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C0E4EBE3-7513-4327-A9F5-12F06B14C40F}"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<sst xmlns="http://schemas.openxmlformats.org/spreadsheetml/2006/main" count="1108" uniqueCount="605">
  <si>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</si>
  <si>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</si>
  <si>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</si>
  <si>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</si>
  <si>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</si>
  <si>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</si>
  <si>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</si>
  <si>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</si>
  <si>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</si>
  <si>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</si>
  <si>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</si>
  <si>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</si>
  <si>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</si>
  <si>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</si>
  <si>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</si>
  <si>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</si>
  <si>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</si>
  <si>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</si>
  <si>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</si>
  <si>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</si>
  <si>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</si>
  <si>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</si>
  <si>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</si>
  <si>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</si>
  <si>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</si>
  <si>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</si>
  <si>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</si>
  <si>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</si>
  <si>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</si>
  <si>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</si>
  <si>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</si>
  <si>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</si>
  <si>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</si>
  <si>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</si>
  <si>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</si>
  <si>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</si>
  <si>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</si>
  <si>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</si>
  <si>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</si>
  <si>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</si>
  <si>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</si>
  <si>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</si>
  <si>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</si>
  <si>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</si>
  <si>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</si>
  <si>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</si>
  <si>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</si>
  <si>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</si>
  <si>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</si>
  <si>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</si>
  <si>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</si>
  <si>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</si>
  <si>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</si>
  <si>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</si>
  <si>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</si>
  <si>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</si>
  <si>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</si>
  <si>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</si>
  <si>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</si>
  <si>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</si>
  <si>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</si>
  <si>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</si>
  <si>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</si>
  <si>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</si>
  <si>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</si>
  <si>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</si>
  <si>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</si>
  <si>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</si>
  <si>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</si>
  <si>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</si>
  <si>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</si>
  <si>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</si>
  <si>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</si>
  <si>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</si>
  <si>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</si>
  <si>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</si>
  <si>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</si>
  <si>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</si>
  <si>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</si>
  <si>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</si>
  <si>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</si>
  <si>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</si>
  <si>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</si>
  <si>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</si>
  <si>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</si>
  <si>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</si>
  <si>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</si>
  <si>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</si>
  <si>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</si>
  <si>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</si>
  <si>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</si>
  <si>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</si>
  <si>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</si>
  <si>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</si>
  <si>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</si>
  <si>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</si>
  <si>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</si>
  <si>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</si>
  <si>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</si>
  <si>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</si>
  <si>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</si>
  <si>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</si>
  <si>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</si>
  <si>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</si>
  <si>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</si>
  <si>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</si>
  <si>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</si>
  <si>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</si>
  <si>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</si>
  <si>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</si>
  <si>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</si>
  <si>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</si>
  <si>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</si>
  <si>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</si>
  <si>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</si>
  <si>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</si>
  <si>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</si>
  <si>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</si>
  <si>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</si>
  <si>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</si>
  <si>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</si>
  <si>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</si>
  <si>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</si>
  <si>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</si>
  <si>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</si>
  <si>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</si>
  <si>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</si>
  <si>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</si>
  <si>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</si>
  <si>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</si>
  <si>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</si>
  <si>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</si>
  <si>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</si>
  <si>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</si>
  <si>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</si>
  <si>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</si>
  <si>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</si>
  <si>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</si>
  <si>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</si>
  <si>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</si>
  <si>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</si>
  <si>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</si>
  <si>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</si>
  <si>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</si>
  <si>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</si>
  <si>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</si>
  <si>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</si>
  <si>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</si>
  <si>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</si>
  <si>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</si>
  <si>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</si>
  <si>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</si>
  <si>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</si>
  <si>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</si>
  <si>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</si>
  <si>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</si>
  <si>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</si>
  <si>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</si>
  <si>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</si>
  <si>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</si>
  <si>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</si>
  <si>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</si>
  <si>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</si>
  <si>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</si>
  <si>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</si>
  <si>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</si>
  <si>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</si>
  <si>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</si>
  <si>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</si>
  <si>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</si>
  <si>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</si>
  <si>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</si>
  <si>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</si>
  <si>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</si>
  <si>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</si>
  <si>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</si>
  <si>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</si>
  <si>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</si>
  <si>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</si>
  <si>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</si>
  <si>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</si>
  <si>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</si>
  <si>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</si>
  <si>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</si>
  <si>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</si>
  <si>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</si>
  <si>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</si>
  <si>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</si>
  <si>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</si>
  <si>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</si>
  <si>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</si>
  <si>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</si>
  <si>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</si>
  <si>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</si>
  <si>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</si>
  <si>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</si>
  <si>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</si>
  <si>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</si>
  <si>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</si>
  <si>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</si>
  <si>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</si>
  <si>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</si>
  <si>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</si>
  <si>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</si>
  <si>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</si>
  <si>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</si>
  <si>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</si>
  <si>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</si>
  <si>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</si>
  <si>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</si>
  <si>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</si>
  <si>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</si>
  <si>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千葉県八街市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</si>
  <si>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</si>
  <si>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</si>
  <si>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</si>
  <si>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</si>
  <si>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</si>
  <si>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</si>
  <si>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</si>
  <si>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</si>
  <si>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</si>
  <si>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</si>
  <si>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</si>
  <si>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</si>
  <si>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</si>
  <si>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</si>
  <si>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</si>
  <si>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</si>
  <si>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</si>
  <si>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</si>
  <si>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</si>
  <si>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</si>
  <si>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</si>
  <si>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</si>
  <si>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</si>
  <si>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</si>
  <si>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</si>
  <si>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</si>
  <si>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</si>
  <si>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</si>
  <si>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</si>
  <si>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</si>
  <si>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</si>
  <si>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</si>
  <si>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</si>
  <si>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</si>
  <si>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</si>
  <si>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</si>
  <si>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</si>
  <si>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</si>
  <si>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</si>
  <si>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</si>
  <si>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</si>
  <si>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</si>
  <si>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</si>
  <si>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</si>
  <si>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</si>
  <si>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</si>
  <si>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</si>
  <si>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</si>
  <si>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</si>
  <si>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</si>
  <si>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</si>
  <si>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</si>
  <si>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</si>
  <si>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</si>
  <si>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</si>
  <si>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</si>
  <si>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</si>
  <si>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</si>
  <si>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</si>
  <si>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</si>
  <si>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</si>
  <si>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</si>
  <si>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</si>
  <si>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</si>
  <si>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</si>
  <si>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</si>
  <si>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</si>
  <si>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</si>
  <si>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</si>
  <si>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</si>
  <si>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</si>
  <si>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</si>
  <si>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</si>
  <si>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</si>
  <si>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</si>
  <si>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</si>
  <si>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</si>
  <si>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</si>
  <si>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</si>
  <si>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</si>
  <si>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</si>
  <si>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</si>
  <si>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</si>
  <si>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</si>
  <si>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</si>
  <si>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</si>
  <si>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</si>
  <si>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</si>
  <si>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</si>
  <si>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</si>
  <si>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</si>
  <si>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</si>
  <si>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</si>
  <si>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</si>
  <si>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</si>
  <si>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</si>
  <si>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</si>
  <si>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</si>
  <si>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</si>
  <si>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</si>
  <si>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</si>
  <si>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</si>
  <si>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</si>
  <si>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</si>
  <si>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</si>
  <si>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</si>
  <si>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</si>
  <si>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</si>
  <si>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</si>
  <si>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</si>
  <si>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</si>
  <si>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</si>
  <si>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</si>
  <si>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</si>
  <si>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</si>
  <si>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</si>
  <si>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</si>
  <si>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</si>
  <si>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</si>
  <si>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</si>
  <si>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</si>
  <si>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</si>
  <si>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</si>
  <si>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</si>
  <si>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</si>
  <si>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</si>
  <si>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</si>
  <si>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</si>
  <si>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</si>
  <si>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</si>
  <si>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</si>
  <si>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</si>
  <si>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</si>
  <si>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</si>
  <si>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</si>
  <si>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</si>
  <si>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</si>
  <si>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</si>
  <si>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</si>
  <si>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</si>
  <si>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</si>
  <si>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</si>
  <si>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</si>
  <si>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</si>
  <si>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</si>
  <si>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</si>
  <si>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</si>
  <si>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</si>
  <si>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</si>
  <si>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</si>
  <si>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</si>
  <si>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</si>
  <si>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</si>
  <si>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千葉県八街市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</si>
  <si>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</si>
  <si>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</si>
  <si>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</si>
  <si>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</si>
  <si>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</si>
  <si>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</si>
  <si>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</si>
  <si>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</si>
  <si>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</si>
  <si>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</si>
  <si>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</si>
  <si>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</si>
  <si>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</si>
  <si>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</si>
  <si>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</si>
  <si>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</si>
  <si>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</si>
  <si>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</si>
  <si>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</si>
  <si>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</si>
  <si>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</si>
  <si>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</si>
  <si>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</si>
  <si>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</si>
  <si>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</si>
  <si>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</si>
  <si>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</si>
  <si>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</si>
  <si>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</si>
  <si>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</si>
  <si>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</si>
  <si>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</si>
  <si>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</si>
  <si>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</si>
  <si>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</si>
  <si>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</si>
  <si>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</si>
  <si>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</si>
  <si>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</si>
  <si>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</si>
  <si>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</si>
  <si>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</si>
  <si>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</si>
  <si>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</si>
  <si>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</si>
  <si>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</si>
  <si>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</si>
  <si>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</si>
  <si>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</si>
  <si>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</si>
  <si>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</si>
  <si>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</si>
  <si>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</si>
  <si>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</si>
  <si>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</si>
  <si>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</si>
  <si>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</si>
  <si>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</si>
  <si>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</si>
  <si>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</si>
  <si>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</si>
  <si>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</si>
  <si>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</si>
  <si>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</si>
  <si>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</si>
  <si>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</si>
  <si>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</si>
  <si>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</si>
  <si>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</si>
  <si>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</si>
  <si>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</si>
  <si>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</si>
  <si>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</si>
  <si>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</si>
  <si>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</si>
  <si>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</si>
  <si>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</si>
  <si>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</si>
  <si>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</si>
  <si>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</si>
  <si>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</si>
  <si>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</si>
  <si>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</si>
  <si>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</si>
  <si>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</si>
  <si>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</si>
  <si>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</si>
  <si>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</si>
  <si>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</si>
  <si>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</si>
  <si>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</si>
  <si>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</si>
  <si>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</si>
  <si>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</si>
  <si>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</si>
  <si>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</si>
  <si>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</si>
  <si>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</si>
  <si>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</si>
  <si>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</si>
  <si>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</si>
  <si>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</si>
  <si>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</si>
  <si>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</si>
  <si>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</si>
  <si>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</si>
  <si>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</si>
  <si>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</si>
  <si>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</si>
  <si>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</si>
  <si>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</si>
  <si>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</si>
  <si>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</si>
  <si>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</si>
  <si>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</si>
  <si>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</si>
  <si>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</si>
  <si>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</si>
  <si>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</si>
  <si>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</si>
  <si>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</si>
  <si>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</si>
  <si>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</si>
  <si>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</si>
  <si>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</si>
  <si>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</si>
  <si>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</si>
  <si>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</si>
  <si>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</si>
  <si>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</si>
  <si>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</si>
  <si>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</si>
  <si>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</si>
  <si>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</si>
  <si>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</si>
  <si>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</si>
  <si>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</si>
  <si>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</si>
  <si>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</si>
  <si>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</si>
  <si>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</si>
  <si>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</si>
  <si>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</si>
  <si>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</si>
  <si>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</si>
  <si>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</si>
  <si>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</si>
  <si>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</si>
  <si>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</si>
  <si>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</si>
  <si>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</si>
  <si>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</si>
  <si>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</si>
  <si>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</si>
  <si>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</si>
  <si>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</si>
  <si>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</si>
  <si>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</si>
  <si>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</si>
  <si>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</si>
  <si>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</si>
  <si>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</si>
  <si>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</si>
  <si>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</si>
  <si>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</si>
  <si>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</si>
  <si>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</si>
  <si>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</si>
  <si>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</si>
  <si>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</si>
  <si>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</si>
  <si>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</si>
  <si>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</si>
  <si>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</si>
  <si>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</si>
  <si>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</si>
  <si>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</si>
  <si>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</si>
  <si>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</si>
  <si>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</si>
  <si>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</si>
  <si>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</si>
  <si>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</si>
  <si>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</si>
  <si>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</si>
  <si>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</si>
  <si>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</si>
  <si>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</si>
  <si>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</si>
  <si>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</si>
  <si>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1.74</t>
  </si>
  <si>
    <t>▲ 3.91</t>
  </si>
  <si>
    <t>▲ 7.52</t>
  </si>
  <si>
    <t>▲ 1.70</t>
  </si>
  <si>
    <t>▲ 1.20</t>
  </si>
  <si>
    <t>一般会計</t>
  </si>
  <si>
    <t>水道事業会計</t>
  </si>
  <si>
    <t>国民健康保険特別会計</t>
  </si>
  <si>
    <t>下水道事業会計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</si>
  <si>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</si>
  <si>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</si>
  <si>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</si>
  <si>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</si>
  <si>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</si>
  <si>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</si>
  <si>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</si>
  <si>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</si>
  <si>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</si>
  <si>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</si>
  <si>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</si>
  <si>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</si>
  <si>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</si>
  <si>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</si>
  <si>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</si>
  <si>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</si>
  <si>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</si>
  <si>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印旛広域市町村圏事務組合（一般会計）</t>
    <rPh sb="0" eb="2">
      <t>インバ</t>
    </rPh>
    <rPh sb="2" eb="4">
      <t>コウイキ</t>
    </rPh>
    <rPh sb="4" eb="7">
      <t>シチョウソン</t>
    </rPh>
    <rPh sb="7" eb="8">
      <t>ケン</t>
    </rPh>
    <rPh sb="8" eb="10">
      <t>ジム</t>
    </rPh>
    <rPh sb="10" eb="12">
      <t>クミアイ</t>
    </rPh>
    <rPh sb="13" eb="15">
      <t>イッパン</t>
    </rPh>
    <rPh sb="15" eb="17">
      <t>カイケイ</t>
    </rPh>
    <phoneticPr fontId="2"/>
  </si>
  <si>
    <t>印旛広域市町村圏事務組合（水道用水供給事業）</t>
    <rPh sb="0" eb="2">
      <t>インバ</t>
    </rPh>
    <rPh sb="2" eb="4">
      <t>コウイキ</t>
    </rPh>
    <rPh sb="4" eb="7">
      <t>シチョウソン</t>
    </rPh>
    <rPh sb="7" eb="8">
      <t>ケン</t>
    </rPh>
    <rPh sb="8" eb="10">
      <t>ジム</t>
    </rPh>
    <rPh sb="10" eb="12">
      <t>クミアイ</t>
    </rPh>
    <rPh sb="13" eb="15">
      <t>スイドウ</t>
    </rPh>
    <rPh sb="15" eb="17">
      <t>ヨウスイ</t>
    </rPh>
    <rPh sb="17" eb="19">
      <t>キョウキュウ</t>
    </rPh>
    <rPh sb="19" eb="21">
      <t>ジギョウ</t>
    </rPh>
    <phoneticPr fontId="2"/>
  </si>
  <si>
    <t>印旛衛生施設管理組合</t>
    <rPh sb="0" eb="10">
      <t>インバエイセイシセツカンリクミアイ</t>
    </rPh>
    <phoneticPr fontId="2"/>
  </si>
  <si>
    <t>佐倉市八街市酒々井町消防組合</t>
    <rPh sb="0" eb="14">
      <t>サクラシヤチマタシシスイマチショウボウクミアイ</t>
    </rPh>
    <phoneticPr fontId="2"/>
  </si>
  <si>
    <t>-</t>
    <phoneticPr fontId="2"/>
  </si>
  <si>
    <t>公共施設等整備基金</t>
    <phoneticPr fontId="5"/>
  </si>
  <si>
    <t>落花生の郷やちまた応援寄附金によるまちづくり基金</t>
    <phoneticPr fontId="5"/>
  </si>
  <si>
    <t>地域福祉基金</t>
    <phoneticPr fontId="5"/>
  </si>
  <si>
    <t>森林環境整備基金</t>
    <phoneticPr fontId="5"/>
  </si>
  <si>
    <t>青少年育成基金</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</si>
  <si>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</si>
  <si>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</si>
  <si>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</si>
  <si>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榎戸駅整備事業、小中学校空調設備整備事業及び児童館整備事業に伴う地方債により数値を大きく押し上げている。また、これらの施設の建設が大きな要因となり、有形固定資産減価償却率を押し下げただけであることから、本質が改善されたわけではなく、既存施設の維持管理を適切に進めていか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</si>
  <si>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</si>
  <si>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</si>
  <si>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</si>
  <si>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</si>
  <si>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</si>
  <si>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</si>
  <si>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および実質公債費比率は、榎戸駅整備事業、小中学校空調設備整備事業及び児童館整備事業に伴う起債により数値を大きく押し上げている。これらの施設の建設に係る地方債の償還は、令和３年度から始まり、実質公債費比率が上昇していくことが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</si>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</sst>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8" xfId="16" applyFont="1" applyBorder="1" applyAlignment="1" applyProtection="1">
      <alignment horizontal="left" vertical="top" wrapText="1"/>
      <protection locked="0"/>
    </xf>
    <xf numFmtId="0" fontId="14" fillId="0" borderId="64"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4"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03EC21-769F-43A8-8A14-132B03E9468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E1FC-456A-8CCF-FD7655D11D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20502</c:v>
                </c:pt>
                <c:pt idx="1">
                  <c:v>35000</c:v>
                </c:pt>
                <c:pt idx="2">
                  <c:v>34057</c:v>
                </c:pt>
                <c:pt idx="3">
                  <c:v>32077</c:v>
                </c:pt>
                <c:pt idx="4">
                  <c:v>27521</c:v>
                </c:pt>
              </c:numCache>
            </c:numRef>
          </c:val>
          <c:smooth val="0"/>
          <c:extLst>
            <c:ext xmlns:c16="http://schemas.microsoft.com/office/drawing/2014/chart" uri="{C3380CC4-5D6E-409C-BE32-E72D297353CC}">
              <c16:uniqueId val="{00000001-E1FC-456A-8CCF-FD7655D11D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6.36</c:v>
                </c:pt>
                <c:pt idx="1">
                  <c:v>4.76</c:v>
                </c:pt>
                <c:pt idx="2">
                  <c:v>3.2</c:v>
                </c:pt>
                <c:pt idx="3">
                  <c:v>7.74</c:v>
                </c:pt>
                <c:pt idx="4">
                  <c:v>7.31</c:v>
                </c:pt>
              </c:numCache>
            </c:numRef>
          </c:val>
          <c:extLst>
            <c:ext xmlns:c16="http://schemas.microsoft.com/office/drawing/2014/chart" uri="{C3380CC4-5D6E-409C-BE32-E72D297353CC}">
              <c16:uniqueId val="{00000000-DDF7-4D63-9364-C5CC82E5C0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18.47</c:v>
                </c:pt>
                <c:pt idx="1">
                  <c:v>19.84</c:v>
                </c:pt>
                <c:pt idx="2">
                  <c:v>17.09</c:v>
                </c:pt>
                <c:pt idx="3">
                  <c:v>12.08</c:v>
                </c:pt>
                <c:pt idx="4">
                  <c:v>15.25</c:v>
                </c:pt>
              </c:numCache>
            </c:numRef>
          </c:val>
          <c:extLst>
            <c:ext xmlns:c16="http://schemas.microsoft.com/office/drawing/2014/chart" uri="{C3380CC4-5D6E-409C-BE32-E72D297353CC}">
              <c16:uniqueId val="{00000001-DDF7-4D63-9364-C5CC82E5C0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-1.74</c:v>
                </c:pt>
                <c:pt idx="1">
                  <c:v>-3.91</c:v>
                </c:pt>
                <c:pt idx="2">
                  <c:v>-7.52</c:v>
                </c:pt>
                <c:pt idx="3">
                  <c:v>-1.7</c:v>
                </c:pt>
                <c:pt idx="4">
                  <c:v>-1.2</c:v>
                </c:pt>
              </c:numCache>
            </c:numRef>
          </c:val>
          <c:smooth val="0"/>
          <c:extLst>
            <c:ext xmlns:c16="http://schemas.microsoft.com/office/drawing/2014/chart" uri="{C3380CC4-5D6E-409C-BE32-E72D297353CC}">
              <c16:uniqueId val="{00000002-DDF7-4D63-9364-C5CC82E5C0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08-42C1-A990-B97205FD91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08-42C1-A990-B97205FD91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08-42C1-A990-B97205FD91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408-42C1-A990-B97205FD915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4-8408-42C1-A990-B97205FD915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0.71</c:v>
                </c:pt>
                <c:pt idx="2">
                  <c:v>#N/A</c:v>
                </c:pt>
                <c:pt idx="3">
                  <c:v>0.8</c:v>
                </c:pt>
                <c:pt idx="4">
                  <c:v>#N/A</c:v>
                </c:pt>
                <c:pt idx="5">
                  <c:v>0.56999999999999995</c:v>
                </c:pt>
                <c:pt idx="6">
                  <c:v>#N/A</c:v>
                </c:pt>
                <c:pt idx="7">
                  <c:v>0.98</c:v>
                </c:pt>
                <c:pt idx="8">
                  <c:v>#N/A</c:v>
                </c:pt>
                <c:pt idx="9">
                  <c:v>0.32</c:v>
                </c:pt>
              </c:numCache>
            </c:numRef>
          </c:val>
          <c:extLst>
            <c:ext xmlns:c16="http://schemas.microsoft.com/office/drawing/2014/chart" uri="{C3380CC4-5D6E-409C-BE32-E72D297353CC}">
              <c16:uniqueId val="{00000005-8408-42C1-A990-B97205FD915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0.46</c:v>
                </c:pt>
                <c:pt idx="2">
                  <c:v>#N/A</c:v>
                </c:pt>
                <c:pt idx="3">
                  <c:v>0.4</c:v>
                </c:pt>
                <c:pt idx="4">
                  <c:v>#N/A</c:v>
                </c:pt>
                <c:pt idx="5">
                  <c:v>0.31</c:v>
                </c:pt>
                <c:pt idx="6">
                  <c:v>#N/A</c:v>
                </c:pt>
                <c:pt idx="7">
                  <c:v>0.52</c:v>
                </c:pt>
                <c:pt idx="8">
                  <c:v>#N/A</c:v>
                </c:pt>
                <c:pt idx="9">
                  <c:v>0.69</c:v>
                </c:pt>
              </c:numCache>
            </c:numRef>
          </c:val>
          <c:extLst>
            <c:ext xmlns:c16="http://schemas.microsoft.com/office/drawing/2014/chart" uri="{C3380CC4-5D6E-409C-BE32-E72D297353CC}">
              <c16:uniqueId val="{00000006-8408-42C1-A990-B97205FD915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2.0099999999999998</c:v>
                </c:pt>
                <c:pt idx="4">
                  <c:v>#N/A</c:v>
                </c:pt>
                <c:pt idx="5">
                  <c:v>0.22</c:v>
                </c:pt>
                <c:pt idx="6">
                  <c:v>#N/A</c:v>
                </c:pt>
                <c:pt idx="7">
                  <c:v>1.48</c:v>
                </c:pt>
                <c:pt idx="8">
                  <c:v>#N/A</c:v>
                </c:pt>
                <c:pt idx="9">
                  <c:v>0.72</c:v>
                </c:pt>
              </c:numCache>
            </c:numRef>
          </c:val>
          <c:extLst>
            <c:ext xmlns:c16="http://schemas.microsoft.com/office/drawing/2014/chart" uri="{C3380CC4-5D6E-409C-BE32-E72D297353CC}">
              <c16:uniqueId val="{00000007-8408-42C1-A990-B97205FD915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1.99</c:v>
                </c:pt>
                <c:pt idx="2">
                  <c:v>#N/A</c:v>
                </c:pt>
                <c:pt idx="3">
                  <c:v>2.73</c:v>
                </c:pt>
                <c:pt idx="4">
                  <c:v>#N/A</c:v>
                </c:pt>
                <c:pt idx="5">
                  <c:v>3.31</c:v>
                </c:pt>
                <c:pt idx="6">
                  <c:v>#N/A</c:v>
                </c:pt>
                <c:pt idx="7">
                  <c:v>3.82</c:v>
                </c:pt>
                <c:pt idx="8">
                  <c:v>#N/A</c:v>
                </c:pt>
                <c:pt idx="9">
                  <c:v>4.75</c:v>
                </c:pt>
              </c:numCache>
            </c:numRef>
          </c:val>
          <c:extLst>
            <c:ext xmlns:c16="http://schemas.microsoft.com/office/drawing/2014/chart" uri="{C3380CC4-5D6E-409C-BE32-E72D297353CC}">
              <c16:uniqueId val="{00000008-8408-42C1-A990-B97205FD91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6.36</c:v>
                </c:pt>
                <c:pt idx="2">
                  <c:v>#N/A</c:v>
                </c:pt>
                <c:pt idx="3">
                  <c:v>4.76</c:v>
                </c:pt>
                <c:pt idx="4">
                  <c:v>#N/A</c:v>
                </c:pt>
                <c:pt idx="5">
                  <c:v>3.19</c:v>
                </c:pt>
                <c:pt idx="6">
                  <c:v>#N/A</c:v>
                </c:pt>
                <c:pt idx="7">
                  <c:v>7.67</c:v>
                </c:pt>
                <c:pt idx="8">
                  <c:v>#N/A</c:v>
                </c:pt>
                <c:pt idx="9">
                  <c:v>7.3</c:v>
                </c:pt>
              </c:numCache>
            </c:numRef>
          </c:val>
          <c:extLst>
            <c:ext xmlns:c16="http://schemas.microsoft.com/office/drawing/2014/chart" uri="{C3380CC4-5D6E-409C-BE32-E72D297353CC}">
              <c16:uniqueId val="{00000009-8408-42C1-A990-B97205FD91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1629</c:v>
                </c:pt>
                <c:pt idx="5">
                  <c:v>1587</c:v>
                </c:pt>
                <c:pt idx="8">
                  <c:v>1548</c:v>
                </c:pt>
                <c:pt idx="11">
                  <c:v>1521</c:v>
                </c:pt>
                <c:pt idx="14">
                  <c:v>1449</c:v>
                </c:pt>
              </c:numCache>
            </c:numRef>
          </c:val>
          <c:extLst>
            <c:ext xmlns:c16="http://schemas.microsoft.com/office/drawing/2014/chart" uri="{C3380CC4-5D6E-409C-BE32-E72D297353CC}">
              <c16:uniqueId val="{00000000-2415-467F-A027-843EBDBAAE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15-467F-A027-843EBDBAAE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2-2415-467F-A027-843EBDBAAE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112</c:v>
                </c:pt>
                <c:pt idx="3">
                  <c:v>110</c:v>
                </c:pt>
                <c:pt idx="6">
                  <c:v>122</c:v>
                </c:pt>
                <c:pt idx="9">
                  <c:v>113</c:v>
                </c:pt>
                <c:pt idx="12">
                  <c:v>107</c:v>
                </c:pt>
              </c:numCache>
            </c:numRef>
          </c:val>
          <c:extLst>
            <c:ext xmlns:c16="http://schemas.microsoft.com/office/drawing/2014/chart" uri="{C3380CC4-5D6E-409C-BE32-E72D297353CC}">
              <c16:uniqueId val="{00000003-2415-467F-A027-843EBDBAAE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274</c:v>
                </c:pt>
                <c:pt idx="3">
                  <c:v>277</c:v>
                </c:pt>
                <c:pt idx="6">
                  <c:v>293</c:v>
                </c:pt>
                <c:pt idx="9">
                  <c:v>251</c:v>
                </c:pt>
                <c:pt idx="12">
                  <c:v>276</c:v>
                </c:pt>
              </c:numCache>
            </c:numRef>
          </c:val>
          <c:extLst>
            <c:ext xmlns:c16="http://schemas.microsoft.com/office/drawing/2014/chart" uri="{C3380CC4-5D6E-409C-BE32-E72D297353CC}">
              <c16:uniqueId val="{00000004-2415-467F-A027-843EBDBAAE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15-467F-A027-843EBDBAAE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15-467F-A027-843EBDBAAE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1941</c:v>
                </c:pt>
                <c:pt idx="3">
                  <c:v>1881</c:v>
                </c:pt>
                <c:pt idx="6">
                  <c:v>1871</c:v>
                </c:pt>
                <c:pt idx="9">
                  <c:v>2011</c:v>
                </c:pt>
                <c:pt idx="12">
                  <c:v>1902</c:v>
                </c:pt>
              </c:numCache>
            </c:numRef>
          </c:val>
          <c:extLst>
            <c:ext xmlns:c16="http://schemas.microsoft.com/office/drawing/2014/chart" uri="{C3380CC4-5D6E-409C-BE32-E72D297353CC}">
              <c16:uniqueId val="{00000007-2415-467F-A027-843EBDBAAE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698</c:v>
                </c:pt>
                <c:pt idx="2">
                  <c:v>#N/A</c:v>
                </c:pt>
                <c:pt idx="3">
                  <c:v>#N/A</c:v>
                </c:pt>
                <c:pt idx="4">
                  <c:v>681</c:v>
                </c:pt>
                <c:pt idx="5">
                  <c:v>#N/A</c:v>
                </c:pt>
                <c:pt idx="6">
                  <c:v>#N/A</c:v>
                </c:pt>
                <c:pt idx="7">
                  <c:v>738</c:v>
                </c:pt>
                <c:pt idx="8">
                  <c:v>#N/A</c:v>
                </c:pt>
                <c:pt idx="9">
                  <c:v>#N/A</c:v>
                </c:pt>
                <c:pt idx="10">
                  <c:v>855</c:v>
                </c:pt>
                <c:pt idx="11">
                  <c:v>#N/A</c:v>
                </c:pt>
                <c:pt idx="12">
                  <c:v>#N/A</c:v>
                </c:pt>
                <c:pt idx="13">
                  <c:v>837</c:v>
                </c:pt>
                <c:pt idx="14">
                  <c:v>#N/A</c:v>
                </c:pt>
              </c:numCache>
            </c:numRef>
          </c:val>
          <c:smooth val="0"/>
          <c:extLst>
            <c:ext xmlns:c16="http://schemas.microsoft.com/office/drawing/2014/chart" uri="{C3380CC4-5D6E-409C-BE32-E72D297353CC}">
              <c16:uniqueId val="{00000008-2415-467F-A027-843EBDBAAE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16598</c:v>
                </c:pt>
                <c:pt idx="5">
                  <c:v>16541</c:v>
                </c:pt>
                <c:pt idx="8">
                  <c:v>16187</c:v>
                </c:pt>
                <c:pt idx="11">
                  <c:v>16054</c:v>
                </c:pt>
                <c:pt idx="14">
                  <c:v>16918</c:v>
                </c:pt>
              </c:numCache>
            </c:numRef>
          </c:val>
          <c:extLst>
            <c:ext xmlns:c16="http://schemas.microsoft.com/office/drawing/2014/chart" uri="{C3380CC4-5D6E-409C-BE32-E72D297353CC}">
              <c16:uniqueId val="{00000000-1AE2-407E-99FB-AB62DD3040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751</c:v>
                </c:pt>
                <c:pt idx="5">
                  <c:v>968</c:v>
                </c:pt>
                <c:pt idx="8">
                  <c:v>996</c:v>
                </c:pt>
                <c:pt idx="11">
                  <c:v>904</c:v>
                </c:pt>
                <c:pt idx="14">
                  <c:v>806</c:v>
                </c:pt>
              </c:numCache>
            </c:numRef>
          </c:val>
          <c:extLst>
            <c:ext xmlns:c16="http://schemas.microsoft.com/office/drawing/2014/chart" uri="{C3380CC4-5D6E-409C-BE32-E72D297353CC}">
              <c16:uniqueId val="{00000001-1AE2-407E-99FB-AB62DD3040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3026</c:v>
                </c:pt>
                <c:pt idx="5">
                  <c:v>3238</c:v>
                </c:pt>
                <c:pt idx="8">
                  <c:v>3321</c:v>
                </c:pt>
                <c:pt idx="11">
                  <c:v>3262</c:v>
                </c:pt>
                <c:pt idx="14">
                  <c:v>4062</c:v>
                </c:pt>
              </c:numCache>
            </c:numRef>
          </c:val>
          <c:extLst>
            <c:ext xmlns:c16="http://schemas.microsoft.com/office/drawing/2014/chart" uri="{C3380CC4-5D6E-409C-BE32-E72D297353CC}">
              <c16:uniqueId val="{00000002-1AE2-407E-99FB-AB62DD3040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E2-407E-99FB-AB62DD3040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E2-407E-99FB-AB62DD3040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79</c:v>
                </c:pt>
                <c:pt idx="3">
                  <c:v>46</c:v>
                </c:pt>
                <c:pt idx="6">
                  <c:v>24</c:v>
                </c:pt>
                <c:pt idx="9">
                  <c:v>14</c:v>
                </c:pt>
                <c:pt idx="12">
                  <c:v>11</c:v>
                </c:pt>
              </c:numCache>
            </c:numRef>
          </c:val>
          <c:extLst>
            <c:ext xmlns:c16="http://schemas.microsoft.com/office/drawing/2014/chart" uri="{C3380CC4-5D6E-409C-BE32-E72D297353CC}">
              <c16:uniqueId val="{00000005-1AE2-407E-99FB-AB62DD3040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1767</c:v>
                </c:pt>
                <c:pt idx="3">
                  <c:v>1640</c:v>
                </c:pt>
                <c:pt idx="6">
                  <c:v>1818</c:v>
                </c:pt>
                <c:pt idx="9">
                  <c:v>2032</c:v>
                </c:pt>
                <c:pt idx="12">
                  <c:v>2268</c:v>
                </c:pt>
              </c:numCache>
            </c:numRef>
          </c:val>
          <c:extLst>
            <c:ext xmlns:c16="http://schemas.microsoft.com/office/drawing/2014/chart" uri="{C3380CC4-5D6E-409C-BE32-E72D297353CC}">
              <c16:uniqueId val="{00000006-1AE2-407E-99FB-AB62DD3040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521</c:v>
                </c:pt>
                <c:pt idx="3">
                  <c:v>552</c:v>
                </c:pt>
                <c:pt idx="6">
                  <c:v>499</c:v>
                </c:pt>
                <c:pt idx="9">
                  <c:v>442</c:v>
                </c:pt>
                <c:pt idx="12">
                  <c:v>440</c:v>
                </c:pt>
              </c:numCache>
            </c:numRef>
          </c:val>
          <c:extLst>
            <c:ext xmlns:c16="http://schemas.microsoft.com/office/drawing/2014/chart" uri="{C3380CC4-5D6E-409C-BE32-E72D297353CC}">
              <c16:uniqueId val="{00000007-1AE2-407E-99FB-AB62DD3040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3172</c:v>
                </c:pt>
                <c:pt idx="3">
                  <c:v>3297</c:v>
                </c:pt>
                <c:pt idx="6">
                  <c:v>3473</c:v>
                </c:pt>
                <c:pt idx="9">
                  <c:v>3209</c:v>
                </c:pt>
                <c:pt idx="12">
                  <c:v>2989</c:v>
                </c:pt>
              </c:numCache>
            </c:numRef>
          </c:val>
          <c:extLst>
            <c:ext xmlns:c16="http://schemas.microsoft.com/office/drawing/2014/chart" uri="{C3380CC4-5D6E-409C-BE32-E72D297353CC}">
              <c16:uniqueId val="{00000008-1AE2-407E-99FB-AB62DD3040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1987</c:v>
                </c:pt>
              </c:numCache>
            </c:numRef>
          </c:val>
          <c:extLst>
            <c:ext xmlns:c16="http://schemas.microsoft.com/office/drawing/2014/chart" uri="{C3380CC4-5D6E-409C-BE32-E72D297353CC}">
              <c16:uniqueId val="{00000009-1AE2-407E-99FB-AB62DD3040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17175</c:v>
                </c:pt>
                <c:pt idx="3">
                  <c:v>17532</c:v>
                </c:pt>
                <c:pt idx="6">
                  <c:v>18188</c:v>
                </c:pt>
                <c:pt idx="9">
                  <c:v>18113</c:v>
                </c:pt>
                <c:pt idx="12">
                  <c:v>18027</c:v>
                </c:pt>
              </c:numCache>
            </c:numRef>
          </c:val>
          <c:extLst>
            <c:ext xmlns:c16="http://schemas.microsoft.com/office/drawing/2014/chart" uri="{C3380CC4-5D6E-409C-BE32-E72D297353CC}">
              <c16:uniqueId val="{0000000A-1AE2-407E-99FB-AB62DD3040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2339</c:v>
                </c:pt>
                <c:pt idx="2">
                  <c:v>#N/A</c:v>
                </c:pt>
                <c:pt idx="3">
                  <c:v>#N/A</c:v>
                </c:pt>
                <c:pt idx="4">
                  <c:v>2319</c:v>
                </c:pt>
                <c:pt idx="5">
                  <c:v>#N/A</c:v>
                </c:pt>
                <c:pt idx="6">
                  <c:v>#N/A</c:v>
                </c:pt>
                <c:pt idx="7">
                  <c:v>3498</c:v>
                </c:pt>
                <c:pt idx="8">
                  <c:v>#N/A</c:v>
                </c:pt>
                <c:pt idx="9">
                  <c:v>#N/A</c:v>
                </c:pt>
                <c:pt idx="10">
                  <c:v>3591</c:v>
                </c:pt>
                <c:pt idx="11">
                  <c:v>#N/A</c:v>
                </c:pt>
                <c:pt idx="12">
                  <c:v>#N/A</c:v>
                </c:pt>
                <c:pt idx="13">
                  <c:v>3936</c:v>
                </c:pt>
                <c:pt idx="14">
                  <c:v>#N/A</c:v>
                </c:pt>
              </c:numCache>
            </c:numRef>
          </c:val>
          <c:smooth val="0"/>
          <c:extLst>
            <c:ext xmlns:c16="http://schemas.microsoft.com/office/drawing/2014/chart" uri="{C3380CC4-5D6E-409C-BE32-E72D297353CC}">
              <c16:uniqueId val="{0000000B-1AE2-407E-99FB-AB62DD3040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2257</c:v>
                </c:pt>
                <c:pt idx="1">
                  <c:v>1650</c:v>
                </c:pt>
                <c:pt idx="2">
                  <c:v>2180</c:v>
                </c:pt>
              </c:numCache>
            </c:numRef>
          </c:val>
          <c:extLst>
            <c:ext xmlns:c16="http://schemas.microsoft.com/office/drawing/2014/chart" uri="{C3380CC4-5D6E-409C-BE32-E72D297353CC}">
              <c16:uniqueId val="{00000000-9E8E-4F5E-8FFF-3CF84C1BB1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123</c:v>
                </c:pt>
                <c:pt idx="1">
                  <c:v>123</c:v>
                </c:pt>
                <c:pt idx="2">
                  <c:v>123</c:v>
                </c:pt>
              </c:numCache>
            </c:numRef>
          </c:val>
          <c:extLst>
            <c:ext xmlns:c16="http://schemas.microsoft.com/office/drawing/2014/chart" uri="{C3380CC4-5D6E-409C-BE32-E72D297353CC}">
              <c16:uniqueId val="{00000001-9E8E-4F5E-8FFF-3CF84C1BB1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147</c:v>
                </c:pt>
                <c:pt idx="1">
                  <c:v>170</c:v>
                </c:pt>
                <c:pt idx="2">
                  <c:v>236</c:v>
                </c:pt>
              </c:numCache>
            </c:numRef>
          </c:val>
          <c:extLst>
            <c:ext xmlns:c16="http://schemas.microsoft.com/office/drawing/2014/chart" uri="{C3380CC4-5D6E-409C-BE32-E72D297353CC}">
              <c16:uniqueId val="{00000002-9E8E-4F5E-8FFF-3CF84C1BB1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{1B8D6D77-1960-417B-9D44-5957C308B6B6}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FD6-414E-85D5-E41935D066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{F888A341-C7E1-472D-BF1E-0D542B847E13}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D6-414E-85D5-E41935D066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{D65AE97D-09EA-4B30-8AD1-4DDDCB0CE595}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D6-414E-85D5-E41935D066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{DE8C13E4-7F2F-4C17-8FDA-EBF762638C50}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D6-414E-85D5-E41935D066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{955DEAD5-C60C-4EBB-8DF6-DE54BEEC8BE3}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D6-414E-85D5-E41935D066B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{E5401A75-19C7-4173-B26C-DD6AB9F51350}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FD6-414E-85D5-E41935D066B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{8FA733C2-A1BC-4FC9-A15D-F2BEA6D7B9ED}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FD6-414E-85D5-E41935D066B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{90E87BB0-0C14-4052-B0F7-A4DCDD386E0A}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FD6-414E-85D5-E41935D066B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{5A71F746-8389-4C07-B8EF-867502A41673}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FD6-414E-85D5-E41935D066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57.3</c:v>
                </c:pt>
                <c:pt idx="16">
                  <c:v>56.6</c:v>
                </c:pt>
                <c:pt idx="24">
                  <c:v>57.3</c:v>
                </c:pt>
                <c:pt idx="32">
                  <c:v>60.1</c:v>
                </c:pt>
              </c:numCache>
            </c:numRef>
          </c:xVal>
          <c:yVal>
            <c:numRef>
              <c:f>公会計指標分析・財政指標組合せ分析表!$BP$51:$DC$51</c:f>
              <c:numCache>
                <c:formatCode>#,##0.0;"▲ "#,##0.0</c:formatCode>
                <c:ptCount val="40"/>
                <c:pt idx="0">
                  <c:v>20.3</c:v>
                </c:pt>
                <c:pt idx="8">
                  <c:v>19.899999999999999</c:v>
                </c:pt>
                <c:pt idx="16">
                  <c:v>29.7</c:v>
                </c:pt>
                <c:pt idx="24">
                  <c:v>29.3</c:v>
                </c:pt>
                <c:pt idx="32">
                  <c:v>30.4</c:v>
                </c:pt>
              </c:numCache>
            </c:numRef>
          </c:yVal>
          <c:smooth val="0"/>
          <c:extLst>
            <c:ext xmlns:c16="http://schemas.microsoft.com/office/drawing/2014/chart" uri="{C3380CC4-5D6E-409C-BE32-E72D297353CC}">
              <c16:uniqueId val="{00000009-CFD6-414E-85D5-E41935D066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{446CEDA3-A924-4F9D-AF77-7A937FADC35B}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FD6-414E-85D5-E41935D066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{82FA636B-DA1C-4416-B74D-51468A57784D}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D6-414E-85D5-E41935D066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{F89C89B3-C34F-4F38-9657-92D3A56F7633}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D6-414E-85D5-E41935D066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{168E4AF2-E746-4DD7-98F3-3A0AAF98448C}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D6-414E-85D5-E41935D066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{5D14F91B-8DFC-4863-AB4C-AEDF8F8B841F}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D6-414E-85D5-E41935D066B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{C10F184C-6B73-4171-8DF9-942290B62CC9}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FD6-414E-85D5-E41935D066B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{92B03782-47A6-430F-9336-9B3F847C96AF}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FD6-414E-85D5-E41935D066B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{894B5EC3-335E-449B-8BB6-4A76AD1F1640}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FD6-414E-85D5-E41935D066B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{1EFB676D-A462-4978-BC43-D07C67A4CBFB}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FD6-414E-85D5-E41935D066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CFD6-414E-85D5-E41935D066B2}"/>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{D4525D3E-399D-4073-A979-D31DDD38030C}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D57-4E6C-86C3-2B4CF9983F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{0A2CDE86-F3B6-40FE-BCAC-0D93AA89A89E}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57-4E6C-86C3-2B4CF9983F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{AACC3392-7BC4-4E4E-A70A-9D7703C814C8}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57-4E6C-86C3-2B4CF9983F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{56C8A1C4-DEC4-4C15-833A-9886925A970C}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57-4E6C-86C3-2B4CF9983F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{231D9687-F82C-4ECE-A67F-F04E5F0D3F5C}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57-4E6C-86C3-2B4CF9983F5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{B9ED80E6-BF2B-4C6F-8C9D-78D0D1E0DC46}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D57-4E6C-86C3-2B4CF9983F5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{FE446B14-7A9C-40D8-BF39-D8475C590543}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D57-4E6C-86C3-2B4CF9983F5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{F5A8F16E-D0C8-4917-94E5-7F36FE2A6F14}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D57-4E6C-86C3-2B4CF9983F5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{BD1378AA-9A2E-4D95-A6C3-091D861296D3}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D57-4E6C-86C3-2B4CF9983F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6.3</c:v>
                </c:pt>
                <c:pt idx="16">
                  <c:v>6</c:v>
                </c:pt>
                <c:pt idx="24">
                  <c:v>6.3</c:v>
                </c:pt>
                <c:pt idx="32">
                  <c:v>6.5</c:v>
                </c:pt>
              </c:numCache>
            </c:numRef>
          </c:xVal>
          <c:yVal>
            <c:numRef>
              <c:f>公会計指標分析・財政指標組合せ分析表!$BP$73:$DC$73</c:f>
              <c:numCache>
                <c:formatCode>#,##0.0;"▲ "#,##0.0</c:formatCode>
                <c:ptCount val="40"/>
                <c:pt idx="0">
                  <c:v>20.3</c:v>
                </c:pt>
                <c:pt idx="8">
                  <c:v>19.899999999999999</c:v>
                </c:pt>
                <c:pt idx="16">
                  <c:v>29.7</c:v>
                </c:pt>
                <c:pt idx="24">
                  <c:v>29.3</c:v>
                </c:pt>
                <c:pt idx="32">
                  <c:v>30.4</c:v>
                </c:pt>
              </c:numCache>
            </c:numRef>
          </c:yVal>
          <c:smooth val="0"/>
          <c:extLst>
            <c:ext xmlns:c16="http://schemas.microsoft.com/office/drawing/2014/chart" uri="{C3380CC4-5D6E-409C-BE32-E72D297353CC}">
              <c16:uniqueId val="{00000009-2D57-4E6C-86C3-2B4CF9983F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{8D056A96-16E1-4B23-B511-859E86FE1E6B}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D57-4E6C-86C3-2B4CF9983F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{CDBFBBE3-188A-4F4F-8923-03B1DE94C4C6}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57-4E6C-86C3-2B4CF9983F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{A443A0AC-3DC2-4650-BD8E-319A01386A59}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57-4E6C-86C3-2B4CF9983F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{3EC11F92-21C5-457A-BAF2-38CF5F1E231A}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57-4E6C-86C3-2B4CF9983F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{63C85B47-AC8E-4144-B184-FA59066C727F}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57-4E6C-86C3-2B4CF9983F5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{1B3351B0-E2A2-4D7E-B0BB-46E7EB79C4D5}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D57-4E6C-86C3-2B4CF9983F5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{41269422-0034-40F7-871B-C68AE39D5E5C}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D57-4E6C-86C3-2B4CF9983F5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{BE464B59-A96D-423A-84B9-888CCE4F01D9}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D57-4E6C-86C3-2B4CF9983F5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{018DED03-AC1C-4315-AC4A-8A5FB79FAE6C}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D57-4E6C-86C3-2B4CF9983F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2D57-4E6C-86C3-2B4CF9983F5C}"/>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以降増加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傾向にあったが、令和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算入公債費等の減少の一方で、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がより減少したことにより、減少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に転じた。</a:t>
          </a:r>
          <a:endParaRPr lang="ja-JP" altLang="ja-JP" sz="1400">
            <a:effectLst/>
            <a:latin typeface="ＭＳ Ｐゴシック" panose="020B0600070205080204" pitchFamily="50" charset="-128"/>
            <a:ea typeface="ＭＳ Ｐゴシック" panose="020B0600070205080204" pitchFamily="50" charset="-128"/>
          </a:endParaRP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今後、クリーンセンター基幹改良工事による元利償還金の増が予想されることから、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実質公債費比率の分子は再度増加に転じる可能性が高く、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公債費負担の中長期的な平準化の観点から、適正な起債の活用に努める必要がある。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満期一括償還地方債の該当無し</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将来負担比率の分子は令和元年度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小中学校空調設備整備事業･災害復旧事業による地方債現在高の増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増加に転じた。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地方債現在高や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公営企業債等見込額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は減少したが、北総中央用水建設費負担金の発生によって債務負担行為に基づく支出予定額が生じ、将来負担額全体及び将来負担比率の分子は増加となった。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今後クリーンセンター基幹改良工事等によって地方債現在高が増となることから、しばらく将来負担比率の分子は、増加が続くと思われる。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財政調整基金及び公共施設等整備基金の増加により基金全体は増加した。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年度は繰入額が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ことから、財政調整基金及び基金全体額は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が予想される。公共施設の老朽化に備える必要も有ることから今後は計画的な積み立てを行っていく。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前年度に納入のあったふるさと納税を原資とし、様々なまちづくり事業に充当される。具体的には、土地、道路、交通、交通安全、消防･救急、防災･防犯、健康づくり、福祉、子育て、自然、環境、教育、文化、スポーツ、農業、商工業、協働、コミュニティ育成、市民サービスに対して寄付された方の意向を元に充当さ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公共施設等整備基金：公用又は公共用に供する施設等の整備、改修及び維持修繕に要する経費の財源に充当される。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森林環境整備基金：本市が譲与を受ける森林環境譲与税のうち、当年度事業へ充当する分を除いた額を積み立て、翌年度以降の森林環境の整備やその促進に要する経費の財源に充当される。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公共施設等整備基金は歳計剰余金の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割を目標に積立を行っていく予定となっており、令和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増加した。森林環境整備基金も、災害時に倒木する危険性のある森林を事前に伐採する事業である道路安全対策事業費が予定していた事業実施箇所の折り合いが付かなかった為事業の実施が出来ず、積立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公共施設総合管理計画等と連動して取り崩しがなされるが、有利な地方債等を活用する為、増加していくことが見込まれる。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落花生の郷やちまた応援寄附金によるまちづくり基金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生活必需品に人気が集まっている中で、減少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傾向はしばらく続いていくと思われる。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年度予算にて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木材を利用した充当事業を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増やし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される予定であり、令和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年度末には基金額</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を目指す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年度実質収支額のうち、地方自治法第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の規定に伴い、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億円を編入した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台風災害及び新型コロナウイルス感染症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関連事業費も収束してきたことから、約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年度は繰入額が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と思われる。財政調整基金の残高は、標準財政規模の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割程度を目標としており、将来的には目標水準まで積み立てが再度なされるよう図っていく。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増減はほぼ無し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今後の予算編成において、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歳入の状況を見ながら、公共施設等整備基金と連携した管理を行っていく。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FAAFB3E-8417-47E0-A295-6DB287DB1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B113BB6-C4D8-45C1-8636-69F42D9F6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E9488CC-170D-4678-B167-A516D09A36BC}"/>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E5A6646-6281-4D7C-8874-4397B91E34DC}"/>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C9E1158-E3AB-4221-ACAB-F5BF4D13AA2B}"/>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F242027-389F-44D5-8DC5-622582525DB6}"/>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949DDEC-2EF7-4C48-A0EA-D74B8515D818}"/>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AB83746-6851-4346-9DF6-62E7C4AA5143}"/>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AE1FFEB-265A-420C-AF2D-808D768378A7}"/>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6BA6372-E507-48E0-80F0-FE52DB2AD8FE}"/>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A75D961-4355-4944-8CD3-E1800EEBE9E3}"/>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524C5B1-F699-4973-9C0D-2255DD11805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67,739
65,231
74.94
26,318,915
24,948,283
1,045,298
14,300,239
18,027,412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A20E937-DC52-4859-B03F-566632CFBDC2}"/>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FAACC45-7A54-49D6-B98D-C5EE13BF2CE7}"/>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BFD33E8-0BFF-4B79-8875-9B00AC5348A7}"/>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B0CCD0E-5216-4826-8760-F268EE7F014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7B88E05-93D3-4517-A179-23956B127324}"/>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1CCED6C-A42D-485B-8B94-EC0D17601166}"/>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4C00D17-DA19-4098-AD1E-90CAE3EDDC79}"/>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8202F04-089D-44DD-9073-4E730C17D987}"/>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D588BE2-BF60-46DD-8B20-5BD19B512F0C}"/>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25B2946-AB28-451D-8EBC-8939E9FCE4B7}"/>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88158F5-CDAD-45E6-AA5E-6761BDA12EF3}"/>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6F20CC7-41CE-4EF4-9A5D-CB277C13855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8938E63-AAA9-4133-B9CF-EB1AF3DADDF5}"/>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B81AD0D-60E7-4F68-A5D2-F144A74C3D62}"/>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6487181-5060-4B9A-B6E3-B22C2610664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FA27F1C-E271-4CCB-9010-83A02F685D20}"/>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9DEDF8A-62FB-45FB-9AC8-3A784E51D5D0}"/>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1B80D56-C7A8-4446-B1A0-643C032722C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EA44FA0-DF4D-4C81-B263-E48991C1B247}"/>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4692B64-B361-4CBB-8FC1-7C1EDB6884B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3E7AAEF-8806-43B5-A38E-66FAC3F432E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A207CF0-4B5F-4D8F-B6C1-39FCB193AAE1}"/>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B019F4B-08B7-49EA-98BA-5BB9CA63035E}"/>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98C818B-3C33-402C-97E5-BF4EAA513B95}"/>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138D1ED-D72D-4766-B4F4-AEB26FA8EC5A}"/>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3602561-63F9-4BC5-8756-1E7C63E4D815}"/>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6C88417-6C4D-4581-9AA5-D63434019995}"/>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B9F545A-9C18-487A-A7E6-500FEF9278B3}"/>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96150E8-3E9D-492E-813A-AE57C1976065}"/>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813877F-5746-4831-B5F8-FD1D4AA399FD}"/>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ED1E383-458B-4150-91E2-365006696DF3}"/>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A79FF35-379A-417C-BFC8-1126C1B00CCF}"/>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0B6358D-3FE8-4F4D-9BC7-6AD29169F0CE}"/>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9F90579-C48D-4D04-B3A2-57E80A2E3AD6}"/>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A356759-6172-43B0-B8EE-70F80C3F2155}"/>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類似団対平均値と同様に増加傾向にある。理由としては、榎戸駅整備事業、小中学校空調設備整備事業及び児童館整備事業による資産の増加はあるものの、公共施設等の老朽化に伴い減価償却累計額それ以上に増加しているためであ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個別施設計画に基づいた施設の維持管理を適切に進めていくこととしている。</a:t>
          </a:r>
          <a:endParaRPr lang="ja-JP" altLang="ja-JP">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5C48A7B-80EA-4707-8A9A-56243B2C4CD3}"/>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15B0632-20AF-4DD7-ACA0-C165EA6E17B6}"/>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F51B824-AFF9-4227-BC55-8A4D77B2CEB7}"/>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634744D-5AE9-4862-9F1D-25C8A3BAC8FF}"/>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699727E-4C49-472D-B487-608649AA1926}"/>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0C2FECB-D8C5-4760-9AF6-E450737F1385}"/>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8228DE0-3A03-4251-8517-B828FC3CB1A9}"/>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D2EF463-99E3-4526-A090-B8D1547A407A}"/>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EDBC197-96D6-4BDA-A8FE-D154A30961EA}"/>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8584C99-C8FA-4599-88A4-D7096A629ADE}"/>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377DA7B-2896-4285-BCD2-D68E43F08140}"/>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BC6FC4F-2F8F-476F-8964-45CEAF107264}"/>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1BE16B4-4A44-4309-A0CD-BE98660BC353}"/>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BE76257-EA24-45C9-93EE-AC5F6E1B09DB}"/>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575CAD9-8FD2-4DB2-8F56-1D67A06C8614}"/>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50A7F80-3561-4B84-85CC-590072D942DF}"/>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95F21A15-54E4-49CA-B70B-5C172CCB9C0A}"/>
            </a:ext>
          </a:extLst>
        </xdr:cNvPr>
        <xdr:cNvCxnSpPr/>
      </xdr:nvCxnSpPr>
      <xdr:spPr>
        <a:xfrm flipV="1">
          <a:off x="4295775" y="5441103"/>
          <a:ext cx="1270" cy="1105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2FF6BF21-9D9D-4F37-9B95-0315DF6F64C3}"/>
            </a:ext>
          </a:extLst>
        </xdr:cNvPr>
        <xdr:cNvSpPr txBox="1"/>
      </xdr:nvSpPr>
      <xdr:spPr>
        <a:xfrm>
          <a:off x="4342765" y="654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6B779E0A-417F-42C1-BB25-D7850FCC584C}"/>
            </a:ext>
          </a:extLst>
        </xdr:cNvPr>
        <xdr:cNvCxnSpPr/>
      </xdr:nvCxnSpPr>
      <xdr:spPr>
        <a:xfrm>
          <a:off x="4206875" y="654621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9B913FB5-95F5-4BA4-9FEE-4701B82FAB44}"/>
            </a:ext>
          </a:extLst>
        </xdr:cNvPr>
        <xdr:cNvSpPr txBox="1"/>
      </xdr:nvSpPr>
      <xdr:spPr>
        <a:xfrm>
          <a:off x="4342765" y="522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6F4D12EE-2494-4618-9524-634F1DCD64A9}"/>
            </a:ext>
          </a:extLst>
        </xdr:cNvPr>
        <xdr:cNvCxnSpPr/>
      </xdr:nvCxnSpPr>
      <xdr:spPr>
        <a:xfrm>
          <a:off x="4206875" y="544110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29EA4026-2D1C-425A-A24A-75180B164136}"/>
            </a:ext>
          </a:extLst>
        </xdr:cNvPr>
        <xdr:cNvSpPr txBox="1"/>
      </xdr:nvSpPr>
      <xdr:spPr>
        <a:xfrm>
          <a:off x="4342765"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84546CDD-70BA-41E2-AC75-4E8818296AD3}"/>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41374E6F-4AC7-4FD6-83F7-A32303C62B8A}"/>
            </a:ext>
          </a:extLst>
        </xdr:cNvPr>
        <xdr:cNvSpPr/>
      </xdr:nvSpPr>
      <xdr:spPr>
        <a:xfrm>
          <a:off x="3611880" y="604541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7C4CAA0D-8649-40C0-B156-C55D42828EB3}"/>
            </a:ext>
          </a:extLst>
        </xdr:cNvPr>
        <xdr:cNvSpPr/>
      </xdr:nvSpPr>
      <xdr:spPr>
        <a:xfrm>
          <a:off x="2926080" y="59880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1542648B-EC2C-41B5-B87A-EE286420A98A}"/>
            </a:ext>
          </a:extLst>
        </xdr:cNvPr>
        <xdr:cNvSpPr/>
      </xdr:nvSpPr>
      <xdr:spPr>
        <a:xfrm>
          <a:off x="2240280" y="596074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B9780580-4516-4788-807D-105C07BC9487}"/>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9832CBD-352F-4FB6-A771-899B530A66E3}"/>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DBC332C-9B42-4E1C-BFFF-E7F56C191FE0}"/>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753A766-5137-4CDB-9938-1970CB0FE91D}"/>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27AAC8B-C0D6-409E-82A2-3AB98947AB47}"/>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5C432F4-005B-4138-8EA9-CF135930268C}"/>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1" name="楕円 80">
          <a:extLst>
            <a:ext uri="{FF2B5EF4-FFF2-40B4-BE49-F238E27FC236}">
              <a16:creationId xmlns:a16="http://schemas.microsoft.com/office/drawing/2014/main" id="{DA6528DA-A6C7-4CB4-B7F7-FDBC8735C5E3}"/>
            </a:ext>
          </a:extLst>
        </xdr:cNvPr>
        <xdr:cNvSpPr/>
      </xdr:nvSpPr>
      <xdr:spPr>
        <a:xfrm>
          <a:off x="4244975" y="59643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82" name="有形固定資産減価償却率該当値テキスト">
          <a:extLst>
            <a:ext uri="{FF2B5EF4-FFF2-40B4-BE49-F238E27FC236}">
              <a16:creationId xmlns:a16="http://schemas.microsoft.com/office/drawing/2014/main" id="{533F77FA-70BC-4E77-A112-55520252C949}"/>
            </a:ext>
          </a:extLst>
        </xdr:cNvPr>
        <xdr:cNvSpPr txBox="1"/>
      </xdr:nvSpPr>
      <xdr:spPr>
        <a:xfrm>
          <a:off x="4342765" y="58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3" name="楕円 82">
          <a:extLst>
            <a:ext uri="{FF2B5EF4-FFF2-40B4-BE49-F238E27FC236}">
              <a16:creationId xmlns:a16="http://schemas.microsoft.com/office/drawing/2014/main" id="{BCC4E367-E91C-421E-A713-A61DCD34444C}"/>
            </a:ext>
          </a:extLst>
        </xdr:cNvPr>
        <xdr:cNvSpPr/>
      </xdr:nvSpPr>
      <xdr:spPr>
        <a:xfrm>
          <a:off x="3611880" y="58635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121073</xdr:rowOff>
    </xdr:to>
    <xdr:cxnSp macro="">
      <xdr:nvCxnSpPr>
        <xdr:cNvPr id="84" name="直線コネクタ 83">
          <a:extLst>
            <a:ext uri="{FF2B5EF4-FFF2-40B4-BE49-F238E27FC236}">
              <a16:creationId xmlns:a16="http://schemas.microsoft.com/office/drawing/2014/main" id="{D7F0B986-79E9-4062-B64D-0F8E98386CF7}"/>
            </a:ext>
          </a:extLst>
        </xdr:cNvPr>
        <xdr:cNvCxnSpPr/>
      </xdr:nvCxnSpPr>
      <xdr:spPr>
        <a:xfrm>
          <a:off x="3656965" y="5912485"/>
          <a:ext cx="640715" cy="10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115782</xdr:rowOff>
    </xdr:from>
    <xdr:to>
      <xdr:col>15</xdr:col>
      <xdr:colOff>187325</xdr:colOff>
      <xdr:row>30</xdr:row>
      <xdr:rowOff>45932</xdr:rowOff>
    </xdr:to>
    <xdr:sp macro="" textlink="">
      <xdr:nvSpPr>
        <xdr:cNvPr id="85" name="楕円 84">
          <a:extLst>
            <a:ext uri="{FF2B5EF4-FFF2-40B4-BE49-F238E27FC236}">
              <a16:creationId xmlns:a16="http://schemas.microsoft.com/office/drawing/2014/main" id="{435C92CF-9DE5-4AFB-AE66-4A2C01B7B4C3}"/>
            </a:ext>
          </a:extLst>
        </xdr:cNvPr>
        <xdr:cNvSpPr/>
      </xdr:nvSpPr>
      <xdr:spPr>
        <a:xfrm>
          <a:off x="2926080" y="584030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166582</xdr:rowOff>
    </xdr:from>
    <xdr:to>
      <xdr:col>19</xdr:col>
      <xdr:colOff>136525</xdr:colOff>
      <xdr:row>30</xdr:row>
      <xdr:rowOff>20320</xdr:rowOff>
    </xdr:to>
    <xdr:cxnSp macro="">
      <xdr:nvCxnSpPr>
        <xdr:cNvPr id="86" name="直線コネクタ 85">
          <a:extLst>
            <a:ext uri="{FF2B5EF4-FFF2-40B4-BE49-F238E27FC236}">
              <a16:creationId xmlns:a16="http://schemas.microsoft.com/office/drawing/2014/main" id="{F1526A5F-FBD5-4E42-BD85-C5544F1573E8}"/>
            </a:ext>
          </a:extLst>
        </xdr:cNvPr>
        <xdr:cNvCxnSpPr/>
      </xdr:nvCxnSpPr>
      <xdr:spPr>
        <a:xfrm>
          <a:off x="2971165" y="5894917"/>
          <a:ext cx="6858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87" name="楕円 86">
          <a:extLst>
            <a:ext uri="{FF2B5EF4-FFF2-40B4-BE49-F238E27FC236}">
              <a16:creationId xmlns:a16="http://schemas.microsoft.com/office/drawing/2014/main" id="{7C1EB868-484C-49E3-8185-129B9597E13D}"/>
            </a:ext>
          </a:extLst>
        </xdr:cNvPr>
        <xdr:cNvSpPr/>
      </xdr:nvSpPr>
      <xdr:spPr>
        <a:xfrm>
          <a:off x="2240280" y="58635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166582</xdr:rowOff>
    </xdr:from>
    <xdr:to>
      <xdr:col>15</xdr:col>
      <xdr:colOff>136525</xdr:colOff>
      <xdr:row>30</xdr:row>
      <xdr:rowOff>20320</xdr:rowOff>
    </xdr:to>
    <xdr:cxnSp macro="">
      <xdr:nvCxnSpPr>
        <xdr:cNvPr id="88" name="直線コネクタ 87">
          <a:extLst>
            <a:ext uri="{FF2B5EF4-FFF2-40B4-BE49-F238E27FC236}">
              <a16:creationId xmlns:a16="http://schemas.microsoft.com/office/drawing/2014/main" id="{90AB7603-5F08-40D6-AE8D-CD059BCAB75A}"/>
            </a:ext>
          </a:extLst>
        </xdr:cNvPr>
        <xdr:cNvCxnSpPr/>
      </xdr:nvCxnSpPr>
      <xdr:spPr>
        <a:xfrm flipV="1">
          <a:off x="2285365" y="5894917"/>
          <a:ext cx="6858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9" name="楕円 88">
          <a:extLst>
            <a:ext uri="{FF2B5EF4-FFF2-40B4-BE49-F238E27FC236}">
              <a16:creationId xmlns:a16="http://schemas.microsoft.com/office/drawing/2014/main" id="{6F830091-1FA1-4A3F-BEB4-A1B48C94CFEC}"/>
            </a:ext>
          </a:extLst>
        </xdr:cNvPr>
        <xdr:cNvSpPr/>
      </xdr:nvSpPr>
      <xdr:spPr>
        <a:xfrm>
          <a:off x="1554480" y="594296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20320</xdr:rowOff>
    </xdr:from>
    <xdr:to>
      <xdr:col>11</xdr:col>
      <xdr:colOff>136525</xdr:colOff>
      <xdr:row>30</xdr:row>
      <xdr:rowOff>95885</xdr:rowOff>
    </xdr:to>
    <xdr:cxnSp macro="">
      <xdr:nvCxnSpPr>
        <xdr:cNvPr id="90" name="直線コネクタ 89">
          <a:extLst>
            <a:ext uri="{FF2B5EF4-FFF2-40B4-BE49-F238E27FC236}">
              <a16:creationId xmlns:a16="http://schemas.microsoft.com/office/drawing/2014/main" id="{1097E337-A679-4E8A-9E05-8ABB0DC84F1A}"/>
            </a:ext>
          </a:extLst>
        </xdr:cNvPr>
        <xdr:cNvCxnSpPr/>
      </xdr:nvCxnSpPr>
      <xdr:spPr>
        <a:xfrm flipV="1">
          <a:off x="1599565" y="5912485"/>
          <a:ext cx="6858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BDF1FBC4-8C56-4CE0-817B-8FD43CB57327}"/>
            </a:ext>
          </a:extLst>
        </xdr:cNvPr>
        <xdr:cNvSpPr txBox="1"/>
      </xdr:nvSpPr>
      <xdr:spPr>
        <a:xfrm>
          <a:off x="3464569" y="613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A334A799-79EC-48D5-8316-010B4817858A}"/>
            </a:ext>
          </a:extLst>
        </xdr:cNvPr>
        <xdr:cNvSpPr txBox="1"/>
      </xdr:nvSpPr>
      <xdr:spPr>
        <a:xfrm>
          <a:off x="2793374"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B55CEFAD-65A6-451D-8A36-8CA27F405D16}"/>
            </a:ext>
          </a:extLst>
        </xdr:cNvPr>
        <xdr:cNvSpPr txBox="1"/>
      </xdr:nvSpPr>
      <xdr:spPr>
        <a:xfrm>
          <a:off x="2107574"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4B017C35-BB22-4F92-A5C7-9B433F4D0A52}"/>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95" name="n_1mainValue有形固定資産減価償却率">
          <a:extLst>
            <a:ext uri="{FF2B5EF4-FFF2-40B4-BE49-F238E27FC236}">
              <a16:creationId xmlns:a16="http://schemas.microsoft.com/office/drawing/2014/main" id="{759529DA-20A1-48D6-826D-9CB3F7BBACA1}"/>
            </a:ext>
          </a:extLst>
        </xdr:cNvPr>
        <xdr:cNvSpPr txBox="1"/>
      </xdr:nvSpPr>
      <xdr:spPr>
        <a:xfrm>
          <a:off x="3464569"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62459</xdr:rowOff>
    </xdr:from>
    <xdr:ext cx="405111" cy="259045"/>
    <xdr:sp macro="" textlink="">
      <xdr:nvSpPr>
        <xdr:cNvPr id="96" name="n_2mainValue有形固定資産減価償却率">
          <a:extLst>
            <a:ext uri="{FF2B5EF4-FFF2-40B4-BE49-F238E27FC236}">
              <a16:creationId xmlns:a16="http://schemas.microsoft.com/office/drawing/2014/main" id="{F83EE6C0-5CA7-47A9-9591-10FF4CC12529}"/>
            </a:ext>
          </a:extLst>
        </xdr:cNvPr>
        <xdr:cNvSpPr txBox="1"/>
      </xdr:nvSpPr>
      <xdr:spPr>
        <a:xfrm>
          <a:off x="2793374" y="56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97" name="n_3mainValue有形固定資産減価償却率">
          <a:extLst>
            <a:ext uri="{FF2B5EF4-FFF2-40B4-BE49-F238E27FC236}">
              <a16:creationId xmlns:a16="http://schemas.microsoft.com/office/drawing/2014/main" id="{B0538CBB-3BF3-4D5A-8F72-05228C74F9F0}"/>
            </a:ext>
          </a:extLst>
        </xdr:cNvPr>
        <xdr:cNvSpPr txBox="1"/>
      </xdr:nvSpPr>
      <xdr:spPr>
        <a:xfrm>
          <a:off x="2107574"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8" name="n_4mainValue有形固定資産減価償却率">
          <a:extLst>
            <a:ext uri="{FF2B5EF4-FFF2-40B4-BE49-F238E27FC236}">
              <a16:creationId xmlns:a16="http://schemas.microsoft.com/office/drawing/2014/main" id="{E6B1F51C-CABD-45BC-A15B-004BD94BFBF6}"/>
            </a:ext>
          </a:extLst>
        </xdr:cNvPr>
        <xdr:cNvSpPr txBox="1"/>
      </xdr:nvSpPr>
      <xdr:spPr>
        <a:xfrm>
          <a:off x="142177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5A3CB4A-3CC1-4804-8264-C6085E6DAAB5}"/>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5F16153-ECB4-4D9C-AF25-B135C611E5DC}"/>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2946191-8BE2-47EC-858F-15BB317AAAC6}"/>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143051C-4BB4-4A22-B8FE-41FC65344CE6}"/>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270A48D-B0A8-4B19-A9BB-45DB73FFDA2D}"/>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181600B-9E9F-4EB3-802E-35006EDDDB7A}"/>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13EC59D-D189-4F34-A220-A3461569D090}"/>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61AB728-0979-41FD-B620-E10D7D2D589A}"/>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916EC1A-B963-44CE-8C75-08330A692258}"/>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692EAC6-73C2-45EB-9508-CD6CE6967CC7}"/>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9F70121-9D65-42D8-9E7D-B35C27632C13}"/>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81DD74F-D35D-418E-A2B7-92CF61B9DBAB}"/>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48A9DD7-7F49-4042-93DC-62CD943FB67A}"/>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年々微増傾向にあった。この要因としては、榎戸駅整備事業、小中学校空調設備整備事業及び児童館整備事業債</a:t>
          </a:r>
          <a:r>
            <a:rPr kumimoji="1" lang="ja-JP" altLang="ja-JP" sz="1100">
              <a:solidFill>
                <a:schemeClr val="tx1"/>
              </a:solidFill>
              <a:effectLst/>
              <a:latin typeface="+mn-lt"/>
              <a:ea typeface="+mn-ea"/>
              <a:cs typeface="+mn-cs"/>
            </a:rPr>
            <a:t>が増加したことにより、前年度に比べ債務償還能力が低下してい</a:t>
          </a:r>
          <a:r>
            <a:rPr kumimoji="1" lang="ja-JP" altLang="en-US" sz="1100">
              <a:solidFill>
                <a:schemeClr val="tx1"/>
              </a:solidFill>
              <a:effectLst/>
              <a:latin typeface="+mn-lt"/>
              <a:ea typeface="+mn-ea"/>
              <a:cs typeface="+mn-cs"/>
            </a:rPr>
            <a:t>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R02</a:t>
          </a:r>
          <a:r>
            <a:rPr kumimoji="1" lang="ja-JP" altLang="en-US" sz="1100">
              <a:solidFill>
                <a:schemeClr val="tx1"/>
              </a:solidFill>
              <a:effectLst/>
              <a:latin typeface="+mn-lt"/>
              <a:ea typeface="+mn-ea"/>
              <a:cs typeface="+mn-cs"/>
            </a:rPr>
            <a:t>年度末で北中の建設事業債が終了したことにより、改善した。</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新築または大規模改修の予定は当面ない間に、地方債の残高の縮減に努めなければならない。</a:t>
          </a:r>
          <a:endParaRPr lang="ja-JP" altLang="ja-JP">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27BBD38-45BA-4D92-AF7E-F2A2E1D77467}"/>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24FC2EE-D1C2-43FB-A2EC-9DCBA3842F27}"/>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1A7070D-CD7D-4A9B-83F4-0FA3EBAAED0A}"/>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DB15FA3F-2EC0-4656-A213-A19AFDFBA1C0}"/>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54900C73-E74C-4191-8D7C-439738C09647}"/>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ED866978-44F7-4599-ADC9-089128A55788}"/>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F11C4F65-73AF-4163-B336-6CB186932092}"/>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743FB88-2148-4E26-8F80-6BC04E47C2BB}"/>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723FA5E4-3D00-44D7-B3C4-9E92F26988C4}"/>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5EDC40D-5B7B-4276-B105-867E53C8143E}"/>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E638C48-1D19-49EA-9290-8FBB970C08D8}"/>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3C86E9A2-304B-4D2D-9175-9915A7CAA066}"/>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9B7FC76F-AB29-4A18-AA25-BC234B11769D}"/>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1FE83B84-016C-4F56-B955-C3CE358C6828}"/>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CA69D30-5765-4C4B-BF1C-AF74FA9833C2}"/>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CBBFAF3-A2F4-40A6-9020-4D1D793EFE94}"/>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F96A0E8-FCAC-4D72-8DCF-D08CDAD3BD39}"/>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157547EA-B528-46AF-99D8-163A555DAF5A}"/>
            </a:ext>
          </a:extLst>
        </xdr:cNvPr>
        <xdr:cNvCxnSpPr/>
      </xdr:nvCxnSpPr>
      <xdr:spPr>
        <a:xfrm flipV="1">
          <a:off x="13313410" y="5240473"/>
          <a:ext cx="1269" cy="143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9D870230-037E-494E-80D4-75B5839E3995}"/>
            </a:ext>
          </a:extLst>
        </xdr:cNvPr>
        <xdr:cNvSpPr txBox="1"/>
      </xdr:nvSpPr>
      <xdr:spPr>
        <a:xfrm>
          <a:off x="13369925" y="667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AAAD19F3-664E-4E13-8DD4-BDB1767CBAFD}"/>
            </a:ext>
          </a:extLst>
        </xdr:cNvPr>
        <xdr:cNvCxnSpPr/>
      </xdr:nvCxnSpPr>
      <xdr:spPr>
        <a:xfrm>
          <a:off x="13251180" y="667961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86654975-A655-4D52-B827-77DBE9D85A8B}"/>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76EBC47-EF24-4201-8A93-D6BB7C6CCD62}"/>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C4167273-C8D9-4DE6-A882-7CEFD1A58BC5}"/>
            </a:ext>
          </a:extLst>
        </xdr:cNvPr>
        <xdr:cNvSpPr txBox="1"/>
      </xdr:nvSpPr>
      <xdr:spPr>
        <a:xfrm>
          <a:off x="13369925" y="5857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01DD9B99-FB8E-4934-90E3-7A05227BFA04}"/>
            </a:ext>
          </a:extLst>
        </xdr:cNvPr>
        <xdr:cNvSpPr/>
      </xdr:nvSpPr>
      <xdr:spPr>
        <a:xfrm>
          <a:off x="13289280" y="600999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7C99B790-AF7B-4900-B8BB-2C4642303AA5}"/>
            </a:ext>
          </a:extLst>
        </xdr:cNvPr>
        <xdr:cNvSpPr/>
      </xdr:nvSpPr>
      <xdr:spPr>
        <a:xfrm>
          <a:off x="12629515" y="618024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FB0DD3D8-EE72-4CBD-AAC9-EFF23BE9D435}"/>
            </a:ext>
          </a:extLst>
        </xdr:cNvPr>
        <xdr:cNvSpPr/>
      </xdr:nvSpPr>
      <xdr:spPr>
        <a:xfrm>
          <a:off x="11943715" y="618240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CC7DD4F8-107E-48DC-8350-CD70D10EE2E0}"/>
            </a:ext>
          </a:extLst>
        </xdr:cNvPr>
        <xdr:cNvSpPr/>
      </xdr:nvSpPr>
      <xdr:spPr>
        <a:xfrm>
          <a:off x="11257915" y="618225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97154D7C-50D7-495F-9BED-03D030C45866}"/>
            </a:ext>
          </a:extLst>
        </xdr:cNvPr>
        <xdr:cNvSpPr/>
      </xdr:nvSpPr>
      <xdr:spPr>
        <a:xfrm>
          <a:off x="10572115" y="617541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8D30B76-B4EC-4EE8-A3B5-7D4FD01A9583}"/>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A17CA75-9688-433C-AF76-96F1FD8DA02B}"/>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B6B03A9-C35D-457A-8009-6AD0AC672176}"/>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5868714-B020-46A9-841F-45F78D515B9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87932ED-689A-4810-8F0E-74AEFE62BC3A}"/>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13507</xdr:rowOff>
    </xdr:from>
    <xdr:to>
      <xdr:col>76</xdr:col>
      <xdr:colOff>73025</xdr:colOff>
      <xdr:row>31</xdr:row>
      <xdr:rowOff>115107</xdr:rowOff>
    </xdr:to>
    <xdr:sp macro="" textlink="">
      <xdr:nvSpPr>
        <xdr:cNvPr id="145" name="楕円 144">
          <a:extLst>
            <a:ext uri="{FF2B5EF4-FFF2-40B4-BE49-F238E27FC236}">
              <a16:creationId xmlns:a16="http://schemas.microsoft.com/office/drawing/2014/main" id="{823B5C28-B306-4F8C-91C0-514378D837A9}"/>
            </a:ext>
          </a:extLst>
        </xdr:cNvPr>
        <xdr:cNvSpPr/>
      </xdr:nvSpPr>
      <xdr:spPr>
        <a:xfrm>
          <a:off x="13289280" y="6084742"/>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163384</xdr:rowOff>
    </xdr:from>
    <xdr:ext cx="469744" cy="259045"/>
    <xdr:sp macro="" textlink="">
      <xdr:nvSpPr>
        <xdr:cNvPr id="146" name="債務償還比率該当値テキスト">
          <a:extLst>
            <a:ext uri="{FF2B5EF4-FFF2-40B4-BE49-F238E27FC236}">
              <a16:creationId xmlns:a16="http://schemas.microsoft.com/office/drawing/2014/main" id="{BFC73943-AF34-47FB-93C3-C202911187C2}"/>
            </a:ext>
          </a:extLst>
        </xdr:cNvPr>
        <xdr:cNvSpPr txBox="1"/>
      </xdr:nvSpPr>
      <xdr:spPr>
        <a:xfrm>
          <a:off x="13369925" y="60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171423</xdr:rowOff>
    </xdr:from>
    <xdr:to>
      <xdr:col>72</xdr:col>
      <xdr:colOff>123825</xdr:colOff>
      <xdr:row>32</xdr:row>
      <xdr:rowOff>101573</xdr:rowOff>
    </xdr:to>
    <xdr:sp macro="" textlink="">
      <xdr:nvSpPr>
        <xdr:cNvPr id="147" name="楕円 146">
          <a:extLst>
            <a:ext uri="{FF2B5EF4-FFF2-40B4-BE49-F238E27FC236}">
              <a16:creationId xmlns:a16="http://schemas.microsoft.com/office/drawing/2014/main" id="{6311037C-BCCC-419B-8783-AB98AD99E902}"/>
            </a:ext>
          </a:extLst>
        </xdr:cNvPr>
        <xdr:cNvSpPr/>
      </xdr:nvSpPr>
      <xdr:spPr>
        <a:xfrm>
          <a:off x="12629515" y="6242658"/>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64307</xdr:rowOff>
    </xdr:from>
    <xdr:to>
      <xdr:col>76</xdr:col>
      <xdr:colOff>22225</xdr:colOff>
      <xdr:row>32</xdr:row>
      <xdr:rowOff>50773</xdr:rowOff>
    </xdr:to>
    <xdr:cxnSp macro="">
      <xdr:nvCxnSpPr>
        <xdr:cNvPr id="148" name="直線コネクタ 147">
          <a:extLst>
            <a:ext uri="{FF2B5EF4-FFF2-40B4-BE49-F238E27FC236}">
              <a16:creationId xmlns:a16="http://schemas.microsoft.com/office/drawing/2014/main" id="{9058334F-AD60-4571-8F08-6A489E166688}"/>
            </a:ext>
          </a:extLst>
        </xdr:cNvPr>
        <xdr:cNvCxnSpPr/>
      </xdr:nvCxnSpPr>
      <xdr:spPr>
        <a:xfrm flipV="1">
          <a:off x="12684125" y="6127922"/>
          <a:ext cx="631190" cy="16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38526</xdr:rowOff>
    </xdr:from>
    <xdr:to>
      <xdr:col>68</xdr:col>
      <xdr:colOff>123825</xdr:colOff>
      <xdr:row>32</xdr:row>
      <xdr:rowOff>140126</xdr:rowOff>
    </xdr:to>
    <xdr:sp macro="" textlink="">
      <xdr:nvSpPr>
        <xdr:cNvPr id="149" name="楕円 148">
          <a:extLst>
            <a:ext uri="{FF2B5EF4-FFF2-40B4-BE49-F238E27FC236}">
              <a16:creationId xmlns:a16="http://schemas.microsoft.com/office/drawing/2014/main" id="{A2D795AB-D794-47A1-89D4-C26A588D23D1}"/>
            </a:ext>
          </a:extLst>
        </xdr:cNvPr>
        <xdr:cNvSpPr/>
      </xdr:nvSpPr>
      <xdr:spPr>
        <a:xfrm>
          <a:off x="11943715" y="627740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50773</xdr:rowOff>
    </xdr:from>
    <xdr:to>
      <xdr:col>72</xdr:col>
      <xdr:colOff>73025</xdr:colOff>
      <xdr:row>32</xdr:row>
      <xdr:rowOff>89326</xdr:rowOff>
    </xdr:to>
    <xdr:cxnSp macro="">
      <xdr:nvCxnSpPr>
        <xdr:cNvPr id="150" name="直線コネクタ 149">
          <a:extLst>
            <a:ext uri="{FF2B5EF4-FFF2-40B4-BE49-F238E27FC236}">
              <a16:creationId xmlns:a16="http://schemas.microsoft.com/office/drawing/2014/main" id="{74362217-84B4-4A3F-A88F-093ADEC18ACC}"/>
            </a:ext>
          </a:extLst>
        </xdr:cNvPr>
        <xdr:cNvCxnSpPr/>
      </xdr:nvCxnSpPr>
      <xdr:spPr>
        <a:xfrm flipV="1">
          <a:off x="11998325" y="6293458"/>
          <a:ext cx="685800" cy="3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13698</xdr:rowOff>
    </xdr:from>
    <xdr:to>
      <xdr:col>64</xdr:col>
      <xdr:colOff>123825</xdr:colOff>
      <xdr:row>32</xdr:row>
      <xdr:rowOff>115298</xdr:rowOff>
    </xdr:to>
    <xdr:sp macro="" textlink="">
      <xdr:nvSpPr>
        <xdr:cNvPr id="151" name="楕円 150">
          <a:extLst>
            <a:ext uri="{FF2B5EF4-FFF2-40B4-BE49-F238E27FC236}">
              <a16:creationId xmlns:a16="http://schemas.microsoft.com/office/drawing/2014/main" id="{51F57A9B-6BE5-44B9-A347-DAB0B6CC8669}"/>
            </a:ext>
          </a:extLst>
        </xdr:cNvPr>
        <xdr:cNvSpPr/>
      </xdr:nvSpPr>
      <xdr:spPr>
        <a:xfrm>
          <a:off x="11257915" y="6256383"/>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64498</xdr:rowOff>
    </xdr:from>
    <xdr:to>
      <xdr:col>68</xdr:col>
      <xdr:colOff>73025</xdr:colOff>
      <xdr:row>32</xdr:row>
      <xdr:rowOff>89326</xdr:rowOff>
    </xdr:to>
    <xdr:cxnSp macro="">
      <xdr:nvCxnSpPr>
        <xdr:cNvPr id="152" name="直線コネクタ 151">
          <a:extLst>
            <a:ext uri="{FF2B5EF4-FFF2-40B4-BE49-F238E27FC236}">
              <a16:creationId xmlns:a16="http://schemas.microsoft.com/office/drawing/2014/main" id="{2B92D4C5-FA68-4E57-B4DC-50EE9DB62230}"/>
            </a:ext>
          </a:extLst>
        </xdr:cNvPr>
        <xdr:cNvCxnSpPr/>
      </xdr:nvCxnSpPr>
      <xdr:spPr>
        <a:xfrm>
          <a:off x="11312525" y="6299563"/>
          <a:ext cx="6858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59463</xdr:rowOff>
    </xdr:from>
    <xdr:to>
      <xdr:col>60</xdr:col>
      <xdr:colOff>123825</xdr:colOff>
      <xdr:row>31</xdr:row>
      <xdr:rowOff>161063</xdr:rowOff>
    </xdr:to>
    <xdr:sp macro="" textlink="">
      <xdr:nvSpPr>
        <xdr:cNvPr id="153" name="楕円 152">
          <a:extLst>
            <a:ext uri="{FF2B5EF4-FFF2-40B4-BE49-F238E27FC236}">
              <a16:creationId xmlns:a16="http://schemas.microsoft.com/office/drawing/2014/main" id="{AC1A3497-C17B-407F-9F36-B042669D4942}"/>
            </a:ext>
          </a:extLst>
        </xdr:cNvPr>
        <xdr:cNvSpPr/>
      </xdr:nvSpPr>
      <xdr:spPr>
        <a:xfrm>
          <a:off x="10572115" y="6123078"/>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110263</xdr:rowOff>
    </xdr:from>
    <xdr:to>
      <xdr:col>64</xdr:col>
      <xdr:colOff>73025</xdr:colOff>
      <xdr:row>32</xdr:row>
      <xdr:rowOff>64498</xdr:rowOff>
    </xdr:to>
    <xdr:cxnSp macro="">
      <xdr:nvCxnSpPr>
        <xdr:cNvPr id="154" name="直線コネクタ 153">
          <a:extLst>
            <a:ext uri="{FF2B5EF4-FFF2-40B4-BE49-F238E27FC236}">
              <a16:creationId xmlns:a16="http://schemas.microsoft.com/office/drawing/2014/main" id="{130A3B36-DED4-4E83-9FE2-61D16DBB37B9}"/>
            </a:ext>
          </a:extLst>
        </xdr:cNvPr>
        <xdr:cNvCxnSpPr/>
      </xdr:nvCxnSpPr>
      <xdr:spPr>
        <a:xfrm>
          <a:off x="10626725" y="6175783"/>
          <a:ext cx="685800" cy="12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2139160E-3652-4064-86B8-59EA024235E3}"/>
            </a:ext>
          </a:extLst>
        </xdr:cNvPr>
        <xdr:cNvSpPr txBox="1"/>
      </xdr:nvSpPr>
      <xdr:spPr>
        <a:xfrm>
          <a:off x="12459412" y="595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4AE9488D-522E-4086-912F-6A866808783A}"/>
            </a:ext>
          </a:extLst>
        </xdr:cNvPr>
        <xdr:cNvSpPr txBox="1"/>
      </xdr:nvSpPr>
      <xdr:spPr>
        <a:xfrm>
          <a:off x="11780597" y="595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F5D8DEEC-5955-4CE8-9CD7-9AB6A55C33A6}"/>
            </a:ext>
          </a:extLst>
        </xdr:cNvPr>
        <xdr:cNvSpPr txBox="1"/>
      </xdr:nvSpPr>
      <xdr:spPr>
        <a:xfrm>
          <a:off x="11094797" y="595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a:extLst>
            <a:ext uri="{FF2B5EF4-FFF2-40B4-BE49-F238E27FC236}">
              <a16:creationId xmlns:a16="http://schemas.microsoft.com/office/drawing/2014/main" id="{593F4870-2A60-4DE7-BDB9-10CB48A693E2}"/>
            </a:ext>
          </a:extLst>
        </xdr:cNvPr>
        <xdr:cNvSpPr txBox="1"/>
      </xdr:nvSpPr>
      <xdr:spPr>
        <a:xfrm>
          <a:off x="10408997" y="62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92700</xdr:rowOff>
    </xdr:from>
    <xdr:ext cx="469744" cy="259045"/>
    <xdr:sp macro="" textlink="">
      <xdr:nvSpPr>
        <xdr:cNvPr id="159" name="n_1mainValue債務償還比率">
          <a:extLst>
            <a:ext uri="{FF2B5EF4-FFF2-40B4-BE49-F238E27FC236}">
              <a16:creationId xmlns:a16="http://schemas.microsoft.com/office/drawing/2014/main" id="{3777508A-69A9-410A-9EE5-AFB41EC1EA11}"/>
            </a:ext>
          </a:extLst>
        </xdr:cNvPr>
        <xdr:cNvSpPr txBox="1"/>
      </xdr:nvSpPr>
      <xdr:spPr>
        <a:xfrm>
          <a:off x="12459412" y="633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131253</xdr:rowOff>
    </xdr:from>
    <xdr:ext cx="469744" cy="259045"/>
    <xdr:sp macro="" textlink="">
      <xdr:nvSpPr>
        <xdr:cNvPr id="160" name="n_2mainValue債務償還比率">
          <a:extLst>
            <a:ext uri="{FF2B5EF4-FFF2-40B4-BE49-F238E27FC236}">
              <a16:creationId xmlns:a16="http://schemas.microsoft.com/office/drawing/2014/main" id="{15550BD6-0622-48C1-B778-A0EE2397B057}"/>
            </a:ext>
          </a:extLst>
        </xdr:cNvPr>
        <xdr:cNvSpPr txBox="1"/>
      </xdr:nvSpPr>
      <xdr:spPr>
        <a:xfrm>
          <a:off x="11780597" y="637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106425</xdr:rowOff>
    </xdr:from>
    <xdr:ext cx="469744" cy="259045"/>
    <xdr:sp macro="" textlink="">
      <xdr:nvSpPr>
        <xdr:cNvPr id="161" name="n_3mainValue債務償還比率">
          <a:extLst>
            <a:ext uri="{FF2B5EF4-FFF2-40B4-BE49-F238E27FC236}">
              <a16:creationId xmlns:a16="http://schemas.microsoft.com/office/drawing/2014/main" id="{78883972-FB1D-428A-BB3E-B9893929DF75}"/>
            </a:ext>
          </a:extLst>
        </xdr:cNvPr>
        <xdr:cNvSpPr txBox="1"/>
      </xdr:nvSpPr>
      <xdr:spPr>
        <a:xfrm>
          <a:off x="11094797" y="634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6140</xdr:rowOff>
    </xdr:from>
    <xdr:ext cx="469744" cy="259045"/>
    <xdr:sp macro="" textlink="">
      <xdr:nvSpPr>
        <xdr:cNvPr id="162" name="n_4mainValue債務償還比率">
          <a:extLst>
            <a:ext uri="{FF2B5EF4-FFF2-40B4-BE49-F238E27FC236}">
              <a16:creationId xmlns:a16="http://schemas.microsoft.com/office/drawing/2014/main" id="{166FA017-C001-462A-BE22-DB8D24B31B29}"/>
            </a:ext>
          </a:extLst>
        </xdr:cNvPr>
        <xdr:cNvSpPr txBox="1"/>
      </xdr:nvSpPr>
      <xdr:spPr>
        <a:xfrm>
          <a:off x="10408997" y="590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56CD5CB-4C82-43E2-B68B-CA4E503CEF49}"/>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44D58B2-92E2-4230-A3FF-EBC521C87D12}"/>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2FDF6F9-FE1E-4E38-92A5-B94F644C2D50}"/>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A0DEF1C-AC3B-4EE1-98CA-06DF29B454D9}"/>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3724F2B-CFF2-4205-A8AB-89B0EDCED3A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BD981B1-E6A5-4E16-A70D-0B783C48CAD7}"/>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92757D-C3E8-4621-8AC6-00A927FA1B1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6CFE21-2744-4E82-8364-E438C12E295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EB0A46-2346-46F1-8DBC-DC0CA52F5D4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9F50A6-819F-4F80-9C98-3FEB4F00585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EC90E9-389B-4AD2-A108-8E78E09028D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8733DD-2485-4C15-A67D-80CC2FCC818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60F424-3448-4C65-BF5F-73D851592059}"/>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FB8BE1-B8A6-41A2-A479-2C24048343F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927704-B35A-4BEA-B253-224D81BD6D1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7D3179E-71EA-4EB3-AD7E-4422B8FAA90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67,739
65,231
74.94
26,318,915
24,948,283
1,045,298
14,300,239
18,027,412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722F43-5420-4058-B34C-2EE74331003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C19961-9FCF-4DE4-8661-A7AB45FF8F83}"/>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23E0AE-72CF-4031-9F77-FE78C9A307A6}"/>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40D6F3-81B5-4CAF-A55B-8A71DFF01105}"/>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7D4A1E-6278-471C-9B30-A1608DE56E2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101EC84-CB97-4697-A684-D2E56F0C0F6F}"/>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FD7134-C339-4D73-99D9-A059601181D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793FC5-E1CF-4C38-82C5-6A90A7E833F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331BDA-64CE-4F0F-AAB9-F0553B95BB8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DA7A8F-F7C3-4FFD-8D13-381CD904169D}"/>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CBFC63-2C00-403E-9528-685BC07BF0DE}"/>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5E5738-0FF2-4BA0-B7F9-5D935D2EE09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D764A4-AA82-46CD-8032-1CF65EAFE799}"/>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FABB66-FD4B-43D5-A881-FA92580676FF}"/>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D8BCAC-884E-4E29-9A88-60A9BB23F6CE}"/>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265CEE-C32E-421C-8BFA-80B24DD118D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D38CDB-ACD3-4A86-A722-0283D13898E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BCE851-C84B-4E78-8825-D9DAC4CA1A1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CB6C7D-00E5-4BB6-9867-50373634C86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3C86EBC-74EF-4E32-BB08-8DAA9F92A7AD}"/>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4E6137-7D20-47D7-88DF-BDD56AB31F4D}"/>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C026A2-51EF-48AB-98A6-BE83E31DC58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836C10-81F0-45B9-8B3F-0806F03AEA7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14C6CFF-7849-4942-A396-8FED3B5CFF1E}"/>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70A76A-EDB8-4E92-8D0D-02F2E3B1BC5C}"/>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994D3C7-3DA5-4FFD-BE42-764706A01931}"/>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AE9D85B-3F96-4389-8594-4B70C7BD745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BFF6F1-C5BF-4E99-9FBC-572DC207543E}"/>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437686-D3E5-4172-BDAD-461D33221CC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C407812-6CB4-4E35-B9A1-0AAF6C1EF87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755B62F-B206-4658-AEB0-DE212CB9EBC9}"/>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0304026-ADF4-453F-9061-1D79619DB7EA}"/>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F6A62D-A1A5-453D-9154-960EF17DC11F}"/>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7E1FFFA-D533-45F3-A400-407DF0D0C3ED}"/>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72F7ACB-6BB0-4ABE-B171-D4F906B87EC6}"/>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FC11A4-F81F-448E-9A75-84AF30D282CC}"/>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D8B1B28-9ABA-40D1-92CF-AB75945E3201}"/>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5FD35D1-1F5C-4A2A-9CA3-63CEA957F62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44E5B6C-CC84-4474-A635-81FC8969E832}"/>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0194E43-2651-4CA0-AB62-987B3A886485}"/>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E8E19D3-85F8-4660-96A9-DF1A5C0FB96F}"/>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64B59FA-D684-475F-9BC8-44461878D885}"/>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D9EB423-F223-4496-9CEC-A72C252D5835}"/>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E9C279F-EF9B-4C8A-9BCB-2749F83D8622}"/>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930FADB-1796-4258-8C48-4AEF0479F667}"/>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252C5EF2-943A-44C6-8FFA-A4A0749E23BA}"/>
            </a:ext>
          </a:extLst>
        </xdr:cNvPr>
        <xdr:cNvCxnSpPr/>
      </xdr:nvCxnSpPr>
      <xdr:spPr>
        <a:xfrm flipV="1">
          <a:off x="4173855" y="578358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F4EDDDE4-D0F7-46C8-9122-2D31973879C3}"/>
            </a:ext>
          </a:extLst>
        </xdr:cNvPr>
        <xdr:cNvSpPr txBox="1"/>
      </xdr:nvSpPr>
      <xdr:spPr>
        <a:xfrm>
          <a:off x="421259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42A3E67A-0C8B-4F7D-ABFD-94475868CD7F}"/>
            </a:ext>
          </a:extLst>
        </xdr:cNvPr>
        <xdr:cNvCxnSpPr/>
      </xdr:nvCxnSpPr>
      <xdr:spPr>
        <a:xfrm>
          <a:off x="411226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F55632A4-F5D4-41FF-8986-D0610EBBB268}"/>
            </a:ext>
          </a:extLst>
        </xdr:cNvPr>
        <xdr:cNvSpPr txBox="1"/>
      </xdr:nvSpPr>
      <xdr:spPr>
        <a:xfrm>
          <a:off x="421259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4D8A7F8E-F0D0-44CA-ACE3-7153D2333D1E}"/>
            </a:ext>
          </a:extLst>
        </xdr:cNvPr>
        <xdr:cNvCxnSpPr/>
      </xdr:nvCxnSpPr>
      <xdr:spPr>
        <a:xfrm>
          <a:off x="4112260" y="5783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3F9695B3-AA32-4FA4-8388-BF5CA64C90D1}"/>
            </a:ext>
          </a:extLst>
        </xdr:cNvPr>
        <xdr:cNvSpPr txBox="1"/>
      </xdr:nvSpPr>
      <xdr:spPr>
        <a:xfrm>
          <a:off x="421259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204713A3-AF16-4C4F-B5EC-359B5C6B4920}"/>
            </a:ext>
          </a:extLst>
        </xdr:cNvPr>
        <xdr:cNvSpPr/>
      </xdr:nvSpPr>
      <xdr:spPr>
        <a:xfrm>
          <a:off x="4131310" y="64795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D04A8B8D-CDBE-4A8B-8F91-BDE97837ECC8}"/>
            </a:ext>
          </a:extLst>
        </xdr:cNvPr>
        <xdr:cNvSpPr/>
      </xdr:nvSpPr>
      <xdr:spPr>
        <a:xfrm>
          <a:off x="33883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FA27F5F4-600A-4ED8-AFF2-923DF46F8444}"/>
            </a:ext>
          </a:extLst>
        </xdr:cNvPr>
        <xdr:cNvSpPr/>
      </xdr:nvSpPr>
      <xdr:spPr>
        <a:xfrm>
          <a:off x="2571750" y="64547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B9B6A3AA-68ED-43BE-87D1-D69C4873CCFB}"/>
            </a:ext>
          </a:extLst>
        </xdr:cNvPr>
        <xdr:cNvSpPr/>
      </xdr:nvSpPr>
      <xdr:spPr>
        <a:xfrm>
          <a:off x="1774190" y="644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259E9140-7685-4344-A986-14BB37F5DB83}"/>
            </a:ext>
          </a:extLst>
        </xdr:cNvPr>
        <xdr:cNvSpPr/>
      </xdr:nvSpPr>
      <xdr:spPr>
        <a:xfrm>
          <a:off x="988060" y="642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3667108-4A20-4D61-9CF3-0934C35F336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FE73FA3-5F93-4427-9880-1D3AE2CA6854}"/>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47D885-3489-4E48-9E03-2A25BDD6BC0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83AA6F-3759-4644-AE77-126281A26D38}"/>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0F56951-A1E7-4F38-A2CD-201BDA947C1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73" name="楕円 72">
          <a:extLst>
            <a:ext uri="{FF2B5EF4-FFF2-40B4-BE49-F238E27FC236}">
              <a16:creationId xmlns:a16="http://schemas.microsoft.com/office/drawing/2014/main" id="{02EDAA80-0A40-47DD-9AA8-2299441D0C27}"/>
            </a:ext>
          </a:extLst>
        </xdr:cNvPr>
        <xdr:cNvSpPr/>
      </xdr:nvSpPr>
      <xdr:spPr>
        <a:xfrm>
          <a:off x="4131310" y="62471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97807</xdr:rowOff>
    </xdr:from>
    <xdr:ext cx="405111" cy="259045"/>
    <xdr:sp macro="" textlink="">
      <xdr:nvSpPr>
        <xdr:cNvPr id="74" name="【道路】&#10;有形固定資産減価償却率該当値テキスト">
          <a:extLst>
            <a:ext uri="{FF2B5EF4-FFF2-40B4-BE49-F238E27FC236}">
              <a16:creationId xmlns:a16="http://schemas.microsoft.com/office/drawing/2014/main" id="{3A1E8EB3-7D45-465F-89BC-82B4403145CE}"/>
            </a:ext>
          </a:extLst>
        </xdr:cNvPr>
        <xdr:cNvSpPr txBox="1"/>
      </xdr:nvSpPr>
      <xdr:spPr>
        <a:xfrm>
          <a:off x="421259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5" name="楕円 74">
          <a:extLst>
            <a:ext uri="{FF2B5EF4-FFF2-40B4-BE49-F238E27FC236}">
              <a16:creationId xmlns:a16="http://schemas.microsoft.com/office/drawing/2014/main" id="{7DD0CE23-5798-43ED-9BF2-B0AA78CDA8A6}"/>
            </a:ext>
          </a:extLst>
        </xdr:cNvPr>
        <xdr:cNvSpPr/>
      </xdr:nvSpPr>
      <xdr:spPr>
        <a:xfrm>
          <a:off x="3388360" y="6321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125730</xdr:rowOff>
    </xdr:from>
    <xdr:to>
      <xdr:col>24</xdr:col>
      <xdr:colOff>63500</xdr:colOff>
      <xdr:row>37</xdr:row>
      <xdr:rowOff>28575</xdr:rowOff>
    </xdr:to>
    <xdr:cxnSp macro="">
      <xdr:nvCxnSpPr>
        <xdr:cNvPr id="76" name="直線コネクタ 75">
          <a:extLst>
            <a:ext uri="{FF2B5EF4-FFF2-40B4-BE49-F238E27FC236}">
              <a16:creationId xmlns:a16="http://schemas.microsoft.com/office/drawing/2014/main" id="{528C470C-D5A9-4A24-A211-D7E9FC2B0053}"/>
            </a:ext>
          </a:extLst>
        </xdr:cNvPr>
        <xdr:cNvCxnSpPr/>
      </xdr:nvCxnSpPr>
      <xdr:spPr>
        <a:xfrm flipV="1">
          <a:off x="3431540" y="6301740"/>
          <a:ext cx="7429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a:extLst>
            <a:ext uri="{FF2B5EF4-FFF2-40B4-BE49-F238E27FC236}">
              <a16:creationId xmlns:a16="http://schemas.microsoft.com/office/drawing/2014/main" id="{8348B859-39E8-48AE-BBD7-20A93A9BC360}"/>
            </a:ext>
          </a:extLst>
        </xdr:cNvPr>
        <xdr:cNvSpPr/>
      </xdr:nvSpPr>
      <xdr:spPr>
        <a:xfrm>
          <a:off x="2571750" y="63233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30480</xdr:rowOff>
    </xdr:to>
    <xdr:cxnSp macro="">
      <xdr:nvCxnSpPr>
        <xdr:cNvPr id="78" name="直線コネクタ 77">
          <a:extLst>
            <a:ext uri="{FF2B5EF4-FFF2-40B4-BE49-F238E27FC236}">
              <a16:creationId xmlns:a16="http://schemas.microsoft.com/office/drawing/2014/main" id="{AE5A2DFA-CED2-4487-93D0-40E1080A7A04}"/>
            </a:ext>
          </a:extLst>
        </xdr:cNvPr>
        <xdr:cNvCxnSpPr/>
      </xdr:nvCxnSpPr>
      <xdr:spPr>
        <a:xfrm flipV="1">
          <a:off x="2626360" y="637032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9" name="楕円 78">
          <a:extLst>
            <a:ext uri="{FF2B5EF4-FFF2-40B4-BE49-F238E27FC236}">
              <a16:creationId xmlns:a16="http://schemas.microsoft.com/office/drawing/2014/main" id="{3F0688AB-5181-4AFA-ADE0-C29764D86792}"/>
            </a:ext>
          </a:extLst>
        </xdr:cNvPr>
        <xdr:cNvSpPr/>
      </xdr:nvSpPr>
      <xdr:spPr>
        <a:xfrm>
          <a:off x="1774190" y="63252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32385</xdr:rowOff>
    </xdr:to>
    <xdr:cxnSp macro="">
      <xdr:nvCxnSpPr>
        <xdr:cNvPr id="80" name="直線コネクタ 79">
          <a:extLst>
            <a:ext uri="{FF2B5EF4-FFF2-40B4-BE49-F238E27FC236}">
              <a16:creationId xmlns:a16="http://schemas.microsoft.com/office/drawing/2014/main" id="{F32324CB-C502-4641-BC55-96AF29387B48}"/>
            </a:ext>
          </a:extLst>
        </xdr:cNvPr>
        <xdr:cNvCxnSpPr/>
      </xdr:nvCxnSpPr>
      <xdr:spPr>
        <a:xfrm flipV="1">
          <a:off x="1828800" y="637222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166370</xdr:rowOff>
    </xdr:from>
    <xdr:to>
      <xdr:col>6</xdr:col>
      <xdr:colOff>38100</xdr:colOff>
      <xdr:row>37</xdr:row>
      <xdr:rowOff>96520</xdr:rowOff>
    </xdr:to>
    <xdr:sp macro="" textlink="">
      <xdr:nvSpPr>
        <xdr:cNvPr id="81" name="楕円 80">
          <a:extLst>
            <a:ext uri="{FF2B5EF4-FFF2-40B4-BE49-F238E27FC236}">
              <a16:creationId xmlns:a16="http://schemas.microsoft.com/office/drawing/2014/main" id="{152386E7-0D52-4527-8226-D931BB773F90}"/>
            </a:ext>
          </a:extLst>
        </xdr:cNvPr>
        <xdr:cNvSpPr/>
      </xdr:nvSpPr>
      <xdr:spPr>
        <a:xfrm>
          <a:off x="988060" y="63423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32385</xdr:rowOff>
    </xdr:from>
    <xdr:to>
      <xdr:col>10</xdr:col>
      <xdr:colOff>114300</xdr:colOff>
      <xdr:row>37</xdr:row>
      <xdr:rowOff>45720</xdr:rowOff>
    </xdr:to>
    <xdr:cxnSp macro="">
      <xdr:nvCxnSpPr>
        <xdr:cNvPr id="82" name="直線コネクタ 81">
          <a:extLst>
            <a:ext uri="{FF2B5EF4-FFF2-40B4-BE49-F238E27FC236}">
              <a16:creationId xmlns:a16="http://schemas.microsoft.com/office/drawing/2014/main" id="{C07CEFA1-E4C7-43F0-B0CA-BAE295F5F803}"/>
            </a:ext>
          </a:extLst>
        </xdr:cNvPr>
        <xdr:cNvCxnSpPr/>
      </xdr:nvCxnSpPr>
      <xdr:spPr>
        <a:xfrm flipV="1">
          <a:off x="1031240" y="6374130"/>
          <a:ext cx="7975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23DAA070-EC77-4FD4-9C6A-813523A62B8E}"/>
            </a:ext>
          </a:extLst>
        </xdr:cNvPr>
        <xdr:cNvSpPr txBox="1"/>
      </xdr:nvSpPr>
      <xdr:spPr>
        <a:xfrm>
          <a:off x="32391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45812A15-3AA1-47FB-9460-D8811747E9D4}"/>
            </a:ext>
          </a:extLst>
        </xdr:cNvPr>
        <xdr:cNvSpPr txBox="1"/>
      </xdr:nvSpPr>
      <xdr:spPr>
        <a:xfrm>
          <a:off x="2439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E250BBC9-3E42-4516-8E15-FA333384AFD1}"/>
            </a:ext>
          </a:extLst>
        </xdr:cNvPr>
        <xdr:cNvSpPr txBox="1"/>
      </xdr:nvSpPr>
      <xdr:spPr>
        <a:xfrm>
          <a:off x="164148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4B166748-4121-4B93-A8B6-F761D6E4CF7C}"/>
            </a:ext>
          </a:extLst>
        </xdr:cNvPr>
        <xdr:cNvSpPr txBox="1"/>
      </xdr:nvSpPr>
      <xdr:spPr>
        <a:xfrm>
          <a:off x="85535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95902</xdr:rowOff>
    </xdr:from>
    <xdr:ext cx="405111" cy="259045"/>
    <xdr:sp macro="" textlink="">
      <xdr:nvSpPr>
        <xdr:cNvPr id="87" name="n_1mainValue【道路】&#10;有形固定資産減価償却率">
          <a:extLst>
            <a:ext uri="{FF2B5EF4-FFF2-40B4-BE49-F238E27FC236}">
              <a16:creationId xmlns:a16="http://schemas.microsoft.com/office/drawing/2014/main" id="{0588FAC0-A645-4E64-9B0A-8990E64A46A8}"/>
            </a:ext>
          </a:extLst>
        </xdr:cNvPr>
        <xdr:cNvSpPr txBox="1"/>
      </xdr:nvSpPr>
      <xdr:spPr>
        <a:xfrm>
          <a:off x="32391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8" name="n_2mainValue【道路】&#10;有形固定資産減価償却率">
          <a:extLst>
            <a:ext uri="{FF2B5EF4-FFF2-40B4-BE49-F238E27FC236}">
              <a16:creationId xmlns:a16="http://schemas.microsoft.com/office/drawing/2014/main" id="{50DC09AF-2B7A-4EEE-9D10-B422A382EA1C}"/>
            </a:ext>
          </a:extLst>
        </xdr:cNvPr>
        <xdr:cNvSpPr txBox="1"/>
      </xdr:nvSpPr>
      <xdr:spPr>
        <a:xfrm>
          <a:off x="2439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99712</xdr:rowOff>
    </xdr:from>
    <xdr:ext cx="405111" cy="259045"/>
    <xdr:sp macro="" textlink="">
      <xdr:nvSpPr>
        <xdr:cNvPr id="89" name="n_3mainValue【道路】&#10;有形固定資産減価償却率">
          <a:extLst>
            <a:ext uri="{FF2B5EF4-FFF2-40B4-BE49-F238E27FC236}">
              <a16:creationId xmlns:a16="http://schemas.microsoft.com/office/drawing/2014/main" id="{D56A8540-E7AB-487E-BF62-190E431F9C6E}"/>
            </a:ext>
          </a:extLst>
        </xdr:cNvPr>
        <xdr:cNvSpPr txBox="1"/>
      </xdr:nvSpPr>
      <xdr:spPr>
        <a:xfrm>
          <a:off x="164148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113047</xdr:rowOff>
    </xdr:from>
    <xdr:ext cx="405111" cy="259045"/>
    <xdr:sp macro="" textlink="">
      <xdr:nvSpPr>
        <xdr:cNvPr id="90" name="n_4mainValue【道路】&#10;有形固定資産減価償却率">
          <a:extLst>
            <a:ext uri="{FF2B5EF4-FFF2-40B4-BE49-F238E27FC236}">
              <a16:creationId xmlns:a16="http://schemas.microsoft.com/office/drawing/2014/main" id="{61F5A9A4-3B77-4A6D-975B-3444EF4BFFD8}"/>
            </a:ext>
          </a:extLst>
        </xdr:cNvPr>
        <xdr:cNvSpPr txBox="1"/>
      </xdr:nvSpPr>
      <xdr:spPr>
        <a:xfrm>
          <a:off x="85535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775F76A-CA63-4AA5-94A2-FBC24DBBFCD5}"/>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CDA5655-CAFE-42BC-A5FD-C42E3757F31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D8A8A69-3C7A-46B3-A893-74135CE146F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A34864C-0EB6-4D12-AE7D-D3DA19D5642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D370062-3889-4D05-9B34-1466D0A7F82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7C4A602-1EB7-4DAF-A788-BB27AF8A173B}"/>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916BD05-1028-458D-9307-AB0FDEC8138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6FA6078-FDB3-4B4D-B69F-36338DB468C8}"/>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EF104AA-C5E1-4D8D-81C3-3AC304ACD5EE}"/>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D25FFD1-6F72-4358-BAB9-974DAE8F2034}"/>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251A72DF-0173-41D8-AE95-BACBA1CD9A12}"/>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AA9DABD1-B107-46B8-82E2-BCAC2685503F}"/>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8D77C838-3C6F-4E4E-ABFC-117FBE015B5E}"/>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75B018A7-BA63-4072-B10F-6376C5FA4E86}"/>
            </a:ext>
          </a:extLst>
        </xdr:cNvPr>
        <xdr:cNvSpPr txBox="1"/>
      </xdr:nvSpPr>
      <xdr:spPr>
        <a:xfrm>
          <a:off x="548596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928A4046-5161-4388-B892-FA842E9AB813}"/>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E0677280-D59F-496F-84B2-6B068CEFE1D3}"/>
            </a:ext>
          </a:extLst>
        </xdr:cNvPr>
        <xdr:cNvSpPr txBox="1"/>
      </xdr:nvSpPr>
      <xdr:spPr>
        <a:xfrm>
          <a:off x="548596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DA1BDC68-34A5-4707-995D-789C0A3D682A}"/>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5924888C-4AA1-4DC3-9E4B-3B8C52C7DEEC}"/>
            </a:ext>
          </a:extLst>
        </xdr:cNvPr>
        <xdr:cNvSpPr txBox="1"/>
      </xdr:nvSpPr>
      <xdr:spPr>
        <a:xfrm>
          <a:off x="548596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F24DCDD5-445C-4F79-8BA6-3155D577B45F}"/>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16D8A01B-F932-441A-9EE6-3F7531C97985}"/>
            </a:ext>
          </a:extLst>
        </xdr:cNvPr>
        <xdr:cNvSpPr txBox="1"/>
      </xdr:nvSpPr>
      <xdr:spPr>
        <a:xfrm>
          <a:off x="5485961" y="584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D0046B0B-7FC1-4D78-A685-AB6590FE5F65}"/>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FC1072C1-B5D7-4D1F-8531-73C466DCC0A7}"/>
            </a:ext>
          </a:extLst>
        </xdr:cNvPr>
        <xdr:cNvSpPr txBox="1"/>
      </xdr:nvSpPr>
      <xdr:spPr>
        <a:xfrm>
          <a:off x="5485961" y="551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C1BE7C8A-5852-4EA8-A6CB-1EAD5C4DE92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20362FA5-7496-4E47-B9F3-3E841775BC31}"/>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86770742-73E3-4E35-87E7-7801FE4502B1}"/>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E4A73A44-A65C-4009-9F34-59946884FBDA}"/>
            </a:ext>
          </a:extLst>
        </xdr:cNvPr>
        <xdr:cNvCxnSpPr/>
      </xdr:nvCxnSpPr>
      <xdr:spPr>
        <a:xfrm flipV="1">
          <a:off x="9429115" y="5803141"/>
          <a:ext cx="0" cy="128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CCCE1ED1-1DBA-437E-B7F0-B31E4A9B34D0}"/>
            </a:ext>
          </a:extLst>
        </xdr:cNvPr>
        <xdr:cNvSpPr txBox="1"/>
      </xdr:nvSpPr>
      <xdr:spPr>
        <a:xfrm>
          <a:off x="9467850" y="709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FD85ED3E-2CCD-4157-B700-5C0FA9B7B204}"/>
            </a:ext>
          </a:extLst>
        </xdr:cNvPr>
        <xdr:cNvCxnSpPr/>
      </xdr:nvCxnSpPr>
      <xdr:spPr>
        <a:xfrm>
          <a:off x="9356090" y="708965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E1F79918-EE45-4C06-A9C3-D2A12C7F5408}"/>
            </a:ext>
          </a:extLst>
        </xdr:cNvPr>
        <xdr:cNvSpPr txBox="1"/>
      </xdr:nvSpPr>
      <xdr:spPr>
        <a:xfrm>
          <a:off x="9467850" y="55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8F6F9107-75C2-4615-922F-B7599784C35F}"/>
            </a:ext>
          </a:extLst>
        </xdr:cNvPr>
        <xdr:cNvCxnSpPr/>
      </xdr:nvCxnSpPr>
      <xdr:spPr>
        <a:xfrm>
          <a:off x="9356090" y="58031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EDCD7842-A819-464F-B331-A948F4066047}"/>
            </a:ext>
          </a:extLst>
        </xdr:cNvPr>
        <xdr:cNvSpPr txBox="1"/>
      </xdr:nvSpPr>
      <xdr:spPr>
        <a:xfrm>
          <a:off x="9467850" y="6365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E55CF172-311E-4CF4-A8B6-5CA8FA916BE4}"/>
            </a:ext>
          </a:extLst>
        </xdr:cNvPr>
        <xdr:cNvSpPr/>
      </xdr:nvSpPr>
      <xdr:spPr>
        <a:xfrm>
          <a:off x="9394190" y="651826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61FD1BD8-705C-4948-9397-CEB8EBD6BFCB}"/>
            </a:ext>
          </a:extLst>
        </xdr:cNvPr>
        <xdr:cNvSpPr/>
      </xdr:nvSpPr>
      <xdr:spPr>
        <a:xfrm>
          <a:off x="8632190" y="66312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81652886-5E29-4625-9402-79F97E28EEDB}"/>
            </a:ext>
          </a:extLst>
        </xdr:cNvPr>
        <xdr:cNvSpPr/>
      </xdr:nvSpPr>
      <xdr:spPr>
        <a:xfrm>
          <a:off x="7846060" y="66113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0FC24DBD-48CD-484B-BDA2-8C2ACEF4F00B}"/>
            </a:ext>
          </a:extLst>
        </xdr:cNvPr>
        <xdr:cNvSpPr/>
      </xdr:nvSpPr>
      <xdr:spPr>
        <a:xfrm>
          <a:off x="7029450" y="6621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23AA2886-462C-4D4C-BAFD-88E25D270A32}"/>
            </a:ext>
          </a:extLst>
        </xdr:cNvPr>
        <xdr:cNvSpPr/>
      </xdr:nvSpPr>
      <xdr:spPr>
        <a:xfrm>
          <a:off x="6231890" y="66486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CC2DE8-AABB-47FB-9D23-871BD482B416}"/>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741F709-2AAD-4D0C-B71B-80556B3E63C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FD681B0-C3B2-470C-80A8-36DFB7D8BA59}"/>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900FFCA-1970-40B6-A027-A7DB1AC297E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A742B2C-AB48-4DA2-8106-55E8B9C0B26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142672</xdr:rowOff>
    </xdr:from>
    <xdr:to>
      <xdr:col>55</xdr:col>
      <xdr:colOff>50800</xdr:colOff>
      <xdr:row>41</xdr:row>
      <xdr:rowOff>72822</xdr:rowOff>
    </xdr:to>
    <xdr:sp macro="" textlink="">
      <xdr:nvSpPr>
        <xdr:cNvPr id="132" name="楕円 131">
          <a:extLst>
            <a:ext uri="{FF2B5EF4-FFF2-40B4-BE49-F238E27FC236}">
              <a16:creationId xmlns:a16="http://schemas.microsoft.com/office/drawing/2014/main" id="{E6281824-0836-49A0-A84A-ED1235A1AF06}"/>
            </a:ext>
          </a:extLst>
        </xdr:cNvPr>
        <xdr:cNvSpPr/>
      </xdr:nvSpPr>
      <xdr:spPr>
        <a:xfrm>
          <a:off x="9394190" y="699876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57599</xdr:rowOff>
    </xdr:from>
    <xdr:ext cx="469744" cy="259045"/>
    <xdr:sp macro="" textlink="">
      <xdr:nvSpPr>
        <xdr:cNvPr id="133" name="【道路】&#10;一人当たり延長該当値テキスト">
          <a:extLst>
            <a:ext uri="{FF2B5EF4-FFF2-40B4-BE49-F238E27FC236}">
              <a16:creationId xmlns:a16="http://schemas.microsoft.com/office/drawing/2014/main" id="{0DAB00D8-CD51-4931-BAA4-94D90C3A425A}"/>
            </a:ext>
          </a:extLst>
        </xdr:cNvPr>
        <xdr:cNvSpPr txBox="1"/>
      </xdr:nvSpPr>
      <xdr:spPr>
        <a:xfrm>
          <a:off x="9467850" y="691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146689</xdr:rowOff>
    </xdr:from>
    <xdr:to>
      <xdr:col>50</xdr:col>
      <xdr:colOff>165100</xdr:colOff>
      <xdr:row>41</xdr:row>
      <xdr:rowOff>76839</xdr:rowOff>
    </xdr:to>
    <xdr:sp macro="" textlink="">
      <xdr:nvSpPr>
        <xdr:cNvPr id="134" name="楕円 133">
          <a:extLst>
            <a:ext uri="{FF2B5EF4-FFF2-40B4-BE49-F238E27FC236}">
              <a16:creationId xmlns:a16="http://schemas.microsoft.com/office/drawing/2014/main" id="{8C4A7109-630B-4C7F-A9ED-A0C7F10B05BD}"/>
            </a:ext>
          </a:extLst>
        </xdr:cNvPr>
        <xdr:cNvSpPr/>
      </xdr:nvSpPr>
      <xdr:spPr>
        <a:xfrm>
          <a:off x="8632190" y="70027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22022</xdr:rowOff>
    </xdr:from>
    <xdr:to>
      <xdr:col>55</xdr:col>
      <xdr:colOff>0</xdr:colOff>
      <xdr:row>41</xdr:row>
      <xdr:rowOff>26039</xdr:rowOff>
    </xdr:to>
    <xdr:cxnSp macro="">
      <xdr:nvCxnSpPr>
        <xdr:cNvPr id="135" name="直線コネクタ 134">
          <a:extLst>
            <a:ext uri="{FF2B5EF4-FFF2-40B4-BE49-F238E27FC236}">
              <a16:creationId xmlns:a16="http://schemas.microsoft.com/office/drawing/2014/main" id="{5F6258A2-0C6D-4A61-9BF4-12F8267C3732}"/>
            </a:ext>
          </a:extLst>
        </xdr:cNvPr>
        <xdr:cNvCxnSpPr/>
      </xdr:nvCxnSpPr>
      <xdr:spPr>
        <a:xfrm flipV="1">
          <a:off x="8686800" y="7047662"/>
          <a:ext cx="74295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148811</xdr:rowOff>
    </xdr:from>
    <xdr:to>
      <xdr:col>46</xdr:col>
      <xdr:colOff>38100</xdr:colOff>
      <xdr:row>41</xdr:row>
      <xdr:rowOff>78961</xdr:rowOff>
    </xdr:to>
    <xdr:sp macro="" textlink="">
      <xdr:nvSpPr>
        <xdr:cNvPr id="136" name="楕円 135">
          <a:extLst>
            <a:ext uri="{FF2B5EF4-FFF2-40B4-BE49-F238E27FC236}">
              <a16:creationId xmlns:a16="http://schemas.microsoft.com/office/drawing/2014/main" id="{B2C00F1D-73F2-4665-B290-3624471E4B50}"/>
            </a:ext>
          </a:extLst>
        </xdr:cNvPr>
        <xdr:cNvSpPr/>
      </xdr:nvSpPr>
      <xdr:spPr>
        <a:xfrm>
          <a:off x="7846060" y="70068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26039</xdr:rowOff>
    </xdr:from>
    <xdr:to>
      <xdr:col>50</xdr:col>
      <xdr:colOff>114300</xdr:colOff>
      <xdr:row>41</xdr:row>
      <xdr:rowOff>28161</xdr:rowOff>
    </xdr:to>
    <xdr:cxnSp macro="">
      <xdr:nvCxnSpPr>
        <xdr:cNvPr id="137" name="直線コネクタ 136">
          <a:extLst>
            <a:ext uri="{FF2B5EF4-FFF2-40B4-BE49-F238E27FC236}">
              <a16:creationId xmlns:a16="http://schemas.microsoft.com/office/drawing/2014/main" id="{EC9D808E-5086-484F-A7A0-76715C888EFB}"/>
            </a:ext>
          </a:extLst>
        </xdr:cNvPr>
        <xdr:cNvCxnSpPr/>
      </xdr:nvCxnSpPr>
      <xdr:spPr>
        <a:xfrm flipV="1">
          <a:off x="7889240" y="7051679"/>
          <a:ext cx="79756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151881</xdr:rowOff>
    </xdr:from>
    <xdr:to>
      <xdr:col>41</xdr:col>
      <xdr:colOff>101600</xdr:colOff>
      <xdr:row>41</xdr:row>
      <xdr:rowOff>82031</xdr:rowOff>
    </xdr:to>
    <xdr:sp macro="" textlink="">
      <xdr:nvSpPr>
        <xdr:cNvPr id="138" name="楕円 137">
          <a:extLst>
            <a:ext uri="{FF2B5EF4-FFF2-40B4-BE49-F238E27FC236}">
              <a16:creationId xmlns:a16="http://schemas.microsoft.com/office/drawing/2014/main" id="{A07C3D5E-6A1B-42DB-BE06-D3A332884BE1}"/>
            </a:ext>
          </a:extLst>
        </xdr:cNvPr>
        <xdr:cNvSpPr/>
      </xdr:nvSpPr>
      <xdr:spPr>
        <a:xfrm>
          <a:off x="7029450" y="700988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28161</xdr:rowOff>
    </xdr:from>
    <xdr:to>
      <xdr:col>45</xdr:col>
      <xdr:colOff>177800</xdr:colOff>
      <xdr:row>41</xdr:row>
      <xdr:rowOff>31231</xdr:rowOff>
    </xdr:to>
    <xdr:cxnSp macro="">
      <xdr:nvCxnSpPr>
        <xdr:cNvPr id="139" name="直線コネクタ 138">
          <a:extLst>
            <a:ext uri="{FF2B5EF4-FFF2-40B4-BE49-F238E27FC236}">
              <a16:creationId xmlns:a16="http://schemas.microsoft.com/office/drawing/2014/main" id="{66A6FD8C-CD92-4C3C-ACF1-CCC29F619D87}"/>
            </a:ext>
          </a:extLst>
        </xdr:cNvPr>
        <xdr:cNvCxnSpPr/>
      </xdr:nvCxnSpPr>
      <xdr:spPr>
        <a:xfrm flipV="1">
          <a:off x="7084060" y="7055706"/>
          <a:ext cx="80518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154984</xdr:rowOff>
    </xdr:from>
    <xdr:to>
      <xdr:col>36</xdr:col>
      <xdr:colOff>165100</xdr:colOff>
      <xdr:row>41</xdr:row>
      <xdr:rowOff>85134</xdr:rowOff>
    </xdr:to>
    <xdr:sp macro="" textlink="">
      <xdr:nvSpPr>
        <xdr:cNvPr id="140" name="楕円 139">
          <a:extLst>
            <a:ext uri="{FF2B5EF4-FFF2-40B4-BE49-F238E27FC236}">
              <a16:creationId xmlns:a16="http://schemas.microsoft.com/office/drawing/2014/main" id="{A5F36956-FFC5-468B-AAA9-D78E9FA172A9}"/>
            </a:ext>
          </a:extLst>
        </xdr:cNvPr>
        <xdr:cNvSpPr/>
      </xdr:nvSpPr>
      <xdr:spPr>
        <a:xfrm>
          <a:off x="6231890" y="70129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31231</xdr:rowOff>
    </xdr:from>
    <xdr:to>
      <xdr:col>41</xdr:col>
      <xdr:colOff>50800</xdr:colOff>
      <xdr:row>41</xdr:row>
      <xdr:rowOff>34334</xdr:rowOff>
    </xdr:to>
    <xdr:cxnSp macro="">
      <xdr:nvCxnSpPr>
        <xdr:cNvPr id="141" name="直線コネクタ 140">
          <a:extLst>
            <a:ext uri="{FF2B5EF4-FFF2-40B4-BE49-F238E27FC236}">
              <a16:creationId xmlns:a16="http://schemas.microsoft.com/office/drawing/2014/main" id="{C2FB587C-FCBF-4822-885E-6EFBF1417D05}"/>
            </a:ext>
          </a:extLst>
        </xdr:cNvPr>
        <xdr:cNvCxnSpPr/>
      </xdr:nvCxnSpPr>
      <xdr:spPr>
        <a:xfrm flipV="1">
          <a:off x="6286500" y="7058776"/>
          <a:ext cx="79756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EAC12441-591B-46F4-BAD3-CEFF60A14551}"/>
            </a:ext>
          </a:extLst>
        </xdr:cNvPr>
        <xdr:cNvSpPr txBox="1"/>
      </xdr:nvSpPr>
      <xdr:spPr>
        <a:xfrm>
          <a:off x="8422151" y="64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B1E43033-C9B8-4774-95DE-7E4938EE9276}"/>
            </a:ext>
          </a:extLst>
        </xdr:cNvPr>
        <xdr:cNvSpPr txBox="1"/>
      </xdr:nvSpPr>
      <xdr:spPr>
        <a:xfrm>
          <a:off x="7641101" y="63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4E009F72-01F5-4EE6-8E10-AE5952F0502C}"/>
            </a:ext>
          </a:extLst>
        </xdr:cNvPr>
        <xdr:cNvSpPr txBox="1"/>
      </xdr:nvSpPr>
      <xdr:spPr>
        <a:xfrm>
          <a:off x="6854971" y="64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0EF0A864-992B-47B6-817E-2D4D7BDBC9F5}"/>
            </a:ext>
          </a:extLst>
        </xdr:cNvPr>
        <xdr:cNvSpPr txBox="1"/>
      </xdr:nvSpPr>
      <xdr:spPr>
        <a:xfrm>
          <a:off x="6038361" y="64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67966</xdr:rowOff>
    </xdr:from>
    <xdr:ext cx="469744" cy="259045"/>
    <xdr:sp macro="" textlink="">
      <xdr:nvSpPr>
        <xdr:cNvPr id="146" name="n_1mainValue【道路】&#10;一人当たり延長">
          <a:extLst>
            <a:ext uri="{FF2B5EF4-FFF2-40B4-BE49-F238E27FC236}">
              <a16:creationId xmlns:a16="http://schemas.microsoft.com/office/drawing/2014/main" id="{5179B705-F3AB-4541-A206-A320855ED5F2}"/>
            </a:ext>
          </a:extLst>
        </xdr:cNvPr>
        <xdr:cNvSpPr txBox="1"/>
      </xdr:nvSpPr>
      <xdr:spPr>
        <a:xfrm>
          <a:off x="8454467" y="709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70088</xdr:rowOff>
    </xdr:from>
    <xdr:ext cx="469744" cy="259045"/>
    <xdr:sp macro="" textlink="">
      <xdr:nvSpPr>
        <xdr:cNvPr id="147" name="n_2mainValue【道路】&#10;一人当たり延長">
          <a:extLst>
            <a:ext uri="{FF2B5EF4-FFF2-40B4-BE49-F238E27FC236}">
              <a16:creationId xmlns:a16="http://schemas.microsoft.com/office/drawing/2014/main" id="{9895DCDE-65DA-4D70-8418-22A0EAD90D4E}"/>
            </a:ext>
          </a:extLst>
        </xdr:cNvPr>
        <xdr:cNvSpPr txBox="1"/>
      </xdr:nvSpPr>
      <xdr:spPr>
        <a:xfrm>
          <a:off x="7673417" y="70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73158</xdr:rowOff>
    </xdr:from>
    <xdr:ext cx="469744" cy="259045"/>
    <xdr:sp macro="" textlink="">
      <xdr:nvSpPr>
        <xdr:cNvPr id="148" name="n_3mainValue【道路】&#10;一人当たり延長">
          <a:extLst>
            <a:ext uri="{FF2B5EF4-FFF2-40B4-BE49-F238E27FC236}">
              <a16:creationId xmlns:a16="http://schemas.microsoft.com/office/drawing/2014/main" id="{EC003DA2-8034-478F-807B-66E841370F9F}"/>
            </a:ext>
          </a:extLst>
        </xdr:cNvPr>
        <xdr:cNvSpPr txBox="1"/>
      </xdr:nvSpPr>
      <xdr:spPr>
        <a:xfrm>
          <a:off x="6866332" y="710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76261</xdr:rowOff>
    </xdr:from>
    <xdr:ext cx="469744" cy="259045"/>
    <xdr:sp macro="" textlink="">
      <xdr:nvSpPr>
        <xdr:cNvPr id="149" name="n_4mainValue【道路】&#10;一人当たり延長">
          <a:extLst>
            <a:ext uri="{FF2B5EF4-FFF2-40B4-BE49-F238E27FC236}">
              <a16:creationId xmlns:a16="http://schemas.microsoft.com/office/drawing/2014/main" id="{8D2C0834-0F0A-40B3-9F6E-8C7F86531801}"/>
            </a:ext>
          </a:extLst>
        </xdr:cNvPr>
        <xdr:cNvSpPr txBox="1"/>
      </xdr:nvSpPr>
      <xdr:spPr>
        <a:xfrm>
          <a:off x="6068772" y="71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E86D3492-76E3-495B-801A-49BBCEE835B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2DC313E7-3975-45C7-B1A1-B75BAA47AB1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40715E88-4AEF-4201-BB06-7455EDDBB639}"/>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E8E8421F-1DDC-4EF2-B946-4C5F27E9904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A9D92B9-A730-42E6-8B2D-DA4F8EDF50B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60C4D53B-0B67-454D-B623-1A5CDC62930B}"/>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BEAC2FC5-D2A2-4EEE-B3D7-DAF1688BD76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E80C3E4-8927-4C3A-85C4-A1DBF92BE68E}"/>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E6A5F335-774E-4A12-920E-84577EB3F72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262A2A91-6716-4146-A054-D5328E4AC38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66A4646F-5CBA-44AB-A625-DDB1C1240924}"/>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9935DDDD-34F1-40A9-AF31-D64821B9680D}"/>
            </a:ext>
          </a:extLst>
        </xdr:cNvPr>
        <xdr:cNvCxnSpPr/>
      </xdr:nvCxnSpPr>
      <xdr:spPr>
        <a:xfrm>
          <a:off x="6858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DD113F8C-1766-4AE2-8F01-AEAF3206E33D}"/>
            </a:ext>
          </a:extLst>
        </xdr:cNvPr>
        <xdr:cNvSpPr txBox="1"/>
      </xdr:nvSpPr>
      <xdr:spPr>
        <a:xfrm>
          <a:off x="34370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1304C886-13E7-4529-A032-E0A5D7B8CCD8}"/>
            </a:ext>
          </a:extLst>
        </xdr:cNvPr>
        <xdr:cNvCxnSpPr/>
      </xdr:nvCxnSpPr>
      <xdr:spPr>
        <a:xfrm>
          <a:off x="6858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DC591263-6BD2-4A5E-9A95-0C64A0D4C21C}"/>
            </a:ext>
          </a:extLst>
        </xdr:cNvPr>
        <xdr:cNvSpPr txBox="1"/>
      </xdr:nvSpPr>
      <xdr:spPr>
        <a:xfrm>
          <a:off x="34370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8E7F2559-82B8-4337-81E9-01C7A4804130}"/>
            </a:ext>
          </a:extLst>
        </xdr:cNvPr>
        <xdr:cNvCxnSpPr/>
      </xdr:nvCxnSpPr>
      <xdr:spPr>
        <a:xfrm>
          <a:off x="6858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F8A7F405-6611-4E22-A78A-AC1EEF429556}"/>
            </a:ext>
          </a:extLst>
        </xdr:cNvPr>
        <xdr:cNvSpPr txBox="1"/>
      </xdr:nvSpPr>
      <xdr:spPr>
        <a:xfrm>
          <a:off x="34370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FF1CD4EA-90C2-4960-826D-DCDDE8E6F4B8}"/>
            </a:ext>
          </a:extLst>
        </xdr:cNvPr>
        <xdr:cNvCxnSpPr/>
      </xdr:nvCxnSpPr>
      <xdr:spPr>
        <a:xfrm>
          <a:off x="6858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17A1659F-C248-4834-9BBA-AB8E3FA72AE6}"/>
            </a:ext>
          </a:extLst>
        </xdr:cNvPr>
        <xdr:cNvSpPr txBox="1"/>
      </xdr:nvSpPr>
      <xdr:spPr>
        <a:xfrm>
          <a:off x="34370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4B9F188-2CC3-40F2-B0D7-687E12D69C0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51E1952-CF41-4227-8FE7-4FF3D8E4AA21}"/>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FDD39C8-7808-4129-B4BA-3A8B9B97224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5A0A4C40-C489-44E3-BF28-8A5380115C12}"/>
            </a:ext>
          </a:extLst>
        </xdr:cNvPr>
        <xdr:cNvCxnSpPr/>
      </xdr:nvCxnSpPr>
      <xdr:spPr>
        <a:xfrm flipV="1">
          <a:off x="4173855" y="9694164"/>
          <a:ext cx="0" cy="134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1A2CDBD-A4BD-4105-946C-577CD6D2C204}"/>
            </a:ext>
          </a:extLst>
        </xdr:cNvPr>
        <xdr:cNvSpPr txBox="1"/>
      </xdr:nvSpPr>
      <xdr:spPr>
        <a:xfrm>
          <a:off x="421259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AFE75285-828E-47ED-9A8F-A0DDAEE4394E}"/>
            </a:ext>
          </a:extLst>
        </xdr:cNvPr>
        <xdr:cNvCxnSpPr/>
      </xdr:nvCxnSpPr>
      <xdr:spPr>
        <a:xfrm>
          <a:off x="4112260" y="1103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36897B47-DE1B-413D-AE38-E8CAC145A936}"/>
            </a:ext>
          </a:extLst>
        </xdr:cNvPr>
        <xdr:cNvSpPr txBox="1"/>
      </xdr:nvSpPr>
      <xdr:spPr>
        <a:xfrm>
          <a:off x="421259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5C823FBE-D6A8-406A-B93E-168F76BCCF0F}"/>
            </a:ext>
          </a:extLst>
        </xdr:cNvPr>
        <xdr:cNvCxnSpPr/>
      </xdr:nvCxnSpPr>
      <xdr:spPr>
        <a:xfrm>
          <a:off x="4112260" y="9694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76CE9CCE-B85E-43D3-9DF6-E79054506E69}"/>
            </a:ext>
          </a:extLst>
        </xdr:cNvPr>
        <xdr:cNvSpPr txBox="1"/>
      </xdr:nvSpPr>
      <xdr:spPr>
        <a:xfrm>
          <a:off x="4212590" y="10428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A9CDF657-D362-42DF-834B-3C6C09AD432B}"/>
            </a:ext>
          </a:extLst>
        </xdr:cNvPr>
        <xdr:cNvSpPr/>
      </xdr:nvSpPr>
      <xdr:spPr>
        <a:xfrm>
          <a:off x="4131310" y="1058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E875D9D9-49F0-45EE-B424-6FC1A2139020}"/>
            </a:ext>
          </a:extLst>
        </xdr:cNvPr>
        <xdr:cNvSpPr/>
      </xdr:nvSpPr>
      <xdr:spPr>
        <a:xfrm>
          <a:off x="3388360" y="105444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E4FFE654-7A61-424F-8E28-F3AC8B8CC4FA}"/>
            </a:ext>
          </a:extLst>
        </xdr:cNvPr>
        <xdr:cNvSpPr/>
      </xdr:nvSpPr>
      <xdr:spPr>
        <a:xfrm>
          <a:off x="2571750" y="104968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1624B73B-01C9-4518-A529-2B0803F4F8DB}"/>
            </a:ext>
          </a:extLst>
        </xdr:cNvPr>
        <xdr:cNvSpPr/>
      </xdr:nvSpPr>
      <xdr:spPr>
        <a:xfrm>
          <a:off x="1774190" y="104689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6FCCB300-94DB-4C99-B2E8-10D3F767ADF7}"/>
            </a:ext>
          </a:extLst>
        </xdr:cNvPr>
        <xdr:cNvSpPr/>
      </xdr:nvSpPr>
      <xdr:spPr>
        <a:xfrm>
          <a:off x="988060" y="104484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BA67447-7C95-443C-BE83-774D313B334C}"/>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0F235C6-E9BB-4896-A189-CDAE4954275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74903BD-A2DF-4A4C-82C2-334A600BEEF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999BDE4-D1F0-4BAB-B497-9EE636C9A52A}"/>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A35E2F8-3CE0-4339-A1E8-6E036759C95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168656</xdr:rowOff>
    </xdr:from>
    <xdr:to>
      <xdr:col>24</xdr:col>
      <xdr:colOff>114300</xdr:colOff>
      <xdr:row>62</xdr:row>
      <xdr:rowOff>98806</xdr:rowOff>
    </xdr:to>
    <xdr:sp macro="" textlink="">
      <xdr:nvSpPr>
        <xdr:cNvPr id="188" name="楕円 187">
          <a:extLst>
            <a:ext uri="{FF2B5EF4-FFF2-40B4-BE49-F238E27FC236}">
              <a16:creationId xmlns:a16="http://schemas.microsoft.com/office/drawing/2014/main" id="{107F1813-E42F-48C2-8263-E843EDBB082C}"/>
            </a:ext>
          </a:extLst>
        </xdr:cNvPr>
        <xdr:cNvSpPr/>
      </xdr:nvSpPr>
      <xdr:spPr>
        <a:xfrm>
          <a:off x="4131310" y="1063091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147083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B85AA63-A9C1-4B03-9DB7-EF83A70BC074}"/>
            </a:ext>
          </a:extLst>
        </xdr:cNvPr>
        <xdr:cNvSpPr txBox="1"/>
      </xdr:nvSpPr>
      <xdr:spPr>
        <a:xfrm>
          <a:off x="4212590" y="1060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129794</xdr:rowOff>
    </xdr:from>
    <xdr:to>
      <xdr:col>20</xdr:col>
      <xdr:colOff>38100</xdr:colOff>
      <xdr:row>62</xdr:row>
      <xdr:rowOff>59944</xdr:rowOff>
    </xdr:to>
    <xdr:sp macro="" textlink="">
      <xdr:nvSpPr>
        <xdr:cNvPr id="190" name="楕円 189">
          <a:extLst>
            <a:ext uri="{FF2B5EF4-FFF2-40B4-BE49-F238E27FC236}">
              <a16:creationId xmlns:a16="http://schemas.microsoft.com/office/drawing/2014/main" id="{6A30F399-1F2A-4F05-8BC3-3DBAA1D32B1E}"/>
            </a:ext>
          </a:extLst>
        </xdr:cNvPr>
        <xdr:cNvSpPr/>
      </xdr:nvSpPr>
      <xdr:spPr>
        <a:xfrm>
          <a:off x="3388360" y="1059205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xdr:rowOff>
    </xdr:from>
    <xdr:to>
      <xdr:col>24</xdr:col>
      <xdr:colOff>63500</xdr:colOff>
      <xdr:row>62</xdr:row>
      <xdr:rowOff>48006</xdr:rowOff>
    </xdr:to>
    <xdr:cxnSp macro="">
      <xdr:nvCxnSpPr>
        <xdr:cNvPr id="191" name="直線コネクタ 190">
          <a:extLst>
            <a:ext uri="{FF2B5EF4-FFF2-40B4-BE49-F238E27FC236}">
              <a16:creationId xmlns:a16="http://schemas.microsoft.com/office/drawing/2014/main" id="{E5693024-173F-4616-B5D7-EF7919735AD7}"/>
            </a:ext>
          </a:extLst>
        </xdr:cNvPr>
        <xdr:cNvCxnSpPr/>
      </xdr:nvCxnSpPr>
      <xdr:spPr>
        <a:xfrm>
          <a:off x="3431540" y="10640949"/>
          <a:ext cx="7429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90932</xdr:rowOff>
    </xdr:from>
    <xdr:to>
      <xdr:col>15</xdr:col>
      <xdr:colOff>101600</xdr:colOff>
      <xdr:row>62</xdr:row>
      <xdr:rowOff>21082</xdr:rowOff>
    </xdr:to>
    <xdr:sp macro="" textlink="">
      <xdr:nvSpPr>
        <xdr:cNvPr id="192" name="楕円 191">
          <a:extLst>
            <a:ext uri="{FF2B5EF4-FFF2-40B4-BE49-F238E27FC236}">
              <a16:creationId xmlns:a16="http://schemas.microsoft.com/office/drawing/2014/main" id="{03E6C827-371E-44EB-9709-030149CA8EB7}"/>
            </a:ext>
          </a:extLst>
        </xdr:cNvPr>
        <xdr:cNvSpPr/>
      </xdr:nvSpPr>
      <xdr:spPr>
        <a:xfrm>
          <a:off x="2571750" y="1055319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141732</xdr:rowOff>
    </xdr:from>
    <xdr:to>
      <xdr:col>19</xdr:col>
      <xdr:colOff>177800</xdr:colOff>
      <xdr:row>62</xdr:row>
      <xdr:rowOff>9144</xdr:rowOff>
    </xdr:to>
    <xdr:cxnSp macro="">
      <xdr:nvCxnSpPr>
        <xdr:cNvPr id="193" name="直線コネクタ 192">
          <a:extLst>
            <a:ext uri="{FF2B5EF4-FFF2-40B4-BE49-F238E27FC236}">
              <a16:creationId xmlns:a16="http://schemas.microsoft.com/office/drawing/2014/main" id="{EA7869E5-4E09-41D7-8D4B-FD67F94255D0}"/>
            </a:ext>
          </a:extLst>
        </xdr:cNvPr>
        <xdr:cNvCxnSpPr/>
      </xdr:nvCxnSpPr>
      <xdr:spPr>
        <a:xfrm>
          <a:off x="2626360" y="10598277"/>
          <a:ext cx="80518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4" name="楕円 193">
          <a:extLst>
            <a:ext uri="{FF2B5EF4-FFF2-40B4-BE49-F238E27FC236}">
              <a16:creationId xmlns:a16="http://schemas.microsoft.com/office/drawing/2014/main" id="{98952AD4-B36C-4554-801F-6DA4542D957C}"/>
            </a:ext>
          </a:extLst>
        </xdr:cNvPr>
        <xdr:cNvSpPr/>
      </xdr:nvSpPr>
      <xdr:spPr>
        <a:xfrm>
          <a:off x="1774190" y="105143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141732</xdr:rowOff>
    </xdr:to>
    <xdr:cxnSp macro="">
      <xdr:nvCxnSpPr>
        <xdr:cNvPr id="195" name="直線コネクタ 194">
          <a:extLst>
            <a:ext uri="{FF2B5EF4-FFF2-40B4-BE49-F238E27FC236}">
              <a16:creationId xmlns:a16="http://schemas.microsoft.com/office/drawing/2014/main" id="{2E1B832B-3731-44E7-9368-AB05CC032EDC}"/>
            </a:ext>
          </a:extLst>
        </xdr:cNvPr>
        <xdr:cNvCxnSpPr/>
      </xdr:nvCxnSpPr>
      <xdr:spPr>
        <a:xfrm>
          <a:off x="1828800" y="10559415"/>
          <a:ext cx="797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24638</xdr:rowOff>
    </xdr:from>
    <xdr:to>
      <xdr:col>6</xdr:col>
      <xdr:colOff>38100</xdr:colOff>
      <xdr:row>61</xdr:row>
      <xdr:rowOff>126238</xdr:rowOff>
    </xdr:to>
    <xdr:sp macro="" textlink="">
      <xdr:nvSpPr>
        <xdr:cNvPr id="196" name="楕円 195">
          <a:extLst>
            <a:ext uri="{FF2B5EF4-FFF2-40B4-BE49-F238E27FC236}">
              <a16:creationId xmlns:a16="http://schemas.microsoft.com/office/drawing/2014/main" id="{8C0CA14D-7315-42AB-8024-8375456B0B98}"/>
            </a:ext>
          </a:extLst>
        </xdr:cNvPr>
        <xdr:cNvSpPr/>
      </xdr:nvSpPr>
      <xdr:spPr>
        <a:xfrm>
          <a:off x="988060" y="10479278"/>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75438</xdr:rowOff>
    </xdr:from>
    <xdr:to>
      <xdr:col>10</xdr:col>
      <xdr:colOff>114300</xdr:colOff>
      <xdr:row>61</xdr:row>
      <xdr:rowOff>102870</xdr:rowOff>
    </xdr:to>
    <xdr:cxnSp macro="">
      <xdr:nvCxnSpPr>
        <xdr:cNvPr id="197" name="直線コネクタ 196">
          <a:extLst>
            <a:ext uri="{FF2B5EF4-FFF2-40B4-BE49-F238E27FC236}">
              <a16:creationId xmlns:a16="http://schemas.microsoft.com/office/drawing/2014/main" id="{69A4F16B-1BE8-4913-949A-97A41932A17D}"/>
            </a:ext>
          </a:extLst>
        </xdr:cNvPr>
        <xdr:cNvCxnSpPr/>
      </xdr:nvCxnSpPr>
      <xdr:spPr>
        <a:xfrm>
          <a:off x="1031240" y="10533888"/>
          <a:ext cx="79756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43A9FBD-AC7C-434B-B332-5851B65B14AF}"/>
            </a:ext>
          </a:extLst>
        </xdr:cNvPr>
        <xdr:cNvSpPr txBox="1"/>
      </xdr:nvSpPr>
      <xdr:spPr>
        <a:xfrm>
          <a:off x="3239144" y="10315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F292750-D204-4F65-8422-17EDC310CD54}"/>
            </a:ext>
          </a:extLst>
        </xdr:cNvPr>
        <xdr:cNvSpPr txBox="1"/>
      </xdr:nvSpPr>
      <xdr:spPr>
        <a:xfrm>
          <a:off x="2439044" y="1027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CF6E377-43EA-4879-ACDB-FC76CB85DAAF}"/>
            </a:ext>
          </a:extLst>
        </xdr:cNvPr>
        <xdr:cNvSpPr txBox="1"/>
      </xdr:nvSpPr>
      <xdr:spPr>
        <a:xfrm>
          <a:off x="1641484" y="1024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11E3534-444E-472D-B404-0795BDC74798}"/>
            </a:ext>
          </a:extLst>
        </xdr:cNvPr>
        <xdr:cNvSpPr txBox="1"/>
      </xdr:nvSpPr>
      <xdr:spPr>
        <a:xfrm>
          <a:off x="855354" y="1021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51071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977D3A20-FDC9-46FB-B64C-BF957BA578E0}"/>
            </a:ext>
          </a:extLst>
        </xdr:cNvPr>
        <xdr:cNvSpPr txBox="1"/>
      </xdr:nvSpPr>
      <xdr:spPr>
        <a:xfrm>
          <a:off x="3239144" y="1068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12209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92BE846C-C429-4EF6-B617-5ECB015F6C40}"/>
            </a:ext>
          </a:extLst>
        </xdr:cNvPr>
        <xdr:cNvSpPr txBox="1"/>
      </xdr:nvSpPr>
      <xdr:spPr>
        <a:xfrm>
          <a:off x="2439044" y="1064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3BE0CD06-792A-4E0F-9EA3-E921A638273A}"/>
            </a:ext>
          </a:extLst>
        </xdr:cNvPr>
        <xdr:cNvSpPr txBox="1"/>
      </xdr:nvSpPr>
      <xdr:spPr>
        <a:xfrm>
          <a:off x="164148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117365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477FCB1-AF8E-4E35-AD26-D330ABFE711C}"/>
            </a:ext>
          </a:extLst>
        </xdr:cNvPr>
        <xdr:cNvSpPr txBox="1"/>
      </xdr:nvSpPr>
      <xdr:spPr>
        <a:xfrm>
          <a:off x="85535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E8C8871-D916-4784-A666-4EBEFAAE278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26E655A-9B75-415F-8B98-E95143691B13}"/>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DD7890D-7142-4EB4-B243-2647203CF4D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714F3878-B66D-4478-9807-D34CC2F04DE9}"/>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FE6DA387-A912-4B36-AA64-568AA93883A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D35C61C-B633-45E8-AAFB-605FEBE5A95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2630E42B-01A2-4AE5-AA9C-CE4457C93864}"/>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ADF0663-4512-4ACA-ADB3-DDFAE7B5BC9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96C45D29-9640-40CC-AD3F-7E04BF8398B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1EAB193-5340-4F1A-8D4C-961840A5654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67D8C3A0-4393-4A67-84B8-DB7447097575}"/>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F55F53FA-5742-4E4C-9B28-E4079CA3EE6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D1A7447-CA7A-4264-93CF-5B2D6FF63D1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AFE68DFE-5AEE-4E87-AF6C-12E239A1A148}"/>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80057153-62F5-406A-BEDA-49654C26BB09}"/>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CC133703-16BA-4ED4-87DB-EA885E7CF457}"/>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DDD905C6-B817-43AD-9821-0E915F2C360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A58FD715-CFEC-483E-A2D9-E62C7232FC78}"/>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6BA2D312-920F-4ADB-B942-79F74AE704F2}"/>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FD9E3429-CDA3-4A4A-8C9E-B5F862D5FF5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E5766FF-96A5-4244-967F-712390C9830F}"/>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FA284CC2-9DF1-4583-820B-5EFA8F32DE1D}"/>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135EADC-24CE-4A9F-918C-63361FC174C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D87D9767-48BB-4458-A025-7201CB23E1FE}"/>
            </a:ext>
          </a:extLst>
        </xdr:cNvPr>
        <xdr:cNvCxnSpPr/>
      </xdr:nvCxnSpPr>
      <xdr:spPr>
        <a:xfrm flipV="1">
          <a:off x="9429115" y="9698938"/>
          <a:ext cx="0" cy="134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9500BBA0-1212-42DA-AE92-366AD50AA421}"/>
            </a:ext>
          </a:extLst>
        </xdr:cNvPr>
        <xdr:cNvSpPr txBox="1"/>
      </xdr:nvSpPr>
      <xdr:spPr>
        <a:xfrm>
          <a:off x="946785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A1FF09FD-7AE4-41A0-9838-567851B4BF8E}"/>
            </a:ext>
          </a:extLst>
        </xdr:cNvPr>
        <xdr:cNvCxnSpPr/>
      </xdr:nvCxnSpPr>
      <xdr:spPr>
        <a:xfrm>
          <a:off x="9356090" y="110469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21006C2C-F11D-4417-BCA2-1820112F8A88}"/>
            </a:ext>
          </a:extLst>
        </xdr:cNvPr>
        <xdr:cNvSpPr txBox="1"/>
      </xdr:nvSpPr>
      <xdr:spPr>
        <a:xfrm>
          <a:off x="946785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71BD469B-2405-4EB0-B14F-51ACAF6B6A77}"/>
            </a:ext>
          </a:extLst>
        </xdr:cNvPr>
        <xdr:cNvCxnSpPr/>
      </xdr:nvCxnSpPr>
      <xdr:spPr>
        <a:xfrm>
          <a:off x="9356090" y="96989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730E7DF1-165A-4E1F-8FC6-A6717A3ACF8B}"/>
            </a:ext>
          </a:extLst>
        </xdr:cNvPr>
        <xdr:cNvSpPr txBox="1"/>
      </xdr:nvSpPr>
      <xdr:spPr>
        <a:xfrm>
          <a:off x="9467850" y="1068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E77FFF2C-75AC-433D-AF9B-1ECE8344C1FA}"/>
            </a:ext>
          </a:extLst>
        </xdr:cNvPr>
        <xdr:cNvSpPr/>
      </xdr:nvSpPr>
      <xdr:spPr>
        <a:xfrm>
          <a:off x="9394190" y="1082369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53E7178D-AC91-4F97-A5AF-5B2995E1B949}"/>
            </a:ext>
          </a:extLst>
        </xdr:cNvPr>
        <xdr:cNvSpPr/>
      </xdr:nvSpPr>
      <xdr:spPr>
        <a:xfrm>
          <a:off x="8632190" y="1086671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0D7C2B8-2E41-4BA6-A63C-4422C687F9F1}"/>
            </a:ext>
          </a:extLst>
        </xdr:cNvPr>
        <xdr:cNvSpPr/>
      </xdr:nvSpPr>
      <xdr:spPr>
        <a:xfrm>
          <a:off x="7846060" y="1087036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C86FE6F2-0FEA-4FD8-8BA7-026AA4798E79}"/>
            </a:ext>
          </a:extLst>
        </xdr:cNvPr>
        <xdr:cNvSpPr/>
      </xdr:nvSpPr>
      <xdr:spPr>
        <a:xfrm>
          <a:off x="7029450" y="108696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C8C1ACF3-C77E-45A3-8101-632CF780B26C}"/>
            </a:ext>
          </a:extLst>
        </xdr:cNvPr>
        <xdr:cNvSpPr/>
      </xdr:nvSpPr>
      <xdr:spPr>
        <a:xfrm>
          <a:off x="6231890" y="108687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46B3730-21A7-4602-A6DF-A976FE3D859B}"/>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23EB0B8-F297-4942-BBD3-B5259297AD8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B20AA30-76FE-40BD-8F8B-2519C42F9098}"/>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16B61EB-313A-4F55-A377-FDC906B67FD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FB18E69-9DF6-4776-AE08-8B6BA63C4C5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22190</xdr:rowOff>
    </xdr:from>
    <xdr:to>
      <xdr:col>55</xdr:col>
      <xdr:colOff>50800</xdr:colOff>
      <xdr:row>64</xdr:row>
      <xdr:rowOff>123790</xdr:rowOff>
    </xdr:to>
    <xdr:sp macro="" textlink="">
      <xdr:nvSpPr>
        <xdr:cNvPr id="245" name="楕円 244">
          <a:extLst>
            <a:ext uri="{FF2B5EF4-FFF2-40B4-BE49-F238E27FC236}">
              <a16:creationId xmlns:a16="http://schemas.microsoft.com/office/drawing/2014/main" id="{C8845DAD-253C-4C0E-9C16-93E030C75DA3}"/>
            </a:ext>
          </a:extLst>
        </xdr:cNvPr>
        <xdr:cNvSpPr/>
      </xdr:nvSpPr>
      <xdr:spPr>
        <a:xfrm>
          <a:off x="9394190" y="1099118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108567</xdr:rowOff>
    </xdr:from>
    <xdr:ext cx="469744" cy="259045"/>
    <xdr:sp macro="" textlink="">
      <xdr:nvSpPr>
        <xdr:cNvPr id="246" name="【橋りょう・トンネル】&#10;一人当たり有形固定資産（償却資産）額該当値テキスト">
          <a:extLst>
            <a:ext uri="{FF2B5EF4-FFF2-40B4-BE49-F238E27FC236}">
              <a16:creationId xmlns:a16="http://schemas.microsoft.com/office/drawing/2014/main" id="{EB487BEE-0BE3-424E-8B78-30A0D8F799B3}"/>
            </a:ext>
          </a:extLst>
        </xdr:cNvPr>
        <xdr:cNvSpPr txBox="1"/>
      </xdr:nvSpPr>
      <xdr:spPr>
        <a:xfrm>
          <a:off x="9467850" y="1090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22244</xdr:rowOff>
    </xdr:from>
    <xdr:to>
      <xdr:col>50</xdr:col>
      <xdr:colOff>165100</xdr:colOff>
      <xdr:row>64</xdr:row>
      <xdr:rowOff>123844</xdr:rowOff>
    </xdr:to>
    <xdr:sp macro="" textlink="">
      <xdr:nvSpPr>
        <xdr:cNvPr id="247" name="楕円 246">
          <a:extLst>
            <a:ext uri="{FF2B5EF4-FFF2-40B4-BE49-F238E27FC236}">
              <a16:creationId xmlns:a16="http://schemas.microsoft.com/office/drawing/2014/main" id="{95C51A8C-9C6C-4E91-B889-1731151AAB4F}"/>
            </a:ext>
          </a:extLst>
        </xdr:cNvPr>
        <xdr:cNvSpPr/>
      </xdr:nvSpPr>
      <xdr:spPr>
        <a:xfrm>
          <a:off x="8632190" y="1099123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72990</xdr:rowOff>
    </xdr:from>
    <xdr:to>
      <xdr:col>55</xdr:col>
      <xdr:colOff>0</xdr:colOff>
      <xdr:row>64</xdr:row>
      <xdr:rowOff>73044</xdr:rowOff>
    </xdr:to>
    <xdr:cxnSp macro="">
      <xdr:nvCxnSpPr>
        <xdr:cNvPr id="248" name="直線コネクタ 247">
          <a:extLst>
            <a:ext uri="{FF2B5EF4-FFF2-40B4-BE49-F238E27FC236}">
              <a16:creationId xmlns:a16="http://schemas.microsoft.com/office/drawing/2014/main" id="{3C058695-42AB-4B62-AA91-748651050436}"/>
            </a:ext>
          </a:extLst>
        </xdr:cNvPr>
        <xdr:cNvCxnSpPr/>
      </xdr:nvCxnSpPr>
      <xdr:spPr>
        <a:xfrm flipV="1">
          <a:off x="8686800" y="11045790"/>
          <a:ext cx="74295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22272</xdr:rowOff>
    </xdr:from>
    <xdr:to>
      <xdr:col>46</xdr:col>
      <xdr:colOff>38100</xdr:colOff>
      <xdr:row>64</xdr:row>
      <xdr:rowOff>123872</xdr:rowOff>
    </xdr:to>
    <xdr:sp macro="" textlink="">
      <xdr:nvSpPr>
        <xdr:cNvPr id="249" name="楕円 248">
          <a:extLst>
            <a:ext uri="{FF2B5EF4-FFF2-40B4-BE49-F238E27FC236}">
              <a16:creationId xmlns:a16="http://schemas.microsoft.com/office/drawing/2014/main" id="{F66693A3-2361-4D2E-A413-216875FD3A94}"/>
            </a:ext>
          </a:extLst>
        </xdr:cNvPr>
        <xdr:cNvSpPr/>
      </xdr:nvSpPr>
      <xdr:spPr>
        <a:xfrm>
          <a:off x="7846060" y="1099126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73044</xdr:rowOff>
    </xdr:from>
    <xdr:to>
      <xdr:col>50</xdr:col>
      <xdr:colOff>114300</xdr:colOff>
      <xdr:row>64</xdr:row>
      <xdr:rowOff>73072</xdr:rowOff>
    </xdr:to>
    <xdr:cxnSp macro="">
      <xdr:nvCxnSpPr>
        <xdr:cNvPr id="250" name="直線コネクタ 249">
          <a:extLst>
            <a:ext uri="{FF2B5EF4-FFF2-40B4-BE49-F238E27FC236}">
              <a16:creationId xmlns:a16="http://schemas.microsoft.com/office/drawing/2014/main" id="{F8FF2EC6-2F4B-4453-9E52-F27197A433CD}"/>
            </a:ext>
          </a:extLst>
        </xdr:cNvPr>
        <xdr:cNvCxnSpPr/>
      </xdr:nvCxnSpPr>
      <xdr:spPr>
        <a:xfrm flipV="1">
          <a:off x="7889240" y="11045844"/>
          <a:ext cx="79756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22309</xdr:rowOff>
    </xdr:from>
    <xdr:to>
      <xdr:col>41</xdr:col>
      <xdr:colOff>101600</xdr:colOff>
      <xdr:row>64</xdr:row>
      <xdr:rowOff>123909</xdr:rowOff>
    </xdr:to>
    <xdr:sp macro="" textlink="">
      <xdr:nvSpPr>
        <xdr:cNvPr id="251" name="楕円 250">
          <a:extLst>
            <a:ext uri="{FF2B5EF4-FFF2-40B4-BE49-F238E27FC236}">
              <a16:creationId xmlns:a16="http://schemas.microsoft.com/office/drawing/2014/main" id="{82B3C6CB-94F5-479C-ADC7-BAD628D29077}"/>
            </a:ext>
          </a:extLst>
        </xdr:cNvPr>
        <xdr:cNvSpPr/>
      </xdr:nvSpPr>
      <xdr:spPr>
        <a:xfrm>
          <a:off x="7029450" y="1099129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73072</xdr:rowOff>
    </xdr:from>
    <xdr:to>
      <xdr:col>45</xdr:col>
      <xdr:colOff>177800</xdr:colOff>
      <xdr:row>64</xdr:row>
      <xdr:rowOff>73109</xdr:rowOff>
    </xdr:to>
    <xdr:cxnSp macro="">
      <xdr:nvCxnSpPr>
        <xdr:cNvPr id="252" name="直線コネクタ 251">
          <a:extLst>
            <a:ext uri="{FF2B5EF4-FFF2-40B4-BE49-F238E27FC236}">
              <a16:creationId xmlns:a16="http://schemas.microsoft.com/office/drawing/2014/main" id="{401F3A5F-F084-4E48-B337-39DF7B30709A}"/>
            </a:ext>
          </a:extLst>
        </xdr:cNvPr>
        <xdr:cNvCxnSpPr/>
      </xdr:nvCxnSpPr>
      <xdr:spPr>
        <a:xfrm flipV="1">
          <a:off x="7084060" y="11045872"/>
          <a:ext cx="80518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22378</xdr:rowOff>
    </xdr:from>
    <xdr:to>
      <xdr:col>36</xdr:col>
      <xdr:colOff>165100</xdr:colOff>
      <xdr:row>64</xdr:row>
      <xdr:rowOff>123978</xdr:rowOff>
    </xdr:to>
    <xdr:sp macro="" textlink="">
      <xdr:nvSpPr>
        <xdr:cNvPr id="253" name="楕円 252">
          <a:extLst>
            <a:ext uri="{FF2B5EF4-FFF2-40B4-BE49-F238E27FC236}">
              <a16:creationId xmlns:a16="http://schemas.microsoft.com/office/drawing/2014/main" id="{32B02F9B-2378-43E5-BB17-86752FAD5AEC}"/>
            </a:ext>
          </a:extLst>
        </xdr:cNvPr>
        <xdr:cNvSpPr/>
      </xdr:nvSpPr>
      <xdr:spPr>
        <a:xfrm>
          <a:off x="6231890" y="1099136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73109</xdr:rowOff>
    </xdr:from>
    <xdr:to>
      <xdr:col>41</xdr:col>
      <xdr:colOff>50800</xdr:colOff>
      <xdr:row>64</xdr:row>
      <xdr:rowOff>73178</xdr:rowOff>
    </xdr:to>
    <xdr:cxnSp macro="">
      <xdr:nvCxnSpPr>
        <xdr:cNvPr id="254" name="直線コネクタ 253">
          <a:extLst>
            <a:ext uri="{FF2B5EF4-FFF2-40B4-BE49-F238E27FC236}">
              <a16:creationId xmlns:a16="http://schemas.microsoft.com/office/drawing/2014/main" id="{A74FA37B-FBD8-44EC-B45D-4A4B364898AC}"/>
            </a:ext>
          </a:extLst>
        </xdr:cNvPr>
        <xdr:cNvCxnSpPr/>
      </xdr:nvCxnSpPr>
      <xdr:spPr>
        <a:xfrm flipV="1">
          <a:off x="6286500" y="11045909"/>
          <a:ext cx="79756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36103705-8C42-48D7-BCE8-09EB24A83F21}"/>
            </a:ext>
          </a:extLst>
        </xdr:cNvPr>
        <xdr:cNvSpPr txBox="1"/>
      </xdr:nvSpPr>
      <xdr:spPr>
        <a:xfrm>
          <a:off x="8401265" y="1064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9E492082-C2AD-4686-BE05-DF868375686F}"/>
            </a:ext>
          </a:extLst>
        </xdr:cNvPr>
        <xdr:cNvSpPr txBox="1"/>
      </xdr:nvSpPr>
      <xdr:spPr>
        <a:xfrm>
          <a:off x="7610690" y="1065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4D03B38-9354-4BA3-B8D4-BE1F4EFCDAA1}"/>
            </a:ext>
          </a:extLst>
        </xdr:cNvPr>
        <xdr:cNvSpPr txBox="1"/>
      </xdr:nvSpPr>
      <xdr:spPr>
        <a:xfrm>
          <a:off x="6822655" y="1065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49567DCE-8B38-4A0F-B5A8-C2ADD108EB51}"/>
            </a:ext>
          </a:extLst>
        </xdr:cNvPr>
        <xdr:cNvSpPr txBox="1"/>
      </xdr:nvSpPr>
      <xdr:spPr>
        <a:xfrm>
          <a:off x="6007950" y="106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114971</xdr:rowOff>
    </xdr:from>
    <xdr:ext cx="469744" cy="259045"/>
    <xdr:sp macro="" textlink="">
      <xdr:nvSpPr>
        <xdr:cNvPr id="259" name="n_1mainValue【橋りょう・トンネル】&#10;一人当たり有形固定資産（償却資産）額">
          <a:extLst>
            <a:ext uri="{FF2B5EF4-FFF2-40B4-BE49-F238E27FC236}">
              <a16:creationId xmlns:a16="http://schemas.microsoft.com/office/drawing/2014/main" id="{EA3CD51A-6E9B-4D02-A17A-88F525C25E79}"/>
            </a:ext>
          </a:extLst>
        </xdr:cNvPr>
        <xdr:cNvSpPr txBox="1"/>
      </xdr:nvSpPr>
      <xdr:spPr>
        <a:xfrm>
          <a:off x="8454468" y="110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114999</xdr:rowOff>
    </xdr:from>
    <xdr:ext cx="469744" cy="259045"/>
    <xdr:sp macro="" textlink="">
      <xdr:nvSpPr>
        <xdr:cNvPr id="260" name="n_2mainValue【橋りょう・トンネル】&#10;一人当たり有形固定資産（償却資産）額">
          <a:extLst>
            <a:ext uri="{FF2B5EF4-FFF2-40B4-BE49-F238E27FC236}">
              <a16:creationId xmlns:a16="http://schemas.microsoft.com/office/drawing/2014/main" id="{B644C615-E775-4606-BBEF-7F966CE65292}"/>
            </a:ext>
          </a:extLst>
        </xdr:cNvPr>
        <xdr:cNvSpPr txBox="1"/>
      </xdr:nvSpPr>
      <xdr:spPr>
        <a:xfrm>
          <a:off x="7673418" y="110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115036</xdr:rowOff>
    </xdr:from>
    <xdr:ext cx="469744" cy="259045"/>
    <xdr:sp macro="" textlink="">
      <xdr:nvSpPr>
        <xdr:cNvPr id="261" name="n_3mainValue【橋りょう・トンネル】&#10;一人当たり有形固定資産（償却資産）額">
          <a:extLst>
            <a:ext uri="{FF2B5EF4-FFF2-40B4-BE49-F238E27FC236}">
              <a16:creationId xmlns:a16="http://schemas.microsoft.com/office/drawing/2014/main" id="{77D4EE82-D8A5-437B-9120-8C742610F433}"/>
            </a:ext>
          </a:extLst>
        </xdr:cNvPr>
        <xdr:cNvSpPr txBox="1"/>
      </xdr:nvSpPr>
      <xdr:spPr>
        <a:xfrm>
          <a:off x="6866333" y="1108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115105</xdr:rowOff>
    </xdr:from>
    <xdr:ext cx="469744" cy="259045"/>
    <xdr:sp macro="" textlink="">
      <xdr:nvSpPr>
        <xdr:cNvPr id="262" name="n_4mainValue【橋りょう・トンネル】&#10;一人当たり有形固定資産（償却資産）額">
          <a:extLst>
            <a:ext uri="{FF2B5EF4-FFF2-40B4-BE49-F238E27FC236}">
              <a16:creationId xmlns:a16="http://schemas.microsoft.com/office/drawing/2014/main" id="{E0B79E5F-2CC2-4502-B535-8E92D87B172A}"/>
            </a:ext>
          </a:extLst>
        </xdr:cNvPr>
        <xdr:cNvSpPr txBox="1"/>
      </xdr:nvSpPr>
      <xdr:spPr>
        <a:xfrm>
          <a:off x="6068773" y="110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4FEC1A4-4697-45F9-928B-D964AF8598B2}"/>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68DF171-373A-4267-8878-E965BC923D30}"/>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4B3DE4FB-E3BC-4C58-B314-008EF376BF8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E23AEB2-A0AC-48EF-BA08-EF6997DB4F8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DF285D9-BCD3-45F3-88BE-46A381A2C1D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E8E44D3-161C-44DC-8DE3-53A146F4362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9C3615B-CB05-41F6-BE91-8F805FE0B36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D4CE858-F7D8-42E3-A5D9-3DD67A28DE9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B391EA9-052E-4902-8A59-8B4E058FBA0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600766F-B083-44FE-85F3-8C8396A02911}"/>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32A4B4A-B104-4566-AE36-559283772764}"/>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3655177-F885-4589-94FD-6B90CB943D22}"/>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C8AFCB4A-6ADF-43C8-BE82-43639349E294}"/>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B3DF894-8CF4-4457-899A-BB6100CFDA11}"/>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3F073AC-1743-4C6B-81BC-10696390CB94}"/>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9DB1AD10-49B1-4FC3-917A-84E06A73D618}"/>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7B3CA223-2758-4EF8-A72C-D0411CF53583}"/>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BCF672F0-0939-4FB4-B94F-0A7C6A754A32}"/>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B334869B-B6A2-4F01-90CD-9C4F90807830}"/>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8649DD85-5403-41C8-B7C5-0C5A0C8E96AD}"/>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737E6A0-7614-499A-88AC-BD68FC38FF18}"/>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CEC2704C-9B28-4CA3-8792-AD9D3BB60128}"/>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71336459-04CC-491B-BEBD-F095B8652D7B}"/>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D9C8FD4-EB9E-4C61-9F99-83CD9A02F03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DE8321F-D382-4821-A245-777D866E3D68}"/>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2D276E3D-9828-4521-AF0A-E8D84E6F4CBE}"/>
            </a:ext>
          </a:extLst>
        </xdr:cNvPr>
        <xdr:cNvCxnSpPr/>
      </xdr:nvCxnSpPr>
      <xdr:spPr>
        <a:xfrm flipV="1">
          <a:off x="4173855" y="13401131"/>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399D0B08-0358-4283-BDFF-DBDB1556BF79}"/>
            </a:ext>
          </a:extLst>
        </xdr:cNvPr>
        <xdr:cNvSpPr txBox="1"/>
      </xdr:nvSpPr>
      <xdr:spPr>
        <a:xfrm>
          <a:off x="4212590" y="1480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250E9A9D-1F4D-45D5-9465-C4C5DDF1514D}"/>
            </a:ext>
          </a:extLst>
        </xdr:cNvPr>
        <xdr:cNvCxnSpPr/>
      </xdr:nvCxnSpPr>
      <xdr:spPr>
        <a:xfrm>
          <a:off x="4112260" y="14801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999A142E-1135-4DAC-8C55-E859153D0534}"/>
            </a:ext>
          </a:extLst>
        </xdr:cNvPr>
        <xdr:cNvSpPr txBox="1"/>
      </xdr:nvSpPr>
      <xdr:spPr>
        <a:xfrm>
          <a:off x="4212590" y="131763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18F0B00D-CD20-4804-B579-9B95AD645019}"/>
            </a:ext>
          </a:extLst>
        </xdr:cNvPr>
        <xdr:cNvCxnSpPr/>
      </xdr:nvCxnSpPr>
      <xdr:spPr>
        <a:xfrm>
          <a:off x="4112260" y="13401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4D05E71-BE9D-431F-A164-3120A952DFE4}"/>
            </a:ext>
          </a:extLst>
        </xdr:cNvPr>
        <xdr:cNvSpPr txBox="1"/>
      </xdr:nvSpPr>
      <xdr:spPr>
        <a:xfrm>
          <a:off x="4212590" y="14195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C5D85EDE-B906-4125-AF92-7C03E26F2D25}"/>
            </a:ext>
          </a:extLst>
        </xdr:cNvPr>
        <xdr:cNvSpPr/>
      </xdr:nvSpPr>
      <xdr:spPr>
        <a:xfrm>
          <a:off x="4131310" y="143482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1D205E2B-8FC3-42AA-A32A-FB46BBC837FA}"/>
            </a:ext>
          </a:extLst>
        </xdr:cNvPr>
        <xdr:cNvSpPr/>
      </xdr:nvSpPr>
      <xdr:spPr>
        <a:xfrm>
          <a:off x="3388360" y="143482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0FB98BB5-F939-4169-87BB-8161A58CC230}"/>
            </a:ext>
          </a:extLst>
        </xdr:cNvPr>
        <xdr:cNvSpPr/>
      </xdr:nvSpPr>
      <xdr:spPr>
        <a:xfrm>
          <a:off x="2571750" y="143333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1926D46B-4C8E-4DCD-BFCF-9F82B61B140E}"/>
            </a:ext>
          </a:extLst>
        </xdr:cNvPr>
        <xdr:cNvSpPr/>
      </xdr:nvSpPr>
      <xdr:spPr>
        <a:xfrm>
          <a:off x="1774190" y="143232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DEADC577-BA9F-430D-865C-61633E98B277}"/>
            </a:ext>
          </a:extLst>
        </xdr:cNvPr>
        <xdr:cNvSpPr/>
      </xdr:nvSpPr>
      <xdr:spPr>
        <a:xfrm>
          <a:off x="988060" y="143158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7CFB577-FC09-4272-AA36-470D9ECEC0D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C2CA05B-E269-40A5-B621-25CC6B085F8F}"/>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F98CBB6-C3E5-43E8-9183-7F8ACC457E1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8F6442-DBC4-40A1-9DC5-8BD3C87CBB82}"/>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4F4BBAA-753A-4648-A277-4A7254804F6A}"/>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109764</xdr:rowOff>
    </xdr:from>
    <xdr:to>
      <xdr:col>24</xdr:col>
      <xdr:colOff>114300</xdr:colOff>
      <xdr:row>86</xdr:row>
      <xdr:rowOff>39914</xdr:rowOff>
    </xdr:to>
    <xdr:sp macro="" textlink="">
      <xdr:nvSpPr>
        <xdr:cNvPr id="304" name="楕円 303">
          <a:extLst>
            <a:ext uri="{FF2B5EF4-FFF2-40B4-BE49-F238E27FC236}">
              <a16:creationId xmlns:a16="http://schemas.microsoft.com/office/drawing/2014/main" id="{6894B185-69AC-403A-A866-18BBD761E5A1}"/>
            </a:ext>
          </a:extLst>
        </xdr:cNvPr>
        <xdr:cNvSpPr/>
      </xdr:nvSpPr>
      <xdr:spPr>
        <a:xfrm>
          <a:off x="4131310" y="146811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24691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6F95AA6-76AD-4F2F-8042-E3F550264383}"/>
            </a:ext>
          </a:extLst>
        </xdr:cNvPr>
        <xdr:cNvSpPr txBox="1"/>
      </xdr:nvSpPr>
      <xdr:spPr>
        <a:xfrm>
          <a:off x="4212590" y="145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88537</xdr:rowOff>
    </xdr:from>
    <xdr:to>
      <xdr:col>20</xdr:col>
      <xdr:colOff>38100</xdr:colOff>
      <xdr:row>86</xdr:row>
      <xdr:rowOff>18687</xdr:rowOff>
    </xdr:to>
    <xdr:sp macro="" textlink="">
      <xdr:nvSpPr>
        <xdr:cNvPr id="306" name="楕円 305">
          <a:extLst>
            <a:ext uri="{FF2B5EF4-FFF2-40B4-BE49-F238E27FC236}">
              <a16:creationId xmlns:a16="http://schemas.microsoft.com/office/drawing/2014/main" id="{1CAEBE3E-29D3-4738-A070-266D53208C26}"/>
            </a:ext>
          </a:extLst>
        </xdr:cNvPr>
        <xdr:cNvSpPr/>
      </xdr:nvSpPr>
      <xdr:spPr>
        <a:xfrm>
          <a:off x="3388360" y="146655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139337</xdr:rowOff>
    </xdr:from>
    <xdr:to>
      <xdr:col>24</xdr:col>
      <xdr:colOff>63500</xdr:colOff>
      <xdr:row>85</xdr:row>
      <xdr:rowOff>160564</xdr:rowOff>
    </xdr:to>
    <xdr:cxnSp macro="">
      <xdr:nvCxnSpPr>
        <xdr:cNvPr id="307" name="直線コネクタ 306">
          <a:extLst>
            <a:ext uri="{FF2B5EF4-FFF2-40B4-BE49-F238E27FC236}">
              <a16:creationId xmlns:a16="http://schemas.microsoft.com/office/drawing/2014/main" id="{85756FF9-B2C1-46B9-A3DA-5A88D2EF0558}"/>
            </a:ext>
          </a:extLst>
        </xdr:cNvPr>
        <xdr:cNvCxnSpPr/>
      </xdr:nvCxnSpPr>
      <xdr:spPr>
        <a:xfrm>
          <a:off x="3431540" y="14708777"/>
          <a:ext cx="74295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82006</xdr:rowOff>
    </xdr:from>
    <xdr:to>
      <xdr:col>15</xdr:col>
      <xdr:colOff>101600</xdr:colOff>
      <xdr:row>86</xdr:row>
      <xdr:rowOff>12156</xdr:rowOff>
    </xdr:to>
    <xdr:sp macro="" textlink="">
      <xdr:nvSpPr>
        <xdr:cNvPr id="308" name="楕円 307">
          <a:extLst>
            <a:ext uri="{FF2B5EF4-FFF2-40B4-BE49-F238E27FC236}">
              <a16:creationId xmlns:a16="http://schemas.microsoft.com/office/drawing/2014/main" id="{90CD5223-B1B5-44FD-AB86-7D8E2C195F97}"/>
            </a:ext>
          </a:extLst>
        </xdr:cNvPr>
        <xdr:cNvSpPr/>
      </xdr:nvSpPr>
      <xdr:spPr>
        <a:xfrm>
          <a:off x="2571750" y="146571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132806</xdr:rowOff>
    </xdr:from>
    <xdr:to>
      <xdr:col>19</xdr:col>
      <xdr:colOff>177800</xdr:colOff>
      <xdr:row>85</xdr:row>
      <xdr:rowOff>139337</xdr:rowOff>
    </xdr:to>
    <xdr:cxnSp macro="">
      <xdr:nvCxnSpPr>
        <xdr:cNvPr id="309" name="直線コネクタ 308">
          <a:extLst>
            <a:ext uri="{FF2B5EF4-FFF2-40B4-BE49-F238E27FC236}">
              <a16:creationId xmlns:a16="http://schemas.microsoft.com/office/drawing/2014/main" id="{DE0821D9-A829-4D75-838A-9CBDA4F56FB7}"/>
            </a:ext>
          </a:extLst>
        </xdr:cNvPr>
        <xdr:cNvCxnSpPr/>
      </xdr:nvCxnSpPr>
      <xdr:spPr>
        <a:xfrm>
          <a:off x="2626360" y="1470986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55880</xdr:rowOff>
    </xdr:from>
    <xdr:to>
      <xdr:col>10</xdr:col>
      <xdr:colOff>165100</xdr:colOff>
      <xdr:row>85</xdr:row>
      <xdr:rowOff>157480</xdr:rowOff>
    </xdr:to>
    <xdr:sp macro="" textlink="">
      <xdr:nvSpPr>
        <xdr:cNvPr id="310" name="楕円 309">
          <a:extLst>
            <a:ext uri="{FF2B5EF4-FFF2-40B4-BE49-F238E27FC236}">
              <a16:creationId xmlns:a16="http://schemas.microsoft.com/office/drawing/2014/main" id="{EBBFF0A8-A295-4D31-9CBF-CE5A96492111}"/>
            </a:ext>
          </a:extLst>
        </xdr:cNvPr>
        <xdr:cNvSpPr/>
      </xdr:nvSpPr>
      <xdr:spPr>
        <a:xfrm>
          <a:off x="1774190" y="146329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106680</xdr:rowOff>
    </xdr:from>
    <xdr:to>
      <xdr:col>15</xdr:col>
      <xdr:colOff>50800</xdr:colOff>
      <xdr:row>85</xdr:row>
      <xdr:rowOff>132806</xdr:rowOff>
    </xdr:to>
    <xdr:cxnSp macro="">
      <xdr:nvCxnSpPr>
        <xdr:cNvPr id="311" name="直線コネクタ 310">
          <a:extLst>
            <a:ext uri="{FF2B5EF4-FFF2-40B4-BE49-F238E27FC236}">
              <a16:creationId xmlns:a16="http://schemas.microsoft.com/office/drawing/2014/main" id="{2D9256F8-B607-4BFD-B9F4-EE547B975586}"/>
            </a:ext>
          </a:extLst>
        </xdr:cNvPr>
        <xdr:cNvCxnSpPr/>
      </xdr:nvCxnSpPr>
      <xdr:spPr>
        <a:xfrm>
          <a:off x="1828800" y="14678025"/>
          <a:ext cx="79756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28121</xdr:rowOff>
    </xdr:from>
    <xdr:to>
      <xdr:col>6</xdr:col>
      <xdr:colOff>38100</xdr:colOff>
      <xdr:row>85</xdr:row>
      <xdr:rowOff>129721</xdr:rowOff>
    </xdr:to>
    <xdr:sp macro="" textlink="">
      <xdr:nvSpPr>
        <xdr:cNvPr id="312" name="楕円 311">
          <a:extLst>
            <a:ext uri="{FF2B5EF4-FFF2-40B4-BE49-F238E27FC236}">
              <a16:creationId xmlns:a16="http://schemas.microsoft.com/office/drawing/2014/main" id="{35745033-2CC9-4A54-828B-69A4E6B51054}"/>
            </a:ext>
          </a:extLst>
        </xdr:cNvPr>
        <xdr:cNvSpPr/>
      </xdr:nvSpPr>
      <xdr:spPr>
        <a:xfrm>
          <a:off x="988060" y="145994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78921</xdr:rowOff>
    </xdr:from>
    <xdr:to>
      <xdr:col>10</xdr:col>
      <xdr:colOff>114300</xdr:colOff>
      <xdr:row>85</xdr:row>
      <xdr:rowOff>106680</xdr:rowOff>
    </xdr:to>
    <xdr:cxnSp macro="">
      <xdr:nvCxnSpPr>
        <xdr:cNvPr id="313" name="直線コネクタ 312">
          <a:extLst>
            <a:ext uri="{FF2B5EF4-FFF2-40B4-BE49-F238E27FC236}">
              <a16:creationId xmlns:a16="http://schemas.microsoft.com/office/drawing/2014/main" id="{3543ED51-6BA1-47BA-A45C-FA9F862E0085}"/>
            </a:ext>
          </a:extLst>
        </xdr:cNvPr>
        <xdr:cNvCxnSpPr/>
      </xdr:nvCxnSpPr>
      <xdr:spPr>
        <a:xfrm>
          <a:off x="1031240" y="14652171"/>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348256C9-640D-497D-A8C8-B5822C81FB4F}"/>
            </a:ext>
          </a:extLst>
        </xdr:cNvPr>
        <xdr:cNvSpPr txBox="1"/>
      </xdr:nvSpPr>
      <xdr:spPr>
        <a:xfrm>
          <a:off x="3239144" y="1411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9429C103-A811-47B5-824C-1DCD4BAC10BA}"/>
            </a:ext>
          </a:extLst>
        </xdr:cNvPr>
        <xdr:cNvSpPr txBox="1"/>
      </xdr:nvSpPr>
      <xdr:spPr>
        <a:xfrm>
          <a:off x="2439044" y="141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2AC8DC91-8A0B-4D16-AAA1-AD9055F73C0F}"/>
            </a:ext>
          </a:extLst>
        </xdr:cNvPr>
        <xdr:cNvSpPr txBox="1"/>
      </xdr:nvSpPr>
      <xdr:spPr>
        <a:xfrm>
          <a:off x="1641484" y="141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EEA2820A-2B0C-41B6-AA38-B0CEB8A6B017}"/>
            </a:ext>
          </a:extLst>
        </xdr:cNvPr>
        <xdr:cNvSpPr txBox="1"/>
      </xdr:nvSpPr>
      <xdr:spPr>
        <a:xfrm>
          <a:off x="855354" y="1408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9814</xdr:rowOff>
    </xdr:from>
    <xdr:ext cx="405111" cy="259045"/>
    <xdr:sp macro="" textlink="">
      <xdr:nvSpPr>
        <xdr:cNvPr id="318" name="n_1mainValue【公営住宅】&#10;有形固定資産減価償却率">
          <a:extLst>
            <a:ext uri="{FF2B5EF4-FFF2-40B4-BE49-F238E27FC236}">
              <a16:creationId xmlns:a16="http://schemas.microsoft.com/office/drawing/2014/main" id="{43B872F2-1651-405F-9A3B-3B6C7339A830}"/>
            </a:ext>
          </a:extLst>
        </xdr:cNvPr>
        <xdr:cNvSpPr txBox="1"/>
      </xdr:nvSpPr>
      <xdr:spPr>
        <a:xfrm>
          <a:off x="3239144" y="1475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3283</xdr:rowOff>
    </xdr:from>
    <xdr:ext cx="405111" cy="259045"/>
    <xdr:sp macro="" textlink="">
      <xdr:nvSpPr>
        <xdr:cNvPr id="319" name="n_2mainValue【公営住宅】&#10;有形固定資産減価償却率">
          <a:extLst>
            <a:ext uri="{FF2B5EF4-FFF2-40B4-BE49-F238E27FC236}">
              <a16:creationId xmlns:a16="http://schemas.microsoft.com/office/drawing/2014/main" id="{7AF099F8-33B2-4B0C-AC61-99EF707D45E3}"/>
            </a:ext>
          </a:extLst>
        </xdr:cNvPr>
        <xdr:cNvSpPr txBox="1"/>
      </xdr:nvSpPr>
      <xdr:spPr>
        <a:xfrm>
          <a:off x="2439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320" name="n_3mainValue【公営住宅】&#10;有形固定資産減価償却率">
          <a:extLst>
            <a:ext uri="{FF2B5EF4-FFF2-40B4-BE49-F238E27FC236}">
              <a16:creationId xmlns:a16="http://schemas.microsoft.com/office/drawing/2014/main" id="{64992AA6-A0AA-49AD-9A31-D46035D2A4CE}"/>
            </a:ext>
          </a:extLst>
        </xdr:cNvPr>
        <xdr:cNvSpPr txBox="1"/>
      </xdr:nvSpPr>
      <xdr:spPr>
        <a:xfrm>
          <a:off x="164148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120848</xdr:rowOff>
    </xdr:from>
    <xdr:ext cx="405111" cy="259045"/>
    <xdr:sp macro="" textlink="">
      <xdr:nvSpPr>
        <xdr:cNvPr id="321" name="n_4mainValue【公営住宅】&#10;有形固定資産減価償却率">
          <a:extLst>
            <a:ext uri="{FF2B5EF4-FFF2-40B4-BE49-F238E27FC236}">
              <a16:creationId xmlns:a16="http://schemas.microsoft.com/office/drawing/2014/main" id="{BB67D28B-07B6-45C7-AE7F-C3B31A52A0CC}"/>
            </a:ext>
          </a:extLst>
        </xdr:cNvPr>
        <xdr:cNvSpPr txBox="1"/>
      </xdr:nvSpPr>
      <xdr:spPr>
        <a:xfrm>
          <a:off x="855354" y="1469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5D01D91-973F-46C1-B190-51F036CEAAB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B06A54D-31FC-4271-A056-475DC5EF5D4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B513ED7-5AD0-4C67-947B-C9AA4456962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31D6688-350C-4E59-8B0E-83703F472C9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F110C5A-5B70-4915-A493-DFA965E99E6C}"/>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53AA3BA-B766-4DF9-91F8-C7FD971B70BD}"/>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47858D4-C0CE-48B4-896E-CEA46F3C09E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9B7D60B-7946-4004-AD89-1EF6229674E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835ED4D-81B4-46D2-8312-61D6AF770FE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618652B-B9B3-40DE-BB65-A421CA498FF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973FEBDC-1C9D-4D72-9350-B407E46741ED}"/>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DD0F1075-16E0-48AA-BBF6-AD0F54AB0940}"/>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98318D44-94C6-4735-BA18-39D8328B88B0}"/>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A63B07D3-A486-4B48-B15F-8CCBF4517AA5}"/>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591890E9-81F1-4D28-9E5F-B279AE856614}"/>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DF360DAE-1F0A-4046-B40C-B2E1ADED4749}"/>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56BB49AD-CD87-4489-83B0-50AD493384A3}"/>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199DBC32-239D-4066-8744-D1DE99C6C2EA}"/>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268002C1-BED7-4475-9947-1DA4796BDFDF}"/>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1C45866A-FA41-43DB-9615-34697056ED23}"/>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A8BFAE0B-40CC-4889-B044-51883DE0909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4DE23017-F440-4838-874B-5F6BF962AE72}"/>
            </a:ext>
          </a:extLst>
        </xdr:cNvPr>
        <xdr:cNvCxnSpPr/>
      </xdr:nvCxnSpPr>
      <xdr:spPr>
        <a:xfrm flipV="1">
          <a:off x="9429115" y="13383845"/>
          <a:ext cx="0" cy="139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EAAB5B2A-C476-4177-8EBB-B26E0B36C2C1}"/>
            </a:ext>
          </a:extLst>
        </xdr:cNvPr>
        <xdr:cNvSpPr txBox="1"/>
      </xdr:nvSpPr>
      <xdr:spPr>
        <a:xfrm>
          <a:off x="946785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9D176849-5ED4-4401-AD57-420955C0C0FA}"/>
            </a:ext>
          </a:extLst>
        </xdr:cNvPr>
        <xdr:cNvCxnSpPr/>
      </xdr:nvCxnSpPr>
      <xdr:spPr>
        <a:xfrm>
          <a:off x="9356090" y="147809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12EA47B7-C146-4717-B281-9E6CD8E8129C}"/>
            </a:ext>
          </a:extLst>
        </xdr:cNvPr>
        <xdr:cNvSpPr txBox="1"/>
      </xdr:nvSpPr>
      <xdr:spPr>
        <a:xfrm>
          <a:off x="9467850" y="131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A4FBA66C-6C9F-4BAB-9208-AF7A28D19EC0}"/>
            </a:ext>
          </a:extLst>
        </xdr:cNvPr>
        <xdr:cNvCxnSpPr/>
      </xdr:nvCxnSpPr>
      <xdr:spPr>
        <a:xfrm>
          <a:off x="9356090" y="133838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32C310D9-5474-4CB8-B058-153AB074AF1A}"/>
            </a:ext>
          </a:extLst>
        </xdr:cNvPr>
        <xdr:cNvSpPr txBox="1"/>
      </xdr:nvSpPr>
      <xdr:spPr>
        <a:xfrm>
          <a:off x="9467850" y="1421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FDED9276-A670-4575-9546-91945CBA5055}"/>
            </a:ext>
          </a:extLst>
        </xdr:cNvPr>
        <xdr:cNvSpPr/>
      </xdr:nvSpPr>
      <xdr:spPr>
        <a:xfrm>
          <a:off x="9394190" y="1436151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B4B7726B-3E69-4541-BA96-DFF50C5F4E21}"/>
            </a:ext>
          </a:extLst>
        </xdr:cNvPr>
        <xdr:cNvSpPr/>
      </xdr:nvSpPr>
      <xdr:spPr>
        <a:xfrm>
          <a:off x="8632190" y="143863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446A017D-2D95-4C27-B757-9DA18363F87F}"/>
            </a:ext>
          </a:extLst>
        </xdr:cNvPr>
        <xdr:cNvSpPr/>
      </xdr:nvSpPr>
      <xdr:spPr>
        <a:xfrm>
          <a:off x="7846060" y="143932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2B582B76-3D30-4AA6-9E41-D63D6070B91A}"/>
            </a:ext>
          </a:extLst>
        </xdr:cNvPr>
        <xdr:cNvSpPr/>
      </xdr:nvSpPr>
      <xdr:spPr>
        <a:xfrm>
          <a:off x="7029450" y="14395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071C9631-40CF-4B51-8593-2A20EB922F24}"/>
            </a:ext>
          </a:extLst>
        </xdr:cNvPr>
        <xdr:cNvSpPr/>
      </xdr:nvSpPr>
      <xdr:spPr>
        <a:xfrm>
          <a:off x="6231890" y="143845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3F67E74-30DE-4719-BD80-BA5CFA299AE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332FC7B-6963-4F9F-9207-234905F859AD}"/>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85AB83E-E005-4EB9-BE2E-8AB6183B1AF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560090C-9451-4C20-ADC8-F98872DC216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F0CCCC4-944A-44E4-897F-70E63C11AF56}"/>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59" name="楕円 358">
          <a:extLst>
            <a:ext uri="{FF2B5EF4-FFF2-40B4-BE49-F238E27FC236}">
              <a16:creationId xmlns:a16="http://schemas.microsoft.com/office/drawing/2014/main" id="{5A7553C5-4289-4F0C-B615-49085BCEC1C6}"/>
            </a:ext>
          </a:extLst>
        </xdr:cNvPr>
        <xdr:cNvSpPr/>
      </xdr:nvSpPr>
      <xdr:spPr>
        <a:xfrm>
          <a:off x="9394190" y="1459102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60" name="【公営住宅】&#10;一人当たり面積該当値テキスト">
          <a:extLst>
            <a:ext uri="{FF2B5EF4-FFF2-40B4-BE49-F238E27FC236}">
              <a16:creationId xmlns:a16="http://schemas.microsoft.com/office/drawing/2014/main" id="{D0149CED-F287-4B76-9CF2-5B5866EF4114}"/>
            </a:ext>
          </a:extLst>
        </xdr:cNvPr>
        <xdr:cNvSpPr txBox="1"/>
      </xdr:nvSpPr>
      <xdr:spPr>
        <a:xfrm>
          <a:off x="946785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22961</xdr:rowOff>
    </xdr:from>
    <xdr:to>
      <xdr:col>50</xdr:col>
      <xdr:colOff>165100</xdr:colOff>
      <xdr:row>85</xdr:row>
      <xdr:rowOff>124561</xdr:rowOff>
    </xdr:to>
    <xdr:sp macro="" textlink="">
      <xdr:nvSpPr>
        <xdr:cNvPr id="361" name="楕円 360">
          <a:extLst>
            <a:ext uri="{FF2B5EF4-FFF2-40B4-BE49-F238E27FC236}">
              <a16:creationId xmlns:a16="http://schemas.microsoft.com/office/drawing/2014/main" id="{BFC6ED2A-7B63-4F7F-B28A-0DE0258AB512}"/>
            </a:ext>
          </a:extLst>
        </xdr:cNvPr>
        <xdr:cNvSpPr/>
      </xdr:nvSpPr>
      <xdr:spPr>
        <a:xfrm>
          <a:off x="8632190" y="1459240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73761</xdr:rowOff>
    </xdr:to>
    <xdr:cxnSp macro="">
      <xdr:nvCxnSpPr>
        <xdr:cNvPr id="362" name="直線コネクタ 361">
          <a:extLst>
            <a:ext uri="{FF2B5EF4-FFF2-40B4-BE49-F238E27FC236}">
              <a16:creationId xmlns:a16="http://schemas.microsoft.com/office/drawing/2014/main" id="{E283B9C4-C9A2-4AFD-B5A6-881657C868B8}"/>
            </a:ext>
          </a:extLst>
        </xdr:cNvPr>
        <xdr:cNvCxnSpPr/>
      </xdr:nvCxnSpPr>
      <xdr:spPr>
        <a:xfrm flipV="1">
          <a:off x="8686800" y="14643734"/>
          <a:ext cx="74295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23876</xdr:rowOff>
    </xdr:from>
    <xdr:to>
      <xdr:col>46</xdr:col>
      <xdr:colOff>38100</xdr:colOff>
      <xdr:row>85</xdr:row>
      <xdr:rowOff>125476</xdr:rowOff>
    </xdr:to>
    <xdr:sp macro="" textlink="">
      <xdr:nvSpPr>
        <xdr:cNvPr id="363" name="楕円 362">
          <a:extLst>
            <a:ext uri="{FF2B5EF4-FFF2-40B4-BE49-F238E27FC236}">
              <a16:creationId xmlns:a16="http://schemas.microsoft.com/office/drawing/2014/main" id="{32578C95-BFF2-4079-876C-07E98C51C994}"/>
            </a:ext>
          </a:extLst>
        </xdr:cNvPr>
        <xdr:cNvSpPr/>
      </xdr:nvSpPr>
      <xdr:spPr>
        <a:xfrm>
          <a:off x="7846060" y="1459331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73761</xdr:rowOff>
    </xdr:from>
    <xdr:to>
      <xdr:col>50</xdr:col>
      <xdr:colOff>114300</xdr:colOff>
      <xdr:row>85</xdr:row>
      <xdr:rowOff>74676</xdr:rowOff>
    </xdr:to>
    <xdr:cxnSp macro="">
      <xdr:nvCxnSpPr>
        <xdr:cNvPr id="364" name="直線コネクタ 363">
          <a:extLst>
            <a:ext uri="{FF2B5EF4-FFF2-40B4-BE49-F238E27FC236}">
              <a16:creationId xmlns:a16="http://schemas.microsoft.com/office/drawing/2014/main" id="{ED2AE587-54A0-4F0C-A6BF-A819FA5226D3}"/>
            </a:ext>
          </a:extLst>
        </xdr:cNvPr>
        <xdr:cNvCxnSpPr/>
      </xdr:nvCxnSpPr>
      <xdr:spPr>
        <a:xfrm flipV="1">
          <a:off x="7889240" y="14647011"/>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25248</xdr:rowOff>
    </xdr:from>
    <xdr:to>
      <xdr:col>41</xdr:col>
      <xdr:colOff>101600</xdr:colOff>
      <xdr:row>85</xdr:row>
      <xdr:rowOff>126848</xdr:rowOff>
    </xdr:to>
    <xdr:sp macro="" textlink="">
      <xdr:nvSpPr>
        <xdr:cNvPr id="365" name="楕円 364">
          <a:extLst>
            <a:ext uri="{FF2B5EF4-FFF2-40B4-BE49-F238E27FC236}">
              <a16:creationId xmlns:a16="http://schemas.microsoft.com/office/drawing/2014/main" id="{EACE080D-658D-470E-8DAD-751014A8D814}"/>
            </a:ext>
          </a:extLst>
        </xdr:cNvPr>
        <xdr:cNvSpPr/>
      </xdr:nvSpPr>
      <xdr:spPr>
        <a:xfrm>
          <a:off x="7029450" y="14594688"/>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74676</xdr:rowOff>
    </xdr:from>
    <xdr:to>
      <xdr:col>45</xdr:col>
      <xdr:colOff>177800</xdr:colOff>
      <xdr:row>85</xdr:row>
      <xdr:rowOff>76048</xdr:rowOff>
    </xdr:to>
    <xdr:cxnSp macro="">
      <xdr:nvCxnSpPr>
        <xdr:cNvPr id="366" name="直線コネクタ 365">
          <a:extLst>
            <a:ext uri="{FF2B5EF4-FFF2-40B4-BE49-F238E27FC236}">
              <a16:creationId xmlns:a16="http://schemas.microsoft.com/office/drawing/2014/main" id="{51B29CD0-61B7-404A-BFA6-C51940E76C14}"/>
            </a:ext>
          </a:extLst>
        </xdr:cNvPr>
        <xdr:cNvCxnSpPr/>
      </xdr:nvCxnSpPr>
      <xdr:spPr>
        <a:xfrm flipV="1">
          <a:off x="7084060" y="14647926"/>
          <a:ext cx="80518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27076</xdr:rowOff>
    </xdr:from>
    <xdr:to>
      <xdr:col>36</xdr:col>
      <xdr:colOff>165100</xdr:colOff>
      <xdr:row>85</xdr:row>
      <xdr:rowOff>128676</xdr:rowOff>
    </xdr:to>
    <xdr:sp macro="" textlink="">
      <xdr:nvSpPr>
        <xdr:cNvPr id="367" name="楕円 366">
          <a:extLst>
            <a:ext uri="{FF2B5EF4-FFF2-40B4-BE49-F238E27FC236}">
              <a16:creationId xmlns:a16="http://schemas.microsoft.com/office/drawing/2014/main" id="{9094423B-AA81-498E-8FCB-411B732DE3CB}"/>
            </a:ext>
          </a:extLst>
        </xdr:cNvPr>
        <xdr:cNvSpPr/>
      </xdr:nvSpPr>
      <xdr:spPr>
        <a:xfrm>
          <a:off x="6231890" y="1459842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76048</xdr:rowOff>
    </xdr:from>
    <xdr:to>
      <xdr:col>41</xdr:col>
      <xdr:colOff>50800</xdr:colOff>
      <xdr:row>85</xdr:row>
      <xdr:rowOff>77876</xdr:rowOff>
    </xdr:to>
    <xdr:cxnSp macro="">
      <xdr:nvCxnSpPr>
        <xdr:cNvPr id="368" name="直線コネクタ 367">
          <a:extLst>
            <a:ext uri="{FF2B5EF4-FFF2-40B4-BE49-F238E27FC236}">
              <a16:creationId xmlns:a16="http://schemas.microsoft.com/office/drawing/2014/main" id="{0F219D89-9086-4871-ABDF-1D020DFB58EA}"/>
            </a:ext>
          </a:extLst>
        </xdr:cNvPr>
        <xdr:cNvCxnSpPr/>
      </xdr:nvCxnSpPr>
      <xdr:spPr>
        <a:xfrm flipV="1">
          <a:off x="6286500" y="14649298"/>
          <a:ext cx="79756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7000D0F6-B701-4531-B019-6703EE0847C4}"/>
            </a:ext>
          </a:extLst>
        </xdr:cNvPr>
        <xdr:cNvSpPr txBox="1"/>
      </xdr:nvSpPr>
      <xdr:spPr>
        <a:xfrm>
          <a:off x="8454467" y="141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E86EE24D-5BCD-4011-BE93-55A874CF322E}"/>
            </a:ext>
          </a:extLst>
        </xdr:cNvPr>
        <xdr:cNvSpPr txBox="1"/>
      </xdr:nvSpPr>
      <xdr:spPr>
        <a:xfrm>
          <a:off x="7673417" y="141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19B52F26-116E-4982-AA5B-DC8327D040E9}"/>
            </a:ext>
          </a:extLst>
        </xdr:cNvPr>
        <xdr:cNvSpPr txBox="1"/>
      </xdr:nvSpPr>
      <xdr:spPr>
        <a:xfrm>
          <a:off x="6866332" y="141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id="{38C053BF-B065-4E3E-B294-F3EE1AEDDE4F}"/>
            </a:ext>
          </a:extLst>
        </xdr:cNvPr>
        <xdr:cNvSpPr txBox="1"/>
      </xdr:nvSpPr>
      <xdr:spPr>
        <a:xfrm>
          <a:off x="6068772"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115688</xdr:rowOff>
    </xdr:from>
    <xdr:ext cx="469744" cy="259045"/>
    <xdr:sp macro="" textlink="">
      <xdr:nvSpPr>
        <xdr:cNvPr id="373" name="n_1mainValue【公営住宅】&#10;一人当たり面積">
          <a:extLst>
            <a:ext uri="{FF2B5EF4-FFF2-40B4-BE49-F238E27FC236}">
              <a16:creationId xmlns:a16="http://schemas.microsoft.com/office/drawing/2014/main" id="{81D50787-956B-423D-9760-605F700DD709}"/>
            </a:ext>
          </a:extLst>
        </xdr:cNvPr>
        <xdr:cNvSpPr txBox="1"/>
      </xdr:nvSpPr>
      <xdr:spPr>
        <a:xfrm>
          <a:off x="8454467" y="1468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116603</xdr:rowOff>
    </xdr:from>
    <xdr:ext cx="469744" cy="259045"/>
    <xdr:sp macro="" textlink="">
      <xdr:nvSpPr>
        <xdr:cNvPr id="374" name="n_2mainValue【公営住宅】&#10;一人当たり面積">
          <a:extLst>
            <a:ext uri="{FF2B5EF4-FFF2-40B4-BE49-F238E27FC236}">
              <a16:creationId xmlns:a16="http://schemas.microsoft.com/office/drawing/2014/main" id="{7B72B723-087E-4FD3-9B72-792CDB904C7C}"/>
            </a:ext>
          </a:extLst>
        </xdr:cNvPr>
        <xdr:cNvSpPr txBox="1"/>
      </xdr:nvSpPr>
      <xdr:spPr>
        <a:xfrm>
          <a:off x="767341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117975</xdr:rowOff>
    </xdr:from>
    <xdr:ext cx="469744" cy="259045"/>
    <xdr:sp macro="" textlink="">
      <xdr:nvSpPr>
        <xdr:cNvPr id="375" name="n_3mainValue【公営住宅】&#10;一人当たり面積">
          <a:extLst>
            <a:ext uri="{FF2B5EF4-FFF2-40B4-BE49-F238E27FC236}">
              <a16:creationId xmlns:a16="http://schemas.microsoft.com/office/drawing/2014/main" id="{B257A8F8-05F2-447D-AB0E-09C2FD6235D9}"/>
            </a:ext>
          </a:extLst>
        </xdr:cNvPr>
        <xdr:cNvSpPr txBox="1"/>
      </xdr:nvSpPr>
      <xdr:spPr>
        <a:xfrm>
          <a:off x="6866332" y="1469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119803</xdr:rowOff>
    </xdr:from>
    <xdr:ext cx="469744" cy="259045"/>
    <xdr:sp macro="" textlink="">
      <xdr:nvSpPr>
        <xdr:cNvPr id="376" name="n_4mainValue【公営住宅】&#10;一人当たり面積">
          <a:extLst>
            <a:ext uri="{FF2B5EF4-FFF2-40B4-BE49-F238E27FC236}">
              <a16:creationId xmlns:a16="http://schemas.microsoft.com/office/drawing/2014/main" id="{8C6066FE-F4FB-4451-94C3-C17E5738CB1F}"/>
            </a:ext>
          </a:extLst>
        </xdr:cNvPr>
        <xdr:cNvSpPr txBox="1"/>
      </xdr:nvSpPr>
      <xdr:spPr>
        <a:xfrm>
          <a:off x="6068772" y="1469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5BFEE86-E49D-4DCB-B69B-63376C36DBC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A576B3BE-A94C-4A0B-95BF-3939E1A9193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91B34C5-7B86-4915-A52D-BBE3C7FE892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BFD80B5-4351-4FF4-AB46-7299FE9FFC2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1687D8E9-9DB2-4B75-9520-0C773D33EBD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472B92E-585B-402F-995F-DC51D4EA7A6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D35F5BDD-DDB3-4D8D-A692-0FA93D7CBC6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06EB5A3-7DA3-48C2-AC63-A103BD30E114}"/>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5819F169-79CB-452B-99D8-D1C3BAC71DBF}"/>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C131946D-4985-4C38-8A19-B5B7907A567D}"/>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3D55BF40-B28D-470E-8E73-427F0F1ACDA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EB500F76-504E-4EAF-BFC5-150BBB21098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6966F71E-94D4-4896-8F36-AB9AD5354D9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687B3334-773E-4AA2-B85B-36F693AD4AF6}"/>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D89FD0FA-E386-41D5-B97F-304D4C4B646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92309BE-8595-4FAA-BC46-DBD6018C2F58}"/>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F9D19EB5-6EC1-4292-BF14-3C373D9FE74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24D53859-E32C-4902-9EBA-8BC5E62BCDE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EE438FC8-0CA1-40E7-9F32-0B602FE98FF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0F8CB71-FDD2-4B88-8BE7-CEAAF110F63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D39B24A0-DFD7-45C0-ACC9-82465CE50C2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4AD8D7C-54AC-4EFA-B539-80266D12B8D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578694EE-BE2E-48A7-9E19-6DC1B6FCF5E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3DCC505-641D-47F8-9C19-2D5B1C6A75FB}"/>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B266CBF7-84DD-4390-ADE6-927C3579E8E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79121CB-4FA9-4369-AAFA-F82EA1F03E74}"/>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2CAF02C-646C-42F4-AE68-306CFC6BF0F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B01CD387-A5F5-48A9-8455-83EB800519A4}"/>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F896CF39-9F59-4458-A9D7-C496B7A9126D}"/>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C0A98ED0-FD99-4D1A-B272-D4A1E1CADB4B}"/>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FE67B188-39BE-4110-8E14-AA0926EA9D96}"/>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BAC4F7F9-B9E9-405B-8A8E-678D1A3A47ED}"/>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2873481-487A-415B-B3E2-9EFE8890EFC3}"/>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F8C9AECB-1C50-4C6F-A04C-DF66E9CFE797}"/>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E473A6A6-0843-472E-819A-7C3DF9358DDB}"/>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DEE05289-962A-48EE-8F4F-2A0570AA8B81}"/>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122CF38A-7A5B-43D4-9BAE-48DDCB5BC8AB}"/>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9634E47E-EAB6-4268-9F67-B7440DBE968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94658A01-8659-4C79-A415-123415945A08}"/>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692C3362-D866-40BB-A062-4242611E4FE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89535</xdr:rowOff>
    </xdr:from>
    <xdr:to>
      <xdr:col>85</xdr:col>
      <xdr:colOff>126364</xdr:colOff>
      <xdr:row>40</xdr:row>
      <xdr:rowOff>85725</xdr:rowOff>
    </xdr:to>
    <xdr:cxnSp macro="">
      <xdr:nvCxnSpPr>
        <xdr:cNvPr id="417" name="直線コネクタ 416">
          <a:extLst>
            <a:ext uri="{FF2B5EF4-FFF2-40B4-BE49-F238E27FC236}">
              <a16:creationId xmlns:a16="http://schemas.microsoft.com/office/drawing/2014/main" id="{9AD6C0B7-BCBE-4F05-8572-853363D27720}"/>
            </a:ext>
          </a:extLst>
        </xdr:cNvPr>
        <xdr:cNvCxnSpPr/>
      </xdr:nvCxnSpPr>
      <xdr:spPr>
        <a:xfrm flipV="1">
          <a:off x="14703424" y="5922645"/>
          <a:ext cx="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89552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E5B1EC66-5CE7-40FE-BF0A-A5200AFA1B4C}"/>
            </a:ext>
          </a:extLst>
        </xdr:cNvPr>
        <xdr:cNvSpPr txBox="1"/>
      </xdr:nvSpPr>
      <xdr:spPr>
        <a:xfrm>
          <a:off x="14742160"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85725</xdr:rowOff>
    </xdr:from>
    <xdr:to>
      <xdr:col>86</xdr:col>
      <xdr:colOff>25400</xdr:colOff>
      <xdr:row>40</xdr:row>
      <xdr:rowOff>85725</xdr:rowOff>
    </xdr:to>
    <xdr:cxnSp macro="">
      <xdr:nvCxnSpPr>
        <xdr:cNvPr id="419" name="直線コネクタ 418">
          <a:extLst>
            <a:ext uri="{FF2B5EF4-FFF2-40B4-BE49-F238E27FC236}">
              <a16:creationId xmlns:a16="http://schemas.microsoft.com/office/drawing/2014/main" id="{473CD302-F0C9-4833-B476-409C01D8A1D0}"/>
            </a:ext>
          </a:extLst>
        </xdr:cNvPr>
        <xdr:cNvCxnSpPr/>
      </xdr:nvCxnSpPr>
      <xdr:spPr>
        <a:xfrm>
          <a:off x="1461135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36212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825DAF9B-BC1B-4B81-B31A-5BB91BC61E57}"/>
            </a:ext>
          </a:extLst>
        </xdr:cNvPr>
        <xdr:cNvSpPr txBox="1"/>
      </xdr:nvSpPr>
      <xdr:spPr>
        <a:xfrm>
          <a:off x="1474216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89535</xdr:rowOff>
    </xdr:from>
    <xdr:to>
      <xdr:col>86</xdr:col>
      <xdr:colOff>25400</xdr:colOff>
      <xdr:row>34</xdr:row>
      <xdr:rowOff>89535</xdr:rowOff>
    </xdr:to>
    <xdr:cxnSp macro="">
      <xdr:nvCxnSpPr>
        <xdr:cNvPr id="421" name="直線コネクタ 420">
          <a:extLst>
            <a:ext uri="{FF2B5EF4-FFF2-40B4-BE49-F238E27FC236}">
              <a16:creationId xmlns:a16="http://schemas.microsoft.com/office/drawing/2014/main" id="{0DB5509B-91D3-43AA-9811-8FF836945769}"/>
            </a:ext>
          </a:extLst>
        </xdr:cNvPr>
        <xdr:cNvCxnSpPr/>
      </xdr:nvCxnSpPr>
      <xdr:spPr>
        <a:xfrm>
          <a:off x="14611350" y="5922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7D64FE27-DFF3-4B37-9FA8-CD8E8361DC24}"/>
            </a:ext>
          </a:extLst>
        </xdr:cNvPr>
        <xdr:cNvSpPr txBox="1"/>
      </xdr:nvSpPr>
      <xdr:spPr>
        <a:xfrm>
          <a:off x="14742160" y="616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3" name="フローチャート: 判断 422">
          <a:extLst>
            <a:ext uri="{FF2B5EF4-FFF2-40B4-BE49-F238E27FC236}">
              <a16:creationId xmlns:a16="http://schemas.microsoft.com/office/drawing/2014/main" id="{623A64BF-6ED3-427D-8FF7-2943150AA95E}"/>
            </a:ext>
          </a:extLst>
        </xdr:cNvPr>
        <xdr:cNvSpPr/>
      </xdr:nvSpPr>
      <xdr:spPr>
        <a:xfrm>
          <a:off x="14649450" y="63042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4" name="フローチャート: 判断 423">
          <a:extLst>
            <a:ext uri="{FF2B5EF4-FFF2-40B4-BE49-F238E27FC236}">
              <a16:creationId xmlns:a16="http://schemas.microsoft.com/office/drawing/2014/main" id="{163E1444-A03E-4C7C-9F82-D0DF65A5B2BF}"/>
            </a:ext>
          </a:extLst>
        </xdr:cNvPr>
        <xdr:cNvSpPr/>
      </xdr:nvSpPr>
      <xdr:spPr>
        <a:xfrm>
          <a:off x="13887450" y="6334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5" name="フローチャート: 判断 424">
          <a:extLst>
            <a:ext uri="{FF2B5EF4-FFF2-40B4-BE49-F238E27FC236}">
              <a16:creationId xmlns:a16="http://schemas.microsoft.com/office/drawing/2014/main" id="{E651678A-32F6-42D0-A914-AE9A64E55EC4}"/>
            </a:ext>
          </a:extLst>
        </xdr:cNvPr>
        <xdr:cNvSpPr/>
      </xdr:nvSpPr>
      <xdr:spPr>
        <a:xfrm>
          <a:off x="13089890" y="63042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6" name="フローチャート: 判断 425">
          <a:extLst>
            <a:ext uri="{FF2B5EF4-FFF2-40B4-BE49-F238E27FC236}">
              <a16:creationId xmlns:a16="http://schemas.microsoft.com/office/drawing/2014/main" id="{90D8A587-18F1-4004-A254-630712B90B75}"/>
            </a:ext>
          </a:extLst>
        </xdr:cNvPr>
        <xdr:cNvSpPr/>
      </xdr:nvSpPr>
      <xdr:spPr>
        <a:xfrm>
          <a:off x="12303760" y="6302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7" name="フローチャート: 判断 426">
          <a:extLst>
            <a:ext uri="{FF2B5EF4-FFF2-40B4-BE49-F238E27FC236}">
              <a16:creationId xmlns:a16="http://schemas.microsoft.com/office/drawing/2014/main" id="{F5350FCB-C945-40DC-ABBE-C864A148DDB1}"/>
            </a:ext>
          </a:extLst>
        </xdr:cNvPr>
        <xdr:cNvSpPr/>
      </xdr:nvSpPr>
      <xdr:spPr>
        <a:xfrm>
          <a:off x="114871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C3491BE-5174-4BB7-AB07-1ED0178CAED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886D76D-5087-4ECA-B5D1-01017057B11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04A391C-DDC0-40DA-901C-99E78BA53C7B}"/>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1CFB320-90D1-4070-891B-995F456EE13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50C7EB6-77E6-4DF9-A2B4-81B9086F62D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xdr:rowOff>
    </xdr:from>
    <xdr:to>
      <xdr:col>85</xdr:col>
      <xdr:colOff>177800</xdr:colOff>
      <xdr:row>40</xdr:row>
      <xdr:rowOff>111760</xdr:rowOff>
    </xdr:to>
    <xdr:sp macro="" textlink="">
      <xdr:nvSpPr>
        <xdr:cNvPr id="433" name="楕円 432">
          <a:extLst>
            <a:ext uri="{FF2B5EF4-FFF2-40B4-BE49-F238E27FC236}">
              <a16:creationId xmlns:a16="http://schemas.microsoft.com/office/drawing/2014/main" id="{220A2CAF-A1FB-409F-B7C3-A985F308F952}"/>
            </a:ext>
          </a:extLst>
        </xdr:cNvPr>
        <xdr:cNvSpPr/>
      </xdr:nvSpPr>
      <xdr:spPr>
        <a:xfrm>
          <a:off x="14649450" y="68700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96537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7AF9775D-A972-447B-914E-2BC492D84432}"/>
            </a:ext>
          </a:extLst>
        </xdr:cNvPr>
        <xdr:cNvSpPr txBox="1"/>
      </xdr:nvSpPr>
      <xdr:spPr>
        <a:xfrm>
          <a:off x="14742160" y="677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xdr:rowOff>
    </xdr:from>
    <xdr:to>
      <xdr:col>81</xdr:col>
      <xdr:colOff>101600</xdr:colOff>
      <xdr:row>40</xdr:row>
      <xdr:rowOff>109855</xdr:rowOff>
    </xdr:to>
    <xdr:sp macro="" textlink="">
      <xdr:nvSpPr>
        <xdr:cNvPr id="435" name="楕円 434">
          <a:extLst>
            <a:ext uri="{FF2B5EF4-FFF2-40B4-BE49-F238E27FC236}">
              <a16:creationId xmlns:a16="http://schemas.microsoft.com/office/drawing/2014/main" id="{25666048-590A-4E5D-93E6-A2F4E74E586A}"/>
            </a:ext>
          </a:extLst>
        </xdr:cNvPr>
        <xdr:cNvSpPr/>
      </xdr:nvSpPr>
      <xdr:spPr>
        <a:xfrm>
          <a:off x="13887450" y="6868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59055</xdr:rowOff>
    </xdr:from>
    <xdr:to>
      <xdr:col>85</xdr:col>
      <xdr:colOff>127000</xdr:colOff>
      <xdr:row>40</xdr:row>
      <xdr:rowOff>60960</xdr:rowOff>
    </xdr:to>
    <xdr:cxnSp macro="">
      <xdr:nvCxnSpPr>
        <xdr:cNvPr id="436" name="直線コネクタ 435">
          <a:extLst>
            <a:ext uri="{FF2B5EF4-FFF2-40B4-BE49-F238E27FC236}">
              <a16:creationId xmlns:a16="http://schemas.microsoft.com/office/drawing/2014/main" id="{BC986D4A-D972-4362-B295-BC7AE27265F7}"/>
            </a:ext>
          </a:extLst>
        </xdr:cNvPr>
        <xdr:cNvCxnSpPr/>
      </xdr:nvCxnSpPr>
      <xdr:spPr>
        <a:xfrm>
          <a:off x="13942060" y="6913245"/>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61595</xdr:rowOff>
    </xdr:from>
    <xdr:to>
      <xdr:col>76</xdr:col>
      <xdr:colOff>165100</xdr:colOff>
      <xdr:row>40</xdr:row>
      <xdr:rowOff>163195</xdr:rowOff>
    </xdr:to>
    <xdr:sp macro="" textlink="">
      <xdr:nvSpPr>
        <xdr:cNvPr id="437" name="楕円 436">
          <a:extLst>
            <a:ext uri="{FF2B5EF4-FFF2-40B4-BE49-F238E27FC236}">
              <a16:creationId xmlns:a16="http://schemas.microsoft.com/office/drawing/2014/main" id="{6541BE91-2E87-4B8D-A2A3-6E761CE07011}"/>
            </a:ext>
          </a:extLst>
        </xdr:cNvPr>
        <xdr:cNvSpPr/>
      </xdr:nvSpPr>
      <xdr:spPr>
        <a:xfrm>
          <a:off x="13089890" y="691578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59055</xdr:rowOff>
    </xdr:from>
    <xdr:to>
      <xdr:col>81</xdr:col>
      <xdr:colOff>50800</xdr:colOff>
      <xdr:row>40</xdr:row>
      <xdr:rowOff>112395</xdr:rowOff>
    </xdr:to>
    <xdr:cxnSp macro="">
      <xdr:nvCxnSpPr>
        <xdr:cNvPr id="438" name="直線コネクタ 437">
          <a:extLst>
            <a:ext uri="{FF2B5EF4-FFF2-40B4-BE49-F238E27FC236}">
              <a16:creationId xmlns:a16="http://schemas.microsoft.com/office/drawing/2014/main" id="{F685D5E1-AA02-4971-8AB0-E6458CE8979A}"/>
            </a:ext>
          </a:extLst>
        </xdr:cNvPr>
        <xdr:cNvCxnSpPr/>
      </xdr:nvCxnSpPr>
      <xdr:spPr>
        <a:xfrm flipV="1">
          <a:off x="13144500" y="691324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67310</xdr:rowOff>
    </xdr:from>
    <xdr:to>
      <xdr:col>72</xdr:col>
      <xdr:colOff>38100</xdr:colOff>
      <xdr:row>40</xdr:row>
      <xdr:rowOff>168910</xdr:rowOff>
    </xdr:to>
    <xdr:sp macro="" textlink="">
      <xdr:nvSpPr>
        <xdr:cNvPr id="439" name="楕円 438">
          <a:extLst>
            <a:ext uri="{FF2B5EF4-FFF2-40B4-BE49-F238E27FC236}">
              <a16:creationId xmlns:a16="http://schemas.microsoft.com/office/drawing/2014/main" id="{417F249B-4917-41E3-9C70-01D4B432AE5E}"/>
            </a:ext>
          </a:extLst>
        </xdr:cNvPr>
        <xdr:cNvSpPr/>
      </xdr:nvSpPr>
      <xdr:spPr>
        <a:xfrm>
          <a:off x="12303760" y="69234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40</xdr:row>
      <xdr:rowOff>118110</xdr:rowOff>
    </xdr:to>
    <xdr:cxnSp macro="">
      <xdr:nvCxnSpPr>
        <xdr:cNvPr id="440" name="直線コネクタ 439">
          <a:extLst>
            <a:ext uri="{FF2B5EF4-FFF2-40B4-BE49-F238E27FC236}">
              <a16:creationId xmlns:a16="http://schemas.microsoft.com/office/drawing/2014/main" id="{368CDCB4-D4C3-4EB6-BBA4-AF0856522B2B}"/>
            </a:ext>
          </a:extLst>
        </xdr:cNvPr>
        <xdr:cNvCxnSpPr/>
      </xdr:nvCxnSpPr>
      <xdr:spPr>
        <a:xfrm flipV="1">
          <a:off x="12346940" y="697039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88265</xdr:rowOff>
    </xdr:from>
    <xdr:to>
      <xdr:col>67</xdr:col>
      <xdr:colOff>101600</xdr:colOff>
      <xdr:row>41</xdr:row>
      <xdr:rowOff>18415</xdr:rowOff>
    </xdr:to>
    <xdr:sp macro="" textlink="">
      <xdr:nvSpPr>
        <xdr:cNvPr id="441" name="楕円 440">
          <a:extLst>
            <a:ext uri="{FF2B5EF4-FFF2-40B4-BE49-F238E27FC236}">
              <a16:creationId xmlns:a16="http://schemas.microsoft.com/office/drawing/2014/main" id="{E8E7D94A-9D32-425F-B609-C727C6AA3291}"/>
            </a:ext>
          </a:extLst>
        </xdr:cNvPr>
        <xdr:cNvSpPr/>
      </xdr:nvSpPr>
      <xdr:spPr>
        <a:xfrm>
          <a:off x="11487150" y="69500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118110</xdr:rowOff>
    </xdr:from>
    <xdr:to>
      <xdr:col>71</xdr:col>
      <xdr:colOff>177800</xdr:colOff>
      <xdr:row>40</xdr:row>
      <xdr:rowOff>139065</xdr:rowOff>
    </xdr:to>
    <xdr:cxnSp macro="">
      <xdr:nvCxnSpPr>
        <xdr:cNvPr id="442" name="直線コネクタ 441">
          <a:extLst>
            <a:ext uri="{FF2B5EF4-FFF2-40B4-BE49-F238E27FC236}">
              <a16:creationId xmlns:a16="http://schemas.microsoft.com/office/drawing/2014/main" id="{89AE7BF6-3835-4DF7-95C9-522358106197}"/>
            </a:ext>
          </a:extLst>
        </xdr:cNvPr>
        <xdr:cNvCxnSpPr/>
      </xdr:nvCxnSpPr>
      <xdr:spPr>
        <a:xfrm flipV="1">
          <a:off x="11541760" y="6978015"/>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AD6AB8D0-ACF5-486B-A361-0C1788FF8255}"/>
            </a:ext>
          </a:extLst>
        </xdr:cNvPr>
        <xdr:cNvSpPr txBox="1"/>
      </xdr:nvSpPr>
      <xdr:spPr>
        <a:xfrm>
          <a:off x="1373823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AA327801-B73F-4987-B2E7-570C04532C7B}"/>
            </a:ext>
          </a:extLst>
        </xdr:cNvPr>
        <xdr:cNvSpPr txBox="1"/>
      </xdr:nvSpPr>
      <xdr:spPr>
        <a:xfrm>
          <a:off x="1295718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60F774F1-B321-4D13-87E8-0F507ADDCD30}"/>
            </a:ext>
          </a:extLst>
        </xdr:cNvPr>
        <xdr:cNvSpPr txBox="1"/>
      </xdr:nvSpPr>
      <xdr:spPr>
        <a:xfrm>
          <a:off x="1217105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56250F7E-304C-48AB-8AB0-2C9768CFA80A}"/>
            </a:ext>
          </a:extLst>
        </xdr:cNvPr>
        <xdr:cNvSpPr txBox="1"/>
      </xdr:nvSpPr>
      <xdr:spPr>
        <a:xfrm>
          <a:off x="113544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100982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8BDF47FD-7B93-4137-9BF3-2718ADB37321}"/>
            </a:ext>
          </a:extLst>
        </xdr:cNvPr>
        <xdr:cNvSpPr txBox="1"/>
      </xdr:nvSpPr>
      <xdr:spPr>
        <a:xfrm>
          <a:off x="1373823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EB31F5EF-96A4-4698-B97B-8DC8A999298F}"/>
            </a:ext>
          </a:extLst>
        </xdr:cNvPr>
        <xdr:cNvSpPr txBox="1"/>
      </xdr:nvSpPr>
      <xdr:spPr>
        <a:xfrm>
          <a:off x="1295718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10DF3003-D57B-451D-AE3D-F2435CAD554F}"/>
            </a:ext>
          </a:extLst>
        </xdr:cNvPr>
        <xdr:cNvSpPr txBox="1"/>
      </xdr:nvSpPr>
      <xdr:spPr>
        <a:xfrm>
          <a:off x="12171054" y="701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9542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FF3421CC-B23B-4220-B1C8-CC659102B721}"/>
            </a:ext>
          </a:extLst>
        </xdr:cNvPr>
        <xdr:cNvSpPr txBox="1"/>
      </xdr:nvSpPr>
      <xdr:spPr>
        <a:xfrm>
          <a:off x="113544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85952290-C3C4-428E-BA69-0F3C744B90D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D7E7BBB9-E979-4AF0-B7B0-D33FE88C648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48D11622-7228-46C6-A0A1-384EFD6F5A3F}"/>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D3874707-A5DE-4FA6-9D1F-ABECF653499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8018DC4E-B542-40CA-8FDF-590CEA8571A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3D4656AA-50FB-4372-A135-C03DAB4D225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ECCFCFF-1EFB-4C39-8079-FDC9E1FDC5B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DB893B2-07A9-43C6-B5D4-C4DF5B430FA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5E3299DD-2246-4F37-9302-832E98D4536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94534285-E5D2-4204-97C8-9B2A6607A16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85470AD3-A4FE-4A63-ADCF-D6489499ED66}"/>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11E8F0FC-3467-490C-96DF-133BA7402C2F}"/>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B83987E4-7A51-4D2E-90D4-48E149B89088}"/>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D83385FF-4895-4667-AEBE-5972C1A140C3}"/>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78ADDE73-22B0-43D9-96CB-AE6BAE649061}"/>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7E547A97-744D-4907-A0EF-12C45F5CA369}"/>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C7E38FF-0620-4836-BFD9-8139A029A742}"/>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2B77231C-708A-474E-A3DB-701E65515D28}"/>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3FD3B31B-45E8-4FB3-97F3-AD2588A7DAE7}"/>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87EA751-70F2-4B7F-893C-4ABD81450F22}"/>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82D96111-ACD5-4658-9789-57B345878477}"/>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380B68AE-A0BA-4DAE-8BDA-3AB257C9E5AC}"/>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D1E7CED6-4D1E-4F0B-B797-367809C32A1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BF5CE726-0D6D-4747-B509-54DF89D1A1E0}"/>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4BF1CE4E-8DCA-4B4A-805D-D28F7BBE99BD}"/>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6" name="直線コネクタ 475">
          <a:extLst>
            <a:ext uri="{FF2B5EF4-FFF2-40B4-BE49-F238E27FC236}">
              <a16:creationId xmlns:a16="http://schemas.microsoft.com/office/drawing/2014/main" id="{E8F7B9E5-51C4-400F-8A2E-890DDB2A559C}"/>
            </a:ext>
          </a:extLst>
        </xdr:cNvPr>
        <xdr:cNvCxnSpPr/>
      </xdr:nvCxnSpPr>
      <xdr:spPr>
        <a:xfrm flipV="1">
          <a:off x="19947254" y="5799092"/>
          <a:ext cx="0" cy="1447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1F8B977-F778-4E44-9F46-AA1BF57B9EC8}"/>
            </a:ext>
          </a:extLst>
        </xdr:cNvPr>
        <xdr:cNvSpPr txBox="1"/>
      </xdr:nvSpPr>
      <xdr:spPr>
        <a:xfrm>
          <a:off x="19985990" y="72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8" name="直線コネクタ 477">
          <a:extLst>
            <a:ext uri="{FF2B5EF4-FFF2-40B4-BE49-F238E27FC236}">
              <a16:creationId xmlns:a16="http://schemas.microsoft.com/office/drawing/2014/main" id="{D9C08241-B60C-4372-B14A-C8BFF0398B9C}"/>
            </a:ext>
          </a:extLst>
        </xdr:cNvPr>
        <xdr:cNvCxnSpPr/>
      </xdr:nvCxnSpPr>
      <xdr:spPr>
        <a:xfrm>
          <a:off x="19885660" y="7246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8C0947F1-B707-4E94-A659-F4E4A6E0AB91}"/>
            </a:ext>
          </a:extLst>
        </xdr:cNvPr>
        <xdr:cNvSpPr txBox="1"/>
      </xdr:nvSpPr>
      <xdr:spPr>
        <a:xfrm>
          <a:off x="19985990" y="5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80" name="直線コネクタ 479">
          <a:extLst>
            <a:ext uri="{FF2B5EF4-FFF2-40B4-BE49-F238E27FC236}">
              <a16:creationId xmlns:a16="http://schemas.microsoft.com/office/drawing/2014/main" id="{863C744D-3861-4048-B9A6-14E3146D87C4}"/>
            </a:ext>
          </a:extLst>
        </xdr:cNvPr>
        <xdr:cNvCxnSpPr/>
      </xdr:nvCxnSpPr>
      <xdr:spPr>
        <a:xfrm>
          <a:off x="19885660" y="57990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43EC27D-7CFE-4892-BEC5-EC47C6B311CD}"/>
            </a:ext>
          </a:extLst>
        </xdr:cNvPr>
        <xdr:cNvSpPr txBox="1"/>
      </xdr:nvSpPr>
      <xdr:spPr>
        <a:xfrm>
          <a:off x="19985990" y="654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2" name="フローチャート: 判断 481">
          <a:extLst>
            <a:ext uri="{FF2B5EF4-FFF2-40B4-BE49-F238E27FC236}">
              <a16:creationId xmlns:a16="http://schemas.microsoft.com/office/drawing/2014/main" id="{7F06E66B-09B9-4756-811C-FC3405E3BF9F}"/>
            </a:ext>
          </a:extLst>
        </xdr:cNvPr>
        <xdr:cNvSpPr/>
      </xdr:nvSpPr>
      <xdr:spPr>
        <a:xfrm>
          <a:off x="19904710" y="66991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3" name="フローチャート: 判断 482">
          <a:extLst>
            <a:ext uri="{FF2B5EF4-FFF2-40B4-BE49-F238E27FC236}">
              <a16:creationId xmlns:a16="http://schemas.microsoft.com/office/drawing/2014/main" id="{E7C6D943-636C-49AF-B6C3-07A688D7211A}"/>
            </a:ext>
          </a:extLst>
        </xdr:cNvPr>
        <xdr:cNvSpPr/>
      </xdr:nvSpPr>
      <xdr:spPr>
        <a:xfrm>
          <a:off x="19161760" y="67848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4" name="フローチャート: 判断 483">
          <a:extLst>
            <a:ext uri="{FF2B5EF4-FFF2-40B4-BE49-F238E27FC236}">
              <a16:creationId xmlns:a16="http://schemas.microsoft.com/office/drawing/2014/main" id="{EEB33CA4-FF38-462E-A2F3-88B7BF7913E4}"/>
            </a:ext>
          </a:extLst>
        </xdr:cNvPr>
        <xdr:cNvSpPr/>
      </xdr:nvSpPr>
      <xdr:spPr>
        <a:xfrm>
          <a:off x="18345150" y="677944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5" name="フローチャート: 判断 484">
          <a:extLst>
            <a:ext uri="{FF2B5EF4-FFF2-40B4-BE49-F238E27FC236}">
              <a16:creationId xmlns:a16="http://schemas.microsoft.com/office/drawing/2014/main" id="{C78607EB-49B2-42E8-B73C-65D35AD0ACB5}"/>
            </a:ext>
          </a:extLst>
        </xdr:cNvPr>
        <xdr:cNvSpPr/>
      </xdr:nvSpPr>
      <xdr:spPr>
        <a:xfrm>
          <a:off x="17547590" y="67816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6" name="フローチャート: 判断 485">
          <a:extLst>
            <a:ext uri="{FF2B5EF4-FFF2-40B4-BE49-F238E27FC236}">
              <a16:creationId xmlns:a16="http://schemas.microsoft.com/office/drawing/2014/main" id="{B10FB55B-79D3-4A5B-8FE6-F002BF35E4AA}"/>
            </a:ext>
          </a:extLst>
        </xdr:cNvPr>
        <xdr:cNvSpPr/>
      </xdr:nvSpPr>
      <xdr:spPr>
        <a:xfrm>
          <a:off x="16761460" y="6778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30FD93A-323F-4E12-A7C6-4D7161DFDD65}"/>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810103A-EF6C-4840-ABDD-1B27C3E609BC}"/>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FD50977-162D-4422-AC5D-957A3320FA8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53F5FA1-E5DA-41FB-97B8-24B673CFAFF8}"/>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8AFCD62-7F6C-4564-9567-EC6019A8131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92" name="楕円 491">
          <a:extLst>
            <a:ext uri="{FF2B5EF4-FFF2-40B4-BE49-F238E27FC236}">
              <a16:creationId xmlns:a16="http://schemas.microsoft.com/office/drawing/2014/main" id="{CB004EBB-9DAB-4AED-9A77-2C8E95744F92}"/>
            </a:ext>
          </a:extLst>
        </xdr:cNvPr>
        <xdr:cNvSpPr/>
      </xdr:nvSpPr>
      <xdr:spPr>
        <a:xfrm>
          <a:off x="19904710" y="68376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E6AA7DA-D302-4385-9603-D375179915EB}"/>
            </a:ext>
          </a:extLst>
        </xdr:cNvPr>
        <xdr:cNvSpPr txBox="1"/>
      </xdr:nvSpPr>
      <xdr:spPr>
        <a:xfrm>
          <a:off x="19985990"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157662</xdr:rowOff>
    </xdr:from>
    <xdr:to>
      <xdr:col>112</xdr:col>
      <xdr:colOff>38100</xdr:colOff>
      <xdr:row>40</xdr:row>
      <xdr:rowOff>87812</xdr:rowOff>
    </xdr:to>
    <xdr:sp macro="" textlink="">
      <xdr:nvSpPr>
        <xdr:cNvPr id="494" name="楕円 493">
          <a:extLst>
            <a:ext uri="{FF2B5EF4-FFF2-40B4-BE49-F238E27FC236}">
              <a16:creationId xmlns:a16="http://schemas.microsoft.com/office/drawing/2014/main" id="{B445A97C-9E7C-4BAB-BC52-40454388459A}"/>
            </a:ext>
          </a:extLst>
        </xdr:cNvPr>
        <xdr:cNvSpPr/>
      </xdr:nvSpPr>
      <xdr:spPr>
        <a:xfrm>
          <a:off x="19161760" y="68461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37012</xdr:rowOff>
    </xdr:to>
    <xdr:cxnSp macro="">
      <xdr:nvCxnSpPr>
        <xdr:cNvPr id="495" name="直線コネクタ 494">
          <a:extLst>
            <a:ext uri="{FF2B5EF4-FFF2-40B4-BE49-F238E27FC236}">
              <a16:creationId xmlns:a16="http://schemas.microsoft.com/office/drawing/2014/main" id="{072EF23D-FFDE-4509-90FA-1277DC601264}"/>
            </a:ext>
          </a:extLst>
        </xdr:cNvPr>
        <xdr:cNvCxnSpPr/>
      </xdr:nvCxnSpPr>
      <xdr:spPr>
        <a:xfrm flipV="1">
          <a:off x="19204940" y="6886575"/>
          <a:ext cx="74295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164193</xdr:rowOff>
    </xdr:from>
    <xdr:to>
      <xdr:col>107</xdr:col>
      <xdr:colOff>101600</xdr:colOff>
      <xdr:row>40</xdr:row>
      <xdr:rowOff>94343</xdr:rowOff>
    </xdr:to>
    <xdr:sp macro="" textlink="">
      <xdr:nvSpPr>
        <xdr:cNvPr id="496" name="楕円 495">
          <a:extLst>
            <a:ext uri="{FF2B5EF4-FFF2-40B4-BE49-F238E27FC236}">
              <a16:creationId xmlns:a16="http://schemas.microsoft.com/office/drawing/2014/main" id="{B1F47418-3CF2-4AB4-88A5-39E462E40B05}"/>
            </a:ext>
          </a:extLst>
        </xdr:cNvPr>
        <xdr:cNvSpPr/>
      </xdr:nvSpPr>
      <xdr:spPr>
        <a:xfrm>
          <a:off x="18345150" y="68545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37012</xdr:rowOff>
    </xdr:from>
    <xdr:to>
      <xdr:col>111</xdr:col>
      <xdr:colOff>177800</xdr:colOff>
      <xdr:row>40</xdr:row>
      <xdr:rowOff>43543</xdr:rowOff>
    </xdr:to>
    <xdr:cxnSp macro="">
      <xdr:nvCxnSpPr>
        <xdr:cNvPr id="497" name="直線コネクタ 496">
          <a:extLst>
            <a:ext uri="{FF2B5EF4-FFF2-40B4-BE49-F238E27FC236}">
              <a16:creationId xmlns:a16="http://schemas.microsoft.com/office/drawing/2014/main" id="{281F78F5-D638-4BBB-8298-0CD7E0212F19}"/>
            </a:ext>
          </a:extLst>
        </xdr:cNvPr>
        <xdr:cNvCxnSpPr/>
      </xdr:nvCxnSpPr>
      <xdr:spPr>
        <a:xfrm flipV="1">
          <a:off x="18399760" y="6895012"/>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170724</xdr:rowOff>
    </xdr:from>
    <xdr:to>
      <xdr:col>102</xdr:col>
      <xdr:colOff>165100</xdr:colOff>
      <xdr:row>40</xdr:row>
      <xdr:rowOff>100874</xdr:rowOff>
    </xdr:to>
    <xdr:sp macro="" textlink="">
      <xdr:nvSpPr>
        <xdr:cNvPr id="498" name="楕円 497">
          <a:extLst>
            <a:ext uri="{FF2B5EF4-FFF2-40B4-BE49-F238E27FC236}">
              <a16:creationId xmlns:a16="http://schemas.microsoft.com/office/drawing/2014/main" id="{0D4C2331-93AE-4570-A38C-D85173992E37}"/>
            </a:ext>
          </a:extLst>
        </xdr:cNvPr>
        <xdr:cNvSpPr/>
      </xdr:nvSpPr>
      <xdr:spPr>
        <a:xfrm>
          <a:off x="17547590" y="686108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43543</xdr:rowOff>
    </xdr:from>
    <xdr:to>
      <xdr:col>107</xdr:col>
      <xdr:colOff>50800</xdr:colOff>
      <xdr:row>40</xdr:row>
      <xdr:rowOff>50074</xdr:rowOff>
    </xdr:to>
    <xdr:cxnSp macro="">
      <xdr:nvCxnSpPr>
        <xdr:cNvPr id="499" name="直線コネクタ 498">
          <a:extLst>
            <a:ext uri="{FF2B5EF4-FFF2-40B4-BE49-F238E27FC236}">
              <a16:creationId xmlns:a16="http://schemas.microsoft.com/office/drawing/2014/main" id="{BADF7B3E-2115-4AA3-AAC5-5420B8D57B78}"/>
            </a:ext>
          </a:extLst>
        </xdr:cNvPr>
        <xdr:cNvCxnSpPr/>
      </xdr:nvCxnSpPr>
      <xdr:spPr>
        <a:xfrm flipV="1">
          <a:off x="17602200" y="6903448"/>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500" name="楕円 499">
          <a:extLst>
            <a:ext uri="{FF2B5EF4-FFF2-40B4-BE49-F238E27FC236}">
              <a16:creationId xmlns:a16="http://schemas.microsoft.com/office/drawing/2014/main" id="{41CC50A4-9459-4880-AA43-87C293ED92EC}"/>
            </a:ext>
          </a:extLst>
        </xdr:cNvPr>
        <xdr:cNvSpPr/>
      </xdr:nvSpPr>
      <xdr:spPr>
        <a:xfrm>
          <a:off x="16761460" y="68605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50074</xdr:rowOff>
    </xdr:from>
    <xdr:to>
      <xdr:col>102</xdr:col>
      <xdr:colOff>114300</xdr:colOff>
      <xdr:row>40</xdr:row>
      <xdr:rowOff>53340</xdr:rowOff>
    </xdr:to>
    <xdr:cxnSp macro="">
      <xdr:nvCxnSpPr>
        <xdr:cNvPr id="501" name="直線コネクタ 500">
          <a:extLst>
            <a:ext uri="{FF2B5EF4-FFF2-40B4-BE49-F238E27FC236}">
              <a16:creationId xmlns:a16="http://schemas.microsoft.com/office/drawing/2014/main" id="{ED4E4D8B-57A6-43B3-8D3E-58EC25DFB740}"/>
            </a:ext>
          </a:extLst>
        </xdr:cNvPr>
        <xdr:cNvCxnSpPr/>
      </xdr:nvCxnSpPr>
      <xdr:spPr>
        <a:xfrm flipV="1">
          <a:off x="16804640" y="6911884"/>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8F0A10F-35B7-4234-89A4-3E4D40766C75}"/>
            </a:ext>
          </a:extLst>
        </xdr:cNvPr>
        <xdr:cNvSpPr txBox="1"/>
      </xdr:nvSpPr>
      <xdr:spPr>
        <a:xfrm>
          <a:off x="18982132" y="656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5537D2AB-1A89-4F70-924D-CEDB01751275}"/>
            </a:ext>
          </a:extLst>
        </xdr:cNvPr>
        <xdr:cNvSpPr txBox="1"/>
      </xdr:nvSpPr>
      <xdr:spPr>
        <a:xfrm>
          <a:off x="18182032"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D967310-BFCC-4546-934C-173A0CBE0BF6}"/>
            </a:ext>
          </a:extLst>
        </xdr:cNvPr>
        <xdr:cNvSpPr txBox="1"/>
      </xdr:nvSpPr>
      <xdr:spPr>
        <a:xfrm>
          <a:off x="17384472" y="656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EDC3CC3-5F04-43F5-8676-48B3D66295D5}"/>
            </a:ext>
          </a:extLst>
        </xdr:cNvPr>
        <xdr:cNvSpPr txBox="1"/>
      </xdr:nvSpPr>
      <xdr:spPr>
        <a:xfrm>
          <a:off x="16588817" y="655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78939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114C6145-81D1-4D44-92F7-45B4FE461577}"/>
            </a:ext>
          </a:extLst>
        </xdr:cNvPr>
        <xdr:cNvSpPr txBox="1"/>
      </xdr:nvSpPr>
      <xdr:spPr>
        <a:xfrm>
          <a:off x="18982132"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85470</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6B6DD717-6D9C-49ED-8968-9069A5C99DDF}"/>
            </a:ext>
          </a:extLst>
        </xdr:cNvPr>
        <xdr:cNvSpPr txBox="1"/>
      </xdr:nvSpPr>
      <xdr:spPr>
        <a:xfrm>
          <a:off x="18182032" y="69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92001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CFBF95C4-3F24-4E7B-978D-C065884B2E08}"/>
            </a:ext>
          </a:extLst>
        </xdr:cNvPr>
        <xdr:cNvSpPr txBox="1"/>
      </xdr:nvSpPr>
      <xdr:spPr>
        <a:xfrm>
          <a:off x="17384472" y="695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1A0D2652-5E47-482E-87B8-AC6C2A26648C}"/>
            </a:ext>
          </a:extLst>
        </xdr:cNvPr>
        <xdr:cNvSpPr txBox="1"/>
      </xdr:nvSpPr>
      <xdr:spPr>
        <a:xfrm>
          <a:off x="1658881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F88BFFE-757C-47DE-AD16-3CAB472C228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DCF76FCE-509C-4C6A-97DA-FDEABFB0A46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9738F9E-3ED9-4E95-88ED-42A38D952529}"/>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AA660A7-B9B9-4773-B7DD-E4679B41292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DD3A5D36-C608-4787-8C79-C0C98FBF7AF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F472BD0-A909-4F4A-8BD4-4BFF371A5FB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302E6EAE-EC9C-4770-AA71-56170DBD95BD}"/>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5A83BC0-C7E9-44BF-BF6E-E5DB6246777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C4417C7-77A4-46E3-A167-228EFB0B479F}"/>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59ED66FE-C32A-4DFE-A5B3-7CC9A9571CA0}"/>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AEC146D-8A5A-4F86-BF56-949686DC824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3C36A6FF-3684-474D-B14D-28EFB58D8EBC}"/>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498EDD1B-A57C-468D-9CD9-97C994CEADBF}"/>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39DBA1CB-30B1-42FF-933A-44CEA8E09741}"/>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82B32C4C-5347-4F2A-87A6-80A43032F9DE}"/>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81434AD-8DD4-469E-8D3B-00ABE7A28AA5}"/>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6AD31871-0418-414E-9CAC-C65D899453C6}"/>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379E269B-0039-409A-A733-F2637CDCAB0D}"/>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6FD4FF04-EBF2-4544-90D5-938F500B4FC2}"/>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905EFC5B-83CB-4B1A-9E61-09446C989193}"/>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4708FFA-D56D-4981-8E9E-C15A239C9D4C}"/>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D925D27B-3FF9-446C-A8D1-6923D2D981F3}"/>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D6CA386F-1274-4130-BE9A-2F76C64FAC00}"/>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AB243AAA-2225-4E7D-B81C-F504212D587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E50527D-20B9-43E3-96CD-2AF7445FEABF}"/>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5" name="直線コネクタ 534">
          <a:extLst>
            <a:ext uri="{FF2B5EF4-FFF2-40B4-BE49-F238E27FC236}">
              <a16:creationId xmlns:a16="http://schemas.microsoft.com/office/drawing/2014/main" id="{EC62D08F-0410-461A-A243-681C43FE0D24}"/>
            </a:ext>
          </a:extLst>
        </xdr:cNvPr>
        <xdr:cNvCxnSpPr/>
      </xdr:nvCxnSpPr>
      <xdr:spPr>
        <a:xfrm flipV="1">
          <a:off x="14703424" y="9677944"/>
          <a:ext cx="0" cy="121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BC9D9CBF-B1AB-4D6F-8625-01009C384FAA}"/>
            </a:ext>
          </a:extLst>
        </xdr:cNvPr>
        <xdr:cNvSpPr txBox="1"/>
      </xdr:nvSpPr>
      <xdr:spPr>
        <a:xfrm>
          <a:off x="14742160"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7" name="直線コネクタ 536">
          <a:extLst>
            <a:ext uri="{FF2B5EF4-FFF2-40B4-BE49-F238E27FC236}">
              <a16:creationId xmlns:a16="http://schemas.microsoft.com/office/drawing/2014/main" id="{3864981A-595C-46CD-9EC9-EB990CDA09AD}"/>
            </a:ext>
          </a:extLst>
        </xdr:cNvPr>
        <xdr:cNvCxnSpPr/>
      </xdr:nvCxnSpPr>
      <xdr:spPr>
        <a:xfrm>
          <a:off x="14611350" y="10894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ABA3EB86-58CA-4C0E-9428-B4B20C0FF146}"/>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9" name="直線コネクタ 538">
          <a:extLst>
            <a:ext uri="{FF2B5EF4-FFF2-40B4-BE49-F238E27FC236}">
              <a16:creationId xmlns:a16="http://schemas.microsoft.com/office/drawing/2014/main" id="{5CFAEC59-AA3E-41D0-B2CE-D2C772729AE4}"/>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75119AA-0EC2-4FAC-B026-703200A1DAFD}"/>
            </a:ext>
          </a:extLst>
        </xdr:cNvPr>
        <xdr:cNvSpPr txBox="1"/>
      </xdr:nvSpPr>
      <xdr:spPr>
        <a:xfrm>
          <a:off x="14742160" y="10260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41" name="フローチャート: 判断 540">
          <a:extLst>
            <a:ext uri="{FF2B5EF4-FFF2-40B4-BE49-F238E27FC236}">
              <a16:creationId xmlns:a16="http://schemas.microsoft.com/office/drawing/2014/main" id="{DC29456E-720A-49FA-B99C-3112795E2D41}"/>
            </a:ext>
          </a:extLst>
        </xdr:cNvPr>
        <xdr:cNvSpPr/>
      </xdr:nvSpPr>
      <xdr:spPr>
        <a:xfrm>
          <a:off x="14649450" y="10412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2" name="フローチャート: 判断 541">
          <a:extLst>
            <a:ext uri="{FF2B5EF4-FFF2-40B4-BE49-F238E27FC236}">
              <a16:creationId xmlns:a16="http://schemas.microsoft.com/office/drawing/2014/main" id="{DFA20DE3-5128-452B-85CC-C0BDF4D07AB3}"/>
            </a:ext>
          </a:extLst>
        </xdr:cNvPr>
        <xdr:cNvSpPr/>
      </xdr:nvSpPr>
      <xdr:spPr>
        <a:xfrm>
          <a:off x="13887450" y="103858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3" name="フローチャート: 判断 542">
          <a:extLst>
            <a:ext uri="{FF2B5EF4-FFF2-40B4-BE49-F238E27FC236}">
              <a16:creationId xmlns:a16="http://schemas.microsoft.com/office/drawing/2014/main" id="{4C053465-5C45-4EC8-99BA-EFF7E782D673}"/>
            </a:ext>
          </a:extLst>
        </xdr:cNvPr>
        <xdr:cNvSpPr/>
      </xdr:nvSpPr>
      <xdr:spPr>
        <a:xfrm>
          <a:off x="13089890" y="103788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4" name="フローチャート: 判断 543">
          <a:extLst>
            <a:ext uri="{FF2B5EF4-FFF2-40B4-BE49-F238E27FC236}">
              <a16:creationId xmlns:a16="http://schemas.microsoft.com/office/drawing/2014/main" id="{9DD8F7DA-BA4F-4CE2-90D0-34ED507E0BF9}"/>
            </a:ext>
          </a:extLst>
        </xdr:cNvPr>
        <xdr:cNvSpPr/>
      </xdr:nvSpPr>
      <xdr:spPr>
        <a:xfrm>
          <a:off x="12303760" y="1037199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5" name="フローチャート: 判断 544">
          <a:extLst>
            <a:ext uri="{FF2B5EF4-FFF2-40B4-BE49-F238E27FC236}">
              <a16:creationId xmlns:a16="http://schemas.microsoft.com/office/drawing/2014/main" id="{2AB146DE-A391-4D63-8A25-7D247A9C09B5}"/>
            </a:ext>
          </a:extLst>
        </xdr:cNvPr>
        <xdr:cNvSpPr/>
      </xdr:nvSpPr>
      <xdr:spPr>
        <a:xfrm>
          <a:off x="11487150" y="103551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4AD09CD-0793-465A-8908-43D45B66B2D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BD51F4E-3F3E-4DD6-9487-F481BA2845A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250EEF9-3CAA-4AC3-B410-85012E07930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41D53A3-C443-4D8B-9705-AE4C2A9FBDD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F68BA20-0E3F-4DD8-90AC-3D80A41AAC5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51" name="楕円 550">
          <a:extLst>
            <a:ext uri="{FF2B5EF4-FFF2-40B4-BE49-F238E27FC236}">
              <a16:creationId xmlns:a16="http://schemas.microsoft.com/office/drawing/2014/main" id="{B6E5FF79-5317-4DB7-96DA-905E6EB6D0AA}"/>
            </a:ext>
          </a:extLst>
        </xdr:cNvPr>
        <xdr:cNvSpPr/>
      </xdr:nvSpPr>
      <xdr:spPr>
        <a:xfrm>
          <a:off x="14649450" y="104128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102343</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BBFD4C39-ADF0-4A9F-981B-F01384DBB811}"/>
            </a:ext>
          </a:extLst>
        </xdr:cNvPr>
        <xdr:cNvSpPr txBox="1"/>
      </xdr:nvSpPr>
      <xdr:spPr>
        <a:xfrm>
          <a:off x="14742160" y="103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553" name="楕円 552">
          <a:extLst>
            <a:ext uri="{FF2B5EF4-FFF2-40B4-BE49-F238E27FC236}">
              <a16:creationId xmlns:a16="http://schemas.microsoft.com/office/drawing/2014/main" id="{188CA15B-211A-471F-B347-29322B1532B3}"/>
            </a:ext>
          </a:extLst>
        </xdr:cNvPr>
        <xdr:cNvSpPr/>
      </xdr:nvSpPr>
      <xdr:spPr>
        <a:xfrm>
          <a:off x="13887450" y="103826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150223</xdr:rowOff>
    </xdr:from>
    <xdr:to>
      <xdr:col>85</xdr:col>
      <xdr:colOff>127000</xdr:colOff>
      <xdr:row>61</xdr:row>
      <xdr:rowOff>3266</xdr:rowOff>
    </xdr:to>
    <xdr:cxnSp macro="">
      <xdr:nvCxnSpPr>
        <xdr:cNvPr id="554" name="直線コネクタ 553">
          <a:extLst>
            <a:ext uri="{FF2B5EF4-FFF2-40B4-BE49-F238E27FC236}">
              <a16:creationId xmlns:a16="http://schemas.microsoft.com/office/drawing/2014/main" id="{A0A587D6-DFC6-4406-BCCB-6C3E8495C343}"/>
            </a:ext>
          </a:extLst>
        </xdr:cNvPr>
        <xdr:cNvCxnSpPr/>
      </xdr:nvCxnSpPr>
      <xdr:spPr>
        <a:xfrm>
          <a:off x="13942060" y="10437223"/>
          <a:ext cx="762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555" name="楕円 554">
          <a:extLst>
            <a:ext uri="{FF2B5EF4-FFF2-40B4-BE49-F238E27FC236}">
              <a16:creationId xmlns:a16="http://schemas.microsoft.com/office/drawing/2014/main" id="{537CDFF1-3D79-4590-90A4-FE5807A4A65C}"/>
            </a:ext>
          </a:extLst>
        </xdr:cNvPr>
        <xdr:cNvSpPr/>
      </xdr:nvSpPr>
      <xdr:spPr>
        <a:xfrm>
          <a:off x="13089890" y="103551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60</xdr:row>
      <xdr:rowOff>150223</xdr:rowOff>
    </xdr:to>
    <xdr:cxnSp macro="">
      <xdr:nvCxnSpPr>
        <xdr:cNvPr id="556" name="直線コネクタ 555">
          <a:extLst>
            <a:ext uri="{FF2B5EF4-FFF2-40B4-BE49-F238E27FC236}">
              <a16:creationId xmlns:a16="http://schemas.microsoft.com/office/drawing/2014/main" id="{7AF68B21-04D2-44CA-A5EC-2ABD30F5AD9B}"/>
            </a:ext>
          </a:extLst>
        </xdr:cNvPr>
        <xdr:cNvCxnSpPr/>
      </xdr:nvCxnSpPr>
      <xdr:spPr>
        <a:xfrm>
          <a:off x="13144500" y="10409736"/>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153307</xdr:rowOff>
    </xdr:from>
    <xdr:to>
      <xdr:col>72</xdr:col>
      <xdr:colOff>38100</xdr:colOff>
      <xdr:row>61</xdr:row>
      <xdr:rowOff>83457</xdr:rowOff>
    </xdr:to>
    <xdr:sp macro="" textlink="">
      <xdr:nvSpPr>
        <xdr:cNvPr id="557" name="楕円 556">
          <a:extLst>
            <a:ext uri="{FF2B5EF4-FFF2-40B4-BE49-F238E27FC236}">
              <a16:creationId xmlns:a16="http://schemas.microsoft.com/office/drawing/2014/main" id="{008CDFF9-74F1-4A58-B735-62B31AA5C7F5}"/>
            </a:ext>
          </a:extLst>
        </xdr:cNvPr>
        <xdr:cNvSpPr/>
      </xdr:nvSpPr>
      <xdr:spPr>
        <a:xfrm>
          <a:off x="12303760" y="1044030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120831</xdr:rowOff>
    </xdr:from>
    <xdr:to>
      <xdr:col>76</xdr:col>
      <xdr:colOff>114300</xdr:colOff>
      <xdr:row>61</xdr:row>
      <xdr:rowOff>32657</xdr:rowOff>
    </xdr:to>
    <xdr:cxnSp macro="">
      <xdr:nvCxnSpPr>
        <xdr:cNvPr id="558" name="直線コネクタ 557">
          <a:extLst>
            <a:ext uri="{FF2B5EF4-FFF2-40B4-BE49-F238E27FC236}">
              <a16:creationId xmlns:a16="http://schemas.microsoft.com/office/drawing/2014/main" id="{4FA21C6A-DDA5-4551-9021-F01607B3842A}"/>
            </a:ext>
          </a:extLst>
        </xdr:cNvPr>
        <xdr:cNvCxnSpPr/>
      </xdr:nvCxnSpPr>
      <xdr:spPr>
        <a:xfrm flipV="1">
          <a:off x="12346940" y="10409736"/>
          <a:ext cx="79756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127181</xdr:rowOff>
    </xdr:from>
    <xdr:to>
      <xdr:col>67</xdr:col>
      <xdr:colOff>101600</xdr:colOff>
      <xdr:row>61</xdr:row>
      <xdr:rowOff>57331</xdr:rowOff>
    </xdr:to>
    <xdr:sp macro="" textlink="">
      <xdr:nvSpPr>
        <xdr:cNvPr id="559" name="楕円 558">
          <a:extLst>
            <a:ext uri="{FF2B5EF4-FFF2-40B4-BE49-F238E27FC236}">
              <a16:creationId xmlns:a16="http://schemas.microsoft.com/office/drawing/2014/main" id="{FA5845BD-64ED-4E6C-B542-F4D97BE43B0A}"/>
            </a:ext>
          </a:extLst>
        </xdr:cNvPr>
        <xdr:cNvSpPr/>
      </xdr:nvSpPr>
      <xdr:spPr>
        <a:xfrm>
          <a:off x="11487150" y="1041799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xdr:rowOff>
    </xdr:from>
    <xdr:to>
      <xdr:col>71</xdr:col>
      <xdr:colOff>177800</xdr:colOff>
      <xdr:row>61</xdr:row>
      <xdr:rowOff>32657</xdr:rowOff>
    </xdr:to>
    <xdr:cxnSp macro="">
      <xdr:nvCxnSpPr>
        <xdr:cNvPr id="560" name="直線コネクタ 559">
          <a:extLst>
            <a:ext uri="{FF2B5EF4-FFF2-40B4-BE49-F238E27FC236}">
              <a16:creationId xmlns:a16="http://schemas.microsoft.com/office/drawing/2014/main" id="{F258E368-A214-4B89-9846-DA3F208BC7E0}"/>
            </a:ext>
          </a:extLst>
        </xdr:cNvPr>
        <xdr:cNvCxnSpPr/>
      </xdr:nvCxnSpPr>
      <xdr:spPr>
        <a:xfrm>
          <a:off x="11541760" y="10466886"/>
          <a:ext cx="80518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61" name="n_1aveValue【学校施設】&#10;有形固定資産減価償却率">
          <a:extLst>
            <a:ext uri="{FF2B5EF4-FFF2-40B4-BE49-F238E27FC236}">
              <a16:creationId xmlns:a16="http://schemas.microsoft.com/office/drawing/2014/main" id="{79F19788-3649-4D46-8F33-BAB11941D486}"/>
            </a:ext>
          </a:extLst>
        </xdr:cNvPr>
        <xdr:cNvSpPr txBox="1"/>
      </xdr:nvSpPr>
      <xdr:spPr>
        <a:xfrm>
          <a:off x="13738234" y="1047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2" name="n_2aveValue【学校施設】&#10;有形固定資産減価償却率">
          <a:extLst>
            <a:ext uri="{FF2B5EF4-FFF2-40B4-BE49-F238E27FC236}">
              <a16:creationId xmlns:a16="http://schemas.microsoft.com/office/drawing/2014/main" id="{5AD13C20-BC88-4A36-A064-D42FDE64BA55}"/>
            </a:ext>
          </a:extLst>
        </xdr:cNvPr>
        <xdr:cNvSpPr txBox="1"/>
      </xdr:nvSpPr>
      <xdr:spPr>
        <a:xfrm>
          <a:off x="12957184" y="1046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3" name="n_3aveValue【学校施設】&#10;有形固定資産減価償却率">
          <a:extLst>
            <a:ext uri="{FF2B5EF4-FFF2-40B4-BE49-F238E27FC236}">
              <a16:creationId xmlns:a16="http://schemas.microsoft.com/office/drawing/2014/main" id="{F09815F7-3E2B-48C1-A77B-4BFB67EF7C23}"/>
            </a:ext>
          </a:extLst>
        </xdr:cNvPr>
        <xdr:cNvSpPr txBox="1"/>
      </xdr:nvSpPr>
      <xdr:spPr>
        <a:xfrm>
          <a:off x="12171054" y="1014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4" name="n_4aveValue【学校施設】&#10;有形固定資産減価償却率">
          <a:extLst>
            <a:ext uri="{FF2B5EF4-FFF2-40B4-BE49-F238E27FC236}">
              <a16:creationId xmlns:a16="http://schemas.microsoft.com/office/drawing/2014/main" id="{6C631186-0603-4F25-B221-B82F4CAAEFF3}"/>
            </a:ext>
          </a:extLst>
        </xdr:cNvPr>
        <xdr:cNvSpPr txBox="1"/>
      </xdr:nvSpPr>
      <xdr:spPr>
        <a:xfrm>
          <a:off x="11354444" y="101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46100</xdr:rowOff>
    </xdr:from>
    <xdr:ext cx="405111" cy="259045"/>
    <xdr:sp macro="" textlink="">
      <xdr:nvSpPr>
        <xdr:cNvPr id="565" name="n_1mainValue【学校施設】&#10;有形固定資産減価償却率">
          <a:extLst>
            <a:ext uri="{FF2B5EF4-FFF2-40B4-BE49-F238E27FC236}">
              <a16:creationId xmlns:a16="http://schemas.microsoft.com/office/drawing/2014/main" id="{53B10FBB-05F6-4F24-A58D-1D6DAD55D7B1}"/>
            </a:ext>
          </a:extLst>
        </xdr:cNvPr>
        <xdr:cNvSpPr txBox="1"/>
      </xdr:nvSpPr>
      <xdr:spPr>
        <a:xfrm>
          <a:off x="13738234" y="1016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16708</xdr:rowOff>
    </xdr:from>
    <xdr:ext cx="405111" cy="259045"/>
    <xdr:sp macro="" textlink="">
      <xdr:nvSpPr>
        <xdr:cNvPr id="566" name="n_2mainValue【学校施設】&#10;有形固定資産減価償却率">
          <a:extLst>
            <a:ext uri="{FF2B5EF4-FFF2-40B4-BE49-F238E27FC236}">
              <a16:creationId xmlns:a16="http://schemas.microsoft.com/office/drawing/2014/main" id="{D6E08389-389E-4A39-AC35-BD59FADAAD2A}"/>
            </a:ext>
          </a:extLst>
        </xdr:cNvPr>
        <xdr:cNvSpPr txBox="1"/>
      </xdr:nvSpPr>
      <xdr:spPr>
        <a:xfrm>
          <a:off x="12957184" y="101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74584</xdr:rowOff>
    </xdr:from>
    <xdr:ext cx="405111" cy="259045"/>
    <xdr:sp macro="" textlink="">
      <xdr:nvSpPr>
        <xdr:cNvPr id="567" name="n_3mainValue【学校施設】&#10;有形固定資産減価償却率">
          <a:extLst>
            <a:ext uri="{FF2B5EF4-FFF2-40B4-BE49-F238E27FC236}">
              <a16:creationId xmlns:a16="http://schemas.microsoft.com/office/drawing/2014/main" id="{B6ACB4D2-8C30-4B65-801C-3DD6CA0BA334}"/>
            </a:ext>
          </a:extLst>
        </xdr:cNvPr>
        <xdr:cNvSpPr txBox="1"/>
      </xdr:nvSpPr>
      <xdr:spPr>
        <a:xfrm>
          <a:off x="1217105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48458</xdr:rowOff>
    </xdr:from>
    <xdr:ext cx="405111" cy="259045"/>
    <xdr:sp macro="" textlink="">
      <xdr:nvSpPr>
        <xdr:cNvPr id="568" name="n_4mainValue【学校施設】&#10;有形固定資産減価償却率">
          <a:extLst>
            <a:ext uri="{FF2B5EF4-FFF2-40B4-BE49-F238E27FC236}">
              <a16:creationId xmlns:a16="http://schemas.microsoft.com/office/drawing/2014/main" id="{DE3C9B9F-67FE-4E2C-9843-E9965FBB9097}"/>
            </a:ext>
          </a:extLst>
        </xdr:cNvPr>
        <xdr:cNvSpPr txBox="1"/>
      </xdr:nvSpPr>
      <xdr:spPr>
        <a:xfrm>
          <a:off x="11354444" y="1050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3DB5A89-8AA6-447B-92F4-B9C68AB09DB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9BF7C601-75C4-46AA-98FE-E35DEF898A3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1E2D151-339E-40A4-B174-A1C81867A380}"/>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9E11DF5E-432E-4E3F-8D0F-0F81C746A592}"/>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438A040-4E90-4E13-81EE-E21FC9E8691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E612B57F-2651-494F-A69A-4EC723568E6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9A8707D-F8BD-431F-8460-7DF2021A27C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DEA3F4C0-38F0-47DF-AD83-3A060BF702A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D15522A-EA24-468F-8262-800272FCE7F4}"/>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70517DE-53EF-4A87-8B7D-5FD656E6E572}"/>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497D4421-5695-4ACA-A39A-44F03EF94269}"/>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FB7EDC0B-FA83-4486-A0B6-B748360E4B46}"/>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D0ABED89-4BC1-4C18-9A08-D3577BE1506E}"/>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2116FC8C-BDFF-45B8-BF2E-C582A9E2A215}"/>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B717221C-6ACA-4169-9DAA-A4B8218DC7CC}"/>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77B53835-2A63-461C-919F-86CE33FB76C8}"/>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B269322F-A9D7-4B0E-B4FD-EC0C53F60B49}"/>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4EFDB012-C523-46ED-9256-FBB30C6E76CB}"/>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86D7BE5F-CC23-464C-A86E-CDC88F155F7F}"/>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141E4A44-F2AF-4C59-BFCC-78C87C211A74}"/>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F56690A0-F2A1-4B7A-BE01-BB341A0491DC}"/>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86E42C62-FEDB-476E-B3DC-366AA037887F}"/>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91" name="直線コネクタ 590">
          <a:extLst>
            <a:ext uri="{FF2B5EF4-FFF2-40B4-BE49-F238E27FC236}">
              <a16:creationId xmlns:a16="http://schemas.microsoft.com/office/drawing/2014/main" id="{DD73314E-C5CD-4579-BD10-C637CA42D4CA}"/>
            </a:ext>
          </a:extLst>
        </xdr:cNvPr>
        <xdr:cNvCxnSpPr/>
      </xdr:nvCxnSpPr>
      <xdr:spPr>
        <a:xfrm flipV="1">
          <a:off x="19947254" y="9840239"/>
          <a:ext cx="0" cy="111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2" name="【学校施設】&#10;一人当たり面積最小値テキスト">
          <a:extLst>
            <a:ext uri="{FF2B5EF4-FFF2-40B4-BE49-F238E27FC236}">
              <a16:creationId xmlns:a16="http://schemas.microsoft.com/office/drawing/2014/main" id="{9B244DF2-5274-4AF7-A9D4-4E0309F7F550}"/>
            </a:ext>
          </a:extLst>
        </xdr:cNvPr>
        <xdr:cNvSpPr txBox="1"/>
      </xdr:nvSpPr>
      <xdr:spPr>
        <a:xfrm>
          <a:off x="19985990" y="109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3" name="直線コネクタ 592">
          <a:extLst>
            <a:ext uri="{FF2B5EF4-FFF2-40B4-BE49-F238E27FC236}">
              <a16:creationId xmlns:a16="http://schemas.microsoft.com/office/drawing/2014/main" id="{3A975D00-D6B7-417E-9280-B0A8A0A9A52E}"/>
            </a:ext>
          </a:extLst>
        </xdr:cNvPr>
        <xdr:cNvCxnSpPr/>
      </xdr:nvCxnSpPr>
      <xdr:spPr>
        <a:xfrm>
          <a:off x="19885660" y="10959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4" name="【学校施設】&#10;一人当たり面積最大値テキスト">
          <a:extLst>
            <a:ext uri="{FF2B5EF4-FFF2-40B4-BE49-F238E27FC236}">
              <a16:creationId xmlns:a16="http://schemas.microsoft.com/office/drawing/2014/main" id="{F2EFF65B-90ED-4C1C-B885-27F058EABEF1}"/>
            </a:ext>
          </a:extLst>
        </xdr:cNvPr>
        <xdr:cNvSpPr txBox="1"/>
      </xdr:nvSpPr>
      <xdr:spPr>
        <a:xfrm>
          <a:off x="19985990" y="962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5" name="直線コネクタ 594">
          <a:extLst>
            <a:ext uri="{FF2B5EF4-FFF2-40B4-BE49-F238E27FC236}">
              <a16:creationId xmlns:a16="http://schemas.microsoft.com/office/drawing/2014/main" id="{315BF8F1-7CAC-43CC-8C36-D032C23FB297}"/>
            </a:ext>
          </a:extLst>
        </xdr:cNvPr>
        <xdr:cNvCxnSpPr/>
      </xdr:nvCxnSpPr>
      <xdr:spPr>
        <a:xfrm>
          <a:off x="19885660" y="9840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6" name="【学校施設】&#10;一人当たり面積平均値テキスト">
          <a:extLst>
            <a:ext uri="{FF2B5EF4-FFF2-40B4-BE49-F238E27FC236}">
              <a16:creationId xmlns:a16="http://schemas.microsoft.com/office/drawing/2014/main" id="{B8DB752C-9F7C-4882-85F4-C4D7C7ED0062}"/>
            </a:ext>
          </a:extLst>
        </xdr:cNvPr>
        <xdr:cNvSpPr txBox="1"/>
      </xdr:nvSpPr>
      <xdr:spPr>
        <a:xfrm>
          <a:off x="19985990" y="10318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7" name="フローチャート: 判断 596">
          <a:extLst>
            <a:ext uri="{FF2B5EF4-FFF2-40B4-BE49-F238E27FC236}">
              <a16:creationId xmlns:a16="http://schemas.microsoft.com/office/drawing/2014/main" id="{FE7BA883-FABF-4536-B0C0-994D3AFA7854}"/>
            </a:ext>
          </a:extLst>
        </xdr:cNvPr>
        <xdr:cNvSpPr/>
      </xdr:nvSpPr>
      <xdr:spPr>
        <a:xfrm>
          <a:off x="19904710" y="1047081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8" name="フローチャート: 判断 597">
          <a:extLst>
            <a:ext uri="{FF2B5EF4-FFF2-40B4-BE49-F238E27FC236}">
              <a16:creationId xmlns:a16="http://schemas.microsoft.com/office/drawing/2014/main" id="{36712CD0-2DED-4B15-BE2F-89BC64A155A3}"/>
            </a:ext>
          </a:extLst>
        </xdr:cNvPr>
        <xdr:cNvSpPr/>
      </xdr:nvSpPr>
      <xdr:spPr>
        <a:xfrm>
          <a:off x="19161760" y="1055639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9" name="フローチャート: 判断 598">
          <a:extLst>
            <a:ext uri="{FF2B5EF4-FFF2-40B4-BE49-F238E27FC236}">
              <a16:creationId xmlns:a16="http://schemas.microsoft.com/office/drawing/2014/main" id="{FAFAF603-BC04-4EF0-B616-0173A5E53CDE}"/>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00" name="フローチャート: 判断 599">
          <a:extLst>
            <a:ext uri="{FF2B5EF4-FFF2-40B4-BE49-F238E27FC236}">
              <a16:creationId xmlns:a16="http://schemas.microsoft.com/office/drawing/2014/main" id="{80F38A71-9935-44A1-82D3-E7B79A1C524C}"/>
            </a:ext>
          </a:extLst>
        </xdr:cNvPr>
        <xdr:cNvSpPr/>
      </xdr:nvSpPr>
      <xdr:spPr>
        <a:xfrm>
          <a:off x="17547590" y="105639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01" name="フローチャート: 判断 600">
          <a:extLst>
            <a:ext uri="{FF2B5EF4-FFF2-40B4-BE49-F238E27FC236}">
              <a16:creationId xmlns:a16="http://schemas.microsoft.com/office/drawing/2014/main" id="{75F49B42-F8F7-4696-BFCE-1853F8D80275}"/>
            </a:ext>
          </a:extLst>
        </xdr:cNvPr>
        <xdr:cNvSpPr/>
      </xdr:nvSpPr>
      <xdr:spPr>
        <a:xfrm>
          <a:off x="16761460" y="1059205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0644B85-EBC3-48CC-83C7-2A6F7A5DDDA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67D50B4-CB90-4447-98F2-9B9A85F0068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30D3557-C3C0-4B05-AE65-73BF6167B5DB}"/>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6D2AFE5-C724-4A06-A477-F5207CECE647}"/>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A5A8268-055A-4B38-97C1-5746F433685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105563</xdr:rowOff>
    </xdr:from>
    <xdr:to>
      <xdr:col>116</xdr:col>
      <xdr:colOff>114300</xdr:colOff>
      <xdr:row>64</xdr:row>
      <xdr:rowOff>35713</xdr:rowOff>
    </xdr:to>
    <xdr:sp macro="" textlink="">
      <xdr:nvSpPr>
        <xdr:cNvPr id="607" name="楕円 606">
          <a:extLst>
            <a:ext uri="{FF2B5EF4-FFF2-40B4-BE49-F238E27FC236}">
              <a16:creationId xmlns:a16="http://schemas.microsoft.com/office/drawing/2014/main" id="{4F4878C2-327E-4753-8066-0ED41C15B572}"/>
            </a:ext>
          </a:extLst>
        </xdr:cNvPr>
        <xdr:cNvSpPr/>
      </xdr:nvSpPr>
      <xdr:spPr>
        <a:xfrm>
          <a:off x="19904710" y="109050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20490</xdr:rowOff>
    </xdr:from>
    <xdr:ext cx="469744" cy="259045"/>
    <xdr:sp macro="" textlink="">
      <xdr:nvSpPr>
        <xdr:cNvPr id="608" name="【学校施設】&#10;一人当たり面積該当値テキスト">
          <a:extLst>
            <a:ext uri="{FF2B5EF4-FFF2-40B4-BE49-F238E27FC236}">
              <a16:creationId xmlns:a16="http://schemas.microsoft.com/office/drawing/2014/main" id="{D13BC93E-2D7D-4507-9A6C-BD05851BD74F}"/>
            </a:ext>
          </a:extLst>
        </xdr:cNvPr>
        <xdr:cNvSpPr txBox="1"/>
      </xdr:nvSpPr>
      <xdr:spPr>
        <a:xfrm>
          <a:off x="19985990" y="1081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113792</xdr:rowOff>
    </xdr:from>
    <xdr:to>
      <xdr:col>112</xdr:col>
      <xdr:colOff>38100</xdr:colOff>
      <xdr:row>64</xdr:row>
      <xdr:rowOff>43942</xdr:rowOff>
    </xdr:to>
    <xdr:sp macro="" textlink="">
      <xdr:nvSpPr>
        <xdr:cNvPr id="609" name="楕円 608">
          <a:extLst>
            <a:ext uri="{FF2B5EF4-FFF2-40B4-BE49-F238E27FC236}">
              <a16:creationId xmlns:a16="http://schemas.microsoft.com/office/drawing/2014/main" id="{0DE5E518-78C8-4FB1-8D9B-33F1A8F902A9}"/>
            </a:ext>
          </a:extLst>
        </xdr:cNvPr>
        <xdr:cNvSpPr/>
      </xdr:nvSpPr>
      <xdr:spPr>
        <a:xfrm>
          <a:off x="19161760" y="109151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156363</xdr:rowOff>
    </xdr:from>
    <xdr:to>
      <xdr:col>116</xdr:col>
      <xdr:colOff>63500</xdr:colOff>
      <xdr:row>63</xdr:row>
      <xdr:rowOff>164592</xdr:rowOff>
    </xdr:to>
    <xdr:cxnSp macro="">
      <xdr:nvCxnSpPr>
        <xdr:cNvPr id="610" name="直線コネクタ 609">
          <a:extLst>
            <a:ext uri="{FF2B5EF4-FFF2-40B4-BE49-F238E27FC236}">
              <a16:creationId xmlns:a16="http://schemas.microsoft.com/office/drawing/2014/main" id="{F447D39D-6302-4C9E-9FE7-4428FE7EA8C1}"/>
            </a:ext>
          </a:extLst>
        </xdr:cNvPr>
        <xdr:cNvCxnSpPr/>
      </xdr:nvCxnSpPr>
      <xdr:spPr>
        <a:xfrm flipV="1">
          <a:off x="19204940" y="10959618"/>
          <a:ext cx="74295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11" name="楕円 610">
          <a:extLst>
            <a:ext uri="{FF2B5EF4-FFF2-40B4-BE49-F238E27FC236}">
              <a16:creationId xmlns:a16="http://schemas.microsoft.com/office/drawing/2014/main" id="{BAFE5413-1CB3-4007-B3D4-4062B2BCCC65}"/>
            </a:ext>
          </a:extLst>
        </xdr:cNvPr>
        <xdr:cNvSpPr/>
      </xdr:nvSpPr>
      <xdr:spPr>
        <a:xfrm>
          <a:off x="18345150" y="107737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164592</xdr:rowOff>
    </xdr:to>
    <xdr:cxnSp macro="">
      <xdr:nvCxnSpPr>
        <xdr:cNvPr id="612" name="直線コネクタ 611">
          <a:extLst>
            <a:ext uri="{FF2B5EF4-FFF2-40B4-BE49-F238E27FC236}">
              <a16:creationId xmlns:a16="http://schemas.microsoft.com/office/drawing/2014/main" id="{EB9A0C2A-650B-4FAC-82A8-02B7B2773DED}"/>
            </a:ext>
          </a:extLst>
        </xdr:cNvPr>
        <xdr:cNvCxnSpPr/>
      </xdr:nvCxnSpPr>
      <xdr:spPr>
        <a:xfrm>
          <a:off x="18399760" y="10822686"/>
          <a:ext cx="80518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152654</xdr:rowOff>
    </xdr:from>
    <xdr:to>
      <xdr:col>102</xdr:col>
      <xdr:colOff>165100</xdr:colOff>
      <xdr:row>63</xdr:row>
      <xdr:rowOff>82804</xdr:rowOff>
    </xdr:to>
    <xdr:sp macro="" textlink="">
      <xdr:nvSpPr>
        <xdr:cNvPr id="613" name="楕円 612">
          <a:extLst>
            <a:ext uri="{FF2B5EF4-FFF2-40B4-BE49-F238E27FC236}">
              <a16:creationId xmlns:a16="http://schemas.microsoft.com/office/drawing/2014/main" id="{69EE6F20-F4D2-4F0B-9A41-29F1871E35B9}"/>
            </a:ext>
          </a:extLst>
        </xdr:cNvPr>
        <xdr:cNvSpPr/>
      </xdr:nvSpPr>
      <xdr:spPr>
        <a:xfrm>
          <a:off x="17547590" y="1078255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32004</xdr:rowOff>
    </xdr:to>
    <xdr:cxnSp macro="">
      <xdr:nvCxnSpPr>
        <xdr:cNvPr id="614" name="直線コネクタ 613">
          <a:extLst>
            <a:ext uri="{FF2B5EF4-FFF2-40B4-BE49-F238E27FC236}">
              <a16:creationId xmlns:a16="http://schemas.microsoft.com/office/drawing/2014/main" id="{40BCABED-D128-400F-920F-4879BA23D78B}"/>
            </a:ext>
          </a:extLst>
        </xdr:cNvPr>
        <xdr:cNvCxnSpPr/>
      </xdr:nvCxnSpPr>
      <xdr:spPr>
        <a:xfrm flipV="1">
          <a:off x="17602200" y="10822686"/>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160884</xdr:rowOff>
    </xdr:from>
    <xdr:to>
      <xdr:col>98</xdr:col>
      <xdr:colOff>38100</xdr:colOff>
      <xdr:row>63</xdr:row>
      <xdr:rowOff>91034</xdr:rowOff>
    </xdr:to>
    <xdr:sp macro="" textlink="">
      <xdr:nvSpPr>
        <xdr:cNvPr id="615" name="楕円 614">
          <a:extLst>
            <a:ext uri="{FF2B5EF4-FFF2-40B4-BE49-F238E27FC236}">
              <a16:creationId xmlns:a16="http://schemas.microsoft.com/office/drawing/2014/main" id="{A7C0752D-E27B-4FE9-8E80-34CF7255F285}"/>
            </a:ext>
          </a:extLst>
        </xdr:cNvPr>
        <xdr:cNvSpPr/>
      </xdr:nvSpPr>
      <xdr:spPr>
        <a:xfrm>
          <a:off x="16761460" y="107926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32004</xdr:rowOff>
    </xdr:from>
    <xdr:to>
      <xdr:col>102</xdr:col>
      <xdr:colOff>114300</xdr:colOff>
      <xdr:row>63</xdr:row>
      <xdr:rowOff>40234</xdr:rowOff>
    </xdr:to>
    <xdr:cxnSp macro="">
      <xdr:nvCxnSpPr>
        <xdr:cNvPr id="616" name="直線コネクタ 615">
          <a:extLst>
            <a:ext uri="{FF2B5EF4-FFF2-40B4-BE49-F238E27FC236}">
              <a16:creationId xmlns:a16="http://schemas.microsoft.com/office/drawing/2014/main" id="{6C1EE366-84C7-4F96-BD73-2D6C3AE51CCD}"/>
            </a:ext>
          </a:extLst>
        </xdr:cNvPr>
        <xdr:cNvCxnSpPr/>
      </xdr:nvCxnSpPr>
      <xdr:spPr>
        <a:xfrm flipV="1">
          <a:off x="16804640" y="10831449"/>
          <a:ext cx="79756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17" name="n_1aveValue【学校施設】&#10;一人当たり面積">
          <a:extLst>
            <a:ext uri="{FF2B5EF4-FFF2-40B4-BE49-F238E27FC236}">
              <a16:creationId xmlns:a16="http://schemas.microsoft.com/office/drawing/2014/main" id="{F7102E94-5BAF-4ACF-BD5A-245EC3EDC619}"/>
            </a:ext>
          </a:extLst>
        </xdr:cNvPr>
        <xdr:cNvSpPr txBox="1"/>
      </xdr:nvSpPr>
      <xdr:spPr>
        <a:xfrm>
          <a:off x="18982132"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8" name="n_2aveValue【学校施設】&#10;一人当たり面積">
          <a:extLst>
            <a:ext uri="{FF2B5EF4-FFF2-40B4-BE49-F238E27FC236}">
              <a16:creationId xmlns:a16="http://schemas.microsoft.com/office/drawing/2014/main" id="{A00C933D-3BF8-4E60-BEC2-911217DEC148}"/>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9" name="n_3aveValue【学校施設】&#10;一人当たり面積">
          <a:extLst>
            <a:ext uri="{FF2B5EF4-FFF2-40B4-BE49-F238E27FC236}">
              <a16:creationId xmlns:a16="http://schemas.microsoft.com/office/drawing/2014/main" id="{2C7336B8-06CB-47E2-B488-D6B9392198E5}"/>
            </a:ext>
          </a:extLst>
        </xdr:cNvPr>
        <xdr:cNvSpPr txBox="1"/>
      </xdr:nvSpPr>
      <xdr:spPr>
        <a:xfrm>
          <a:off x="17384472" y="103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20" name="n_4aveValue【学校施設】&#10;一人当たり面積">
          <a:extLst>
            <a:ext uri="{FF2B5EF4-FFF2-40B4-BE49-F238E27FC236}">
              <a16:creationId xmlns:a16="http://schemas.microsoft.com/office/drawing/2014/main" id="{4D94BDB9-7720-4DFE-A71C-8891126F620C}"/>
            </a:ext>
          </a:extLst>
        </xdr:cNvPr>
        <xdr:cNvSpPr txBox="1"/>
      </xdr:nvSpPr>
      <xdr:spPr>
        <a:xfrm>
          <a:off x="1658881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35069</xdr:rowOff>
    </xdr:from>
    <xdr:ext cx="469744" cy="259045"/>
    <xdr:sp macro="" textlink="">
      <xdr:nvSpPr>
        <xdr:cNvPr id="621" name="n_1mainValue【学校施設】&#10;一人当たり面積">
          <a:extLst>
            <a:ext uri="{FF2B5EF4-FFF2-40B4-BE49-F238E27FC236}">
              <a16:creationId xmlns:a16="http://schemas.microsoft.com/office/drawing/2014/main" id="{6FEAA878-ED31-4772-A6F8-FE9849B8BBB4}"/>
            </a:ext>
          </a:extLst>
        </xdr:cNvPr>
        <xdr:cNvSpPr txBox="1"/>
      </xdr:nvSpPr>
      <xdr:spPr>
        <a:xfrm>
          <a:off x="18982132"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622" name="n_2mainValue【学校施設】&#10;一人当たり面積">
          <a:extLst>
            <a:ext uri="{FF2B5EF4-FFF2-40B4-BE49-F238E27FC236}">
              <a16:creationId xmlns:a16="http://schemas.microsoft.com/office/drawing/2014/main" id="{911A3B02-F15C-4385-BEA6-E5BA11CF4372}"/>
            </a:ext>
          </a:extLst>
        </xdr:cNvPr>
        <xdr:cNvSpPr txBox="1"/>
      </xdr:nvSpPr>
      <xdr:spPr>
        <a:xfrm>
          <a:off x="18182032" y="108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73931</xdr:rowOff>
    </xdr:from>
    <xdr:ext cx="469744" cy="259045"/>
    <xdr:sp macro="" textlink="">
      <xdr:nvSpPr>
        <xdr:cNvPr id="623" name="n_3mainValue【学校施設】&#10;一人当たり面積">
          <a:extLst>
            <a:ext uri="{FF2B5EF4-FFF2-40B4-BE49-F238E27FC236}">
              <a16:creationId xmlns:a16="http://schemas.microsoft.com/office/drawing/2014/main" id="{39A68E85-EBB3-4D5D-A7C8-D3CC75945A65}"/>
            </a:ext>
          </a:extLst>
        </xdr:cNvPr>
        <xdr:cNvSpPr txBox="1"/>
      </xdr:nvSpPr>
      <xdr:spPr>
        <a:xfrm>
          <a:off x="17384472"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82161</xdr:rowOff>
    </xdr:from>
    <xdr:ext cx="469744" cy="259045"/>
    <xdr:sp macro="" textlink="">
      <xdr:nvSpPr>
        <xdr:cNvPr id="624" name="n_4mainValue【学校施設】&#10;一人当たり面積">
          <a:extLst>
            <a:ext uri="{FF2B5EF4-FFF2-40B4-BE49-F238E27FC236}">
              <a16:creationId xmlns:a16="http://schemas.microsoft.com/office/drawing/2014/main" id="{8A1A096D-AF41-4D44-9227-BC2306F0F110}"/>
            </a:ext>
          </a:extLst>
        </xdr:cNvPr>
        <xdr:cNvSpPr txBox="1"/>
      </xdr:nvSpPr>
      <xdr:spPr>
        <a:xfrm>
          <a:off x="16588817" y="1088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B8D22366-CB60-4B0C-82DA-9234665C368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9507EA2E-80E5-4AD6-A7B8-2DC461DEC9E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64BE11A0-120F-4061-A1C8-D169A81949F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4F7BC048-8B1F-4248-93EB-BB27635DE2F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D263776-E793-49DC-8795-473358DD6D4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D7FE0D2E-F0AD-4D6E-87E0-28E79C93A1FC}"/>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E8CD190-978F-4D06-9378-2BCDC6017EF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BEC4782F-3735-4B11-8BC8-87209ECC3B4C}"/>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8BC836D5-A80A-424D-B02F-6D645850CFE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A3476717-B9FB-4F75-92B1-5CFAC6A5E0D2}"/>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86AED079-837E-4498-B16E-8D7916D32A1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4AE402E6-5010-4500-87A9-99EABF041C45}"/>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C4BA86AA-AC37-4D58-ADA0-915635232129}"/>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14C6F6C7-7186-4E69-A0B7-E81424018BF1}"/>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50378984-D551-455A-AB39-30556B0DF126}"/>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65484D7E-7415-4824-8D77-1A632F4E41C4}"/>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71BDD3-1E3B-4E34-B950-E84203145741}"/>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D0BB2CD3-4B13-45E3-8674-7CC76E4252D8}"/>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1ADEF1FC-8815-414A-AF79-EC4436BF96B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4DF37AE8-7D20-432F-A730-CEFD7B03F81E}"/>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1C8C9744-8355-43C4-8FDF-78AE6D76733C}"/>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28587FEA-FC3A-429E-B41D-AB2B2A54401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9B82FD0-200B-463E-93C3-5EBF1DFD55CF}"/>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94C8CF70-5359-4D23-91C0-DE4C0FF2ED1C}"/>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児童館】&#10;有形固定資産減価償却率最小値テキスト">
          <a:extLst>
            <a:ext uri="{FF2B5EF4-FFF2-40B4-BE49-F238E27FC236}">
              <a16:creationId xmlns:a16="http://schemas.microsoft.com/office/drawing/2014/main" id="{A2651667-7B25-418A-A427-E4AD36BBF827}"/>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97451A04-6520-45E0-B894-5F41F240D54A}"/>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児童館】&#10;有形固定資産減価償却率最大値テキスト">
          <a:extLst>
            <a:ext uri="{FF2B5EF4-FFF2-40B4-BE49-F238E27FC236}">
              <a16:creationId xmlns:a16="http://schemas.microsoft.com/office/drawing/2014/main" id="{15933F8F-0AA8-4B62-A284-057A12404EE5}"/>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F5F0F99E-76E5-46E4-BC6C-C5A86A9692E4}"/>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53" name="【児童館】&#10;有形固定資産減価償却率平均値テキスト">
          <a:extLst>
            <a:ext uri="{FF2B5EF4-FFF2-40B4-BE49-F238E27FC236}">
              <a16:creationId xmlns:a16="http://schemas.microsoft.com/office/drawing/2014/main" id="{7499A8AB-0EBC-45DC-8E8E-A8906EC12AF7}"/>
            </a:ext>
          </a:extLst>
        </xdr:cNvPr>
        <xdr:cNvSpPr txBox="1"/>
      </xdr:nvSpPr>
      <xdr:spPr>
        <a:xfrm>
          <a:off x="14742160" y="13989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4" name="フローチャート: 判断 653">
          <a:extLst>
            <a:ext uri="{FF2B5EF4-FFF2-40B4-BE49-F238E27FC236}">
              <a16:creationId xmlns:a16="http://schemas.microsoft.com/office/drawing/2014/main" id="{305C4388-41EC-42A9-9F08-73D5BA47B313}"/>
            </a:ext>
          </a:extLst>
        </xdr:cNvPr>
        <xdr:cNvSpPr/>
      </xdr:nvSpPr>
      <xdr:spPr>
        <a:xfrm>
          <a:off x="14649450" y="1401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5" name="フローチャート: 判断 654">
          <a:extLst>
            <a:ext uri="{FF2B5EF4-FFF2-40B4-BE49-F238E27FC236}">
              <a16:creationId xmlns:a16="http://schemas.microsoft.com/office/drawing/2014/main" id="{29637799-A1C1-470F-BDA3-35F7FEA16A9E}"/>
            </a:ext>
          </a:extLst>
        </xdr:cNvPr>
        <xdr:cNvSpPr/>
      </xdr:nvSpPr>
      <xdr:spPr>
        <a:xfrm>
          <a:off x="13887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6" name="フローチャート: 判断 655">
          <a:extLst>
            <a:ext uri="{FF2B5EF4-FFF2-40B4-BE49-F238E27FC236}">
              <a16:creationId xmlns:a16="http://schemas.microsoft.com/office/drawing/2014/main" id="{BD4E8E11-761A-4441-8DB8-93D3C9DAA4ED}"/>
            </a:ext>
          </a:extLst>
        </xdr:cNvPr>
        <xdr:cNvSpPr/>
      </xdr:nvSpPr>
      <xdr:spPr>
        <a:xfrm>
          <a:off x="13089890" y="1398397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7" name="フローチャート: 判断 656">
          <a:extLst>
            <a:ext uri="{FF2B5EF4-FFF2-40B4-BE49-F238E27FC236}">
              <a16:creationId xmlns:a16="http://schemas.microsoft.com/office/drawing/2014/main" id="{5C2B65AE-E560-49FE-9966-3ACC73DE2F50}"/>
            </a:ext>
          </a:extLst>
        </xdr:cNvPr>
        <xdr:cNvSpPr/>
      </xdr:nvSpPr>
      <xdr:spPr>
        <a:xfrm>
          <a:off x="12303760" y="13999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8" name="フローチャート: 判断 657">
          <a:extLst>
            <a:ext uri="{FF2B5EF4-FFF2-40B4-BE49-F238E27FC236}">
              <a16:creationId xmlns:a16="http://schemas.microsoft.com/office/drawing/2014/main" id="{4EBE07A9-609E-4497-9E20-8CFB274CCDC4}"/>
            </a:ext>
          </a:extLst>
        </xdr:cNvPr>
        <xdr:cNvSpPr/>
      </xdr:nvSpPr>
      <xdr:spPr>
        <a:xfrm>
          <a:off x="11487150" y="140017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28BD3CD-80C3-483E-A1C9-6BE877C09F54}"/>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31B1494-1511-4A64-B7B5-1D3446EDB512}"/>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F7E8A51-3D27-4965-B24F-0997FB5C24F3}"/>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B55D243-6F57-4CC8-9FC3-BAAEB11D2892}"/>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A4FA73F-EB24-4E1A-8A34-A294A9833915}"/>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64" name="楕円 663">
          <a:extLst>
            <a:ext uri="{FF2B5EF4-FFF2-40B4-BE49-F238E27FC236}">
              <a16:creationId xmlns:a16="http://schemas.microsoft.com/office/drawing/2014/main" id="{F1A76720-B3D0-4D49-BCBC-6D6804D89ABD}"/>
            </a:ext>
          </a:extLst>
        </xdr:cNvPr>
        <xdr:cNvSpPr/>
      </xdr:nvSpPr>
      <xdr:spPr>
        <a:xfrm>
          <a:off x="14649450" y="13286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665" name="【児童館】&#10;有形固定資産減価償却率該当値テキスト">
          <a:extLst>
            <a:ext uri="{FF2B5EF4-FFF2-40B4-BE49-F238E27FC236}">
              <a16:creationId xmlns:a16="http://schemas.microsoft.com/office/drawing/2014/main" id="{013642F9-772B-4E12-BBD2-C623688DC957}"/>
            </a:ext>
          </a:extLst>
        </xdr:cNvPr>
        <xdr:cNvSpPr txBox="1"/>
      </xdr:nvSpPr>
      <xdr:spPr>
        <a:xfrm>
          <a:off x="1474216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66" name="楕円 665">
          <a:extLst>
            <a:ext uri="{FF2B5EF4-FFF2-40B4-BE49-F238E27FC236}">
              <a16:creationId xmlns:a16="http://schemas.microsoft.com/office/drawing/2014/main" id="{77B703F1-A3D2-4612-B357-7882DEE4C9C8}"/>
            </a:ext>
          </a:extLst>
        </xdr:cNvPr>
        <xdr:cNvSpPr/>
      </xdr:nvSpPr>
      <xdr:spPr>
        <a:xfrm>
          <a:off x="13887450" y="13286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67" name="直線コネクタ 666">
          <a:extLst>
            <a:ext uri="{FF2B5EF4-FFF2-40B4-BE49-F238E27FC236}">
              <a16:creationId xmlns:a16="http://schemas.microsoft.com/office/drawing/2014/main" id="{DDE3181B-670A-45C0-805D-896DE758D3E9}"/>
            </a:ext>
          </a:extLst>
        </xdr:cNvPr>
        <xdr:cNvCxnSpPr/>
      </xdr:nvCxnSpPr>
      <xdr:spPr>
        <a:xfrm>
          <a:off x="13942060" y="133311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49547</xdr:rowOff>
    </xdr:from>
    <xdr:ext cx="405111" cy="259045"/>
    <xdr:sp macro="" textlink="">
      <xdr:nvSpPr>
        <xdr:cNvPr id="668" name="n_1aveValue【児童館】&#10;有形固定資産減価償却率">
          <a:extLst>
            <a:ext uri="{FF2B5EF4-FFF2-40B4-BE49-F238E27FC236}">
              <a16:creationId xmlns:a16="http://schemas.microsoft.com/office/drawing/2014/main" id="{C58A60FC-8314-473A-8F7F-C6C28AD38D22}"/>
            </a:ext>
          </a:extLst>
        </xdr:cNvPr>
        <xdr:cNvSpPr txBox="1"/>
      </xdr:nvSpPr>
      <xdr:spPr>
        <a:xfrm>
          <a:off x="1373823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69" name="n_2aveValue【児童館】&#10;有形固定資産減価償却率">
          <a:extLst>
            <a:ext uri="{FF2B5EF4-FFF2-40B4-BE49-F238E27FC236}">
              <a16:creationId xmlns:a16="http://schemas.microsoft.com/office/drawing/2014/main" id="{C9320CB5-15B9-4635-A845-1B72BAF93EAE}"/>
            </a:ext>
          </a:extLst>
        </xdr:cNvPr>
        <xdr:cNvSpPr txBox="1"/>
      </xdr:nvSpPr>
      <xdr:spPr>
        <a:xfrm>
          <a:off x="12957184" y="1376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0" name="n_3aveValue【児童館】&#10;有形固定資産減価償却率">
          <a:extLst>
            <a:ext uri="{FF2B5EF4-FFF2-40B4-BE49-F238E27FC236}">
              <a16:creationId xmlns:a16="http://schemas.microsoft.com/office/drawing/2014/main" id="{C2BBCDFF-0509-4C1F-A8A0-2EEBBBD75D8D}"/>
            </a:ext>
          </a:extLst>
        </xdr:cNvPr>
        <xdr:cNvSpPr txBox="1"/>
      </xdr:nvSpPr>
      <xdr:spPr>
        <a:xfrm>
          <a:off x="12171054" y="13770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1" name="n_4aveValue【児童館】&#10;有形固定資産減価償却率">
          <a:extLst>
            <a:ext uri="{FF2B5EF4-FFF2-40B4-BE49-F238E27FC236}">
              <a16:creationId xmlns:a16="http://schemas.microsoft.com/office/drawing/2014/main" id="{0962B874-E82B-435E-A6D8-91655B643EC3}"/>
            </a:ext>
          </a:extLst>
        </xdr:cNvPr>
        <xdr:cNvSpPr txBox="1"/>
      </xdr:nvSpPr>
      <xdr:spPr>
        <a:xfrm>
          <a:off x="11354444" y="1377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29227</xdr:rowOff>
    </xdr:from>
    <xdr:ext cx="340478" cy="259045"/>
    <xdr:sp macro="" textlink="">
      <xdr:nvSpPr>
        <xdr:cNvPr id="672" name="n_1mainValue【児童館】&#10;有形固定資産減価償却率">
          <a:extLst>
            <a:ext uri="{FF2B5EF4-FFF2-40B4-BE49-F238E27FC236}">
              <a16:creationId xmlns:a16="http://schemas.microsoft.com/office/drawing/2014/main" id="{260148C3-8EBE-4A9C-83A1-6FF48CB9A3DB}"/>
            </a:ext>
          </a:extLst>
        </xdr:cNvPr>
        <xdr:cNvSpPr txBox="1"/>
      </xdr:nvSpPr>
      <xdr:spPr>
        <a:xfrm>
          <a:off x="13770551" y="13057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FC408E90-B2A1-4F32-B500-B4E67E44432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D0A2CDB9-D135-45F8-B2FF-68ACE886F591}"/>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58DDD275-7378-4C51-9F7C-C2D1AA031F4F}"/>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9916A628-C7E5-45B1-8A79-8273F62CC26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64ADA33-5F72-46C8-AEDE-E93F7C102CC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ED0DFE35-2538-4C11-BCEE-8411EB663F6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D2E4AF3B-0918-4FD8-96D0-07974645C17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3A835A7-D7B9-488C-9C63-7E2F72276C6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6620BEF1-0FBD-4689-BBA2-2450ADFC7FDE}"/>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9943E86C-AC61-43FB-B7D1-B6B0D8BF2EA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63E71791-2420-4E6A-8CE4-6A252DE80DE5}"/>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1958CCE2-812D-464A-9523-1E0E0662144B}"/>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B4FCBD1B-007F-4A92-96CB-1CCFC15CCD6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0C1497AF-F037-477F-A1E2-00DFE7EF5BED}"/>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89256139-990E-489F-A681-744E66C3BA34}"/>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A7CDD9B6-6698-49BE-87E0-670D33F9C501}"/>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54B97ED5-855A-4E25-93F5-B8C4AB143B2B}"/>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746AAAC1-A621-46E1-A8D9-C5697090E822}"/>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B5E1820D-711A-41E6-8CFD-0E7B8B78AE83}"/>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570A212C-DC94-4D53-9D24-547433E33DD2}"/>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8D4BF252-F3F8-417A-8752-B23CF81DBD9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5AC8F9C4-7AA8-4757-A30A-0C7229B351A1}"/>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35626949-47A2-49FA-8864-1E1DBBD7D8D0}"/>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696" name="直線コネクタ 695">
          <a:extLst>
            <a:ext uri="{FF2B5EF4-FFF2-40B4-BE49-F238E27FC236}">
              <a16:creationId xmlns:a16="http://schemas.microsoft.com/office/drawing/2014/main" id="{40BFB691-8DAD-487D-A3B2-277B8DCA627D}"/>
            </a:ext>
          </a:extLst>
        </xdr:cNvPr>
        <xdr:cNvCxnSpPr/>
      </xdr:nvCxnSpPr>
      <xdr:spPr>
        <a:xfrm flipV="1">
          <a:off x="19947254" y="1321689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7" name="【児童館】&#10;一人当たり面積最小値テキスト">
          <a:extLst>
            <a:ext uri="{FF2B5EF4-FFF2-40B4-BE49-F238E27FC236}">
              <a16:creationId xmlns:a16="http://schemas.microsoft.com/office/drawing/2014/main" id="{08D91116-1C46-4303-94F8-7B4AE39F0EB7}"/>
            </a:ext>
          </a:extLst>
        </xdr:cNvPr>
        <xdr:cNvSpPr txBox="1"/>
      </xdr:nvSpPr>
      <xdr:spPr>
        <a:xfrm>
          <a:off x="19985990"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8" name="直線コネクタ 697">
          <a:extLst>
            <a:ext uri="{FF2B5EF4-FFF2-40B4-BE49-F238E27FC236}">
              <a16:creationId xmlns:a16="http://schemas.microsoft.com/office/drawing/2014/main" id="{A1F365E5-356C-4DDA-8F6B-38BE9AEA24D1}"/>
            </a:ext>
          </a:extLst>
        </xdr:cNvPr>
        <xdr:cNvCxnSpPr/>
      </xdr:nvCxnSpPr>
      <xdr:spPr>
        <a:xfrm>
          <a:off x="19885660" y="1479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9" name="【児童館】&#10;一人当たり面積最大値テキスト">
          <a:extLst>
            <a:ext uri="{FF2B5EF4-FFF2-40B4-BE49-F238E27FC236}">
              <a16:creationId xmlns:a16="http://schemas.microsoft.com/office/drawing/2014/main" id="{A4465FA3-4FDC-4DB3-BAC3-4325FA68D95F}"/>
            </a:ext>
          </a:extLst>
        </xdr:cNvPr>
        <xdr:cNvSpPr txBox="1"/>
      </xdr:nvSpPr>
      <xdr:spPr>
        <a:xfrm>
          <a:off x="19985990" y="1299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0" name="直線コネクタ 699">
          <a:extLst>
            <a:ext uri="{FF2B5EF4-FFF2-40B4-BE49-F238E27FC236}">
              <a16:creationId xmlns:a16="http://schemas.microsoft.com/office/drawing/2014/main" id="{4C9281CD-04F4-46D9-861E-C19871B618A3}"/>
            </a:ext>
          </a:extLst>
        </xdr:cNvPr>
        <xdr:cNvCxnSpPr/>
      </xdr:nvCxnSpPr>
      <xdr:spPr>
        <a:xfrm>
          <a:off x="19885660" y="1321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1" name="【児童館】&#10;一人当たり面積平均値テキスト">
          <a:extLst>
            <a:ext uri="{FF2B5EF4-FFF2-40B4-BE49-F238E27FC236}">
              <a16:creationId xmlns:a16="http://schemas.microsoft.com/office/drawing/2014/main" id="{59E4A818-BF58-4FFB-BC28-A6D12DBA6162}"/>
            </a:ext>
          </a:extLst>
        </xdr:cNvPr>
        <xdr:cNvSpPr txBox="1"/>
      </xdr:nvSpPr>
      <xdr:spPr>
        <a:xfrm>
          <a:off x="19985990" y="1412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2" name="フローチャート: 判断 701">
          <a:extLst>
            <a:ext uri="{FF2B5EF4-FFF2-40B4-BE49-F238E27FC236}">
              <a16:creationId xmlns:a16="http://schemas.microsoft.com/office/drawing/2014/main" id="{BC0A7B0E-8DC6-47DC-A587-4730EEE930D8}"/>
            </a:ext>
          </a:extLst>
        </xdr:cNvPr>
        <xdr:cNvSpPr/>
      </xdr:nvSpPr>
      <xdr:spPr>
        <a:xfrm>
          <a:off x="1990471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3" name="フローチャート: 判断 702">
          <a:extLst>
            <a:ext uri="{FF2B5EF4-FFF2-40B4-BE49-F238E27FC236}">
              <a16:creationId xmlns:a16="http://schemas.microsoft.com/office/drawing/2014/main" id="{28AACA01-76C1-4C41-BAD4-8D9DA91CCE01}"/>
            </a:ext>
          </a:extLst>
        </xdr:cNvPr>
        <xdr:cNvSpPr/>
      </xdr:nvSpPr>
      <xdr:spPr>
        <a:xfrm>
          <a:off x="191617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4" name="フローチャート: 判断 703">
          <a:extLst>
            <a:ext uri="{FF2B5EF4-FFF2-40B4-BE49-F238E27FC236}">
              <a16:creationId xmlns:a16="http://schemas.microsoft.com/office/drawing/2014/main" id="{B17E97A4-582D-44A3-8B31-8E4C8AE1387D}"/>
            </a:ext>
          </a:extLst>
        </xdr:cNvPr>
        <xdr:cNvSpPr/>
      </xdr:nvSpPr>
      <xdr:spPr>
        <a:xfrm>
          <a:off x="18345150" y="1429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5" name="フローチャート: 判断 704">
          <a:extLst>
            <a:ext uri="{FF2B5EF4-FFF2-40B4-BE49-F238E27FC236}">
              <a16:creationId xmlns:a16="http://schemas.microsoft.com/office/drawing/2014/main" id="{25055878-BC00-4FE5-8C7B-F9EEE9186D7C}"/>
            </a:ext>
          </a:extLst>
        </xdr:cNvPr>
        <xdr:cNvSpPr/>
      </xdr:nvSpPr>
      <xdr:spPr>
        <a:xfrm>
          <a:off x="17547590" y="142900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06" name="フローチャート: 判断 705">
          <a:extLst>
            <a:ext uri="{FF2B5EF4-FFF2-40B4-BE49-F238E27FC236}">
              <a16:creationId xmlns:a16="http://schemas.microsoft.com/office/drawing/2014/main" id="{231B7D00-906D-43D2-9CD7-CBE800531030}"/>
            </a:ext>
          </a:extLst>
        </xdr:cNvPr>
        <xdr:cNvSpPr/>
      </xdr:nvSpPr>
      <xdr:spPr>
        <a:xfrm>
          <a:off x="167614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F4832795-4098-4B76-A686-1394ADCA856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97BAE04D-5668-4515-B8FE-3C69B131F404}"/>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A954E40D-1843-4A28-8C44-513F81AF869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2A4EC38E-B592-4F4F-B267-9B40406FFEF3}"/>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9BF32CF-E8F5-4E3C-A49B-78199419E057}"/>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12" name="楕円 711">
          <a:extLst>
            <a:ext uri="{FF2B5EF4-FFF2-40B4-BE49-F238E27FC236}">
              <a16:creationId xmlns:a16="http://schemas.microsoft.com/office/drawing/2014/main" id="{7C2874EA-62EB-484D-B890-C646EB2A150A}"/>
            </a:ext>
          </a:extLst>
        </xdr:cNvPr>
        <xdr:cNvSpPr/>
      </xdr:nvSpPr>
      <xdr:spPr>
        <a:xfrm>
          <a:off x="19904710" y="14709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13" name="【児童館】&#10;一人当たり面積該当値テキスト">
          <a:extLst>
            <a:ext uri="{FF2B5EF4-FFF2-40B4-BE49-F238E27FC236}">
              <a16:creationId xmlns:a16="http://schemas.microsoft.com/office/drawing/2014/main" id="{D815115E-4B8B-4EED-82F5-71DA510E6441}"/>
            </a:ext>
          </a:extLst>
        </xdr:cNvPr>
        <xdr:cNvSpPr txBox="1"/>
      </xdr:nvSpPr>
      <xdr:spPr>
        <a:xfrm>
          <a:off x="19985990" y="1463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14" name="楕円 713">
          <a:extLst>
            <a:ext uri="{FF2B5EF4-FFF2-40B4-BE49-F238E27FC236}">
              <a16:creationId xmlns:a16="http://schemas.microsoft.com/office/drawing/2014/main" id="{6F4329B9-96F9-43F0-BB61-E77CBC8B8A80}"/>
            </a:ext>
          </a:extLst>
        </xdr:cNvPr>
        <xdr:cNvSpPr/>
      </xdr:nvSpPr>
      <xdr:spPr>
        <a:xfrm>
          <a:off x="19161760" y="147091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15" name="直線コネクタ 714">
          <a:extLst>
            <a:ext uri="{FF2B5EF4-FFF2-40B4-BE49-F238E27FC236}">
              <a16:creationId xmlns:a16="http://schemas.microsoft.com/office/drawing/2014/main" id="{1921E270-1462-49B2-BFCF-7EA2695AFBB2}"/>
            </a:ext>
          </a:extLst>
        </xdr:cNvPr>
        <xdr:cNvCxnSpPr/>
      </xdr:nvCxnSpPr>
      <xdr:spPr>
        <a:xfrm>
          <a:off x="19204940" y="147599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16" name="n_1aveValue【児童館】&#10;一人当たり面積">
          <a:extLst>
            <a:ext uri="{FF2B5EF4-FFF2-40B4-BE49-F238E27FC236}">
              <a16:creationId xmlns:a16="http://schemas.microsoft.com/office/drawing/2014/main" id="{E2F8E23C-29CF-4942-B0FA-B74A5DB6136F}"/>
            </a:ext>
          </a:extLst>
        </xdr:cNvPr>
        <xdr:cNvSpPr txBox="1"/>
      </xdr:nvSpPr>
      <xdr:spPr>
        <a:xfrm>
          <a:off x="18982132" y="140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17" name="n_2aveValue【児童館】&#10;一人当たり面積">
          <a:extLst>
            <a:ext uri="{FF2B5EF4-FFF2-40B4-BE49-F238E27FC236}">
              <a16:creationId xmlns:a16="http://schemas.microsoft.com/office/drawing/2014/main" id="{32F111FB-0B98-4E77-837B-58E4B5170235}"/>
            </a:ext>
          </a:extLst>
        </xdr:cNvPr>
        <xdr:cNvSpPr txBox="1"/>
      </xdr:nvSpPr>
      <xdr:spPr>
        <a:xfrm>
          <a:off x="18182032" y="140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18" name="n_3aveValue【児童館】&#10;一人当たり面積">
          <a:extLst>
            <a:ext uri="{FF2B5EF4-FFF2-40B4-BE49-F238E27FC236}">
              <a16:creationId xmlns:a16="http://schemas.microsoft.com/office/drawing/2014/main" id="{5C176F58-5144-4653-BDAE-2E5782A7ECEB}"/>
            </a:ext>
          </a:extLst>
        </xdr:cNvPr>
        <xdr:cNvSpPr txBox="1"/>
      </xdr:nvSpPr>
      <xdr:spPr>
        <a:xfrm>
          <a:off x="17384472" y="140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19" name="n_4aveValue【児童館】&#10;一人当たり面積">
          <a:extLst>
            <a:ext uri="{FF2B5EF4-FFF2-40B4-BE49-F238E27FC236}">
              <a16:creationId xmlns:a16="http://schemas.microsoft.com/office/drawing/2014/main" id="{F24F836F-D590-462A-BB0A-542C6DEF1609}"/>
            </a:ext>
          </a:extLst>
        </xdr:cNvPr>
        <xdr:cNvSpPr txBox="1"/>
      </xdr:nvSpPr>
      <xdr:spPr>
        <a:xfrm>
          <a:off x="16588817" y="140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20" name="n_1mainValue【児童館】&#10;一人当たり面積">
          <a:extLst>
            <a:ext uri="{FF2B5EF4-FFF2-40B4-BE49-F238E27FC236}">
              <a16:creationId xmlns:a16="http://schemas.microsoft.com/office/drawing/2014/main" id="{86519855-4C2F-4E1A-B233-552789261CCB}"/>
            </a:ext>
          </a:extLst>
        </xdr:cNvPr>
        <xdr:cNvSpPr txBox="1"/>
      </xdr:nvSpPr>
      <xdr:spPr>
        <a:xfrm>
          <a:off x="18982132"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94577144-28DC-49D4-8C8D-630595D4CAD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A1094586-BF2F-4E78-8AD1-F40E87C3D79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59E4480E-A6DC-44F0-85D5-8A70657F0510}"/>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800B1555-5139-4503-86EC-81B64F8F68D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44061607-36B8-4955-8C39-7580D96E1D4D}"/>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3E917D6B-7378-43D9-ACDC-EDA194CA3DF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9C07D21E-7084-40E2-A3CD-3341F614D514}"/>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14EC1292-CFCF-4BF2-AC06-F821B1E4A3C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708855D1-8D20-48DC-9021-29EACC41501F}"/>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C0F0DB10-E1E2-4E2E-9F08-53142150B5C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a:extLst>
            <a:ext uri="{FF2B5EF4-FFF2-40B4-BE49-F238E27FC236}">
              <a16:creationId xmlns:a16="http://schemas.microsoft.com/office/drawing/2014/main" id="{2CBCCEB9-B99E-487E-B3BE-383E4C057A22}"/>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2" name="直線コネクタ 731">
          <a:extLst>
            <a:ext uri="{FF2B5EF4-FFF2-40B4-BE49-F238E27FC236}">
              <a16:creationId xmlns:a16="http://schemas.microsoft.com/office/drawing/2014/main" id="{7ACABB59-D660-4F73-A1BA-2949E9885E15}"/>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8B8CB5AB-2AFB-4EBA-8383-357C08CB2C49}"/>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4" name="直線コネクタ 733">
          <a:extLst>
            <a:ext uri="{FF2B5EF4-FFF2-40B4-BE49-F238E27FC236}">
              <a16:creationId xmlns:a16="http://schemas.microsoft.com/office/drawing/2014/main" id="{53965D7F-8622-4CFE-8707-0200AF0975A9}"/>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5" name="テキスト ボックス 734">
          <a:extLst>
            <a:ext uri="{FF2B5EF4-FFF2-40B4-BE49-F238E27FC236}">
              <a16:creationId xmlns:a16="http://schemas.microsoft.com/office/drawing/2014/main" id="{4FE2FB14-CBFD-494A-A472-63A6E6A0592C}"/>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6" name="直線コネクタ 735">
          <a:extLst>
            <a:ext uri="{FF2B5EF4-FFF2-40B4-BE49-F238E27FC236}">
              <a16:creationId xmlns:a16="http://schemas.microsoft.com/office/drawing/2014/main" id="{D60DEE30-B811-4DAF-87BD-74D16B292109}"/>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7" name="テキスト ボックス 736">
          <a:extLst>
            <a:ext uri="{FF2B5EF4-FFF2-40B4-BE49-F238E27FC236}">
              <a16:creationId xmlns:a16="http://schemas.microsoft.com/office/drawing/2014/main" id="{5B5C2363-9B7A-41E8-AAA5-CCFE9A043E19}"/>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8" name="直線コネクタ 737">
          <a:extLst>
            <a:ext uri="{FF2B5EF4-FFF2-40B4-BE49-F238E27FC236}">
              <a16:creationId xmlns:a16="http://schemas.microsoft.com/office/drawing/2014/main" id="{8255E74B-CA6C-4574-AE2D-5D65F4C40C65}"/>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9" name="テキスト ボックス 738">
          <a:extLst>
            <a:ext uri="{FF2B5EF4-FFF2-40B4-BE49-F238E27FC236}">
              <a16:creationId xmlns:a16="http://schemas.microsoft.com/office/drawing/2014/main" id="{7C5C28AC-AD30-490F-8357-958A4D661EDE}"/>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0" name="直線コネクタ 739">
          <a:extLst>
            <a:ext uri="{FF2B5EF4-FFF2-40B4-BE49-F238E27FC236}">
              <a16:creationId xmlns:a16="http://schemas.microsoft.com/office/drawing/2014/main" id="{809F1EA9-8282-431F-9E19-847D6D5937AC}"/>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1" name="テキスト ボックス 740">
          <a:extLst>
            <a:ext uri="{FF2B5EF4-FFF2-40B4-BE49-F238E27FC236}">
              <a16:creationId xmlns:a16="http://schemas.microsoft.com/office/drawing/2014/main" id="{738143C7-8B81-46E3-9D63-9F1B4F95177A}"/>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a:extLst>
            <a:ext uri="{FF2B5EF4-FFF2-40B4-BE49-F238E27FC236}">
              <a16:creationId xmlns:a16="http://schemas.microsoft.com/office/drawing/2014/main" id="{4EDAD26B-C5C2-477A-BC45-EBFF21351EB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3" name="テキスト ボックス 742">
          <a:extLst>
            <a:ext uri="{FF2B5EF4-FFF2-40B4-BE49-F238E27FC236}">
              <a16:creationId xmlns:a16="http://schemas.microsoft.com/office/drawing/2014/main" id="{B72169AE-9BBD-4E36-8F77-F4A97CCED598}"/>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公民館】&#10;有形固定資産減価償却率グラフ枠">
          <a:extLst>
            <a:ext uri="{FF2B5EF4-FFF2-40B4-BE49-F238E27FC236}">
              <a16:creationId xmlns:a16="http://schemas.microsoft.com/office/drawing/2014/main" id="{4B6FB0B6-3461-446E-A685-F9D1A9D5351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45" name="直線コネクタ 744">
          <a:extLst>
            <a:ext uri="{FF2B5EF4-FFF2-40B4-BE49-F238E27FC236}">
              <a16:creationId xmlns:a16="http://schemas.microsoft.com/office/drawing/2014/main" id="{0EF3E97A-05A3-455D-89CE-6B3BA8F75FED}"/>
            </a:ext>
          </a:extLst>
        </xdr:cNvPr>
        <xdr:cNvCxnSpPr/>
      </xdr:nvCxnSpPr>
      <xdr:spPr>
        <a:xfrm flipV="1">
          <a:off x="14703424" y="1720977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46" name="【公民館】&#10;有形固定資産減価償却率最小値テキスト">
          <a:extLst>
            <a:ext uri="{FF2B5EF4-FFF2-40B4-BE49-F238E27FC236}">
              <a16:creationId xmlns:a16="http://schemas.microsoft.com/office/drawing/2014/main" id="{20369F9A-388E-430C-BCA0-90D3359E53A5}"/>
            </a:ext>
          </a:extLst>
        </xdr:cNvPr>
        <xdr:cNvSpPr txBox="1"/>
      </xdr:nvSpPr>
      <xdr:spPr>
        <a:xfrm>
          <a:off x="1474216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47" name="直線コネクタ 746">
          <a:extLst>
            <a:ext uri="{FF2B5EF4-FFF2-40B4-BE49-F238E27FC236}">
              <a16:creationId xmlns:a16="http://schemas.microsoft.com/office/drawing/2014/main" id="{ACAF6A25-A4CF-4E11-A66A-07AF8F1BA0A1}"/>
            </a:ext>
          </a:extLst>
        </xdr:cNvPr>
        <xdr:cNvCxnSpPr/>
      </xdr:nvCxnSpPr>
      <xdr:spPr>
        <a:xfrm>
          <a:off x="14611350" y="1860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48" name="【公民館】&#10;有形固定資産減価償却率最大値テキスト">
          <a:extLst>
            <a:ext uri="{FF2B5EF4-FFF2-40B4-BE49-F238E27FC236}">
              <a16:creationId xmlns:a16="http://schemas.microsoft.com/office/drawing/2014/main" id="{EB8ACB1D-3DC7-46CB-A038-4EA2A2602262}"/>
            </a:ext>
          </a:extLst>
        </xdr:cNvPr>
        <xdr:cNvSpPr txBox="1"/>
      </xdr:nvSpPr>
      <xdr:spPr>
        <a:xfrm>
          <a:off x="14742160" y="1699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49" name="直線コネクタ 748">
          <a:extLst>
            <a:ext uri="{FF2B5EF4-FFF2-40B4-BE49-F238E27FC236}">
              <a16:creationId xmlns:a16="http://schemas.microsoft.com/office/drawing/2014/main" id="{1A85DCD9-84C7-4F68-A887-0B48B4EDA376}"/>
            </a:ext>
          </a:extLst>
        </xdr:cNvPr>
        <xdr:cNvCxnSpPr/>
      </xdr:nvCxnSpPr>
      <xdr:spPr>
        <a:xfrm>
          <a:off x="14611350" y="1720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50" name="【公民館】&#10;有形固定資産減価償却率平均値テキスト">
          <a:extLst>
            <a:ext uri="{FF2B5EF4-FFF2-40B4-BE49-F238E27FC236}">
              <a16:creationId xmlns:a16="http://schemas.microsoft.com/office/drawing/2014/main" id="{11EFC323-C552-4F70-B294-F60AA0EAFE2D}"/>
            </a:ext>
          </a:extLst>
        </xdr:cNvPr>
        <xdr:cNvSpPr txBox="1"/>
      </xdr:nvSpPr>
      <xdr:spPr>
        <a:xfrm>
          <a:off x="14742160" y="1767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51" name="フローチャート: 判断 750">
          <a:extLst>
            <a:ext uri="{FF2B5EF4-FFF2-40B4-BE49-F238E27FC236}">
              <a16:creationId xmlns:a16="http://schemas.microsoft.com/office/drawing/2014/main" id="{5FCF548A-ED59-4B32-8714-C61975626CE5}"/>
            </a:ext>
          </a:extLst>
        </xdr:cNvPr>
        <xdr:cNvSpPr/>
      </xdr:nvSpPr>
      <xdr:spPr>
        <a:xfrm>
          <a:off x="14649450" y="178314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52" name="フローチャート: 判断 751">
          <a:extLst>
            <a:ext uri="{FF2B5EF4-FFF2-40B4-BE49-F238E27FC236}">
              <a16:creationId xmlns:a16="http://schemas.microsoft.com/office/drawing/2014/main" id="{A4A9FDE4-D223-4916-829F-32AF7E952FBC}"/>
            </a:ext>
          </a:extLst>
        </xdr:cNvPr>
        <xdr:cNvSpPr/>
      </xdr:nvSpPr>
      <xdr:spPr>
        <a:xfrm>
          <a:off x="13887450" y="1782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53" name="フローチャート: 判断 752">
          <a:extLst>
            <a:ext uri="{FF2B5EF4-FFF2-40B4-BE49-F238E27FC236}">
              <a16:creationId xmlns:a16="http://schemas.microsoft.com/office/drawing/2014/main" id="{408CA243-D033-41FB-ACEF-81CCD073A380}"/>
            </a:ext>
          </a:extLst>
        </xdr:cNvPr>
        <xdr:cNvSpPr/>
      </xdr:nvSpPr>
      <xdr:spPr>
        <a:xfrm>
          <a:off x="13089890" y="178390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54" name="フローチャート: 判断 753">
          <a:extLst>
            <a:ext uri="{FF2B5EF4-FFF2-40B4-BE49-F238E27FC236}">
              <a16:creationId xmlns:a16="http://schemas.microsoft.com/office/drawing/2014/main" id="{BFF26169-D432-4099-8F1A-AE0FF414E4F9}"/>
            </a:ext>
          </a:extLst>
        </xdr:cNvPr>
        <xdr:cNvSpPr/>
      </xdr:nvSpPr>
      <xdr:spPr>
        <a:xfrm>
          <a:off x="12303760" y="17846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55" name="フローチャート: 判断 754">
          <a:extLst>
            <a:ext uri="{FF2B5EF4-FFF2-40B4-BE49-F238E27FC236}">
              <a16:creationId xmlns:a16="http://schemas.microsoft.com/office/drawing/2014/main" id="{2DB27C41-8A3C-4FB5-8417-84586CBB8862}"/>
            </a:ext>
          </a:extLst>
        </xdr:cNvPr>
        <xdr:cNvSpPr/>
      </xdr:nvSpPr>
      <xdr:spPr>
        <a:xfrm>
          <a:off x="11487150" y="17842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EB2E7BAE-66F6-4000-B85E-815C1964933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B72A7133-D895-4E15-BE79-0B676E3AFB4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BC53C787-7672-442F-B332-04A6779CA8D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948B94D5-C532-4E51-A3D5-082A17B1DFB8}"/>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7C41CE5B-8669-424B-B728-9081D257C3A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40639</xdr:rowOff>
    </xdr:from>
    <xdr:to>
      <xdr:col>85</xdr:col>
      <xdr:colOff>177800</xdr:colOff>
      <xdr:row>107</xdr:row>
      <xdr:rowOff>142239</xdr:rowOff>
    </xdr:to>
    <xdr:sp macro="" textlink="">
      <xdr:nvSpPr>
        <xdr:cNvPr id="761" name="楕円 760">
          <a:extLst>
            <a:ext uri="{FF2B5EF4-FFF2-40B4-BE49-F238E27FC236}">
              <a16:creationId xmlns:a16="http://schemas.microsoft.com/office/drawing/2014/main" id="{43C434E0-60EC-4513-A3F0-A010D2BCF3A3}"/>
            </a:ext>
          </a:extLst>
        </xdr:cNvPr>
        <xdr:cNvSpPr/>
      </xdr:nvSpPr>
      <xdr:spPr>
        <a:xfrm>
          <a:off x="14649450" y="183857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19066</xdr:rowOff>
    </xdr:from>
    <xdr:ext cx="405111" cy="259045"/>
    <xdr:sp macro="" textlink="">
      <xdr:nvSpPr>
        <xdr:cNvPr id="762" name="【公民館】&#10;有形固定資産減価償却率該当値テキスト">
          <a:extLst>
            <a:ext uri="{FF2B5EF4-FFF2-40B4-BE49-F238E27FC236}">
              <a16:creationId xmlns:a16="http://schemas.microsoft.com/office/drawing/2014/main" id="{91488CD9-6984-41C4-BC22-4E127838BC9C}"/>
            </a:ext>
          </a:extLst>
        </xdr:cNvPr>
        <xdr:cNvSpPr txBox="1"/>
      </xdr:nvSpPr>
      <xdr:spPr>
        <a:xfrm>
          <a:off x="14742160" y="1836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63500</xdr:rowOff>
    </xdr:from>
    <xdr:to>
      <xdr:col>81</xdr:col>
      <xdr:colOff>101600</xdr:colOff>
      <xdr:row>107</xdr:row>
      <xdr:rowOff>165100</xdr:rowOff>
    </xdr:to>
    <xdr:sp macro="" textlink="">
      <xdr:nvSpPr>
        <xdr:cNvPr id="763" name="楕円 762">
          <a:extLst>
            <a:ext uri="{FF2B5EF4-FFF2-40B4-BE49-F238E27FC236}">
              <a16:creationId xmlns:a16="http://schemas.microsoft.com/office/drawing/2014/main" id="{6B106924-0695-4FCB-9698-55F548418590}"/>
            </a:ext>
          </a:extLst>
        </xdr:cNvPr>
        <xdr:cNvSpPr/>
      </xdr:nvSpPr>
      <xdr:spPr>
        <a:xfrm>
          <a:off x="13887450" y="184048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91439</xdr:rowOff>
    </xdr:from>
    <xdr:to>
      <xdr:col>85</xdr:col>
      <xdr:colOff>127000</xdr:colOff>
      <xdr:row>107</xdr:row>
      <xdr:rowOff>114300</xdr:rowOff>
    </xdr:to>
    <xdr:cxnSp macro="">
      <xdr:nvCxnSpPr>
        <xdr:cNvPr id="764" name="直線コネクタ 763">
          <a:extLst>
            <a:ext uri="{FF2B5EF4-FFF2-40B4-BE49-F238E27FC236}">
              <a16:creationId xmlns:a16="http://schemas.microsoft.com/office/drawing/2014/main" id="{486FA27C-9044-482A-B5C4-9132F4155DCE}"/>
            </a:ext>
          </a:extLst>
        </xdr:cNvPr>
        <xdr:cNvCxnSpPr/>
      </xdr:nvCxnSpPr>
      <xdr:spPr>
        <a:xfrm flipV="1">
          <a:off x="13942060" y="18440399"/>
          <a:ext cx="7620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147320</xdr:rowOff>
    </xdr:from>
    <xdr:to>
      <xdr:col>76</xdr:col>
      <xdr:colOff>165100</xdr:colOff>
      <xdr:row>108</xdr:row>
      <xdr:rowOff>77470</xdr:rowOff>
    </xdr:to>
    <xdr:sp macro="" textlink="">
      <xdr:nvSpPr>
        <xdr:cNvPr id="765" name="楕円 764">
          <a:extLst>
            <a:ext uri="{FF2B5EF4-FFF2-40B4-BE49-F238E27FC236}">
              <a16:creationId xmlns:a16="http://schemas.microsoft.com/office/drawing/2014/main" id="{729C092A-6F7B-4EF2-BE7D-52EF186341CB}"/>
            </a:ext>
          </a:extLst>
        </xdr:cNvPr>
        <xdr:cNvSpPr/>
      </xdr:nvSpPr>
      <xdr:spPr>
        <a:xfrm>
          <a:off x="13089890" y="184905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114300</xdr:rowOff>
    </xdr:from>
    <xdr:to>
      <xdr:col>81</xdr:col>
      <xdr:colOff>50800</xdr:colOff>
      <xdr:row>108</xdr:row>
      <xdr:rowOff>26670</xdr:rowOff>
    </xdr:to>
    <xdr:cxnSp macro="">
      <xdr:nvCxnSpPr>
        <xdr:cNvPr id="766" name="直線コネクタ 765">
          <a:extLst>
            <a:ext uri="{FF2B5EF4-FFF2-40B4-BE49-F238E27FC236}">
              <a16:creationId xmlns:a16="http://schemas.microsoft.com/office/drawing/2014/main" id="{156D8368-592C-4C00-B53F-E419A871510E}"/>
            </a:ext>
          </a:extLst>
        </xdr:cNvPr>
        <xdr:cNvCxnSpPr/>
      </xdr:nvCxnSpPr>
      <xdr:spPr>
        <a:xfrm flipV="1">
          <a:off x="13144500" y="18459450"/>
          <a:ext cx="79756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162561</xdr:rowOff>
    </xdr:from>
    <xdr:to>
      <xdr:col>72</xdr:col>
      <xdr:colOff>38100</xdr:colOff>
      <xdr:row>108</xdr:row>
      <xdr:rowOff>92711</xdr:rowOff>
    </xdr:to>
    <xdr:sp macro="" textlink="">
      <xdr:nvSpPr>
        <xdr:cNvPr id="767" name="楕円 766">
          <a:extLst>
            <a:ext uri="{FF2B5EF4-FFF2-40B4-BE49-F238E27FC236}">
              <a16:creationId xmlns:a16="http://schemas.microsoft.com/office/drawing/2014/main" id="{D16272D6-54D6-4D51-96FF-067E4AA72BC0}"/>
            </a:ext>
          </a:extLst>
        </xdr:cNvPr>
        <xdr:cNvSpPr/>
      </xdr:nvSpPr>
      <xdr:spPr>
        <a:xfrm>
          <a:off x="12303760" y="1850961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26670</xdr:rowOff>
    </xdr:from>
    <xdr:to>
      <xdr:col>76</xdr:col>
      <xdr:colOff>114300</xdr:colOff>
      <xdr:row>108</xdr:row>
      <xdr:rowOff>41911</xdr:rowOff>
    </xdr:to>
    <xdr:cxnSp macro="">
      <xdr:nvCxnSpPr>
        <xdr:cNvPr id="768" name="直線コネクタ 767">
          <a:extLst>
            <a:ext uri="{FF2B5EF4-FFF2-40B4-BE49-F238E27FC236}">
              <a16:creationId xmlns:a16="http://schemas.microsoft.com/office/drawing/2014/main" id="{237813E8-8979-40B6-B977-2FC7ED0AEE8B}"/>
            </a:ext>
          </a:extLst>
        </xdr:cNvPr>
        <xdr:cNvCxnSpPr/>
      </xdr:nvCxnSpPr>
      <xdr:spPr>
        <a:xfrm flipV="1">
          <a:off x="12346940" y="18541365"/>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76836</xdr:rowOff>
    </xdr:from>
    <xdr:to>
      <xdr:col>67</xdr:col>
      <xdr:colOff>101600</xdr:colOff>
      <xdr:row>109</xdr:row>
      <xdr:rowOff>6986</xdr:rowOff>
    </xdr:to>
    <xdr:sp macro="" textlink="">
      <xdr:nvSpPr>
        <xdr:cNvPr id="769" name="楕円 768">
          <a:extLst>
            <a:ext uri="{FF2B5EF4-FFF2-40B4-BE49-F238E27FC236}">
              <a16:creationId xmlns:a16="http://schemas.microsoft.com/office/drawing/2014/main" id="{8EE61BDC-ABFB-4B8A-AC0A-885A38E309D3}"/>
            </a:ext>
          </a:extLst>
        </xdr:cNvPr>
        <xdr:cNvSpPr/>
      </xdr:nvSpPr>
      <xdr:spPr>
        <a:xfrm>
          <a:off x="11487150" y="185934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41911</xdr:rowOff>
    </xdr:from>
    <xdr:to>
      <xdr:col>71</xdr:col>
      <xdr:colOff>177800</xdr:colOff>
      <xdr:row>108</xdr:row>
      <xdr:rowOff>127636</xdr:rowOff>
    </xdr:to>
    <xdr:cxnSp macro="">
      <xdr:nvCxnSpPr>
        <xdr:cNvPr id="770" name="直線コネクタ 769">
          <a:extLst>
            <a:ext uri="{FF2B5EF4-FFF2-40B4-BE49-F238E27FC236}">
              <a16:creationId xmlns:a16="http://schemas.microsoft.com/office/drawing/2014/main" id="{587E51CF-B6ED-4027-8743-8F268727F564}"/>
            </a:ext>
          </a:extLst>
        </xdr:cNvPr>
        <xdr:cNvCxnSpPr/>
      </xdr:nvCxnSpPr>
      <xdr:spPr>
        <a:xfrm flipV="1">
          <a:off x="11541760" y="18560416"/>
          <a:ext cx="80518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71" name="n_1aveValue【公民館】&#10;有形固定資産減価償却率">
          <a:extLst>
            <a:ext uri="{FF2B5EF4-FFF2-40B4-BE49-F238E27FC236}">
              <a16:creationId xmlns:a16="http://schemas.microsoft.com/office/drawing/2014/main" id="{B849C3C1-E74B-4A99-9D2E-64E50C827E01}"/>
            </a:ext>
          </a:extLst>
        </xdr:cNvPr>
        <xdr:cNvSpPr txBox="1"/>
      </xdr:nvSpPr>
      <xdr:spPr>
        <a:xfrm>
          <a:off x="1373823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72" name="n_2aveValue【公民館】&#10;有形固定資産減価償却率">
          <a:extLst>
            <a:ext uri="{FF2B5EF4-FFF2-40B4-BE49-F238E27FC236}">
              <a16:creationId xmlns:a16="http://schemas.microsoft.com/office/drawing/2014/main" id="{CF0C422A-DBD8-48D9-87E7-C6EBE63E62C1}"/>
            </a:ext>
          </a:extLst>
        </xdr:cNvPr>
        <xdr:cNvSpPr txBox="1"/>
      </xdr:nvSpPr>
      <xdr:spPr>
        <a:xfrm>
          <a:off x="1295718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73" name="n_3aveValue【公民館】&#10;有形固定資産減価償却率">
          <a:extLst>
            <a:ext uri="{FF2B5EF4-FFF2-40B4-BE49-F238E27FC236}">
              <a16:creationId xmlns:a16="http://schemas.microsoft.com/office/drawing/2014/main" id="{D6041D80-A933-40CA-950C-23885F2596DD}"/>
            </a:ext>
          </a:extLst>
        </xdr:cNvPr>
        <xdr:cNvSpPr txBox="1"/>
      </xdr:nvSpPr>
      <xdr:spPr>
        <a:xfrm>
          <a:off x="12171054" y="1762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74" name="n_4aveValue【公民館】&#10;有形固定資産減価償却率">
          <a:extLst>
            <a:ext uri="{FF2B5EF4-FFF2-40B4-BE49-F238E27FC236}">
              <a16:creationId xmlns:a16="http://schemas.microsoft.com/office/drawing/2014/main" id="{753EA57C-6054-42A4-93D7-2903A03D620D}"/>
            </a:ext>
          </a:extLst>
        </xdr:cNvPr>
        <xdr:cNvSpPr txBox="1"/>
      </xdr:nvSpPr>
      <xdr:spPr>
        <a:xfrm>
          <a:off x="11354444"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156227</xdr:rowOff>
    </xdr:from>
    <xdr:ext cx="405111" cy="259045"/>
    <xdr:sp macro="" textlink="">
      <xdr:nvSpPr>
        <xdr:cNvPr id="775" name="n_1mainValue【公民館】&#10;有形固定資産減価償却率">
          <a:extLst>
            <a:ext uri="{FF2B5EF4-FFF2-40B4-BE49-F238E27FC236}">
              <a16:creationId xmlns:a16="http://schemas.microsoft.com/office/drawing/2014/main" id="{4C7B0B83-A291-4D13-B367-3956B728EB3E}"/>
            </a:ext>
          </a:extLst>
        </xdr:cNvPr>
        <xdr:cNvSpPr txBox="1"/>
      </xdr:nvSpPr>
      <xdr:spPr>
        <a:xfrm>
          <a:off x="13738234" y="185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68597</xdr:rowOff>
    </xdr:from>
    <xdr:ext cx="405111" cy="259045"/>
    <xdr:sp macro="" textlink="">
      <xdr:nvSpPr>
        <xdr:cNvPr id="776" name="n_2mainValue【公民館】&#10;有形固定資産減価償却率">
          <a:extLst>
            <a:ext uri="{FF2B5EF4-FFF2-40B4-BE49-F238E27FC236}">
              <a16:creationId xmlns:a16="http://schemas.microsoft.com/office/drawing/2014/main" id="{65DA6246-1972-4A65-A9AD-C0673838C55E}"/>
            </a:ext>
          </a:extLst>
        </xdr:cNvPr>
        <xdr:cNvSpPr txBox="1"/>
      </xdr:nvSpPr>
      <xdr:spPr>
        <a:xfrm>
          <a:off x="12957184" y="185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83838</xdr:rowOff>
    </xdr:from>
    <xdr:ext cx="405111" cy="259045"/>
    <xdr:sp macro="" textlink="">
      <xdr:nvSpPr>
        <xdr:cNvPr id="777" name="n_3mainValue【公民館】&#10;有形固定資産減価償却率">
          <a:extLst>
            <a:ext uri="{FF2B5EF4-FFF2-40B4-BE49-F238E27FC236}">
              <a16:creationId xmlns:a16="http://schemas.microsoft.com/office/drawing/2014/main" id="{4A625C84-DC81-470F-9D7F-8A25C93F5FDE}"/>
            </a:ext>
          </a:extLst>
        </xdr:cNvPr>
        <xdr:cNvSpPr txBox="1"/>
      </xdr:nvSpPr>
      <xdr:spPr>
        <a:xfrm>
          <a:off x="12171054" y="1860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169563</xdr:rowOff>
    </xdr:from>
    <xdr:ext cx="405111" cy="259045"/>
    <xdr:sp macro="" textlink="">
      <xdr:nvSpPr>
        <xdr:cNvPr id="778" name="n_4mainValue【公民館】&#10;有形固定資産減価償却率">
          <a:extLst>
            <a:ext uri="{FF2B5EF4-FFF2-40B4-BE49-F238E27FC236}">
              <a16:creationId xmlns:a16="http://schemas.microsoft.com/office/drawing/2014/main" id="{E9C53D4B-ACA5-4B13-B18D-AFEDDF6793E3}"/>
            </a:ext>
          </a:extLst>
        </xdr:cNvPr>
        <xdr:cNvSpPr txBox="1"/>
      </xdr:nvSpPr>
      <xdr:spPr>
        <a:xfrm>
          <a:off x="11354444" y="18689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a:extLst>
            <a:ext uri="{FF2B5EF4-FFF2-40B4-BE49-F238E27FC236}">
              <a16:creationId xmlns:a16="http://schemas.microsoft.com/office/drawing/2014/main" id="{8BE09CF7-D6C7-404C-AD9B-B3C9D382BF8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a:extLst>
            <a:ext uri="{FF2B5EF4-FFF2-40B4-BE49-F238E27FC236}">
              <a16:creationId xmlns:a16="http://schemas.microsoft.com/office/drawing/2014/main" id="{941AB3AE-785D-468C-9209-842560BB0F79}"/>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a:extLst>
            <a:ext uri="{FF2B5EF4-FFF2-40B4-BE49-F238E27FC236}">
              <a16:creationId xmlns:a16="http://schemas.microsoft.com/office/drawing/2014/main" id="{58D4B4B0-D2EC-4CF5-A782-C61D6A3E81D4}"/>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a:extLst>
            <a:ext uri="{FF2B5EF4-FFF2-40B4-BE49-F238E27FC236}">
              <a16:creationId xmlns:a16="http://schemas.microsoft.com/office/drawing/2014/main" id="{DC860D69-0A55-46E7-9497-646153975DE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a:extLst>
            <a:ext uri="{FF2B5EF4-FFF2-40B4-BE49-F238E27FC236}">
              <a16:creationId xmlns:a16="http://schemas.microsoft.com/office/drawing/2014/main" id="{6EB8BB7E-ED02-4A12-8E02-3BAA87CA965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a:extLst>
            <a:ext uri="{FF2B5EF4-FFF2-40B4-BE49-F238E27FC236}">
              <a16:creationId xmlns:a16="http://schemas.microsoft.com/office/drawing/2014/main" id="{1AD4C7A8-D375-4B93-A990-83A1C89A3F4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a:extLst>
            <a:ext uri="{FF2B5EF4-FFF2-40B4-BE49-F238E27FC236}">
              <a16:creationId xmlns:a16="http://schemas.microsoft.com/office/drawing/2014/main" id="{622EC5AA-241C-4891-AAC7-8B34AD3C28F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a:extLst>
            <a:ext uri="{FF2B5EF4-FFF2-40B4-BE49-F238E27FC236}">
              <a16:creationId xmlns:a16="http://schemas.microsoft.com/office/drawing/2014/main" id="{1F303EC4-153A-41F0-9CB9-4A3CF0F6E3B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a:extLst>
            <a:ext uri="{FF2B5EF4-FFF2-40B4-BE49-F238E27FC236}">
              <a16:creationId xmlns:a16="http://schemas.microsoft.com/office/drawing/2014/main" id="{8398C43F-EDEB-47FE-BED6-6239134926F5}"/>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a:extLst>
            <a:ext uri="{FF2B5EF4-FFF2-40B4-BE49-F238E27FC236}">
              <a16:creationId xmlns:a16="http://schemas.microsoft.com/office/drawing/2014/main" id="{B27A94DD-084B-4CCF-908F-802F1B96811D}"/>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9" name="直線コネクタ 788">
          <a:extLst>
            <a:ext uri="{FF2B5EF4-FFF2-40B4-BE49-F238E27FC236}">
              <a16:creationId xmlns:a16="http://schemas.microsoft.com/office/drawing/2014/main" id="{CB96822C-C341-4143-8F20-620A5EC89859}"/>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0" name="テキスト ボックス 789">
          <a:extLst>
            <a:ext uri="{FF2B5EF4-FFF2-40B4-BE49-F238E27FC236}">
              <a16:creationId xmlns:a16="http://schemas.microsoft.com/office/drawing/2014/main" id="{84B85636-662C-4274-A9AA-08A6C25F0B14}"/>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1" name="直線コネクタ 790">
          <a:extLst>
            <a:ext uri="{FF2B5EF4-FFF2-40B4-BE49-F238E27FC236}">
              <a16:creationId xmlns:a16="http://schemas.microsoft.com/office/drawing/2014/main" id="{C462FA7D-DB25-46B8-B718-44637C50AA22}"/>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2" name="テキスト ボックス 791">
          <a:extLst>
            <a:ext uri="{FF2B5EF4-FFF2-40B4-BE49-F238E27FC236}">
              <a16:creationId xmlns:a16="http://schemas.microsoft.com/office/drawing/2014/main" id="{B971B7C4-B667-482C-AE2B-CDCF31472596}"/>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3" name="直線コネクタ 792">
          <a:extLst>
            <a:ext uri="{FF2B5EF4-FFF2-40B4-BE49-F238E27FC236}">
              <a16:creationId xmlns:a16="http://schemas.microsoft.com/office/drawing/2014/main" id="{45FD0851-C40E-48DF-89D7-C78B69F0FBD8}"/>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4" name="テキスト ボックス 793">
          <a:extLst>
            <a:ext uri="{FF2B5EF4-FFF2-40B4-BE49-F238E27FC236}">
              <a16:creationId xmlns:a16="http://schemas.microsoft.com/office/drawing/2014/main" id="{70748801-CCA0-4B17-B387-0CB47FAD76AC}"/>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5" name="直線コネクタ 794">
          <a:extLst>
            <a:ext uri="{FF2B5EF4-FFF2-40B4-BE49-F238E27FC236}">
              <a16:creationId xmlns:a16="http://schemas.microsoft.com/office/drawing/2014/main" id="{E2EB9CCA-26C3-4721-8AD3-06A7CD997E32}"/>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6" name="テキスト ボックス 795">
          <a:extLst>
            <a:ext uri="{FF2B5EF4-FFF2-40B4-BE49-F238E27FC236}">
              <a16:creationId xmlns:a16="http://schemas.microsoft.com/office/drawing/2014/main" id="{CFBEB6C2-AE51-4341-977F-F0BE71DE0400}"/>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DD6CAE9E-B5E4-4919-A0C2-9D9BC6469717}"/>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30FDA593-F0D0-403F-8DEC-DD52E0F2D19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公民館】&#10;一人当たり面積グラフ枠">
          <a:extLst>
            <a:ext uri="{FF2B5EF4-FFF2-40B4-BE49-F238E27FC236}">
              <a16:creationId xmlns:a16="http://schemas.microsoft.com/office/drawing/2014/main" id="{616B1334-B2CC-4694-ABB2-3E45C74DB9D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00" name="直線コネクタ 799">
          <a:extLst>
            <a:ext uri="{FF2B5EF4-FFF2-40B4-BE49-F238E27FC236}">
              <a16:creationId xmlns:a16="http://schemas.microsoft.com/office/drawing/2014/main" id="{393B2CFD-E023-46E9-8FF8-5F2A9D3B652E}"/>
            </a:ext>
          </a:extLst>
        </xdr:cNvPr>
        <xdr:cNvCxnSpPr/>
      </xdr:nvCxnSpPr>
      <xdr:spPr>
        <a:xfrm flipV="1">
          <a:off x="19947254" y="17333977"/>
          <a:ext cx="0" cy="121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01" name="【公民館】&#10;一人当たり面積最小値テキスト">
          <a:extLst>
            <a:ext uri="{FF2B5EF4-FFF2-40B4-BE49-F238E27FC236}">
              <a16:creationId xmlns:a16="http://schemas.microsoft.com/office/drawing/2014/main" id="{39F2FB25-2359-45A0-893E-BCF8AEA08A7A}"/>
            </a:ext>
          </a:extLst>
        </xdr:cNvPr>
        <xdr:cNvSpPr txBox="1"/>
      </xdr:nvSpPr>
      <xdr:spPr>
        <a:xfrm>
          <a:off x="1998599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02" name="直線コネクタ 801">
          <a:extLst>
            <a:ext uri="{FF2B5EF4-FFF2-40B4-BE49-F238E27FC236}">
              <a16:creationId xmlns:a16="http://schemas.microsoft.com/office/drawing/2014/main" id="{966D0E01-7B54-49CB-B8BE-D9CA65BB8EE3}"/>
            </a:ext>
          </a:extLst>
        </xdr:cNvPr>
        <xdr:cNvCxnSpPr/>
      </xdr:nvCxnSpPr>
      <xdr:spPr>
        <a:xfrm>
          <a:off x="19885660" y="18553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03" name="【公民館】&#10;一人当たり面積最大値テキスト">
          <a:extLst>
            <a:ext uri="{FF2B5EF4-FFF2-40B4-BE49-F238E27FC236}">
              <a16:creationId xmlns:a16="http://schemas.microsoft.com/office/drawing/2014/main" id="{2E6EA6CE-574E-448A-8A69-A9152F320424}"/>
            </a:ext>
          </a:extLst>
        </xdr:cNvPr>
        <xdr:cNvSpPr txBox="1"/>
      </xdr:nvSpPr>
      <xdr:spPr>
        <a:xfrm>
          <a:off x="19985990" y="171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04" name="直線コネクタ 803">
          <a:extLst>
            <a:ext uri="{FF2B5EF4-FFF2-40B4-BE49-F238E27FC236}">
              <a16:creationId xmlns:a16="http://schemas.microsoft.com/office/drawing/2014/main" id="{88DF0E65-88CA-41EF-B35D-FC15C5F17F3F}"/>
            </a:ext>
          </a:extLst>
        </xdr:cNvPr>
        <xdr:cNvCxnSpPr/>
      </xdr:nvCxnSpPr>
      <xdr:spPr>
        <a:xfrm>
          <a:off x="19885660" y="1733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05" name="【公民館】&#10;一人当たり面積平均値テキスト">
          <a:extLst>
            <a:ext uri="{FF2B5EF4-FFF2-40B4-BE49-F238E27FC236}">
              <a16:creationId xmlns:a16="http://schemas.microsoft.com/office/drawing/2014/main" id="{DEA2725A-5BC2-4BB2-AD60-E745B45F7631}"/>
            </a:ext>
          </a:extLst>
        </xdr:cNvPr>
        <xdr:cNvSpPr txBox="1"/>
      </xdr:nvSpPr>
      <xdr:spPr>
        <a:xfrm>
          <a:off x="19985990" y="1801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06" name="フローチャート: 判断 805">
          <a:extLst>
            <a:ext uri="{FF2B5EF4-FFF2-40B4-BE49-F238E27FC236}">
              <a16:creationId xmlns:a16="http://schemas.microsoft.com/office/drawing/2014/main" id="{743C59C6-4794-49C8-81B2-521C1529F71F}"/>
            </a:ext>
          </a:extLst>
        </xdr:cNvPr>
        <xdr:cNvSpPr/>
      </xdr:nvSpPr>
      <xdr:spPr>
        <a:xfrm>
          <a:off x="19904710" y="18162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07" name="フローチャート: 判断 806">
          <a:extLst>
            <a:ext uri="{FF2B5EF4-FFF2-40B4-BE49-F238E27FC236}">
              <a16:creationId xmlns:a16="http://schemas.microsoft.com/office/drawing/2014/main" id="{A6A8F41E-04A3-4D23-BA42-39441514BA40}"/>
            </a:ext>
          </a:extLst>
        </xdr:cNvPr>
        <xdr:cNvSpPr/>
      </xdr:nvSpPr>
      <xdr:spPr>
        <a:xfrm>
          <a:off x="19161760" y="181960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08" name="フローチャート: 判断 807">
          <a:extLst>
            <a:ext uri="{FF2B5EF4-FFF2-40B4-BE49-F238E27FC236}">
              <a16:creationId xmlns:a16="http://schemas.microsoft.com/office/drawing/2014/main" id="{FEC7FE4D-58CE-4AAA-B1BE-01C13020A3E7}"/>
            </a:ext>
          </a:extLst>
        </xdr:cNvPr>
        <xdr:cNvSpPr/>
      </xdr:nvSpPr>
      <xdr:spPr>
        <a:xfrm>
          <a:off x="18345150" y="1821929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09" name="フローチャート: 判断 808">
          <a:extLst>
            <a:ext uri="{FF2B5EF4-FFF2-40B4-BE49-F238E27FC236}">
              <a16:creationId xmlns:a16="http://schemas.microsoft.com/office/drawing/2014/main" id="{CC2ED3BF-AF83-41B4-813E-D1BFC590753F}"/>
            </a:ext>
          </a:extLst>
        </xdr:cNvPr>
        <xdr:cNvSpPr/>
      </xdr:nvSpPr>
      <xdr:spPr>
        <a:xfrm>
          <a:off x="17547590" y="1821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10" name="フローチャート: 判断 809">
          <a:extLst>
            <a:ext uri="{FF2B5EF4-FFF2-40B4-BE49-F238E27FC236}">
              <a16:creationId xmlns:a16="http://schemas.microsoft.com/office/drawing/2014/main" id="{F942070E-F8D3-4091-B34C-AC4DCE158E09}"/>
            </a:ext>
          </a:extLst>
        </xdr:cNvPr>
        <xdr:cNvSpPr/>
      </xdr:nvSpPr>
      <xdr:spPr>
        <a:xfrm>
          <a:off x="16761460" y="182082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4B9ACA0E-FFB1-4B71-BC5E-CFAF0E86BB6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6F8CB62A-B566-45F6-844A-676F671528EC}"/>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7F155E98-28EC-459D-8AE4-2A8CC108494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FCB8EF1B-2600-4229-BFE7-A6562F4210F1}"/>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483F6D9B-3B00-405A-B6AE-F3E1ADB8DA72}"/>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91694</xdr:rowOff>
    </xdr:from>
    <xdr:to>
      <xdr:col>116</xdr:col>
      <xdr:colOff>114300</xdr:colOff>
      <xdr:row>108</xdr:row>
      <xdr:rowOff>21844</xdr:rowOff>
    </xdr:to>
    <xdr:sp macro="" textlink="">
      <xdr:nvSpPr>
        <xdr:cNvPr id="816" name="楕円 815">
          <a:extLst>
            <a:ext uri="{FF2B5EF4-FFF2-40B4-BE49-F238E27FC236}">
              <a16:creationId xmlns:a16="http://schemas.microsoft.com/office/drawing/2014/main" id="{C9B8055C-E073-4079-833D-7A1201256558}"/>
            </a:ext>
          </a:extLst>
        </xdr:cNvPr>
        <xdr:cNvSpPr/>
      </xdr:nvSpPr>
      <xdr:spPr>
        <a:xfrm>
          <a:off x="19904710" y="1844065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6621</xdr:rowOff>
    </xdr:from>
    <xdr:ext cx="469744" cy="259045"/>
    <xdr:sp macro="" textlink="">
      <xdr:nvSpPr>
        <xdr:cNvPr id="817" name="【公民館】&#10;一人当たり面積該当値テキスト">
          <a:extLst>
            <a:ext uri="{FF2B5EF4-FFF2-40B4-BE49-F238E27FC236}">
              <a16:creationId xmlns:a16="http://schemas.microsoft.com/office/drawing/2014/main" id="{64536267-5132-42DC-AB88-9541B7C72899}"/>
            </a:ext>
          </a:extLst>
        </xdr:cNvPr>
        <xdr:cNvSpPr txBox="1"/>
      </xdr:nvSpPr>
      <xdr:spPr>
        <a:xfrm>
          <a:off x="19985990" y="1835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93980</xdr:rowOff>
    </xdr:from>
    <xdr:to>
      <xdr:col>112</xdr:col>
      <xdr:colOff>38100</xdr:colOff>
      <xdr:row>108</xdr:row>
      <xdr:rowOff>24130</xdr:rowOff>
    </xdr:to>
    <xdr:sp macro="" textlink="">
      <xdr:nvSpPr>
        <xdr:cNvPr id="818" name="楕円 817">
          <a:extLst>
            <a:ext uri="{FF2B5EF4-FFF2-40B4-BE49-F238E27FC236}">
              <a16:creationId xmlns:a16="http://schemas.microsoft.com/office/drawing/2014/main" id="{DF217FC6-EBA9-49FB-BC9B-F786D8ADAB0F}"/>
            </a:ext>
          </a:extLst>
        </xdr:cNvPr>
        <xdr:cNvSpPr/>
      </xdr:nvSpPr>
      <xdr:spPr>
        <a:xfrm>
          <a:off x="19161760" y="184429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142494</xdr:rowOff>
    </xdr:from>
    <xdr:to>
      <xdr:col>116</xdr:col>
      <xdr:colOff>63500</xdr:colOff>
      <xdr:row>107</xdr:row>
      <xdr:rowOff>144780</xdr:rowOff>
    </xdr:to>
    <xdr:cxnSp macro="">
      <xdr:nvCxnSpPr>
        <xdr:cNvPr id="819" name="直線コネクタ 818">
          <a:extLst>
            <a:ext uri="{FF2B5EF4-FFF2-40B4-BE49-F238E27FC236}">
              <a16:creationId xmlns:a16="http://schemas.microsoft.com/office/drawing/2014/main" id="{70EC102E-AC3D-4F5F-810F-36E5DC14240D}"/>
            </a:ext>
          </a:extLst>
        </xdr:cNvPr>
        <xdr:cNvCxnSpPr/>
      </xdr:nvCxnSpPr>
      <xdr:spPr>
        <a:xfrm flipV="1">
          <a:off x="19204940" y="18485739"/>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89408</xdr:rowOff>
    </xdr:from>
    <xdr:to>
      <xdr:col>107</xdr:col>
      <xdr:colOff>101600</xdr:colOff>
      <xdr:row>108</xdr:row>
      <xdr:rowOff>19558</xdr:rowOff>
    </xdr:to>
    <xdr:sp macro="" textlink="">
      <xdr:nvSpPr>
        <xdr:cNvPr id="820" name="楕円 819">
          <a:extLst>
            <a:ext uri="{FF2B5EF4-FFF2-40B4-BE49-F238E27FC236}">
              <a16:creationId xmlns:a16="http://schemas.microsoft.com/office/drawing/2014/main" id="{08B2BB02-B958-4D05-A2A8-37B4C9E3E10B}"/>
            </a:ext>
          </a:extLst>
        </xdr:cNvPr>
        <xdr:cNvSpPr/>
      </xdr:nvSpPr>
      <xdr:spPr>
        <a:xfrm>
          <a:off x="18345150" y="184383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140208</xdr:rowOff>
    </xdr:from>
    <xdr:to>
      <xdr:col>111</xdr:col>
      <xdr:colOff>177800</xdr:colOff>
      <xdr:row>107</xdr:row>
      <xdr:rowOff>144780</xdr:rowOff>
    </xdr:to>
    <xdr:cxnSp macro="">
      <xdr:nvCxnSpPr>
        <xdr:cNvPr id="821" name="直線コネクタ 820">
          <a:extLst>
            <a:ext uri="{FF2B5EF4-FFF2-40B4-BE49-F238E27FC236}">
              <a16:creationId xmlns:a16="http://schemas.microsoft.com/office/drawing/2014/main" id="{1C410893-D6C1-4384-81B6-3A2F250B1958}"/>
            </a:ext>
          </a:extLst>
        </xdr:cNvPr>
        <xdr:cNvCxnSpPr/>
      </xdr:nvCxnSpPr>
      <xdr:spPr>
        <a:xfrm>
          <a:off x="18399760" y="18481548"/>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89408</xdr:rowOff>
    </xdr:from>
    <xdr:to>
      <xdr:col>102</xdr:col>
      <xdr:colOff>165100</xdr:colOff>
      <xdr:row>108</xdr:row>
      <xdr:rowOff>19558</xdr:rowOff>
    </xdr:to>
    <xdr:sp macro="" textlink="">
      <xdr:nvSpPr>
        <xdr:cNvPr id="822" name="楕円 821">
          <a:extLst>
            <a:ext uri="{FF2B5EF4-FFF2-40B4-BE49-F238E27FC236}">
              <a16:creationId xmlns:a16="http://schemas.microsoft.com/office/drawing/2014/main" id="{351F0DE2-FA6C-4D92-A090-49401B455E0F}"/>
            </a:ext>
          </a:extLst>
        </xdr:cNvPr>
        <xdr:cNvSpPr/>
      </xdr:nvSpPr>
      <xdr:spPr>
        <a:xfrm>
          <a:off x="17547590" y="1843836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140208</xdr:rowOff>
    </xdr:from>
    <xdr:to>
      <xdr:col>107</xdr:col>
      <xdr:colOff>50800</xdr:colOff>
      <xdr:row>107</xdr:row>
      <xdr:rowOff>140208</xdr:rowOff>
    </xdr:to>
    <xdr:cxnSp macro="">
      <xdr:nvCxnSpPr>
        <xdr:cNvPr id="823" name="直線コネクタ 822">
          <a:extLst>
            <a:ext uri="{FF2B5EF4-FFF2-40B4-BE49-F238E27FC236}">
              <a16:creationId xmlns:a16="http://schemas.microsoft.com/office/drawing/2014/main" id="{285D2BFD-5314-4D64-9880-E6FE0B5AF03F}"/>
            </a:ext>
          </a:extLst>
        </xdr:cNvPr>
        <xdr:cNvCxnSpPr/>
      </xdr:nvCxnSpPr>
      <xdr:spPr>
        <a:xfrm>
          <a:off x="17602200" y="184815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91694</xdr:rowOff>
    </xdr:from>
    <xdr:to>
      <xdr:col>98</xdr:col>
      <xdr:colOff>38100</xdr:colOff>
      <xdr:row>108</xdr:row>
      <xdr:rowOff>21844</xdr:rowOff>
    </xdr:to>
    <xdr:sp macro="" textlink="">
      <xdr:nvSpPr>
        <xdr:cNvPr id="824" name="楕円 823">
          <a:extLst>
            <a:ext uri="{FF2B5EF4-FFF2-40B4-BE49-F238E27FC236}">
              <a16:creationId xmlns:a16="http://schemas.microsoft.com/office/drawing/2014/main" id="{E5F304C9-7EAA-4F28-8B95-9CBC5E251515}"/>
            </a:ext>
          </a:extLst>
        </xdr:cNvPr>
        <xdr:cNvSpPr/>
      </xdr:nvSpPr>
      <xdr:spPr>
        <a:xfrm>
          <a:off x="16761460" y="1844065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140208</xdr:rowOff>
    </xdr:from>
    <xdr:to>
      <xdr:col>102</xdr:col>
      <xdr:colOff>114300</xdr:colOff>
      <xdr:row>107</xdr:row>
      <xdr:rowOff>142494</xdr:rowOff>
    </xdr:to>
    <xdr:cxnSp macro="">
      <xdr:nvCxnSpPr>
        <xdr:cNvPr id="825" name="直線コネクタ 824">
          <a:extLst>
            <a:ext uri="{FF2B5EF4-FFF2-40B4-BE49-F238E27FC236}">
              <a16:creationId xmlns:a16="http://schemas.microsoft.com/office/drawing/2014/main" id="{438A7DCB-7D80-4E3E-9ACC-12148D04CE20}"/>
            </a:ext>
          </a:extLst>
        </xdr:cNvPr>
        <xdr:cNvCxnSpPr/>
      </xdr:nvCxnSpPr>
      <xdr:spPr>
        <a:xfrm flipV="1">
          <a:off x="16804640" y="18481548"/>
          <a:ext cx="79756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26" name="n_1aveValue【公民館】&#10;一人当たり面積">
          <a:extLst>
            <a:ext uri="{FF2B5EF4-FFF2-40B4-BE49-F238E27FC236}">
              <a16:creationId xmlns:a16="http://schemas.microsoft.com/office/drawing/2014/main" id="{B540D2C1-B360-44A2-B5FF-17D70BC79931}"/>
            </a:ext>
          </a:extLst>
        </xdr:cNvPr>
        <xdr:cNvSpPr txBox="1"/>
      </xdr:nvSpPr>
      <xdr:spPr>
        <a:xfrm>
          <a:off x="18982132"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27" name="n_2aveValue【公民館】&#10;一人当たり面積">
          <a:extLst>
            <a:ext uri="{FF2B5EF4-FFF2-40B4-BE49-F238E27FC236}">
              <a16:creationId xmlns:a16="http://schemas.microsoft.com/office/drawing/2014/main" id="{F9C72EB8-714A-432E-A4B3-3105610A2ACD}"/>
            </a:ext>
          </a:extLst>
        </xdr:cNvPr>
        <xdr:cNvSpPr txBox="1"/>
      </xdr:nvSpPr>
      <xdr:spPr>
        <a:xfrm>
          <a:off x="18182032" y="179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28" name="n_3aveValue【公民館】&#10;一人当たり面積">
          <a:extLst>
            <a:ext uri="{FF2B5EF4-FFF2-40B4-BE49-F238E27FC236}">
              <a16:creationId xmlns:a16="http://schemas.microsoft.com/office/drawing/2014/main" id="{8379E44E-700A-4C76-8D90-1C943DE7955A}"/>
            </a:ext>
          </a:extLst>
        </xdr:cNvPr>
        <xdr:cNvSpPr txBox="1"/>
      </xdr:nvSpPr>
      <xdr:spPr>
        <a:xfrm>
          <a:off x="17384472" y="179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29" name="n_4aveValue【公民館】&#10;一人当たり面積">
          <a:extLst>
            <a:ext uri="{FF2B5EF4-FFF2-40B4-BE49-F238E27FC236}">
              <a16:creationId xmlns:a16="http://schemas.microsoft.com/office/drawing/2014/main" id="{7789FEC3-EC4E-4140-8B08-C93DFDFD5192}"/>
            </a:ext>
          </a:extLst>
        </xdr:cNvPr>
        <xdr:cNvSpPr txBox="1"/>
      </xdr:nvSpPr>
      <xdr:spPr>
        <a:xfrm>
          <a:off x="1658881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15257</xdr:rowOff>
    </xdr:from>
    <xdr:ext cx="469744" cy="259045"/>
    <xdr:sp macro="" textlink="">
      <xdr:nvSpPr>
        <xdr:cNvPr id="830" name="n_1mainValue【公民館】&#10;一人当たり面積">
          <a:extLst>
            <a:ext uri="{FF2B5EF4-FFF2-40B4-BE49-F238E27FC236}">
              <a16:creationId xmlns:a16="http://schemas.microsoft.com/office/drawing/2014/main" id="{F529338D-8628-486A-8702-1240FF0E6783}"/>
            </a:ext>
          </a:extLst>
        </xdr:cNvPr>
        <xdr:cNvSpPr txBox="1"/>
      </xdr:nvSpPr>
      <xdr:spPr>
        <a:xfrm>
          <a:off x="18982132" y="185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10685</xdr:rowOff>
    </xdr:from>
    <xdr:ext cx="469744" cy="259045"/>
    <xdr:sp macro="" textlink="">
      <xdr:nvSpPr>
        <xdr:cNvPr id="831" name="n_2mainValue【公民館】&#10;一人当たり面積">
          <a:extLst>
            <a:ext uri="{FF2B5EF4-FFF2-40B4-BE49-F238E27FC236}">
              <a16:creationId xmlns:a16="http://schemas.microsoft.com/office/drawing/2014/main" id="{BE07957A-E900-471D-A4BE-ADA1A5B15DB9}"/>
            </a:ext>
          </a:extLst>
        </xdr:cNvPr>
        <xdr:cNvSpPr txBox="1"/>
      </xdr:nvSpPr>
      <xdr:spPr>
        <a:xfrm>
          <a:off x="18182032" y="185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10685</xdr:rowOff>
    </xdr:from>
    <xdr:ext cx="469744" cy="259045"/>
    <xdr:sp macro="" textlink="">
      <xdr:nvSpPr>
        <xdr:cNvPr id="832" name="n_3mainValue【公民館】&#10;一人当たり面積">
          <a:extLst>
            <a:ext uri="{FF2B5EF4-FFF2-40B4-BE49-F238E27FC236}">
              <a16:creationId xmlns:a16="http://schemas.microsoft.com/office/drawing/2014/main" id="{DAEB0AFA-6B1C-48CD-99B2-1669C542EB51}"/>
            </a:ext>
          </a:extLst>
        </xdr:cNvPr>
        <xdr:cNvSpPr txBox="1"/>
      </xdr:nvSpPr>
      <xdr:spPr>
        <a:xfrm>
          <a:off x="17384472" y="185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12971</xdr:rowOff>
    </xdr:from>
    <xdr:ext cx="469744" cy="259045"/>
    <xdr:sp macro="" textlink="">
      <xdr:nvSpPr>
        <xdr:cNvPr id="833" name="n_4mainValue【公民館】&#10;一人当たり面積">
          <a:extLst>
            <a:ext uri="{FF2B5EF4-FFF2-40B4-BE49-F238E27FC236}">
              <a16:creationId xmlns:a16="http://schemas.microsoft.com/office/drawing/2014/main" id="{9C8AA9B0-284E-4238-ADD7-3D5E094546E7}"/>
            </a:ext>
          </a:extLst>
        </xdr:cNvPr>
        <xdr:cNvSpPr txBox="1"/>
      </xdr:nvSpPr>
      <xdr:spPr>
        <a:xfrm>
          <a:off x="16588817" y="1853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a:extLst>
            <a:ext uri="{FF2B5EF4-FFF2-40B4-BE49-F238E27FC236}">
              <a16:creationId xmlns:a16="http://schemas.microsoft.com/office/drawing/2014/main" id="{7C208E2E-384D-4257-BA49-7A7C45C721D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a:extLst>
            <a:ext uri="{FF2B5EF4-FFF2-40B4-BE49-F238E27FC236}">
              <a16:creationId xmlns:a16="http://schemas.microsoft.com/office/drawing/2014/main" id="{A02D76E0-77E6-41A6-B707-C57431DDCE9B}"/>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a:extLst>
            <a:ext uri="{FF2B5EF4-FFF2-40B4-BE49-F238E27FC236}">
              <a16:creationId xmlns:a16="http://schemas.microsoft.com/office/drawing/2014/main" id="{8299729A-C761-43A2-A5F4-687AF8AC1F6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特に有形固定資産減価償却率が高くなっている施設は、幼稚園および保育所、公営住宅、公民館である。一部施設については計画が出来つつあるものの、今後は、個別施設計画に基づいた老朽に対する改修等を行い、有形固定資産減価償却率の減少を目指す必要がある。各施設の一人当たり数値は、類似団体内平均値よりも一貫して低くなっており、インフラ・ハコモノ施設が少ない事を示している。しかしながら、公共施設のあり方について検討し、老朽化した施設の除却も検討しなければならない。なお、各施設の一人当たり数値の微増している要因は、平成１７年度頃からの人口減少傾向によるもの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66B9D6-4F50-4CBD-B190-23087A218C5D}"/>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8B46E1-4B28-4E36-8F82-8E19B8F40E8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0590E3-3913-43E6-B517-F2930EF05623}"/>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CBE734-CDF0-4D23-BF32-3C6CB5B3A7F8}"/>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513E6C-573C-405A-A0A3-5DF2A7C5480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1B089A-C278-452E-8512-A8114CFAC370}"/>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DB02AB-8B69-48D5-9FD2-66C2AA3318B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D42E93-935D-450E-859E-468A5647E741}"/>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B1BED7-3D12-41E7-883D-0640A49EED65}"/>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B507A1-98A8-4C53-9D88-5EC510BAFF4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67,739
65,231
74.94
26,318,915
24,948,283
1,045,298
14,300,239
18,027,412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193A85-33B9-407E-BF29-D58B7D98E219}"/>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EFFB9A-4031-4DAD-9ADD-B945821D4B9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6EBE1C-6924-4004-ACFC-DBFEB8CC554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79FF50-0AFA-4551-A395-40B1456172C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253261-DA55-497C-9EA4-DC98C1AF21D8}"/>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7E3B5A-BB27-40D1-8030-967A3B710BF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0338BF-B712-4731-9CB1-2C4E1E86B81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324045-EE4A-4CC2-9E7D-13FBB41C44C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EA8EA8-25B7-4C9C-A661-BD08595A879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B664477-B556-4088-A887-1D3A391D14F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599E93-16FF-4C5E-93AB-9CEC467FBC5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682389-570E-4B37-B94F-31324597F86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E2F18F-D45A-48FB-954D-FA7EFEBBC17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3E2787-63C9-4077-A107-07986FF51B7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807320-798F-4913-9541-07314776D34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488FC5-0E90-495C-B53D-E5CA6D6CA759}"/>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473F24-52A8-4963-A43B-BFB509EF0D2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56A83B-51D5-4323-A2A8-D3F8BA94BE9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667AE5-57DE-42A4-AE38-DF8F33010D5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800BA83-A403-4C05-BFD0-2E32E71EB24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46C991-F8C8-4DAA-97E4-F1CA95474F1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6AF862-FDB0-4A2F-88DE-EDA8132CE4E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BB6B4D-E678-4CE7-AD70-312122D4342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0B29DB-9E8D-4191-8457-132D86C7550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AFA823-8458-4C54-B552-CEDCDFD163B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17FCCA-CCC5-4FCF-98F8-1AF12184400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F42276-EC64-483F-9F32-37A897A1940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90B19A8-58A4-44E8-AA58-7A2E8D6CF24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7A51081-F445-4FE5-BCBA-DC3B69825AB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157F257-74DB-493D-AC7E-4CDC5A02A40A}"/>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A85456-3C02-4543-9E07-C0D2CA036D60}"/>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72D7C6-6983-4231-87E3-654B7C8340B0}"/>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49FD7A5-C64F-4BD4-B984-8CDA3462D0CC}"/>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6291805-0B57-4366-95BA-2FF32F22E762}"/>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8AC1A8D-A19F-439F-AA50-813F81D61706}"/>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453C9D9-B968-4181-B108-AD668A37D19F}"/>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AFB01AE-E272-428B-B737-90DF260B5221}"/>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0E567B-F963-4627-BB36-B5883C022FBC}"/>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385523-2F67-4623-8EEC-E98106FD2878}"/>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9B825EE-8BF0-491C-BCF1-13DED23E28F1}"/>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9C3BAC3-8A85-4F12-B25F-3631777F2F9F}"/>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A18A080-7D46-4834-B7E6-ADB71FC686C7}"/>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6D4E79-EA14-4717-A576-D6416CB676D8}"/>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5A96FBD-08D9-4048-A082-03F9FD60F655}"/>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3DC4D31-F652-4682-B254-07A655AB539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0F4FDDC-3AC6-4EC4-A32E-1D26ECCDD59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0F83275-D59A-4D30-8492-A0F2A95EF0F3}"/>
            </a:ext>
          </a:extLst>
        </xdr:cNvPr>
        <xdr:cNvCxnSpPr/>
      </xdr:nvCxnSpPr>
      <xdr:spPr>
        <a:xfrm flipV="1">
          <a:off x="4173855" y="5769973"/>
          <a:ext cx="0"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A3601C7-0CB9-48AB-8048-3E45F7C89E3C}"/>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F21AA09-1FCA-4224-A708-38096032A32E}"/>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98A15B3B-1CB4-4727-B3E5-7EC6CCED5EE1}"/>
            </a:ext>
          </a:extLst>
        </xdr:cNvPr>
        <xdr:cNvSpPr txBox="1"/>
      </xdr:nvSpPr>
      <xdr:spPr>
        <a:xfrm>
          <a:off x="4212590" y="5541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A8F207BC-5B82-495E-851F-633D9B5A1738}"/>
            </a:ext>
          </a:extLst>
        </xdr:cNvPr>
        <xdr:cNvCxnSpPr/>
      </xdr:nvCxnSpPr>
      <xdr:spPr>
        <a:xfrm>
          <a:off x="4112260" y="5769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245CE6D0-6ED5-403E-958E-45657FD98DA3}"/>
            </a:ext>
          </a:extLst>
        </xdr:cNvPr>
        <xdr:cNvSpPr txBox="1"/>
      </xdr:nvSpPr>
      <xdr:spPr>
        <a:xfrm>
          <a:off x="4212590" y="6134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7DA93AD1-016D-4E6E-B1C0-A886486CC2D4}"/>
            </a:ext>
          </a:extLst>
        </xdr:cNvPr>
        <xdr:cNvSpPr/>
      </xdr:nvSpPr>
      <xdr:spPr>
        <a:xfrm>
          <a:off x="4131310" y="62773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5744FCF2-3AE3-4AC3-818F-4ED5E97DF7B4}"/>
            </a:ext>
          </a:extLst>
        </xdr:cNvPr>
        <xdr:cNvSpPr/>
      </xdr:nvSpPr>
      <xdr:spPr>
        <a:xfrm>
          <a:off x="3388360" y="6294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1C289B8C-107B-4E37-A054-CFDB0C54CA91}"/>
            </a:ext>
          </a:extLst>
        </xdr:cNvPr>
        <xdr:cNvSpPr/>
      </xdr:nvSpPr>
      <xdr:spPr>
        <a:xfrm>
          <a:off x="2571750" y="6284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377BAD57-9988-45C6-AEEA-17C19362E58D}"/>
            </a:ext>
          </a:extLst>
        </xdr:cNvPr>
        <xdr:cNvSpPr/>
      </xdr:nvSpPr>
      <xdr:spPr>
        <a:xfrm>
          <a:off x="1774190" y="63064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F1609FF3-0AC7-4831-8106-A86CE787A46B}"/>
            </a:ext>
          </a:extLst>
        </xdr:cNvPr>
        <xdr:cNvSpPr/>
      </xdr:nvSpPr>
      <xdr:spPr>
        <a:xfrm>
          <a:off x="988060" y="63646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EDFEFF-DEED-4EBC-803F-0F9626E747C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DCDBABF-B637-471F-B4F0-9A202AE6FF6D}"/>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FF9F050-6E3F-4234-98FC-EF9DAE6E5B8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E9905B8-A9D4-457E-A653-2601017BDFCE}"/>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1B477EA-7A7B-414F-A771-363D40C5B6E3}"/>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120106</xdr:rowOff>
    </xdr:from>
    <xdr:to>
      <xdr:col>24</xdr:col>
      <xdr:colOff>114300</xdr:colOff>
      <xdr:row>38</xdr:row>
      <xdr:rowOff>50256</xdr:rowOff>
    </xdr:to>
    <xdr:sp macro="" textlink="">
      <xdr:nvSpPr>
        <xdr:cNvPr id="74" name="楕円 73">
          <a:extLst>
            <a:ext uri="{FF2B5EF4-FFF2-40B4-BE49-F238E27FC236}">
              <a16:creationId xmlns:a16="http://schemas.microsoft.com/office/drawing/2014/main" id="{B27F7FB8-6E62-42E4-94D2-B5E219875423}"/>
            </a:ext>
          </a:extLst>
        </xdr:cNvPr>
        <xdr:cNvSpPr/>
      </xdr:nvSpPr>
      <xdr:spPr>
        <a:xfrm>
          <a:off x="4131310" y="64656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98533</xdr:rowOff>
    </xdr:from>
    <xdr:ext cx="405111" cy="259045"/>
    <xdr:sp macro="" textlink="">
      <xdr:nvSpPr>
        <xdr:cNvPr id="75" name="【図書館】&#10;有形固定資産減価償却率該当値テキスト">
          <a:extLst>
            <a:ext uri="{FF2B5EF4-FFF2-40B4-BE49-F238E27FC236}">
              <a16:creationId xmlns:a16="http://schemas.microsoft.com/office/drawing/2014/main" id="{19723249-C8A7-4FD9-A85D-8AD3E4AD8CFB}"/>
            </a:ext>
          </a:extLst>
        </xdr:cNvPr>
        <xdr:cNvSpPr txBox="1"/>
      </xdr:nvSpPr>
      <xdr:spPr>
        <a:xfrm>
          <a:off x="4212590" y="643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125004</xdr:rowOff>
    </xdr:from>
    <xdr:to>
      <xdr:col>20</xdr:col>
      <xdr:colOff>38100</xdr:colOff>
      <xdr:row>38</xdr:row>
      <xdr:rowOff>55155</xdr:rowOff>
    </xdr:to>
    <xdr:sp macro="" textlink="">
      <xdr:nvSpPr>
        <xdr:cNvPr id="76" name="楕円 75">
          <a:extLst>
            <a:ext uri="{FF2B5EF4-FFF2-40B4-BE49-F238E27FC236}">
              <a16:creationId xmlns:a16="http://schemas.microsoft.com/office/drawing/2014/main" id="{E50E4A87-0E5A-4734-AEFA-9701C875FE4E}"/>
            </a:ext>
          </a:extLst>
        </xdr:cNvPr>
        <xdr:cNvSpPr/>
      </xdr:nvSpPr>
      <xdr:spPr>
        <a:xfrm>
          <a:off x="3388360" y="6470559"/>
          <a:ext cx="78740"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4354</xdr:rowOff>
    </xdr:to>
    <xdr:cxnSp macro="">
      <xdr:nvCxnSpPr>
        <xdr:cNvPr id="77" name="直線コネクタ 76">
          <a:extLst>
            <a:ext uri="{FF2B5EF4-FFF2-40B4-BE49-F238E27FC236}">
              <a16:creationId xmlns:a16="http://schemas.microsoft.com/office/drawing/2014/main" id="{680425B8-7A11-4A86-8AF1-2EEFC86C8F1E}"/>
            </a:ext>
          </a:extLst>
        </xdr:cNvPr>
        <xdr:cNvCxnSpPr/>
      </xdr:nvCxnSpPr>
      <xdr:spPr>
        <a:xfrm flipV="1">
          <a:off x="3431540" y="6518366"/>
          <a:ext cx="74295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8" name="楕円 77">
          <a:extLst>
            <a:ext uri="{FF2B5EF4-FFF2-40B4-BE49-F238E27FC236}">
              <a16:creationId xmlns:a16="http://schemas.microsoft.com/office/drawing/2014/main" id="{C51A4872-48F6-4F53-83BC-2AB7EC6F8AFA}"/>
            </a:ext>
          </a:extLst>
        </xdr:cNvPr>
        <xdr:cNvSpPr/>
      </xdr:nvSpPr>
      <xdr:spPr>
        <a:xfrm>
          <a:off x="2571750" y="64164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38</xdr:row>
      <xdr:rowOff>4354</xdr:rowOff>
    </xdr:to>
    <xdr:cxnSp macro="">
      <xdr:nvCxnSpPr>
        <xdr:cNvPr id="79" name="直線コネクタ 78">
          <a:extLst>
            <a:ext uri="{FF2B5EF4-FFF2-40B4-BE49-F238E27FC236}">
              <a16:creationId xmlns:a16="http://schemas.microsoft.com/office/drawing/2014/main" id="{65B71510-8432-472E-B47F-E46461B6BA03}"/>
            </a:ext>
          </a:extLst>
        </xdr:cNvPr>
        <xdr:cNvCxnSpPr/>
      </xdr:nvCxnSpPr>
      <xdr:spPr>
        <a:xfrm>
          <a:off x="2626360" y="6469108"/>
          <a:ext cx="80518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0BCEF7D5-8E44-484B-A927-BE871DB1C667}"/>
            </a:ext>
          </a:extLst>
        </xdr:cNvPr>
        <xdr:cNvSpPr/>
      </xdr:nvSpPr>
      <xdr:spPr>
        <a:xfrm>
          <a:off x="1774190" y="65260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123553</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93CA4FD2-C451-46C6-9186-E574DED27EE0}"/>
            </a:ext>
          </a:extLst>
        </xdr:cNvPr>
        <xdr:cNvCxnSpPr/>
      </xdr:nvCxnSpPr>
      <xdr:spPr>
        <a:xfrm flipV="1">
          <a:off x="1828800" y="6469108"/>
          <a:ext cx="797560" cy="10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70A59A1B-4C92-4E62-AA52-B89093D92DFD}"/>
            </a:ext>
          </a:extLst>
        </xdr:cNvPr>
        <xdr:cNvSpPr/>
      </xdr:nvSpPr>
      <xdr:spPr>
        <a:xfrm>
          <a:off x="988060" y="64896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2319BA24-9BE6-4E32-8AFD-5EDB1F4A09DF}"/>
            </a:ext>
          </a:extLst>
        </xdr:cNvPr>
        <xdr:cNvCxnSpPr/>
      </xdr:nvCxnSpPr>
      <xdr:spPr>
        <a:xfrm>
          <a:off x="1031240" y="6540410"/>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8394EBC6-0F7A-4052-8099-2140155EA94C}"/>
            </a:ext>
          </a:extLst>
        </xdr:cNvPr>
        <xdr:cNvSpPr txBox="1"/>
      </xdr:nvSpPr>
      <xdr:spPr>
        <a:xfrm>
          <a:off x="3239144" y="606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FFC45398-2F75-44C7-B302-C95A984DAC0E}"/>
            </a:ext>
          </a:extLst>
        </xdr:cNvPr>
        <xdr:cNvSpPr txBox="1"/>
      </xdr:nvSpPr>
      <xdr:spPr>
        <a:xfrm>
          <a:off x="2439044" y="605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B299097B-5F72-43B2-A38C-E0BE1EAEA023}"/>
            </a:ext>
          </a:extLst>
        </xdr:cNvPr>
        <xdr:cNvSpPr txBox="1"/>
      </xdr:nvSpPr>
      <xdr:spPr>
        <a:xfrm>
          <a:off x="1641484" y="60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7D7C6AC6-9C35-4D8D-97B5-09606444C002}"/>
            </a:ext>
          </a:extLst>
        </xdr:cNvPr>
        <xdr:cNvSpPr txBox="1"/>
      </xdr:nvSpPr>
      <xdr:spPr>
        <a:xfrm>
          <a:off x="855354"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46281</xdr:rowOff>
    </xdr:from>
    <xdr:ext cx="405111" cy="259045"/>
    <xdr:sp macro="" textlink="">
      <xdr:nvSpPr>
        <xdr:cNvPr id="88" name="n_1mainValue【図書館】&#10;有形固定資産減価償却率">
          <a:extLst>
            <a:ext uri="{FF2B5EF4-FFF2-40B4-BE49-F238E27FC236}">
              <a16:creationId xmlns:a16="http://schemas.microsoft.com/office/drawing/2014/main" id="{C30109C5-D23B-460C-8344-0A266D5CD527}"/>
            </a:ext>
          </a:extLst>
        </xdr:cNvPr>
        <xdr:cNvSpPr txBox="1"/>
      </xdr:nvSpPr>
      <xdr:spPr>
        <a:xfrm>
          <a:off x="323914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9" name="n_2mainValue【図書館】&#10;有形固定資産減価償却率">
          <a:extLst>
            <a:ext uri="{FF2B5EF4-FFF2-40B4-BE49-F238E27FC236}">
              <a16:creationId xmlns:a16="http://schemas.microsoft.com/office/drawing/2014/main" id="{CE9D3EE6-FED9-4088-A4CC-2A33A1EEEF07}"/>
            </a:ext>
          </a:extLst>
        </xdr:cNvPr>
        <xdr:cNvSpPr txBox="1"/>
      </xdr:nvSpPr>
      <xdr:spPr>
        <a:xfrm>
          <a:off x="2439044" y="651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D0149D58-4A59-4BFF-BC28-9AACBF0D07D0}"/>
            </a:ext>
          </a:extLst>
        </xdr:cNvPr>
        <xdr:cNvSpPr txBox="1"/>
      </xdr:nvSpPr>
      <xdr:spPr>
        <a:xfrm>
          <a:off x="1641484"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464C827A-0017-45D1-8221-0AEB6754D381}"/>
            </a:ext>
          </a:extLst>
        </xdr:cNvPr>
        <xdr:cNvSpPr txBox="1"/>
      </xdr:nvSpPr>
      <xdr:spPr>
        <a:xfrm>
          <a:off x="855354" y="658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E92776F-E86C-4C20-93CA-D82421B2E5F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0D62A39-5E10-47C2-BB2D-815B7D71A9D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4C678C8-F9E7-48D6-9561-ABFCFD81B4D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7685863-B1EA-4986-89D2-839595A8123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0D09591-CC97-4F7E-B9B5-36C07642AA3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5893EB1-9B89-4910-882C-12D77B6DE4C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1C8B69B-1B59-4179-A88A-92C3E80D3DE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C600183-47FE-423C-A94C-BCEF5DDC4DC4}"/>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5FB7AD5-342E-457D-BA7F-44759D0DF3F4}"/>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6952ECB-01D7-454C-BC7B-16AEEB8584D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F756A51B-F0E3-4BC3-B8D7-0D07C609DB47}"/>
            </a:ext>
          </a:extLst>
        </xdr:cNvPr>
        <xdr:cNvSpPr txBox="1"/>
      </xdr:nvSpPr>
      <xdr:spPr>
        <a:xfrm>
          <a:off x="552722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848F9A85-BDC1-421D-B512-C9CFDCE894C0}"/>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E8604277-2992-459C-8909-FC3859FB57A1}"/>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BF3CFC5-B08C-46C0-8E49-5C723B88CCAC}"/>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C9B7E619-7F7C-4AC6-9B4F-95B6094AEA43}"/>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6F423AE3-0258-4AC8-A267-0D3FD5A24513}"/>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FF7D8CDD-451B-4245-B7FE-FCF26D643D5F}"/>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3525F672-950B-4E99-8B8E-8DFF14BF11D2}"/>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2693875B-1E2A-47B5-B3A0-619A2405DC76}"/>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F4923EED-B0B0-4F16-B687-AA7AC93050D0}"/>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351A5491-7BA4-46A4-BB3A-EEAB289B42DD}"/>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55FAA60B-9544-431B-BE34-DA51042A2860}"/>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BBDB67E7-C9B5-4074-A4DF-6DB0DD2F2A5E}"/>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E80581A7-72F0-4DAB-B20E-6A782E61C44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9A7FC983-773A-485A-AABE-44CA784B5111}"/>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4910024B-53D7-4D16-A31D-AAA8B5E720CD}"/>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32AC3183-1231-4231-B869-73A6EB8FADF4}"/>
            </a:ext>
          </a:extLst>
        </xdr:cNvPr>
        <xdr:cNvCxnSpPr/>
      </xdr:nvCxnSpPr>
      <xdr:spPr>
        <a:xfrm flipV="1">
          <a:off x="9429115" y="5874748"/>
          <a:ext cx="0" cy="1351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B88AD359-D269-4521-B3A2-B7492E7BBF26}"/>
            </a:ext>
          </a:extLst>
        </xdr:cNvPr>
        <xdr:cNvSpPr txBox="1"/>
      </xdr:nvSpPr>
      <xdr:spPr>
        <a:xfrm>
          <a:off x="9467850" y="72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43244DD4-E28A-48FA-8B47-315593724FE1}"/>
            </a:ext>
          </a:extLst>
        </xdr:cNvPr>
        <xdr:cNvCxnSpPr/>
      </xdr:nvCxnSpPr>
      <xdr:spPr>
        <a:xfrm>
          <a:off x="9356090" y="7226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FAF2AB33-255C-49A7-B415-1D04FACB07F2}"/>
            </a:ext>
          </a:extLst>
        </xdr:cNvPr>
        <xdr:cNvSpPr txBox="1"/>
      </xdr:nvSpPr>
      <xdr:spPr>
        <a:xfrm>
          <a:off x="9467850" y="5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714737E8-8FFF-410E-89D0-81D5228B59FD}"/>
            </a:ext>
          </a:extLst>
        </xdr:cNvPr>
        <xdr:cNvCxnSpPr/>
      </xdr:nvCxnSpPr>
      <xdr:spPr>
        <a:xfrm>
          <a:off x="9356090" y="58747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3BEC0209-A57B-4996-A412-03A2D988BBCA}"/>
            </a:ext>
          </a:extLst>
        </xdr:cNvPr>
        <xdr:cNvSpPr txBox="1"/>
      </xdr:nvSpPr>
      <xdr:spPr>
        <a:xfrm>
          <a:off x="9467850" y="6608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2CF78562-8EA4-4F2E-A57B-CCF9449125EE}"/>
            </a:ext>
          </a:extLst>
        </xdr:cNvPr>
        <xdr:cNvSpPr/>
      </xdr:nvSpPr>
      <xdr:spPr>
        <a:xfrm>
          <a:off x="9394190" y="6750867"/>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C89279E2-4F51-493A-A104-8DEBA204B4A5}"/>
            </a:ext>
          </a:extLst>
        </xdr:cNvPr>
        <xdr:cNvSpPr/>
      </xdr:nvSpPr>
      <xdr:spPr>
        <a:xfrm>
          <a:off x="8632190" y="682189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2D78CBDF-4E69-405C-8258-CBE618FBA869}"/>
            </a:ext>
          </a:extLst>
        </xdr:cNvPr>
        <xdr:cNvSpPr/>
      </xdr:nvSpPr>
      <xdr:spPr>
        <a:xfrm>
          <a:off x="7846060" y="68545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49F491E9-6E96-436F-AAE6-ED9A1A7A6100}"/>
            </a:ext>
          </a:extLst>
        </xdr:cNvPr>
        <xdr:cNvSpPr/>
      </xdr:nvSpPr>
      <xdr:spPr>
        <a:xfrm>
          <a:off x="7029450" y="68689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0B2A4BDF-35B8-4B35-A16E-28547930F597}"/>
            </a:ext>
          </a:extLst>
        </xdr:cNvPr>
        <xdr:cNvSpPr/>
      </xdr:nvSpPr>
      <xdr:spPr>
        <a:xfrm>
          <a:off x="6231890" y="68997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C253B21-2391-497D-BBFB-DDD3DFA0AE0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36E2BF6-5E54-44AD-A63A-87C1D050A5D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1903700-50F7-49F6-B61E-84691B0C545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EB7ADE8E-5998-4A04-867C-938D926FCF8C}"/>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6D5BDD37-0E81-4BBF-8F58-3DFDAD22D727}"/>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33565</xdr:rowOff>
    </xdr:from>
    <xdr:to>
      <xdr:col>55</xdr:col>
      <xdr:colOff>50800</xdr:colOff>
      <xdr:row>41</xdr:row>
      <xdr:rowOff>135165</xdr:rowOff>
    </xdr:to>
    <xdr:sp macro="" textlink="">
      <xdr:nvSpPr>
        <xdr:cNvPr id="134" name="楕円 133">
          <a:extLst>
            <a:ext uri="{FF2B5EF4-FFF2-40B4-BE49-F238E27FC236}">
              <a16:creationId xmlns:a16="http://schemas.microsoft.com/office/drawing/2014/main" id="{2F2A7AD9-57A3-470C-A1D6-1C1A91C91C7B}"/>
            </a:ext>
          </a:extLst>
        </xdr:cNvPr>
        <xdr:cNvSpPr/>
      </xdr:nvSpPr>
      <xdr:spPr>
        <a:xfrm>
          <a:off x="9394190" y="706111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119942</xdr:rowOff>
    </xdr:from>
    <xdr:ext cx="469744" cy="259045"/>
    <xdr:sp macro="" textlink="">
      <xdr:nvSpPr>
        <xdr:cNvPr id="135" name="【図書館】&#10;一人当たり面積該当値テキスト">
          <a:extLst>
            <a:ext uri="{FF2B5EF4-FFF2-40B4-BE49-F238E27FC236}">
              <a16:creationId xmlns:a16="http://schemas.microsoft.com/office/drawing/2014/main" id="{15E58AB7-C1C4-4D6A-8418-022E0495E87A}"/>
            </a:ext>
          </a:extLst>
        </xdr:cNvPr>
        <xdr:cNvSpPr txBox="1"/>
      </xdr:nvSpPr>
      <xdr:spPr>
        <a:xfrm>
          <a:off x="9467850" y="69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49893</xdr:rowOff>
    </xdr:from>
    <xdr:to>
      <xdr:col>50</xdr:col>
      <xdr:colOff>165100</xdr:colOff>
      <xdr:row>41</xdr:row>
      <xdr:rowOff>151493</xdr:rowOff>
    </xdr:to>
    <xdr:sp macro="" textlink="">
      <xdr:nvSpPr>
        <xdr:cNvPr id="136" name="楕円 135">
          <a:extLst>
            <a:ext uri="{FF2B5EF4-FFF2-40B4-BE49-F238E27FC236}">
              <a16:creationId xmlns:a16="http://schemas.microsoft.com/office/drawing/2014/main" id="{136173EF-E922-4152-87B8-DE97AE5A419B}"/>
            </a:ext>
          </a:extLst>
        </xdr:cNvPr>
        <xdr:cNvSpPr/>
      </xdr:nvSpPr>
      <xdr:spPr>
        <a:xfrm>
          <a:off x="8632190" y="708315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84365</xdr:rowOff>
    </xdr:from>
    <xdr:to>
      <xdr:col>55</xdr:col>
      <xdr:colOff>0</xdr:colOff>
      <xdr:row>41</xdr:row>
      <xdr:rowOff>100693</xdr:rowOff>
    </xdr:to>
    <xdr:cxnSp macro="">
      <xdr:nvCxnSpPr>
        <xdr:cNvPr id="137" name="直線コネクタ 136">
          <a:extLst>
            <a:ext uri="{FF2B5EF4-FFF2-40B4-BE49-F238E27FC236}">
              <a16:creationId xmlns:a16="http://schemas.microsoft.com/office/drawing/2014/main" id="{488DC262-B6CF-4E59-B8C1-D956612A067F}"/>
            </a:ext>
          </a:extLst>
        </xdr:cNvPr>
        <xdr:cNvCxnSpPr/>
      </xdr:nvCxnSpPr>
      <xdr:spPr>
        <a:xfrm flipV="1">
          <a:off x="8686800" y="7115720"/>
          <a:ext cx="74295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49893</xdr:rowOff>
    </xdr:from>
    <xdr:to>
      <xdr:col>46</xdr:col>
      <xdr:colOff>38100</xdr:colOff>
      <xdr:row>41</xdr:row>
      <xdr:rowOff>151493</xdr:rowOff>
    </xdr:to>
    <xdr:sp macro="" textlink="">
      <xdr:nvSpPr>
        <xdr:cNvPr id="138" name="楕円 137">
          <a:extLst>
            <a:ext uri="{FF2B5EF4-FFF2-40B4-BE49-F238E27FC236}">
              <a16:creationId xmlns:a16="http://schemas.microsoft.com/office/drawing/2014/main" id="{19EAE9FF-5734-4D79-96F2-B3C07E9F6194}"/>
            </a:ext>
          </a:extLst>
        </xdr:cNvPr>
        <xdr:cNvSpPr/>
      </xdr:nvSpPr>
      <xdr:spPr>
        <a:xfrm>
          <a:off x="7846060" y="7083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100693</xdr:rowOff>
    </xdr:from>
    <xdr:to>
      <xdr:col>50</xdr:col>
      <xdr:colOff>114300</xdr:colOff>
      <xdr:row>41</xdr:row>
      <xdr:rowOff>100693</xdr:rowOff>
    </xdr:to>
    <xdr:cxnSp macro="">
      <xdr:nvCxnSpPr>
        <xdr:cNvPr id="139" name="直線コネクタ 138">
          <a:extLst>
            <a:ext uri="{FF2B5EF4-FFF2-40B4-BE49-F238E27FC236}">
              <a16:creationId xmlns:a16="http://schemas.microsoft.com/office/drawing/2014/main" id="{A0A253E5-4A42-4AB7-8A22-E1C39D810E90}"/>
            </a:ext>
          </a:extLst>
        </xdr:cNvPr>
        <xdr:cNvCxnSpPr/>
      </xdr:nvCxnSpPr>
      <xdr:spPr>
        <a:xfrm>
          <a:off x="7889240" y="712633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66222</xdr:rowOff>
    </xdr:from>
    <xdr:to>
      <xdr:col>41</xdr:col>
      <xdr:colOff>101600</xdr:colOff>
      <xdr:row>41</xdr:row>
      <xdr:rowOff>167822</xdr:rowOff>
    </xdr:to>
    <xdr:sp macro="" textlink="">
      <xdr:nvSpPr>
        <xdr:cNvPr id="140" name="楕円 139">
          <a:extLst>
            <a:ext uri="{FF2B5EF4-FFF2-40B4-BE49-F238E27FC236}">
              <a16:creationId xmlns:a16="http://schemas.microsoft.com/office/drawing/2014/main" id="{008B63B9-FE7D-4E7E-9D23-B6A85132562B}"/>
            </a:ext>
          </a:extLst>
        </xdr:cNvPr>
        <xdr:cNvSpPr/>
      </xdr:nvSpPr>
      <xdr:spPr>
        <a:xfrm>
          <a:off x="7029450" y="709376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100693</xdr:rowOff>
    </xdr:from>
    <xdr:to>
      <xdr:col>45</xdr:col>
      <xdr:colOff>177800</xdr:colOff>
      <xdr:row>41</xdr:row>
      <xdr:rowOff>117022</xdr:rowOff>
    </xdr:to>
    <xdr:cxnSp macro="">
      <xdr:nvCxnSpPr>
        <xdr:cNvPr id="141" name="直線コネクタ 140">
          <a:extLst>
            <a:ext uri="{FF2B5EF4-FFF2-40B4-BE49-F238E27FC236}">
              <a16:creationId xmlns:a16="http://schemas.microsoft.com/office/drawing/2014/main" id="{B16F4C91-3B26-4B8F-8636-5C6BE77B6A9C}"/>
            </a:ext>
          </a:extLst>
        </xdr:cNvPr>
        <xdr:cNvCxnSpPr/>
      </xdr:nvCxnSpPr>
      <xdr:spPr>
        <a:xfrm flipV="1">
          <a:off x="7084060" y="7126333"/>
          <a:ext cx="80518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66222</xdr:rowOff>
    </xdr:from>
    <xdr:to>
      <xdr:col>36</xdr:col>
      <xdr:colOff>165100</xdr:colOff>
      <xdr:row>41</xdr:row>
      <xdr:rowOff>167822</xdr:rowOff>
    </xdr:to>
    <xdr:sp macro="" textlink="">
      <xdr:nvSpPr>
        <xdr:cNvPr id="142" name="楕円 141">
          <a:extLst>
            <a:ext uri="{FF2B5EF4-FFF2-40B4-BE49-F238E27FC236}">
              <a16:creationId xmlns:a16="http://schemas.microsoft.com/office/drawing/2014/main" id="{DFE94663-8E6F-47E4-A1A7-6ABE1654884A}"/>
            </a:ext>
          </a:extLst>
        </xdr:cNvPr>
        <xdr:cNvSpPr/>
      </xdr:nvSpPr>
      <xdr:spPr>
        <a:xfrm>
          <a:off x="6231890" y="709376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117022</xdr:rowOff>
    </xdr:from>
    <xdr:to>
      <xdr:col>41</xdr:col>
      <xdr:colOff>50800</xdr:colOff>
      <xdr:row>41</xdr:row>
      <xdr:rowOff>117022</xdr:rowOff>
    </xdr:to>
    <xdr:cxnSp macro="">
      <xdr:nvCxnSpPr>
        <xdr:cNvPr id="143" name="直線コネクタ 142">
          <a:extLst>
            <a:ext uri="{FF2B5EF4-FFF2-40B4-BE49-F238E27FC236}">
              <a16:creationId xmlns:a16="http://schemas.microsoft.com/office/drawing/2014/main" id="{EA497251-3384-4E69-8CED-279E3D92838A}"/>
            </a:ext>
          </a:extLst>
        </xdr:cNvPr>
        <xdr:cNvCxnSpPr/>
      </xdr:nvCxnSpPr>
      <xdr:spPr>
        <a:xfrm>
          <a:off x="6286500" y="714647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a:extLst>
            <a:ext uri="{FF2B5EF4-FFF2-40B4-BE49-F238E27FC236}">
              <a16:creationId xmlns:a16="http://schemas.microsoft.com/office/drawing/2014/main" id="{1536F24A-0FEF-4897-AE24-E9B047BC76CA}"/>
            </a:ext>
          </a:extLst>
        </xdr:cNvPr>
        <xdr:cNvSpPr txBox="1"/>
      </xdr:nvSpPr>
      <xdr:spPr>
        <a:xfrm>
          <a:off x="845446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a:extLst>
            <a:ext uri="{FF2B5EF4-FFF2-40B4-BE49-F238E27FC236}">
              <a16:creationId xmlns:a16="http://schemas.microsoft.com/office/drawing/2014/main" id="{FF269C17-B568-4BDE-88F7-C85BFB037E62}"/>
            </a:ext>
          </a:extLst>
        </xdr:cNvPr>
        <xdr:cNvSpPr txBox="1"/>
      </xdr:nvSpPr>
      <xdr:spPr>
        <a:xfrm>
          <a:off x="767341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id="{C1F42576-BF73-4FF8-8EDD-06D3E03C4391}"/>
            </a:ext>
          </a:extLst>
        </xdr:cNvPr>
        <xdr:cNvSpPr txBox="1"/>
      </xdr:nvSpPr>
      <xdr:spPr>
        <a:xfrm>
          <a:off x="6866332" y="664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3D8BE7E8-4156-4FAF-9E2A-2819188E508E}"/>
            </a:ext>
          </a:extLst>
        </xdr:cNvPr>
        <xdr:cNvSpPr txBox="1"/>
      </xdr:nvSpPr>
      <xdr:spPr>
        <a:xfrm>
          <a:off x="6068772" y="667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142620</xdr:rowOff>
    </xdr:from>
    <xdr:ext cx="469744" cy="259045"/>
    <xdr:sp macro="" textlink="">
      <xdr:nvSpPr>
        <xdr:cNvPr id="148" name="n_1mainValue【図書館】&#10;一人当たり面積">
          <a:extLst>
            <a:ext uri="{FF2B5EF4-FFF2-40B4-BE49-F238E27FC236}">
              <a16:creationId xmlns:a16="http://schemas.microsoft.com/office/drawing/2014/main" id="{37D9F2B6-D59F-4B9B-83F1-AB88EB2F4EA8}"/>
            </a:ext>
          </a:extLst>
        </xdr:cNvPr>
        <xdr:cNvSpPr txBox="1"/>
      </xdr:nvSpPr>
      <xdr:spPr>
        <a:xfrm>
          <a:off x="8454467" y="717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142620</xdr:rowOff>
    </xdr:from>
    <xdr:ext cx="469744" cy="259045"/>
    <xdr:sp macro="" textlink="">
      <xdr:nvSpPr>
        <xdr:cNvPr id="149" name="n_2mainValue【図書館】&#10;一人当たり面積">
          <a:extLst>
            <a:ext uri="{FF2B5EF4-FFF2-40B4-BE49-F238E27FC236}">
              <a16:creationId xmlns:a16="http://schemas.microsoft.com/office/drawing/2014/main" id="{8E28D7DB-6B44-4010-93EE-521DA969A37E}"/>
            </a:ext>
          </a:extLst>
        </xdr:cNvPr>
        <xdr:cNvSpPr txBox="1"/>
      </xdr:nvSpPr>
      <xdr:spPr>
        <a:xfrm>
          <a:off x="7673417" y="717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158949</xdr:rowOff>
    </xdr:from>
    <xdr:ext cx="469744" cy="259045"/>
    <xdr:sp macro="" textlink="">
      <xdr:nvSpPr>
        <xdr:cNvPr id="150" name="n_3mainValue【図書館】&#10;一人当たり面積">
          <a:extLst>
            <a:ext uri="{FF2B5EF4-FFF2-40B4-BE49-F238E27FC236}">
              <a16:creationId xmlns:a16="http://schemas.microsoft.com/office/drawing/2014/main" id="{C9FCCD2D-80CD-427A-972E-7BC627D3643E}"/>
            </a:ext>
          </a:extLst>
        </xdr:cNvPr>
        <xdr:cNvSpPr txBox="1"/>
      </xdr:nvSpPr>
      <xdr:spPr>
        <a:xfrm>
          <a:off x="6866332" y="71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158949</xdr:rowOff>
    </xdr:from>
    <xdr:ext cx="469744" cy="259045"/>
    <xdr:sp macro="" textlink="">
      <xdr:nvSpPr>
        <xdr:cNvPr id="151" name="n_4mainValue【図書館】&#10;一人当たり面積">
          <a:extLst>
            <a:ext uri="{FF2B5EF4-FFF2-40B4-BE49-F238E27FC236}">
              <a16:creationId xmlns:a16="http://schemas.microsoft.com/office/drawing/2014/main" id="{DF9B705B-8C09-42E5-AC5C-87ABCE5E36DD}"/>
            </a:ext>
          </a:extLst>
        </xdr:cNvPr>
        <xdr:cNvSpPr txBox="1"/>
      </xdr:nvSpPr>
      <xdr:spPr>
        <a:xfrm>
          <a:off x="6068772" y="71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162BCA80-CE45-4A3B-8DBE-732FECC586A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8F147071-86C5-4846-8405-1B91E2E6946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AB229FD7-6690-4382-962A-5DB0C8E571B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60492FD3-CD04-4EBC-BBC9-14961A38FC7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A08ABD08-37AF-4F3E-AD58-4748853138DC}"/>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258F0C67-AAC6-4851-BEB2-429C093CBBE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D1E8EC3E-6A00-4609-A26E-F93C38BA2F9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F2A62641-6BDC-4A96-8148-2B31BDBB4BA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D03B7FC5-D789-4D0B-B14E-CE6DB0AB32BA}"/>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68D0E616-3896-4F4C-9A45-6E5D6A64309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F77E4E5A-B92E-45E8-8577-E117A1EEA70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75D229E8-CDB3-4F30-B3DA-6DC5B4A36BA6}"/>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6CED6382-B8C4-4EE4-B06D-02216217D46F}"/>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CEC98B2B-4EA3-4B5F-A1D4-F4C48EC51F8E}"/>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835D1E4E-C4AE-4014-A190-F3D7ACB28301}"/>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65F520E7-2442-4B7C-A71E-DAA5B1DC0740}"/>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CD256F20-56EA-4F23-BF1A-034CE4C3C393}"/>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AC924C21-DD40-48F9-B6E0-DD53649CDFA1}"/>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DF316F93-3E27-4015-B18B-84C56A4DE84D}"/>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99BF5822-D103-42DE-8D83-15B8050F0D3F}"/>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1BEC05F2-96A1-4651-BE95-3F0BE08C61AA}"/>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D7117AC4-4D9A-4778-87AF-A453CA6D1DB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3D32E76C-D924-462A-86D7-5FC9D045B158}"/>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30C75AB7-9B71-4B7E-A21B-F1A595A6240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C0A1A4CD-4697-4F94-9B58-67D09799CC3A}"/>
            </a:ext>
          </a:extLst>
        </xdr:cNvPr>
        <xdr:cNvCxnSpPr/>
      </xdr:nvCxnSpPr>
      <xdr:spPr>
        <a:xfrm flipV="1">
          <a:off x="4173855" y="966406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2939BE18-7FEB-4B5A-B30E-CCF2D9DCBF3C}"/>
            </a:ext>
          </a:extLst>
        </xdr:cNvPr>
        <xdr:cNvSpPr txBox="1"/>
      </xdr:nvSpPr>
      <xdr:spPr>
        <a:xfrm>
          <a:off x="421259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5AB1A1EE-DAD2-403D-8745-37CE87D64CF4}"/>
            </a:ext>
          </a:extLst>
        </xdr:cNvPr>
        <xdr:cNvCxnSpPr/>
      </xdr:nvCxnSpPr>
      <xdr:spPr>
        <a:xfrm>
          <a:off x="411226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6FF0F811-4364-44DC-B361-E834E0821CFD}"/>
            </a:ext>
          </a:extLst>
        </xdr:cNvPr>
        <xdr:cNvSpPr txBox="1"/>
      </xdr:nvSpPr>
      <xdr:spPr>
        <a:xfrm>
          <a:off x="421259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41DBA2AC-72ED-49C2-B650-7BC33FE4194C}"/>
            </a:ext>
          </a:extLst>
        </xdr:cNvPr>
        <xdr:cNvCxnSpPr/>
      </xdr:nvCxnSpPr>
      <xdr:spPr>
        <a:xfrm>
          <a:off x="4112260" y="9664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F3FA42D1-83B4-4973-9131-8922F4F1815A}"/>
            </a:ext>
          </a:extLst>
        </xdr:cNvPr>
        <xdr:cNvSpPr txBox="1"/>
      </xdr:nvSpPr>
      <xdr:spPr>
        <a:xfrm>
          <a:off x="4212590" y="1014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C7FFDAA3-88D7-48D6-8FB7-365098C7F6B3}"/>
            </a:ext>
          </a:extLst>
        </xdr:cNvPr>
        <xdr:cNvSpPr/>
      </xdr:nvSpPr>
      <xdr:spPr>
        <a:xfrm>
          <a:off x="4131310" y="102933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675EBCD1-A69C-4775-B5FF-674FF3FB0604}"/>
            </a:ext>
          </a:extLst>
        </xdr:cNvPr>
        <xdr:cNvSpPr/>
      </xdr:nvSpPr>
      <xdr:spPr>
        <a:xfrm>
          <a:off x="33883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B4AA3187-7996-4934-A1B5-7D1BB1FFD8F3}"/>
            </a:ext>
          </a:extLst>
        </xdr:cNvPr>
        <xdr:cNvSpPr/>
      </xdr:nvSpPr>
      <xdr:spPr>
        <a:xfrm>
          <a:off x="2571750" y="10299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B2A238EC-BC18-4B5B-80DA-9F5FF5D31161}"/>
            </a:ext>
          </a:extLst>
        </xdr:cNvPr>
        <xdr:cNvSpPr/>
      </xdr:nvSpPr>
      <xdr:spPr>
        <a:xfrm>
          <a:off x="1774190" y="10274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377BB7B0-BB6C-4DF6-8C99-C0207F9F6F59}"/>
            </a:ext>
          </a:extLst>
        </xdr:cNvPr>
        <xdr:cNvSpPr/>
      </xdr:nvSpPr>
      <xdr:spPr>
        <a:xfrm>
          <a:off x="988060" y="102400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B08FF00-5623-46F7-9B0F-2CD59A0AD450}"/>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C82E980-60D8-4AA6-8F24-72F5D8A7A92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BFD4F57-9EAA-43CD-9CE6-33D85AFCB7E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26A5F66-5593-4145-8F54-2AF5A41DC40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BF8CB163-4B7B-4809-AE19-DBC43C77F93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92" name="楕円 191">
          <a:extLst>
            <a:ext uri="{FF2B5EF4-FFF2-40B4-BE49-F238E27FC236}">
              <a16:creationId xmlns:a16="http://schemas.microsoft.com/office/drawing/2014/main" id="{A2015145-B7EA-42BA-A94F-A19800564CFC}"/>
            </a:ext>
          </a:extLst>
        </xdr:cNvPr>
        <xdr:cNvSpPr/>
      </xdr:nvSpPr>
      <xdr:spPr>
        <a:xfrm>
          <a:off x="4131310" y="102952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156227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BC48BC8C-12B3-42C9-AD07-2074922121DB}"/>
            </a:ext>
          </a:extLst>
        </xdr:cNvPr>
        <xdr:cNvSpPr txBox="1"/>
      </xdr:nvSpPr>
      <xdr:spPr>
        <a:xfrm>
          <a:off x="421259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94" name="楕円 193">
          <a:extLst>
            <a:ext uri="{FF2B5EF4-FFF2-40B4-BE49-F238E27FC236}">
              <a16:creationId xmlns:a16="http://schemas.microsoft.com/office/drawing/2014/main" id="{2E917DBF-D164-4530-97A5-2C8D79C34E64}"/>
            </a:ext>
          </a:extLst>
        </xdr:cNvPr>
        <xdr:cNvSpPr/>
      </xdr:nvSpPr>
      <xdr:spPr>
        <a:xfrm>
          <a:off x="3388360" y="102666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57150</xdr:rowOff>
    </xdr:to>
    <xdr:cxnSp macro="">
      <xdr:nvCxnSpPr>
        <xdr:cNvPr id="195" name="直線コネクタ 194">
          <a:extLst>
            <a:ext uri="{FF2B5EF4-FFF2-40B4-BE49-F238E27FC236}">
              <a16:creationId xmlns:a16="http://schemas.microsoft.com/office/drawing/2014/main" id="{3FAD63D9-55C2-4BD9-A0F6-C5974F11285F}"/>
            </a:ext>
          </a:extLst>
        </xdr:cNvPr>
        <xdr:cNvCxnSpPr/>
      </xdr:nvCxnSpPr>
      <xdr:spPr>
        <a:xfrm>
          <a:off x="3431540" y="10315575"/>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107315</xdr:rowOff>
    </xdr:from>
    <xdr:to>
      <xdr:col>15</xdr:col>
      <xdr:colOff>101600</xdr:colOff>
      <xdr:row>60</xdr:row>
      <xdr:rowOff>37465</xdr:rowOff>
    </xdr:to>
    <xdr:sp macro="" textlink="">
      <xdr:nvSpPr>
        <xdr:cNvPr id="196" name="楕円 195">
          <a:extLst>
            <a:ext uri="{FF2B5EF4-FFF2-40B4-BE49-F238E27FC236}">
              <a16:creationId xmlns:a16="http://schemas.microsoft.com/office/drawing/2014/main" id="{3C15BE63-85BC-4862-AD29-3F11FB42D7AE}"/>
            </a:ext>
          </a:extLst>
        </xdr:cNvPr>
        <xdr:cNvSpPr/>
      </xdr:nvSpPr>
      <xdr:spPr>
        <a:xfrm>
          <a:off x="2571750" y="102209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158115</xdr:rowOff>
    </xdr:from>
    <xdr:to>
      <xdr:col>19</xdr:col>
      <xdr:colOff>177800</xdr:colOff>
      <xdr:row>60</xdr:row>
      <xdr:rowOff>30480</xdr:rowOff>
    </xdr:to>
    <xdr:cxnSp macro="">
      <xdr:nvCxnSpPr>
        <xdr:cNvPr id="197" name="直線コネクタ 196">
          <a:extLst>
            <a:ext uri="{FF2B5EF4-FFF2-40B4-BE49-F238E27FC236}">
              <a16:creationId xmlns:a16="http://schemas.microsoft.com/office/drawing/2014/main" id="{72FB5973-FB7A-4A93-8497-A7890FB851B3}"/>
            </a:ext>
          </a:extLst>
        </xdr:cNvPr>
        <xdr:cNvCxnSpPr/>
      </xdr:nvCxnSpPr>
      <xdr:spPr>
        <a:xfrm>
          <a:off x="2626360" y="10275570"/>
          <a:ext cx="80518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98" name="楕円 197">
          <a:extLst>
            <a:ext uri="{FF2B5EF4-FFF2-40B4-BE49-F238E27FC236}">
              <a16:creationId xmlns:a16="http://schemas.microsoft.com/office/drawing/2014/main" id="{0AB1AB32-2B56-4427-8244-FBBE24F67F41}"/>
            </a:ext>
          </a:extLst>
        </xdr:cNvPr>
        <xdr:cNvSpPr/>
      </xdr:nvSpPr>
      <xdr:spPr>
        <a:xfrm>
          <a:off x="1774190" y="101809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158115</xdr:rowOff>
    </xdr:to>
    <xdr:cxnSp macro="">
      <xdr:nvCxnSpPr>
        <xdr:cNvPr id="199" name="直線コネクタ 198">
          <a:extLst>
            <a:ext uri="{FF2B5EF4-FFF2-40B4-BE49-F238E27FC236}">
              <a16:creationId xmlns:a16="http://schemas.microsoft.com/office/drawing/2014/main" id="{D00A99E2-9EFE-4CDF-8037-D5AB981E8614}"/>
            </a:ext>
          </a:extLst>
        </xdr:cNvPr>
        <xdr:cNvCxnSpPr/>
      </xdr:nvCxnSpPr>
      <xdr:spPr>
        <a:xfrm>
          <a:off x="1828800" y="1023556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25400</xdr:rowOff>
    </xdr:from>
    <xdr:to>
      <xdr:col>6</xdr:col>
      <xdr:colOff>38100</xdr:colOff>
      <xdr:row>59</xdr:row>
      <xdr:rowOff>127000</xdr:rowOff>
    </xdr:to>
    <xdr:sp macro="" textlink="">
      <xdr:nvSpPr>
        <xdr:cNvPr id="200" name="楕円 199">
          <a:extLst>
            <a:ext uri="{FF2B5EF4-FFF2-40B4-BE49-F238E27FC236}">
              <a16:creationId xmlns:a16="http://schemas.microsoft.com/office/drawing/2014/main" id="{CCD95777-14AA-4B14-98F1-AF280C7F30E8}"/>
            </a:ext>
          </a:extLst>
        </xdr:cNvPr>
        <xdr:cNvSpPr/>
      </xdr:nvSpPr>
      <xdr:spPr>
        <a:xfrm>
          <a:off x="988060" y="101371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76200</xdr:rowOff>
    </xdr:from>
    <xdr:to>
      <xdr:col>10</xdr:col>
      <xdr:colOff>114300</xdr:colOff>
      <xdr:row>59</xdr:row>
      <xdr:rowOff>118110</xdr:rowOff>
    </xdr:to>
    <xdr:cxnSp macro="">
      <xdr:nvCxnSpPr>
        <xdr:cNvPr id="201" name="直線コネクタ 200">
          <a:extLst>
            <a:ext uri="{FF2B5EF4-FFF2-40B4-BE49-F238E27FC236}">
              <a16:creationId xmlns:a16="http://schemas.microsoft.com/office/drawing/2014/main" id="{329BDCD6-8715-4472-8E24-F6E1C6846BE8}"/>
            </a:ext>
          </a:extLst>
        </xdr:cNvPr>
        <xdr:cNvCxnSpPr/>
      </xdr:nvCxnSpPr>
      <xdr:spPr>
        <a:xfrm>
          <a:off x="1031240" y="1019175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a:extLst>
            <a:ext uri="{FF2B5EF4-FFF2-40B4-BE49-F238E27FC236}">
              <a16:creationId xmlns:a16="http://schemas.microsoft.com/office/drawing/2014/main" id="{E56DDCD5-31F2-44C8-8C3E-AFFDF35CB5EB}"/>
            </a:ext>
          </a:extLst>
        </xdr:cNvPr>
        <xdr:cNvSpPr txBox="1"/>
      </xdr:nvSpPr>
      <xdr:spPr>
        <a:xfrm>
          <a:off x="32391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aveValue【体育館・プール】&#10;有形固定資産減価償却率">
          <a:extLst>
            <a:ext uri="{FF2B5EF4-FFF2-40B4-BE49-F238E27FC236}">
              <a16:creationId xmlns:a16="http://schemas.microsoft.com/office/drawing/2014/main" id="{3AAEDB3E-4833-4BAD-A119-C89FCB179B93}"/>
            </a:ext>
          </a:extLst>
        </xdr:cNvPr>
        <xdr:cNvSpPr txBox="1"/>
      </xdr:nvSpPr>
      <xdr:spPr>
        <a:xfrm>
          <a:off x="2439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a:extLst>
            <a:ext uri="{FF2B5EF4-FFF2-40B4-BE49-F238E27FC236}">
              <a16:creationId xmlns:a16="http://schemas.microsoft.com/office/drawing/2014/main" id="{E41F4288-4E0E-4421-B68C-B7C40462525A}"/>
            </a:ext>
          </a:extLst>
        </xdr:cNvPr>
        <xdr:cNvSpPr txBox="1"/>
      </xdr:nvSpPr>
      <xdr:spPr>
        <a:xfrm>
          <a:off x="164148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a:extLst>
            <a:ext uri="{FF2B5EF4-FFF2-40B4-BE49-F238E27FC236}">
              <a16:creationId xmlns:a16="http://schemas.microsoft.com/office/drawing/2014/main" id="{CCC7A5C8-5705-49DB-9441-8011280BA5CF}"/>
            </a:ext>
          </a:extLst>
        </xdr:cNvPr>
        <xdr:cNvSpPr txBox="1"/>
      </xdr:nvSpPr>
      <xdr:spPr>
        <a:xfrm>
          <a:off x="85535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206" name="n_1mainValue【体育館・プール】&#10;有形固定資産減価償却率">
          <a:extLst>
            <a:ext uri="{FF2B5EF4-FFF2-40B4-BE49-F238E27FC236}">
              <a16:creationId xmlns:a16="http://schemas.microsoft.com/office/drawing/2014/main" id="{5B196C4B-82D1-476B-9089-6EB4A6C76396}"/>
            </a:ext>
          </a:extLst>
        </xdr:cNvPr>
        <xdr:cNvSpPr txBox="1"/>
      </xdr:nvSpPr>
      <xdr:spPr>
        <a:xfrm>
          <a:off x="32391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207" name="n_2mainValue【体育館・プール】&#10;有形固定資産減価償却率">
          <a:extLst>
            <a:ext uri="{FF2B5EF4-FFF2-40B4-BE49-F238E27FC236}">
              <a16:creationId xmlns:a16="http://schemas.microsoft.com/office/drawing/2014/main" id="{A51BF445-0B90-4767-881D-3A972E8A785F}"/>
            </a:ext>
          </a:extLst>
        </xdr:cNvPr>
        <xdr:cNvSpPr txBox="1"/>
      </xdr:nvSpPr>
      <xdr:spPr>
        <a:xfrm>
          <a:off x="2439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8" name="n_3mainValue【体育館・プール】&#10;有形固定資産減価償却率">
          <a:extLst>
            <a:ext uri="{FF2B5EF4-FFF2-40B4-BE49-F238E27FC236}">
              <a16:creationId xmlns:a16="http://schemas.microsoft.com/office/drawing/2014/main" id="{72290419-327C-45D1-8CD6-5DF2493F854B}"/>
            </a:ext>
          </a:extLst>
        </xdr:cNvPr>
        <xdr:cNvSpPr txBox="1"/>
      </xdr:nvSpPr>
      <xdr:spPr>
        <a:xfrm>
          <a:off x="164148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143527</xdr:rowOff>
    </xdr:from>
    <xdr:ext cx="405111" cy="259045"/>
    <xdr:sp macro="" textlink="">
      <xdr:nvSpPr>
        <xdr:cNvPr id="209" name="n_4mainValue【体育館・プール】&#10;有形固定資産減価償却率">
          <a:extLst>
            <a:ext uri="{FF2B5EF4-FFF2-40B4-BE49-F238E27FC236}">
              <a16:creationId xmlns:a16="http://schemas.microsoft.com/office/drawing/2014/main" id="{F29D38B9-A86C-473E-9E18-D2272F861613}"/>
            </a:ext>
          </a:extLst>
        </xdr:cNvPr>
        <xdr:cNvSpPr txBox="1"/>
      </xdr:nvSpPr>
      <xdr:spPr>
        <a:xfrm>
          <a:off x="85535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B07138A7-06D2-4FE4-9C9A-6EBB891D4D4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734DC192-90A4-409B-8537-DFFCB2CA6FB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EAF5C696-06E6-4503-B8D7-B9015712CC1F}"/>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98F51DA7-762E-4A22-BD40-BEAFB3A8C79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2C3CB10-A204-4037-9B9A-E36F1DD8F6B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FD02D73B-9ADB-45C4-B6D6-E990A5AB9D0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47D13656-1438-44A0-B5BB-919166DAE568}"/>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1E87FC8F-0270-4278-9F7B-D032A8D62DA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B1B10D9A-126A-4E2F-A8B2-2C0CB38BD47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36CC52F0-130E-44DB-BCC3-D239233A542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621AAE6C-DDA2-4C5B-B769-8DAD10BB2657}"/>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8AC7BFEB-D9D7-47A1-A02D-38553F146552}"/>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711F1987-6751-4EA1-A616-2BB85513D91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EBFA99B2-3246-49E5-8AF7-F08E5C8262BB}"/>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CC0B74F7-0AEF-4E6E-8023-38B92FCAD537}"/>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A983CDBC-F7F8-4034-AFD9-4ECDE7095AF8}"/>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74F04589-6BCE-48CA-B2CE-A232D0A9D59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2629501C-996F-44E0-A700-866355371455}"/>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C202E7EA-A356-4578-A9F6-A8F10722AC05}"/>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F6217CE8-5953-41E2-9585-09AB5FDBF8CA}"/>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F19BB5D2-9E90-44CD-BAAE-79941E2C7112}"/>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6F9218A3-35C9-468E-BBCA-E34BD4B7453C}"/>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83699281-B8CD-4326-A0A2-1DB79E99721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4DD53350-38B9-49A2-97B7-EA58BB0398F5}"/>
            </a:ext>
          </a:extLst>
        </xdr:cNvPr>
        <xdr:cNvCxnSpPr/>
      </xdr:nvCxnSpPr>
      <xdr:spPr>
        <a:xfrm flipV="1">
          <a:off x="9429115" y="9610725"/>
          <a:ext cx="0" cy="14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596221ED-9D8A-4F6F-B8C5-5FA4AF79FBDB}"/>
            </a:ext>
          </a:extLst>
        </xdr:cNvPr>
        <xdr:cNvSpPr txBox="1"/>
      </xdr:nvSpPr>
      <xdr:spPr>
        <a:xfrm>
          <a:off x="946785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143CA510-5049-4544-985F-4946D13FBC89}"/>
            </a:ext>
          </a:extLst>
        </xdr:cNvPr>
        <xdr:cNvCxnSpPr/>
      </xdr:nvCxnSpPr>
      <xdr:spPr>
        <a:xfrm>
          <a:off x="9356090" y="110312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6FD392D4-869A-448A-9FE5-252A067B4687}"/>
            </a:ext>
          </a:extLst>
        </xdr:cNvPr>
        <xdr:cNvSpPr txBox="1"/>
      </xdr:nvSpPr>
      <xdr:spPr>
        <a:xfrm>
          <a:off x="946785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1D0983FE-32B6-41E3-AA36-D9A2DEC52837}"/>
            </a:ext>
          </a:extLst>
        </xdr:cNvPr>
        <xdr:cNvCxnSpPr/>
      </xdr:nvCxnSpPr>
      <xdr:spPr>
        <a:xfrm>
          <a:off x="9356090" y="96107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id="{F5519EE1-00B7-44F9-8CAA-856C21C3AD1D}"/>
            </a:ext>
          </a:extLst>
        </xdr:cNvPr>
        <xdr:cNvSpPr txBox="1"/>
      </xdr:nvSpPr>
      <xdr:spPr>
        <a:xfrm>
          <a:off x="946785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0D6B45F3-1558-4B0E-97BB-8E5B47798C2A}"/>
            </a:ext>
          </a:extLst>
        </xdr:cNvPr>
        <xdr:cNvSpPr/>
      </xdr:nvSpPr>
      <xdr:spPr>
        <a:xfrm>
          <a:off x="9394190" y="106489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1B92F57D-99C2-46D6-9997-D2124334D9F2}"/>
            </a:ext>
          </a:extLst>
        </xdr:cNvPr>
        <xdr:cNvSpPr/>
      </xdr:nvSpPr>
      <xdr:spPr>
        <a:xfrm>
          <a:off x="8632190" y="1068324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E844F59F-34D4-4F43-88F7-04BF6DB7056D}"/>
            </a:ext>
          </a:extLst>
        </xdr:cNvPr>
        <xdr:cNvSpPr/>
      </xdr:nvSpPr>
      <xdr:spPr>
        <a:xfrm>
          <a:off x="7846060" y="1066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7338CB65-864F-406C-8FB4-BC23CF3703C2}"/>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FEB178F5-CFB1-4FD4-9B93-FEDA6F8FE0A7}"/>
            </a:ext>
          </a:extLst>
        </xdr:cNvPr>
        <xdr:cNvSpPr/>
      </xdr:nvSpPr>
      <xdr:spPr>
        <a:xfrm>
          <a:off x="6231890" y="1068832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E0970B7-9469-4E95-9774-C097D032BD1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BFCDBD2-629E-48BE-8DF9-E506ACE79EC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AF0F6E4-6968-4272-8D43-192373300B41}"/>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244E57B-17A8-4B99-BE94-844A11B8E90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B12CD64B-3955-4EBF-869F-2B16603DAC3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106680</xdr:rowOff>
    </xdr:from>
    <xdr:to>
      <xdr:col>55</xdr:col>
      <xdr:colOff>50800</xdr:colOff>
      <xdr:row>64</xdr:row>
      <xdr:rowOff>36830</xdr:rowOff>
    </xdr:to>
    <xdr:sp macro="" textlink="">
      <xdr:nvSpPr>
        <xdr:cNvPr id="249" name="楕円 248">
          <a:extLst>
            <a:ext uri="{FF2B5EF4-FFF2-40B4-BE49-F238E27FC236}">
              <a16:creationId xmlns:a16="http://schemas.microsoft.com/office/drawing/2014/main" id="{B9943DE3-C5CC-40B6-A61A-679F0163964E}"/>
            </a:ext>
          </a:extLst>
        </xdr:cNvPr>
        <xdr:cNvSpPr/>
      </xdr:nvSpPr>
      <xdr:spPr>
        <a:xfrm>
          <a:off x="9394190" y="1090612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21607</xdr:rowOff>
    </xdr:from>
    <xdr:ext cx="469744" cy="259045"/>
    <xdr:sp macro="" textlink="">
      <xdr:nvSpPr>
        <xdr:cNvPr id="250" name="【体育館・プール】&#10;一人当たり面積該当値テキスト">
          <a:extLst>
            <a:ext uri="{FF2B5EF4-FFF2-40B4-BE49-F238E27FC236}">
              <a16:creationId xmlns:a16="http://schemas.microsoft.com/office/drawing/2014/main" id="{E564434F-A6D2-4D00-ACCA-E3305FE8302F}"/>
            </a:ext>
          </a:extLst>
        </xdr:cNvPr>
        <xdr:cNvSpPr txBox="1"/>
      </xdr:nvSpPr>
      <xdr:spPr>
        <a:xfrm>
          <a:off x="9467850" y="108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107950</xdr:rowOff>
    </xdr:from>
    <xdr:to>
      <xdr:col>50</xdr:col>
      <xdr:colOff>165100</xdr:colOff>
      <xdr:row>64</xdr:row>
      <xdr:rowOff>38100</xdr:rowOff>
    </xdr:to>
    <xdr:sp macro="" textlink="">
      <xdr:nvSpPr>
        <xdr:cNvPr id="251" name="楕円 250">
          <a:extLst>
            <a:ext uri="{FF2B5EF4-FFF2-40B4-BE49-F238E27FC236}">
              <a16:creationId xmlns:a16="http://schemas.microsoft.com/office/drawing/2014/main" id="{7A2090B7-31EE-4C4F-A214-8AAA6813D334}"/>
            </a:ext>
          </a:extLst>
        </xdr:cNvPr>
        <xdr:cNvSpPr/>
      </xdr:nvSpPr>
      <xdr:spPr>
        <a:xfrm>
          <a:off x="8632190" y="109073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157480</xdr:rowOff>
    </xdr:from>
    <xdr:to>
      <xdr:col>55</xdr:col>
      <xdr:colOff>0</xdr:colOff>
      <xdr:row>63</xdr:row>
      <xdr:rowOff>158750</xdr:rowOff>
    </xdr:to>
    <xdr:cxnSp macro="">
      <xdr:nvCxnSpPr>
        <xdr:cNvPr id="252" name="直線コネクタ 251">
          <a:extLst>
            <a:ext uri="{FF2B5EF4-FFF2-40B4-BE49-F238E27FC236}">
              <a16:creationId xmlns:a16="http://schemas.microsoft.com/office/drawing/2014/main" id="{02EA9034-6DC4-4A11-92D0-80F8C624A0AA}"/>
            </a:ext>
          </a:extLst>
        </xdr:cNvPr>
        <xdr:cNvCxnSpPr/>
      </xdr:nvCxnSpPr>
      <xdr:spPr>
        <a:xfrm flipV="1">
          <a:off x="8686800" y="10960735"/>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107950</xdr:rowOff>
    </xdr:from>
    <xdr:to>
      <xdr:col>46</xdr:col>
      <xdr:colOff>38100</xdr:colOff>
      <xdr:row>64</xdr:row>
      <xdr:rowOff>38100</xdr:rowOff>
    </xdr:to>
    <xdr:sp macro="" textlink="">
      <xdr:nvSpPr>
        <xdr:cNvPr id="253" name="楕円 252">
          <a:extLst>
            <a:ext uri="{FF2B5EF4-FFF2-40B4-BE49-F238E27FC236}">
              <a16:creationId xmlns:a16="http://schemas.microsoft.com/office/drawing/2014/main" id="{9F729B04-2CB0-459F-B4A9-83E4BE4E1971}"/>
            </a:ext>
          </a:extLst>
        </xdr:cNvPr>
        <xdr:cNvSpPr/>
      </xdr:nvSpPr>
      <xdr:spPr>
        <a:xfrm>
          <a:off x="7846060" y="1090739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158750</xdr:rowOff>
    </xdr:from>
    <xdr:to>
      <xdr:col>50</xdr:col>
      <xdr:colOff>114300</xdr:colOff>
      <xdr:row>63</xdr:row>
      <xdr:rowOff>158750</xdr:rowOff>
    </xdr:to>
    <xdr:cxnSp macro="">
      <xdr:nvCxnSpPr>
        <xdr:cNvPr id="254" name="直線コネクタ 253">
          <a:extLst>
            <a:ext uri="{FF2B5EF4-FFF2-40B4-BE49-F238E27FC236}">
              <a16:creationId xmlns:a16="http://schemas.microsoft.com/office/drawing/2014/main" id="{582CD6D4-27CB-4885-92D7-8232EDBE4251}"/>
            </a:ext>
          </a:extLst>
        </xdr:cNvPr>
        <xdr:cNvCxnSpPr/>
      </xdr:nvCxnSpPr>
      <xdr:spPr>
        <a:xfrm>
          <a:off x="7889240" y="109620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109220</xdr:rowOff>
    </xdr:from>
    <xdr:to>
      <xdr:col>41</xdr:col>
      <xdr:colOff>101600</xdr:colOff>
      <xdr:row>64</xdr:row>
      <xdr:rowOff>39370</xdr:rowOff>
    </xdr:to>
    <xdr:sp macro="" textlink="">
      <xdr:nvSpPr>
        <xdr:cNvPr id="255" name="楕円 254">
          <a:extLst>
            <a:ext uri="{FF2B5EF4-FFF2-40B4-BE49-F238E27FC236}">
              <a16:creationId xmlns:a16="http://schemas.microsoft.com/office/drawing/2014/main" id="{3BA51A8B-9C9B-456A-9DFD-AF5890C3BF85}"/>
            </a:ext>
          </a:extLst>
        </xdr:cNvPr>
        <xdr:cNvSpPr/>
      </xdr:nvSpPr>
      <xdr:spPr>
        <a:xfrm>
          <a:off x="7029450" y="109086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158750</xdr:rowOff>
    </xdr:from>
    <xdr:to>
      <xdr:col>45</xdr:col>
      <xdr:colOff>177800</xdr:colOff>
      <xdr:row>63</xdr:row>
      <xdr:rowOff>160020</xdr:rowOff>
    </xdr:to>
    <xdr:cxnSp macro="">
      <xdr:nvCxnSpPr>
        <xdr:cNvPr id="256" name="直線コネクタ 255">
          <a:extLst>
            <a:ext uri="{FF2B5EF4-FFF2-40B4-BE49-F238E27FC236}">
              <a16:creationId xmlns:a16="http://schemas.microsoft.com/office/drawing/2014/main" id="{86C36111-7B31-435E-8678-5965E38297E6}"/>
            </a:ext>
          </a:extLst>
        </xdr:cNvPr>
        <xdr:cNvCxnSpPr/>
      </xdr:nvCxnSpPr>
      <xdr:spPr>
        <a:xfrm flipV="1">
          <a:off x="7084060" y="10962005"/>
          <a:ext cx="80518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110490</xdr:rowOff>
    </xdr:from>
    <xdr:to>
      <xdr:col>36</xdr:col>
      <xdr:colOff>165100</xdr:colOff>
      <xdr:row>64</xdr:row>
      <xdr:rowOff>40640</xdr:rowOff>
    </xdr:to>
    <xdr:sp macro="" textlink="">
      <xdr:nvSpPr>
        <xdr:cNvPr id="257" name="楕円 256">
          <a:extLst>
            <a:ext uri="{FF2B5EF4-FFF2-40B4-BE49-F238E27FC236}">
              <a16:creationId xmlns:a16="http://schemas.microsoft.com/office/drawing/2014/main" id="{C273C159-BB4F-4B06-9233-3062A40AF265}"/>
            </a:ext>
          </a:extLst>
        </xdr:cNvPr>
        <xdr:cNvSpPr/>
      </xdr:nvSpPr>
      <xdr:spPr>
        <a:xfrm>
          <a:off x="6231890" y="1091184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160020</xdr:rowOff>
    </xdr:from>
    <xdr:to>
      <xdr:col>41</xdr:col>
      <xdr:colOff>50800</xdr:colOff>
      <xdr:row>63</xdr:row>
      <xdr:rowOff>161290</xdr:rowOff>
    </xdr:to>
    <xdr:cxnSp macro="">
      <xdr:nvCxnSpPr>
        <xdr:cNvPr id="258" name="直線コネクタ 257">
          <a:extLst>
            <a:ext uri="{FF2B5EF4-FFF2-40B4-BE49-F238E27FC236}">
              <a16:creationId xmlns:a16="http://schemas.microsoft.com/office/drawing/2014/main" id="{9808E647-CA9F-4C93-A3ED-5D97F65C07DA}"/>
            </a:ext>
          </a:extLst>
        </xdr:cNvPr>
        <xdr:cNvCxnSpPr/>
      </xdr:nvCxnSpPr>
      <xdr:spPr>
        <a:xfrm flipV="1">
          <a:off x="6286500" y="10963275"/>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id="{30FD25DE-BEE2-487A-A158-EF0505B9F6D9}"/>
            </a:ext>
          </a:extLst>
        </xdr:cNvPr>
        <xdr:cNvSpPr txBox="1"/>
      </xdr:nvSpPr>
      <xdr:spPr>
        <a:xfrm>
          <a:off x="84544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id="{69ADED58-C7FC-4C60-BEF2-F848F5F1ECE0}"/>
            </a:ext>
          </a:extLst>
        </xdr:cNvPr>
        <xdr:cNvSpPr txBox="1"/>
      </xdr:nvSpPr>
      <xdr:spPr>
        <a:xfrm>
          <a:off x="7673417" y="104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a:extLst>
            <a:ext uri="{FF2B5EF4-FFF2-40B4-BE49-F238E27FC236}">
              <a16:creationId xmlns:a16="http://schemas.microsoft.com/office/drawing/2014/main" id="{88986D7D-65AD-4B10-B89B-5F47E2F91C7A}"/>
            </a:ext>
          </a:extLst>
        </xdr:cNvPr>
        <xdr:cNvSpPr txBox="1"/>
      </xdr:nvSpPr>
      <xdr:spPr>
        <a:xfrm>
          <a:off x="686633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a:extLst>
            <a:ext uri="{FF2B5EF4-FFF2-40B4-BE49-F238E27FC236}">
              <a16:creationId xmlns:a16="http://schemas.microsoft.com/office/drawing/2014/main" id="{D0AE0C95-51F8-4683-907E-25D839D288D4}"/>
            </a:ext>
          </a:extLst>
        </xdr:cNvPr>
        <xdr:cNvSpPr txBox="1"/>
      </xdr:nvSpPr>
      <xdr:spPr>
        <a:xfrm>
          <a:off x="6068772" y="1046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29227</xdr:rowOff>
    </xdr:from>
    <xdr:ext cx="469744" cy="259045"/>
    <xdr:sp macro="" textlink="">
      <xdr:nvSpPr>
        <xdr:cNvPr id="263" name="n_1mainValue【体育館・プール】&#10;一人当たり面積">
          <a:extLst>
            <a:ext uri="{FF2B5EF4-FFF2-40B4-BE49-F238E27FC236}">
              <a16:creationId xmlns:a16="http://schemas.microsoft.com/office/drawing/2014/main" id="{27338D42-48DF-4B8F-B6FC-1CC298A4B68F}"/>
            </a:ext>
          </a:extLst>
        </xdr:cNvPr>
        <xdr:cNvSpPr txBox="1"/>
      </xdr:nvSpPr>
      <xdr:spPr>
        <a:xfrm>
          <a:off x="8454467" y="1100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29227</xdr:rowOff>
    </xdr:from>
    <xdr:ext cx="469744" cy="259045"/>
    <xdr:sp macro="" textlink="">
      <xdr:nvSpPr>
        <xdr:cNvPr id="264" name="n_2mainValue【体育館・プール】&#10;一人当たり面積">
          <a:extLst>
            <a:ext uri="{FF2B5EF4-FFF2-40B4-BE49-F238E27FC236}">
              <a16:creationId xmlns:a16="http://schemas.microsoft.com/office/drawing/2014/main" id="{CA7320BA-E96D-4092-81E3-C9E7CE722142}"/>
            </a:ext>
          </a:extLst>
        </xdr:cNvPr>
        <xdr:cNvSpPr txBox="1"/>
      </xdr:nvSpPr>
      <xdr:spPr>
        <a:xfrm>
          <a:off x="7673417" y="1100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30497</xdr:rowOff>
    </xdr:from>
    <xdr:ext cx="469744" cy="259045"/>
    <xdr:sp macro="" textlink="">
      <xdr:nvSpPr>
        <xdr:cNvPr id="265" name="n_3mainValue【体育館・プール】&#10;一人当たり面積">
          <a:extLst>
            <a:ext uri="{FF2B5EF4-FFF2-40B4-BE49-F238E27FC236}">
              <a16:creationId xmlns:a16="http://schemas.microsoft.com/office/drawing/2014/main" id="{8E3CC443-5621-434D-B045-D4FB99580837}"/>
            </a:ext>
          </a:extLst>
        </xdr:cNvPr>
        <xdr:cNvSpPr txBox="1"/>
      </xdr:nvSpPr>
      <xdr:spPr>
        <a:xfrm>
          <a:off x="6866332" y="110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31767</xdr:rowOff>
    </xdr:from>
    <xdr:ext cx="469744" cy="259045"/>
    <xdr:sp macro="" textlink="">
      <xdr:nvSpPr>
        <xdr:cNvPr id="266" name="n_4mainValue【体育館・プール】&#10;一人当たり面積">
          <a:extLst>
            <a:ext uri="{FF2B5EF4-FFF2-40B4-BE49-F238E27FC236}">
              <a16:creationId xmlns:a16="http://schemas.microsoft.com/office/drawing/2014/main" id="{1ECF9912-0A8D-4DB5-A3B0-275DE4D0F74E}"/>
            </a:ext>
          </a:extLst>
        </xdr:cNvPr>
        <xdr:cNvSpPr txBox="1"/>
      </xdr:nvSpPr>
      <xdr:spPr>
        <a:xfrm>
          <a:off x="6068772" y="1100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8D2B9DAD-AA36-4FD8-891D-D3895ED8E78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73206B60-9857-4DA5-A86A-E5613385359A}"/>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345EFD01-058E-4A2C-915C-8D1628E6E88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A55CF36E-3A98-4C11-A1EB-E8B532BCDEF8}"/>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4E21C9EF-796F-48D1-9FC3-802C7E5A8DB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6FC430A3-FEFB-422C-B9E4-E0B228C8073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3ECA60D0-B58A-4BCF-A974-014E89E0698E}"/>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23D46CB0-F39A-4CBC-B5DE-FFB96204F36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FA5C0A65-4C80-4617-B000-88FF556407F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8FD1BBC0-2FF3-4605-81B6-B14E735DD988}"/>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C10D2F5-B2EA-439A-9FA7-446897C5C69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FF76685B-7E96-44E8-9839-5E76578E0576}"/>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1726A5E1-75F2-433E-89B9-87F0D60B7E67}"/>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3D07E02F-8160-40F4-9C52-F44980892C77}"/>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8D2FD91D-18CC-41F5-87E0-FD903B7684A8}"/>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D0C4CDA0-F3A7-454A-9F82-61EE6785EEC6}"/>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A0EF6A5-205C-41EC-8CC1-5B866BE871DF}"/>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FF719DB2-D207-4029-B089-3E4C5CFBBB18}"/>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B296B075-DE30-43F5-9ABC-8E80D9714DE9}"/>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BCDDF4-5FDA-4EC4-98AE-592E626A1C72}"/>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12FCF4F0-4FD6-40F4-92AA-E485165F3C83}"/>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ECAA1B0-254A-4201-A5F3-AE1E3BA7662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E7A357E5-6A5C-4120-A936-7497CE6FD356}"/>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F6C123FA-678D-4BEB-A932-20EDF930C5E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16000FBC-E2B3-422C-9DD2-6DCF3619138D}"/>
            </a:ext>
          </a:extLst>
        </xdr:cNvPr>
        <xdr:cNvCxnSpPr/>
      </xdr:nvCxnSpPr>
      <xdr:spPr>
        <a:xfrm flipV="1">
          <a:off x="4173855" y="13247369"/>
          <a:ext cx="0" cy="16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447BFBE7-FC0D-4259-8E19-8C759845453C}"/>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FFB7DF69-D7D5-42CA-807A-CF8F0E718BFE}"/>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F40DB940-166F-43BB-9C8B-02237BEC09CD}"/>
            </a:ext>
          </a:extLst>
        </xdr:cNvPr>
        <xdr:cNvSpPr txBox="1"/>
      </xdr:nvSpPr>
      <xdr:spPr>
        <a:xfrm>
          <a:off x="4212590" y="13022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6AEED9D0-AD6E-43FC-A571-397785908E51}"/>
            </a:ext>
          </a:extLst>
        </xdr:cNvPr>
        <xdr:cNvCxnSpPr/>
      </xdr:nvCxnSpPr>
      <xdr:spPr>
        <a:xfrm>
          <a:off x="4112260" y="13247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C85AD592-D761-449B-AEC3-B82D416AFDEE}"/>
            </a:ext>
          </a:extLst>
        </xdr:cNvPr>
        <xdr:cNvSpPr txBox="1"/>
      </xdr:nvSpPr>
      <xdr:spPr>
        <a:xfrm>
          <a:off x="4212590" y="1399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B86F7CC4-096B-4DDC-871D-11C161CE7BE1}"/>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FEF376F0-2FCC-4D94-A6EE-439A3E0465FE}"/>
            </a:ext>
          </a:extLst>
        </xdr:cNvPr>
        <xdr:cNvSpPr/>
      </xdr:nvSpPr>
      <xdr:spPr>
        <a:xfrm>
          <a:off x="3388360" y="1396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107A679C-875C-4F16-B1A7-19A5AD41D0E1}"/>
            </a:ext>
          </a:extLst>
        </xdr:cNvPr>
        <xdr:cNvSpPr/>
      </xdr:nvSpPr>
      <xdr:spPr>
        <a:xfrm>
          <a:off x="2571750" y="13937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A47E52E5-3F48-4B68-B2E6-54118C7206A6}"/>
            </a:ext>
          </a:extLst>
        </xdr:cNvPr>
        <xdr:cNvSpPr/>
      </xdr:nvSpPr>
      <xdr:spPr>
        <a:xfrm>
          <a:off x="1774190" y="1391285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2ECD7F09-C331-49F1-A1B2-FC1764EEA0C3}"/>
            </a:ext>
          </a:extLst>
        </xdr:cNvPr>
        <xdr:cNvSpPr/>
      </xdr:nvSpPr>
      <xdr:spPr>
        <a:xfrm>
          <a:off x="988060" y="13884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B8B1874-362A-4F14-89D0-DA88B045A54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B8A2E8D-A663-4B85-870D-70BCF647724A}"/>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4ACA62F-8248-4959-9A36-AA7DD656F38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6581913-83DA-4F70-85BF-73754C81766B}"/>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7E8CC77-DF64-44CF-BE90-7CE67430CFD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307" name="楕円 306">
          <a:extLst>
            <a:ext uri="{FF2B5EF4-FFF2-40B4-BE49-F238E27FC236}">
              <a16:creationId xmlns:a16="http://schemas.microsoft.com/office/drawing/2014/main" id="{9596F098-BD50-47E6-B50D-E8DF8B7DFF20}"/>
            </a:ext>
          </a:extLst>
        </xdr:cNvPr>
        <xdr:cNvSpPr/>
      </xdr:nvSpPr>
      <xdr:spPr>
        <a:xfrm>
          <a:off x="4131310" y="139890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94B68A3B-7E9C-4B8F-B4FB-04F6515FD007}"/>
            </a:ext>
          </a:extLst>
        </xdr:cNvPr>
        <xdr:cNvSpPr txBox="1"/>
      </xdr:nvSpPr>
      <xdr:spPr>
        <a:xfrm>
          <a:off x="4212590" y="1384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38736</xdr:rowOff>
    </xdr:from>
    <xdr:to>
      <xdr:col>20</xdr:col>
      <xdr:colOff>38100</xdr:colOff>
      <xdr:row>80</xdr:row>
      <xdr:rowOff>140336</xdr:rowOff>
    </xdr:to>
    <xdr:sp macro="" textlink="">
      <xdr:nvSpPr>
        <xdr:cNvPr id="309" name="楕円 308">
          <a:extLst>
            <a:ext uri="{FF2B5EF4-FFF2-40B4-BE49-F238E27FC236}">
              <a16:creationId xmlns:a16="http://schemas.microsoft.com/office/drawing/2014/main" id="{6CA26BB8-E953-4D1B-B8A8-AAB64480CE45}"/>
            </a:ext>
          </a:extLst>
        </xdr:cNvPr>
        <xdr:cNvSpPr/>
      </xdr:nvSpPr>
      <xdr:spPr>
        <a:xfrm>
          <a:off x="3388360" y="13754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89536</xdr:rowOff>
    </xdr:from>
    <xdr:to>
      <xdr:col>24</xdr:col>
      <xdr:colOff>63500</xdr:colOff>
      <xdr:row>81</xdr:row>
      <xdr:rowOff>154305</xdr:rowOff>
    </xdr:to>
    <xdr:cxnSp macro="">
      <xdr:nvCxnSpPr>
        <xdr:cNvPr id="310" name="直線コネクタ 309">
          <a:extLst>
            <a:ext uri="{FF2B5EF4-FFF2-40B4-BE49-F238E27FC236}">
              <a16:creationId xmlns:a16="http://schemas.microsoft.com/office/drawing/2014/main" id="{9E17C0A2-96C5-4FED-8594-871E56E98D64}"/>
            </a:ext>
          </a:extLst>
        </xdr:cNvPr>
        <xdr:cNvCxnSpPr/>
      </xdr:nvCxnSpPr>
      <xdr:spPr>
        <a:xfrm>
          <a:off x="3431540" y="13809346"/>
          <a:ext cx="74295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130175</xdr:rowOff>
    </xdr:from>
    <xdr:to>
      <xdr:col>15</xdr:col>
      <xdr:colOff>101600</xdr:colOff>
      <xdr:row>85</xdr:row>
      <xdr:rowOff>60325</xdr:rowOff>
    </xdr:to>
    <xdr:sp macro="" textlink="">
      <xdr:nvSpPr>
        <xdr:cNvPr id="311" name="楕円 310">
          <a:extLst>
            <a:ext uri="{FF2B5EF4-FFF2-40B4-BE49-F238E27FC236}">
              <a16:creationId xmlns:a16="http://schemas.microsoft.com/office/drawing/2014/main" id="{71BD794B-0E56-4BB9-8987-FF41B9B0B7FC}"/>
            </a:ext>
          </a:extLst>
        </xdr:cNvPr>
        <xdr:cNvSpPr/>
      </xdr:nvSpPr>
      <xdr:spPr>
        <a:xfrm>
          <a:off x="2571750" y="145357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89536</xdr:rowOff>
    </xdr:from>
    <xdr:to>
      <xdr:col>19</xdr:col>
      <xdr:colOff>177800</xdr:colOff>
      <xdr:row>85</xdr:row>
      <xdr:rowOff>9525</xdr:rowOff>
    </xdr:to>
    <xdr:cxnSp macro="">
      <xdr:nvCxnSpPr>
        <xdr:cNvPr id="312" name="直線コネクタ 311">
          <a:extLst>
            <a:ext uri="{FF2B5EF4-FFF2-40B4-BE49-F238E27FC236}">
              <a16:creationId xmlns:a16="http://schemas.microsoft.com/office/drawing/2014/main" id="{C5A48F7E-9AD8-4621-AF83-44C99A7D5209}"/>
            </a:ext>
          </a:extLst>
        </xdr:cNvPr>
        <xdr:cNvCxnSpPr/>
      </xdr:nvCxnSpPr>
      <xdr:spPr>
        <a:xfrm flipV="1">
          <a:off x="2626360" y="13809346"/>
          <a:ext cx="805180" cy="77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109220</xdr:rowOff>
    </xdr:from>
    <xdr:to>
      <xdr:col>10</xdr:col>
      <xdr:colOff>165100</xdr:colOff>
      <xdr:row>85</xdr:row>
      <xdr:rowOff>39370</xdr:rowOff>
    </xdr:to>
    <xdr:sp macro="" textlink="">
      <xdr:nvSpPr>
        <xdr:cNvPr id="313" name="楕円 312">
          <a:extLst>
            <a:ext uri="{FF2B5EF4-FFF2-40B4-BE49-F238E27FC236}">
              <a16:creationId xmlns:a16="http://schemas.microsoft.com/office/drawing/2014/main" id="{A2E3B510-3AB1-42C8-B742-C3AD81CBCA89}"/>
            </a:ext>
          </a:extLst>
        </xdr:cNvPr>
        <xdr:cNvSpPr/>
      </xdr:nvSpPr>
      <xdr:spPr>
        <a:xfrm>
          <a:off x="1774190" y="145091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160020</xdr:rowOff>
    </xdr:from>
    <xdr:to>
      <xdr:col>15</xdr:col>
      <xdr:colOff>50800</xdr:colOff>
      <xdr:row>85</xdr:row>
      <xdr:rowOff>9525</xdr:rowOff>
    </xdr:to>
    <xdr:cxnSp macro="">
      <xdr:nvCxnSpPr>
        <xdr:cNvPr id="314" name="直線コネクタ 313">
          <a:extLst>
            <a:ext uri="{FF2B5EF4-FFF2-40B4-BE49-F238E27FC236}">
              <a16:creationId xmlns:a16="http://schemas.microsoft.com/office/drawing/2014/main" id="{96B18DC5-52F7-4CFB-8FAE-A99C3646CC9A}"/>
            </a:ext>
          </a:extLst>
        </xdr:cNvPr>
        <xdr:cNvCxnSpPr/>
      </xdr:nvCxnSpPr>
      <xdr:spPr>
        <a:xfrm>
          <a:off x="1828800" y="14563725"/>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xdr:rowOff>
    </xdr:from>
    <xdr:to>
      <xdr:col>6</xdr:col>
      <xdr:colOff>38100</xdr:colOff>
      <xdr:row>84</xdr:row>
      <xdr:rowOff>115570</xdr:rowOff>
    </xdr:to>
    <xdr:sp macro="" textlink="">
      <xdr:nvSpPr>
        <xdr:cNvPr id="315" name="楕円 314">
          <a:extLst>
            <a:ext uri="{FF2B5EF4-FFF2-40B4-BE49-F238E27FC236}">
              <a16:creationId xmlns:a16="http://schemas.microsoft.com/office/drawing/2014/main" id="{7E4AD5D3-CF5A-4B41-8038-11A2C49BB2D7}"/>
            </a:ext>
          </a:extLst>
        </xdr:cNvPr>
        <xdr:cNvSpPr/>
      </xdr:nvSpPr>
      <xdr:spPr>
        <a:xfrm>
          <a:off x="988060" y="1441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64770</xdr:rowOff>
    </xdr:from>
    <xdr:to>
      <xdr:col>10</xdr:col>
      <xdr:colOff>114300</xdr:colOff>
      <xdr:row>84</xdr:row>
      <xdr:rowOff>160020</xdr:rowOff>
    </xdr:to>
    <xdr:cxnSp macro="">
      <xdr:nvCxnSpPr>
        <xdr:cNvPr id="316" name="直線コネクタ 315">
          <a:extLst>
            <a:ext uri="{FF2B5EF4-FFF2-40B4-BE49-F238E27FC236}">
              <a16:creationId xmlns:a16="http://schemas.microsoft.com/office/drawing/2014/main" id="{E3AED909-C260-4861-A58A-21D5BEF4102E}"/>
            </a:ext>
          </a:extLst>
        </xdr:cNvPr>
        <xdr:cNvCxnSpPr/>
      </xdr:nvCxnSpPr>
      <xdr:spPr>
        <a:xfrm>
          <a:off x="1031240" y="14464665"/>
          <a:ext cx="79756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7" name="n_1aveValue【福祉施設】&#10;有形固定資産減価償却率">
          <a:extLst>
            <a:ext uri="{FF2B5EF4-FFF2-40B4-BE49-F238E27FC236}">
              <a16:creationId xmlns:a16="http://schemas.microsoft.com/office/drawing/2014/main" id="{6F784173-7725-436E-B999-4C769C4EA062}"/>
            </a:ext>
          </a:extLst>
        </xdr:cNvPr>
        <xdr:cNvSpPr txBox="1"/>
      </xdr:nvSpPr>
      <xdr:spPr>
        <a:xfrm>
          <a:off x="3239144" y="1405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CD286D42-202E-4D76-BFDC-0F4CAF1F8FC1}"/>
            </a:ext>
          </a:extLst>
        </xdr:cNvPr>
        <xdr:cNvSpPr txBox="1"/>
      </xdr:nvSpPr>
      <xdr:spPr>
        <a:xfrm>
          <a:off x="2439044" y="13714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951B4930-DCFF-4197-AA03-4E2E3E9C88CF}"/>
            </a:ext>
          </a:extLst>
        </xdr:cNvPr>
        <xdr:cNvSpPr txBox="1"/>
      </xdr:nvSpPr>
      <xdr:spPr>
        <a:xfrm>
          <a:off x="164148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581CAED6-3EDA-48F6-965F-573D0BE610DA}"/>
            </a:ext>
          </a:extLst>
        </xdr:cNvPr>
        <xdr:cNvSpPr txBox="1"/>
      </xdr:nvSpPr>
      <xdr:spPr>
        <a:xfrm>
          <a:off x="85535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156863</xdr:rowOff>
    </xdr:from>
    <xdr:ext cx="405111" cy="259045"/>
    <xdr:sp macro="" textlink="">
      <xdr:nvSpPr>
        <xdr:cNvPr id="321" name="n_1mainValue【福祉施設】&#10;有形固定資産減価償却率">
          <a:extLst>
            <a:ext uri="{FF2B5EF4-FFF2-40B4-BE49-F238E27FC236}">
              <a16:creationId xmlns:a16="http://schemas.microsoft.com/office/drawing/2014/main" id="{A26FEC67-8F74-4747-BC1A-AE80BCE75B6F}"/>
            </a:ext>
          </a:extLst>
        </xdr:cNvPr>
        <xdr:cNvSpPr txBox="1"/>
      </xdr:nvSpPr>
      <xdr:spPr>
        <a:xfrm>
          <a:off x="3239144" y="13531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51452</xdr:rowOff>
    </xdr:from>
    <xdr:ext cx="405111" cy="259045"/>
    <xdr:sp macro="" textlink="">
      <xdr:nvSpPr>
        <xdr:cNvPr id="322" name="n_2mainValue【福祉施設】&#10;有形固定資産減価償却率">
          <a:extLst>
            <a:ext uri="{FF2B5EF4-FFF2-40B4-BE49-F238E27FC236}">
              <a16:creationId xmlns:a16="http://schemas.microsoft.com/office/drawing/2014/main" id="{47D88761-FE35-4D26-813B-E1395F812F9E}"/>
            </a:ext>
          </a:extLst>
        </xdr:cNvPr>
        <xdr:cNvSpPr txBox="1"/>
      </xdr:nvSpPr>
      <xdr:spPr>
        <a:xfrm>
          <a:off x="2439044" y="1462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30497</xdr:rowOff>
    </xdr:from>
    <xdr:ext cx="405111" cy="259045"/>
    <xdr:sp macro="" textlink="">
      <xdr:nvSpPr>
        <xdr:cNvPr id="323" name="n_3mainValue【福祉施設】&#10;有形固定資産減価償却率">
          <a:extLst>
            <a:ext uri="{FF2B5EF4-FFF2-40B4-BE49-F238E27FC236}">
              <a16:creationId xmlns:a16="http://schemas.microsoft.com/office/drawing/2014/main" id="{393A9308-D7F2-4506-883E-264C523E69FB}"/>
            </a:ext>
          </a:extLst>
        </xdr:cNvPr>
        <xdr:cNvSpPr txBox="1"/>
      </xdr:nvSpPr>
      <xdr:spPr>
        <a:xfrm>
          <a:off x="1641484" y="1460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106697</xdr:rowOff>
    </xdr:from>
    <xdr:ext cx="405111" cy="259045"/>
    <xdr:sp macro="" textlink="">
      <xdr:nvSpPr>
        <xdr:cNvPr id="324" name="n_4mainValue【福祉施設】&#10;有形固定資産減価償却率">
          <a:extLst>
            <a:ext uri="{FF2B5EF4-FFF2-40B4-BE49-F238E27FC236}">
              <a16:creationId xmlns:a16="http://schemas.microsoft.com/office/drawing/2014/main" id="{6F3540CE-098E-4E58-9015-464EED811C16}"/>
            </a:ext>
          </a:extLst>
        </xdr:cNvPr>
        <xdr:cNvSpPr txBox="1"/>
      </xdr:nvSpPr>
      <xdr:spPr>
        <a:xfrm>
          <a:off x="855354" y="145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FC920898-5288-4B4B-AEEB-AF70F568D62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31523FA1-27CF-4A62-B06C-333577736FB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5DBD8BBE-8219-442B-A362-C947B5633677}"/>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5DEDE416-6246-409B-A3FF-34C19A475054}"/>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5D958C98-1FBC-4DCF-9358-F09C6CB746D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DCD39211-7B64-47CA-8DEB-C3CA0C154B1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F50D2278-1AE2-4098-8E8A-6AE714B31A1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BEE42AEA-5FB5-45F9-B975-85FE24835D83}"/>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2A566DFE-65A3-4401-BAA4-36850CBCC25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BEE1341E-18C4-4CB5-A990-913E3F6BC0D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607DF6D6-5B31-466C-95D0-39942E16B21C}"/>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401CB5E3-AD10-45BE-A81E-53225308288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AB0EE634-F399-4EC8-80D1-0F4822057083}"/>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6E0177B9-45A5-4FEC-9027-B286B48C2641}"/>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34F0AC82-8798-4C95-A229-16379BC7CE9A}"/>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3F6ECC27-5BDD-4248-8BC1-269347578CD4}"/>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81BB9861-E6CF-4B0F-8B0F-114F138775FD}"/>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C7501606-35DA-42B3-9CB5-0062C2788673}"/>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5F87E018-5234-400A-B2A4-83F78CA55165}"/>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CBBE65DD-9920-43DE-A0AE-4BFCCD3788FF}"/>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78C9EFE4-A6DE-4D5D-B658-C1AB7DCBF6A7}"/>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77CB1B5-CBF1-4C55-8B27-A9A79566B357}"/>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6F2E09FC-FEEB-4063-B9CE-8E9B3C38ECD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7AB22435-CF55-445B-9EAD-19FE40A74683}"/>
            </a:ext>
          </a:extLst>
        </xdr:cNvPr>
        <xdr:cNvCxnSpPr/>
      </xdr:nvCxnSpPr>
      <xdr:spPr>
        <a:xfrm flipV="1">
          <a:off x="9429115" y="1336929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E1FB0E65-4BCC-4C1F-B6B3-B78BAA6CDE64}"/>
            </a:ext>
          </a:extLst>
        </xdr:cNvPr>
        <xdr:cNvSpPr txBox="1"/>
      </xdr:nvSpPr>
      <xdr:spPr>
        <a:xfrm>
          <a:off x="9467850" y="1483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FF6C56B7-5613-4280-A0F0-26BCD5328C9C}"/>
            </a:ext>
          </a:extLst>
        </xdr:cNvPr>
        <xdr:cNvCxnSpPr/>
      </xdr:nvCxnSpPr>
      <xdr:spPr>
        <a:xfrm>
          <a:off x="9356090" y="1483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F56EA80B-B677-458A-A5D3-16B0F8F2479D}"/>
            </a:ext>
          </a:extLst>
        </xdr:cNvPr>
        <xdr:cNvSpPr txBox="1"/>
      </xdr:nvSpPr>
      <xdr:spPr>
        <a:xfrm>
          <a:off x="946785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8CEBCACF-A302-4E66-A3AA-C4D63EE2CF71}"/>
            </a:ext>
          </a:extLst>
        </xdr:cNvPr>
        <xdr:cNvCxnSpPr/>
      </xdr:nvCxnSpPr>
      <xdr:spPr>
        <a:xfrm>
          <a:off x="9356090" y="133692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B54A6E15-3F60-42F2-B946-6031622D5759}"/>
            </a:ext>
          </a:extLst>
        </xdr:cNvPr>
        <xdr:cNvSpPr txBox="1"/>
      </xdr:nvSpPr>
      <xdr:spPr>
        <a:xfrm>
          <a:off x="9467850" y="14223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0DA7F5F3-F123-4A9E-8C17-1831D7F123C3}"/>
            </a:ext>
          </a:extLst>
        </xdr:cNvPr>
        <xdr:cNvSpPr/>
      </xdr:nvSpPr>
      <xdr:spPr>
        <a:xfrm>
          <a:off x="9394190" y="143662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174BC2F0-BF97-4A26-BA13-481050F51B9B}"/>
            </a:ext>
          </a:extLst>
        </xdr:cNvPr>
        <xdr:cNvSpPr/>
      </xdr:nvSpPr>
      <xdr:spPr>
        <a:xfrm>
          <a:off x="8632190" y="14381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04A51215-654D-434A-9904-6983C535571C}"/>
            </a:ext>
          </a:extLst>
        </xdr:cNvPr>
        <xdr:cNvSpPr/>
      </xdr:nvSpPr>
      <xdr:spPr>
        <a:xfrm>
          <a:off x="7846060" y="14394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FD31196D-CA6F-4571-B441-EF3F72EBA20C}"/>
            </a:ext>
          </a:extLst>
        </xdr:cNvPr>
        <xdr:cNvSpPr/>
      </xdr:nvSpPr>
      <xdr:spPr>
        <a:xfrm>
          <a:off x="7029450" y="14400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772DF260-379F-4961-8819-83BC9E3962E0}"/>
            </a:ext>
          </a:extLst>
        </xdr:cNvPr>
        <xdr:cNvSpPr/>
      </xdr:nvSpPr>
      <xdr:spPr>
        <a:xfrm>
          <a:off x="6231890" y="14356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187377B-DDDC-4E12-BECC-D5F0E7F4E80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BD9DDBB-3EB8-4302-81CB-61262B4FD8E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5798CED-25A6-48E7-BA4F-F31B3F22A8E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D157452-7295-4B6B-99E5-894EBD7E3602}"/>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31D69F3-AFDE-4E65-802B-41A634DA2FFA}"/>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364" name="楕円 363">
          <a:extLst>
            <a:ext uri="{FF2B5EF4-FFF2-40B4-BE49-F238E27FC236}">
              <a16:creationId xmlns:a16="http://schemas.microsoft.com/office/drawing/2014/main" id="{704692B5-F562-4554-89E4-DF9829A32A08}"/>
            </a:ext>
          </a:extLst>
        </xdr:cNvPr>
        <xdr:cNvSpPr/>
      </xdr:nvSpPr>
      <xdr:spPr>
        <a:xfrm>
          <a:off x="9394190" y="1469008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31766</xdr:rowOff>
    </xdr:from>
    <xdr:ext cx="469744" cy="259045"/>
    <xdr:sp macro="" textlink="">
      <xdr:nvSpPr>
        <xdr:cNvPr id="365" name="【福祉施設】&#10;一人当たり面積該当値テキスト">
          <a:extLst>
            <a:ext uri="{FF2B5EF4-FFF2-40B4-BE49-F238E27FC236}">
              <a16:creationId xmlns:a16="http://schemas.microsoft.com/office/drawing/2014/main" id="{91E93EF8-58B1-4340-BDA6-EC746DB699DE}"/>
            </a:ext>
          </a:extLst>
        </xdr:cNvPr>
        <xdr:cNvSpPr txBox="1"/>
      </xdr:nvSpPr>
      <xdr:spPr>
        <a:xfrm>
          <a:off x="9467850" y="146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116839</xdr:rowOff>
    </xdr:from>
    <xdr:to>
      <xdr:col>50</xdr:col>
      <xdr:colOff>165100</xdr:colOff>
      <xdr:row>86</xdr:row>
      <xdr:rowOff>46989</xdr:rowOff>
    </xdr:to>
    <xdr:sp macro="" textlink="">
      <xdr:nvSpPr>
        <xdr:cNvPr id="366" name="楕円 365">
          <a:extLst>
            <a:ext uri="{FF2B5EF4-FFF2-40B4-BE49-F238E27FC236}">
              <a16:creationId xmlns:a16="http://schemas.microsoft.com/office/drawing/2014/main" id="{6DF11C4C-2FC6-4C8C-9658-A3DF7EBD3594}"/>
            </a:ext>
          </a:extLst>
        </xdr:cNvPr>
        <xdr:cNvSpPr/>
      </xdr:nvSpPr>
      <xdr:spPr>
        <a:xfrm>
          <a:off x="8632190" y="146900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85</xdr:row>
      <xdr:rowOff>167639</xdr:rowOff>
    </xdr:to>
    <xdr:cxnSp macro="">
      <xdr:nvCxnSpPr>
        <xdr:cNvPr id="367" name="直線コネクタ 366">
          <a:extLst>
            <a:ext uri="{FF2B5EF4-FFF2-40B4-BE49-F238E27FC236}">
              <a16:creationId xmlns:a16="http://schemas.microsoft.com/office/drawing/2014/main" id="{F7F5F768-7009-4867-909C-9AB3F5C6F381}"/>
            </a:ext>
          </a:extLst>
        </xdr:cNvPr>
        <xdr:cNvCxnSpPr/>
      </xdr:nvCxnSpPr>
      <xdr:spPr>
        <a:xfrm>
          <a:off x="8686800" y="1474469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68" name="楕円 367">
          <a:extLst>
            <a:ext uri="{FF2B5EF4-FFF2-40B4-BE49-F238E27FC236}">
              <a16:creationId xmlns:a16="http://schemas.microsoft.com/office/drawing/2014/main" id="{81C34A9C-1404-4EF8-98EE-F9B77379B856}"/>
            </a:ext>
          </a:extLst>
        </xdr:cNvPr>
        <xdr:cNvSpPr/>
      </xdr:nvSpPr>
      <xdr:spPr>
        <a:xfrm>
          <a:off x="7846060" y="14695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167639</xdr:rowOff>
    </xdr:from>
    <xdr:to>
      <xdr:col>50</xdr:col>
      <xdr:colOff>114300</xdr:colOff>
      <xdr:row>86</xdr:row>
      <xdr:rowOff>0</xdr:rowOff>
    </xdr:to>
    <xdr:cxnSp macro="">
      <xdr:nvCxnSpPr>
        <xdr:cNvPr id="369" name="直線コネクタ 368">
          <a:extLst>
            <a:ext uri="{FF2B5EF4-FFF2-40B4-BE49-F238E27FC236}">
              <a16:creationId xmlns:a16="http://schemas.microsoft.com/office/drawing/2014/main" id="{EAFDA394-6981-406E-A78B-7E42A89B0814}"/>
            </a:ext>
          </a:extLst>
        </xdr:cNvPr>
        <xdr:cNvCxnSpPr/>
      </xdr:nvCxnSpPr>
      <xdr:spPr>
        <a:xfrm flipV="1">
          <a:off x="7889240" y="14744699"/>
          <a:ext cx="79756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70" name="楕円 369">
          <a:extLst>
            <a:ext uri="{FF2B5EF4-FFF2-40B4-BE49-F238E27FC236}">
              <a16:creationId xmlns:a16="http://schemas.microsoft.com/office/drawing/2014/main" id="{5586918F-04CB-4A81-B1EE-520AE6E776B5}"/>
            </a:ext>
          </a:extLst>
        </xdr:cNvPr>
        <xdr:cNvSpPr/>
      </xdr:nvSpPr>
      <xdr:spPr>
        <a:xfrm>
          <a:off x="7029450" y="14695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0</xdr:rowOff>
    </xdr:from>
    <xdr:to>
      <xdr:col>45</xdr:col>
      <xdr:colOff>177800</xdr:colOff>
      <xdr:row>86</xdr:row>
      <xdr:rowOff>0</xdr:rowOff>
    </xdr:to>
    <xdr:cxnSp macro="">
      <xdr:nvCxnSpPr>
        <xdr:cNvPr id="371" name="直線コネクタ 370">
          <a:extLst>
            <a:ext uri="{FF2B5EF4-FFF2-40B4-BE49-F238E27FC236}">
              <a16:creationId xmlns:a16="http://schemas.microsoft.com/office/drawing/2014/main" id="{5546D144-EDD3-4D10-8ABB-5B41E1134E35}"/>
            </a:ext>
          </a:extLst>
        </xdr:cNvPr>
        <xdr:cNvCxnSpPr/>
      </xdr:nvCxnSpPr>
      <xdr:spPr>
        <a:xfrm>
          <a:off x="7084060" y="147447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120650</xdr:rowOff>
    </xdr:from>
    <xdr:to>
      <xdr:col>36</xdr:col>
      <xdr:colOff>165100</xdr:colOff>
      <xdr:row>86</xdr:row>
      <xdr:rowOff>50800</xdr:rowOff>
    </xdr:to>
    <xdr:sp macro="" textlink="">
      <xdr:nvSpPr>
        <xdr:cNvPr id="372" name="楕円 371">
          <a:extLst>
            <a:ext uri="{FF2B5EF4-FFF2-40B4-BE49-F238E27FC236}">
              <a16:creationId xmlns:a16="http://schemas.microsoft.com/office/drawing/2014/main" id="{6D3C334E-0C88-44D6-AF43-A54E797ACE42}"/>
            </a:ext>
          </a:extLst>
        </xdr:cNvPr>
        <xdr:cNvSpPr/>
      </xdr:nvSpPr>
      <xdr:spPr>
        <a:xfrm>
          <a:off x="6231890" y="146958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0</xdr:rowOff>
    </xdr:from>
    <xdr:to>
      <xdr:col>41</xdr:col>
      <xdr:colOff>50800</xdr:colOff>
      <xdr:row>86</xdr:row>
      <xdr:rowOff>0</xdr:rowOff>
    </xdr:to>
    <xdr:cxnSp macro="">
      <xdr:nvCxnSpPr>
        <xdr:cNvPr id="373" name="直線コネクタ 372">
          <a:extLst>
            <a:ext uri="{FF2B5EF4-FFF2-40B4-BE49-F238E27FC236}">
              <a16:creationId xmlns:a16="http://schemas.microsoft.com/office/drawing/2014/main" id="{1119A0E1-0E1E-4B60-94E3-7FD0B9131E47}"/>
            </a:ext>
          </a:extLst>
        </xdr:cNvPr>
        <xdr:cNvCxnSpPr/>
      </xdr:nvCxnSpPr>
      <xdr:spPr>
        <a:xfrm>
          <a:off x="6286500" y="147447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id="{DD5AFCE1-287A-4FDE-BDE6-943A54545400}"/>
            </a:ext>
          </a:extLst>
        </xdr:cNvPr>
        <xdr:cNvSpPr txBox="1"/>
      </xdr:nvSpPr>
      <xdr:spPr>
        <a:xfrm>
          <a:off x="845446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id="{09526174-BAEA-4B05-A925-2E769A7EBA1C}"/>
            </a:ext>
          </a:extLst>
        </xdr:cNvPr>
        <xdr:cNvSpPr txBox="1"/>
      </xdr:nvSpPr>
      <xdr:spPr>
        <a:xfrm>
          <a:off x="7673417" y="141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66AAEBB2-41A5-4136-99B3-FD6F50282430}"/>
            </a:ext>
          </a:extLst>
        </xdr:cNvPr>
        <xdr:cNvSpPr txBox="1"/>
      </xdr:nvSpPr>
      <xdr:spPr>
        <a:xfrm>
          <a:off x="6866332"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10005FE4-0693-4DAA-A9C4-6A489690AEFE}"/>
            </a:ext>
          </a:extLst>
        </xdr:cNvPr>
        <xdr:cNvSpPr txBox="1"/>
      </xdr:nvSpPr>
      <xdr:spPr>
        <a:xfrm>
          <a:off x="6068772" y="141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38116</xdr:rowOff>
    </xdr:from>
    <xdr:ext cx="469744" cy="259045"/>
    <xdr:sp macro="" textlink="">
      <xdr:nvSpPr>
        <xdr:cNvPr id="378" name="n_1mainValue【福祉施設】&#10;一人当たり面積">
          <a:extLst>
            <a:ext uri="{FF2B5EF4-FFF2-40B4-BE49-F238E27FC236}">
              <a16:creationId xmlns:a16="http://schemas.microsoft.com/office/drawing/2014/main" id="{3AE9E3C1-47C8-4BB6-B90E-F2763E7FD1F1}"/>
            </a:ext>
          </a:extLst>
        </xdr:cNvPr>
        <xdr:cNvSpPr txBox="1"/>
      </xdr:nvSpPr>
      <xdr:spPr>
        <a:xfrm>
          <a:off x="845446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79" name="n_2mainValue【福祉施設】&#10;一人当たり面積">
          <a:extLst>
            <a:ext uri="{FF2B5EF4-FFF2-40B4-BE49-F238E27FC236}">
              <a16:creationId xmlns:a16="http://schemas.microsoft.com/office/drawing/2014/main" id="{2206E30A-D948-4E26-9923-6361622EEE09}"/>
            </a:ext>
          </a:extLst>
        </xdr:cNvPr>
        <xdr:cNvSpPr txBox="1"/>
      </xdr:nvSpPr>
      <xdr:spPr>
        <a:xfrm>
          <a:off x="767341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80" name="n_3mainValue【福祉施設】&#10;一人当たり面積">
          <a:extLst>
            <a:ext uri="{FF2B5EF4-FFF2-40B4-BE49-F238E27FC236}">
              <a16:creationId xmlns:a16="http://schemas.microsoft.com/office/drawing/2014/main" id="{03B9B3F8-3D6B-4181-A83D-E38F96FCB572}"/>
            </a:ext>
          </a:extLst>
        </xdr:cNvPr>
        <xdr:cNvSpPr txBox="1"/>
      </xdr:nvSpPr>
      <xdr:spPr>
        <a:xfrm>
          <a:off x="6866332"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41927</xdr:rowOff>
    </xdr:from>
    <xdr:ext cx="469744" cy="259045"/>
    <xdr:sp macro="" textlink="">
      <xdr:nvSpPr>
        <xdr:cNvPr id="381" name="n_4mainValue【福祉施設】&#10;一人当たり面積">
          <a:extLst>
            <a:ext uri="{FF2B5EF4-FFF2-40B4-BE49-F238E27FC236}">
              <a16:creationId xmlns:a16="http://schemas.microsoft.com/office/drawing/2014/main" id="{4BFCDED5-3D66-4B2B-8896-CB0C3D9B52F1}"/>
            </a:ext>
          </a:extLst>
        </xdr:cNvPr>
        <xdr:cNvSpPr txBox="1"/>
      </xdr:nvSpPr>
      <xdr:spPr>
        <a:xfrm>
          <a:off x="6068772"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C04352D6-2CFE-400E-B506-6F39D9E716E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ABF7C583-2FD3-4E6D-95F4-28D4AD4F03F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792CF15-CA8C-45F4-83D5-B59439BA6B7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408298F-151D-460D-896E-E2AF14D724F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28BCA85D-C23E-41F3-97AE-E9CF658C8033}"/>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CFAB97C1-E571-417D-BC6D-18B0AC42FAA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C8C77A8-D071-4FF6-883B-E801565A108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32B498E8-8FA5-4211-B1D2-89BD684AAFF3}"/>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166779F3-74DA-4927-ABD4-108BB5981B3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16D561EB-5B41-40EB-89DE-E82AC6B7F24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B2EEC428-3EC9-4982-9846-7DFC86F8556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F4370260-A54C-4228-B262-636AD774DF2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8EDE9AF9-CA08-47E6-814D-687D556BBC0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F0478BA3-9DF5-439E-A1D0-D0D33D1D402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DAFDDCF8-FFCA-4C32-9E8B-C053D7CEF20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2D340437-C56B-467A-B613-A92BAE645C2E}"/>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1907228A-381B-4019-9329-CF742E0AF31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AB6A581C-5ABF-49B5-B0D1-716461F12CB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EC4DC5F6-AC8A-4D99-B677-C94C113876F6}"/>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47A006B4-0844-4A36-83C2-81AFEB7AE8DD}"/>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A6695762-7156-4709-A46E-B1D6330C3B8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6441F136-D12A-4F48-8E10-A7052D41060E}"/>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AC62EDA-2ED4-4DCD-B5CB-0DB5AC73289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601DFF4D-2A34-4BB6-9F1F-41333813FA3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3A49D44E-9E04-4AD9-B207-75C3879AC10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8E9DD25A-87E1-4BE6-B6CB-91D78B8C7CB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E221A653-94DE-4DEF-AF8E-0E6B1068534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B4DDFC63-87D8-4D61-85DE-C78CAA1F79E3}"/>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1D20DC75-E6C5-41A0-A538-5112544CAD10}"/>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324B2C4-9553-45AF-B0C9-2F742748A2E0}"/>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BF6C2EA0-0390-4578-B682-B46290FDD6A6}"/>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36286A2A-BBAB-4741-ACDE-198716E25ACB}"/>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25F986FF-02B8-4955-9EF9-91BCBA067ED5}"/>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43AFBCD2-2E6F-43C6-AC0E-ABCDA4D54E27}"/>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D7AB4808-F410-4E52-8A89-1BFE74BD7B66}"/>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3FB10615-3F1C-40D7-A762-A462DC50EDED}"/>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944BD7BB-5816-4BE3-86BA-A247AF91660D}"/>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97ADF86E-65C1-493C-B317-0A3552694E15}"/>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D1742DEC-0E55-4B1D-8DC9-64838741C97A}"/>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B3CEB91A-2A32-47AE-A99C-9C709434E398}"/>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422" name="直線コネクタ 421">
          <a:extLst>
            <a:ext uri="{FF2B5EF4-FFF2-40B4-BE49-F238E27FC236}">
              <a16:creationId xmlns:a16="http://schemas.microsoft.com/office/drawing/2014/main" id="{C6C8390C-06AA-4B0F-9526-DAC93EE7FBDE}"/>
            </a:ext>
          </a:extLst>
        </xdr:cNvPr>
        <xdr:cNvCxnSpPr/>
      </xdr:nvCxnSpPr>
      <xdr:spPr>
        <a:xfrm flipV="1">
          <a:off x="14703424" y="5606415"/>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04C4D5EF-F58B-4115-8003-2BF41779F47B}"/>
            </a:ext>
          </a:extLst>
        </xdr:cNvPr>
        <xdr:cNvSpPr txBox="1"/>
      </xdr:nvSpPr>
      <xdr:spPr>
        <a:xfrm>
          <a:off x="1474216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24" name="直線コネクタ 423">
          <a:extLst>
            <a:ext uri="{FF2B5EF4-FFF2-40B4-BE49-F238E27FC236}">
              <a16:creationId xmlns:a16="http://schemas.microsoft.com/office/drawing/2014/main" id="{4D57A6E1-34E7-4179-979A-75E5996B30BA}"/>
            </a:ext>
          </a:extLst>
        </xdr:cNvPr>
        <xdr:cNvCxnSpPr/>
      </xdr:nvCxnSpPr>
      <xdr:spPr>
        <a:xfrm>
          <a:off x="14611350" y="7191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8542157A-402B-43CD-A377-536571912C70}"/>
            </a:ext>
          </a:extLst>
        </xdr:cNvPr>
        <xdr:cNvSpPr txBox="1"/>
      </xdr:nvSpPr>
      <xdr:spPr>
        <a:xfrm>
          <a:off x="1474216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26" name="直線コネクタ 425">
          <a:extLst>
            <a:ext uri="{FF2B5EF4-FFF2-40B4-BE49-F238E27FC236}">
              <a16:creationId xmlns:a16="http://schemas.microsoft.com/office/drawing/2014/main" id="{635CAA99-4474-4F89-B9BF-8EE1D8B76130}"/>
            </a:ext>
          </a:extLst>
        </xdr:cNvPr>
        <xdr:cNvCxnSpPr/>
      </xdr:nvCxnSpPr>
      <xdr:spPr>
        <a:xfrm>
          <a:off x="14611350" y="5606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7E7F8E0D-DDF3-4BC3-9725-8676783365F4}"/>
            </a:ext>
          </a:extLst>
        </xdr:cNvPr>
        <xdr:cNvSpPr txBox="1"/>
      </xdr:nvSpPr>
      <xdr:spPr>
        <a:xfrm>
          <a:off x="1474216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8" name="フローチャート: 判断 427">
          <a:extLst>
            <a:ext uri="{FF2B5EF4-FFF2-40B4-BE49-F238E27FC236}">
              <a16:creationId xmlns:a16="http://schemas.microsoft.com/office/drawing/2014/main" id="{76CF4BA4-52CA-4293-B677-DDFC8E6904A5}"/>
            </a:ext>
          </a:extLst>
        </xdr:cNvPr>
        <xdr:cNvSpPr/>
      </xdr:nvSpPr>
      <xdr:spPr>
        <a:xfrm>
          <a:off x="14649450" y="63728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429" name="フローチャート: 判断 428">
          <a:extLst>
            <a:ext uri="{FF2B5EF4-FFF2-40B4-BE49-F238E27FC236}">
              <a16:creationId xmlns:a16="http://schemas.microsoft.com/office/drawing/2014/main" id="{521E6388-4CEF-4B8D-BE77-25E1B017ACDA}"/>
            </a:ext>
          </a:extLst>
        </xdr:cNvPr>
        <xdr:cNvSpPr/>
      </xdr:nvSpPr>
      <xdr:spPr>
        <a:xfrm>
          <a:off x="138874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30" name="フローチャート: 判断 429">
          <a:extLst>
            <a:ext uri="{FF2B5EF4-FFF2-40B4-BE49-F238E27FC236}">
              <a16:creationId xmlns:a16="http://schemas.microsoft.com/office/drawing/2014/main" id="{309BE8CC-3189-40F6-A061-D6C5288BF8EB}"/>
            </a:ext>
          </a:extLst>
        </xdr:cNvPr>
        <xdr:cNvSpPr/>
      </xdr:nvSpPr>
      <xdr:spPr>
        <a:xfrm>
          <a:off x="13089890" y="64014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31" name="フローチャート: 判断 430">
          <a:extLst>
            <a:ext uri="{FF2B5EF4-FFF2-40B4-BE49-F238E27FC236}">
              <a16:creationId xmlns:a16="http://schemas.microsoft.com/office/drawing/2014/main" id="{06F6565D-9D14-4BD4-B3F1-45CC7D7A9920}"/>
            </a:ext>
          </a:extLst>
        </xdr:cNvPr>
        <xdr:cNvSpPr/>
      </xdr:nvSpPr>
      <xdr:spPr>
        <a:xfrm>
          <a:off x="1230376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32" name="フローチャート: 判断 431">
          <a:extLst>
            <a:ext uri="{FF2B5EF4-FFF2-40B4-BE49-F238E27FC236}">
              <a16:creationId xmlns:a16="http://schemas.microsoft.com/office/drawing/2014/main" id="{73B66E5E-8C91-4B42-8C86-C399755C3A48}"/>
            </a:ext>
          </a:extLst>
        </xdr:cNvPr>
        <xdr:cNvSpPr/>
      </xdr:nvSpPr>
      <xdr:spPr>
        <a:xfrm>
          <a:off x="114871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F4B66D5-63F5-40B7-93B2-0C189AF63F2C}"/>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F0DC00A-BFB8-4791-AE28-4CB301C9CDA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118FC30-CC34-4884-B6DC-8A75D70FBE4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834F6AA-725C-460F-AB0E-BCA875CFB298}"/>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3076DE9A-3EE9-43D2-B66A-856285B9047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90170</xdr:rowOff>
    </xdr:from>
    <xdr:to>
      <xdr:col>85</xdr:col>
      <xdr:colOff>177800</xdr:colOff>
      <xdr:row>38</xdr:row>
      <xdr:rowOff>20320</xdr:rowOff>
    </xdr:to>
    <xdr:sp macro="" textlink="">
      <xdr:nvSpPr>
        <xdr:cNvPr id="438" name="楕円 437">
          <a:extLst>
            <a:ext uri="{FF2B5EF4-FFF2-40B4-BE49-F238E27FC236}">
              <a16:creationId xmlns:a16="http://schemas.microsoft.com/office/drawing/2014/main" id="{8F874C61-3E3C-463B-8614-99D005417597}"/>
            </a:ext>
          </a:extLst>
        </xdr:cNvPr>
        <xdr:cNvSpPr/>
      </xdr:nvSpPr>
      <xdr:spPr>
        <a:xfrm>
          <a:off x="14649450" y="64376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68597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94C33A5D-BCA9-4643-84D5-0260B97F0446}"/>
            </a:ext>
          </a:extLst>
        </xdr:cNvPr>
        <xdr:cNvSpPr txBox="1"/>
      </xdr:nvSpPr>
      <xdr:spPr>
        <a:xfrm>
          <a:off x="1474216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440" name="楕円 439">
          <a:extLst>
            <a:ext uri="{FF2B5EF4-FFF2-40B4-BE49-F238E27FC236}">
              <a16:creationId xmlns:a16="http://schemas.microsoft.com/office/drawing/2014/main" id="{AAA3F1B2-5A5C-454F-9186-5D701499A184}"/>
            </a:ext>
          </a:extLst>
        </xdr:cNvPr>
        <xdr:cNvSpPr/>
      </xdr:nvSpPr>
      <xdr:spPr>
        <a:xfrm>
          <a:off x="13887450" y="63709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80010</xdr:rowOff>
    </xdr:from>
    <xdr:to>
      <xdr:col>85</xdr:col>
      <xdr:colOff>127000</xdr:colOff>
      <xdr:row>37</xdr:row>
      <xdr:rowOff>140970</xdr:rowOff>
    </xdr:to>
    <xdr:cxnSp macro="">
      <xdr:nvCxnSpPr>
        <xdr:cNvPr id="441" name="直線コネクタ 440">
          <a:extLst>
            <a:ext uri="{FF2B5EF4-FFF2-40B4-BE49-F238E27FC236}">
              <a16:creationId xmlns:a16="http://schemas.microsoft.com/office/drawing/2014/main" id="{7092DA07-AE43-451C-A790-908FCEEAE739}"/>
            </a:ext>
          </a:extLst>
        </xdr:cNvPr>
        <xdr:cNvCxnSpPr/>
      </xdr:nvCxnSpPr>
      <xdr:spPr>
        <a:xfrm>
          <a:off x="13942060" y="6425565"/>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42" name="楕円 441">
          <a:extLst>
            <a:ext uri="{FF2B5EF4-FFF2-40B4-BE49-F238E27FC236}">
              <a16:creationId xmlns:a16="http://schemas.microsoft.com/office/drawing/2014/main" id="{E87E06C3-7ADA-4B6C-856C-69AEA0862501}"/>
            </a:ext>
          </a:extLst>
        </xdr:cNvPr>
        <xdr:cNvSpPr/>
      </xdr:nvSpPr>
      <xdr:spPr>
        <a:xfrm>
          <a:off x="13089890" y="63080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xdr:rowOff>
    </xdr:from>
    <xdr:to>
      <xdr:col>81</xdr:col>
      <xdr:colOff>50800</xdr:colOff>
      <xdr:row>37</xdr:row>
      <xdr:rowOff>80010</xdr:rowOff>
    </xdr:to>
    <xdr:cxnSp macro="">
      <xdr:nvCxnSpPr>
        <xdr:cNvPr id="443" name="直線コネクタ 442">
          <a:extLst>
            <a:ext uri="{FF2B5EF4-FFF2-40B4-BE49-F238E27FC236}">
              <a16:creationId xmlns:a16="http://schemas.microsoft.com/office/drawing/2014/main" id="{B18F16A9-BC90-47CF-8B6C-171B28FDFD08}"/>
            </a:ext>
          </a:extLst>
        </xdr:cNvPr>
        <xdr:cNvCxnSpPr/>
      </xdr:nvCxnSpPr>
      <xdr:spPr>
        <a:xfrm>
          <a:off x="13144500" y="6358890"/>
          <a:ext cx="79756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80645</xdr:rowOff>
    </xdr:from>
    <xdr:to>
      <xdr:col>72</xdr:col>
      <xdr:colOff>38100</xdr:colOff>
      <xdr:row>37</xdr:row>
      <xdr:rowOff>10795</xdr:rowOff>
    </xdr:to>
    <xdr:sp macro="" textlink="">
      <xdr:nvSpPr>
        <xdr:cNvPr id="444" name="楕円 443">
          <a:extLst>
            <a:ext uri="{FF2B5EF4-FFF2-40B4-BE49-F238E27FC236}">
              <a16:creationId xmlns:a16="http://schemas.microsoft.com/office/drawing/2014/main" id="{95390EDE-926B-49B1-B938-DFD6795D4333}"/>
            </a:ext>
          </a:extLst>
        </xdr:cNvPr>
        <xdr:cNvSpPr/>
      </xdr:nvSpPr>
      <xdr:spPr>
        <a:xfrm>
          <a:off x="12303760" y="625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131445</xdr:rowOff>
    </xdr:from>
    <xdr:to>
      <xdr:col>76</xdr:col>
      <xdr:colOff>114300</xdr:colOff>
      <xdr:row>37</xdr:row>
      <xdr:rowOff>11430</xdr:rowOff>
    </xdr:to>
    <xdr:cxnSp macro="">
      <xdr:nvCxnSpPr>
        <xdr:cNvPr id="445" name="直線コネクタ 444">
          <a:extLst>
            <a:ext uri="{FF2B5EF4-FFF2-40B4-BE49-F238E27FC236}">
              <a16:creationId xmlns:a16="http://schemas.microsoft.com/office/drawing/2014/main" id="{7503C48D-6472-47B7-A6C4-091A510317F5}"/>
            </a:ext>
          </a:extLst>
        </xdr:cNvPr>
        <xdr:cNvCxnSpPr/>
      </xdr:nvCxnSpPr>
      <xdr:spPr>
        <a:xfrm>
          <a:off x="12346940" y="6307455"/>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15875</xdr:rowOff>
    </xdr:from>
    <xdr:to>
      <xdr:col>67</xdr:col>
      <xdr:colOff>101600</xdr:colOff>
      <xdr:row>36</xdr:row>
      <xdr:rowOff>117475</xdr:rowOff>
    </xdr:to>
    <xdr:sp macro="" textlink="">
      <xdr:nvSpPr>
        <xdr:cNvPr id="446" name="楕円 445">
          <a:extLst>
            <a:ext uri="{FF2B5EF4-FFF2-40B4-BE49-F238E27FC236}">
              <a16:creationId xmlns:a16="http://schemas.microsoft.com/office/drawing/2014/main" id="{0948DD75-0AE7-4979-B197-79CBC58C6FB7}"/>
            </a:ext>
          </a:extLst>
        </xdr:cNvPr>
        <xdr:cNvSpPr/>
      </xdr:nvSpPr>
      <xdr:spPr>
        <a:xfrm>
          <a:off x="11487150" y="6191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66675</xdr:rowOff>
    </xdr:from>
    <xdr:to>
      <xdr:col>71</xdr:col>
      <xdr:colOff>177800</xdr:colOff>
      <xdr:row>36</xdr:row>
      <xdr:rowOff>131445</xdr:rowOff>
    </xdr:to>
    <xdr:cxnSp macro="">
      <xdr:nvCxnSpPr>
        <xdr:cNvPr id="447" name="直線コネクタ 446">
          <a:extLst>
            <a:ext uri="{FF2B5EF4-FFF2-40B4-BE49-F238E27FC236}">
              <a16:creationId xmlns:a16="http://schemas.microsoft.com/office/drawing/2014/main" id="{042DD4F9-BFBD-4656-BAD1-EE9ED822EE4E}"/>
            </a:ext>
          </a:extLst>
        </xdr:cNvPr>
        <xdr:cNvCxnSpPr/>
      </xdr:nvCxnSpPr>
      <xdr:spPr>
        <a:xfrm>
          <a:off x="11541760" y="6236970"/>
          <a:ext cx="80518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BF7E68DF-13C3-4E8F-85E2-D32D39F28384}"/>
            </a:ext>
          </a:extLst>
        </xdr:cNvPr>
        <xdr:cNvSpPr txBox="1"/>
      </xdr:nvSpPr>
      <xdr:spPr>
        <a:xfrm>
          <a:off x="1373823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DEC22598-C2CF-4906-A842-28D3E56F3156}"/>
            </a:ext>
          </a:extLst>
        </xdr:cNvPr>
        <xdr:cNvSpPr txBox="1"/>
      </xdr:nvSpPr>
      <xdr:spPr>
        <a:xfrm>
          <a:off x="1295718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3EAD8AF6-B346-4174-956E-D2D77E6287CF}"/>
            </a:ext>
          </a:extLst>
        </xdr:cNvPr>
        <xdr:cNvSpPr txBox="1"/>
      </xdr:nvSpPr>
      <xdr:spPr>
        <a:xfrm>
          <a:off x="1217105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21322017-618D-450B-88F8-22860F8B3AE9}"/>
            </a:ext>
          </a:extLst>
        </xdr:cNvPr>
        <xdr:cNvSpPr txBox="1"/>
      </xdr:nvSpPr>
      <xdr:spPr>
        <a:xfrm>
          <a:off x="113544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121937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B0924AEC-478A-4839-8FCF-5C958583785F}"/>
            </a:ext>
          </a:extLst>
        </xdr:cNvPr>
        <xdr:cNvSpPr txBox="1"/>
      </xdr:nvSpPr>
      <xdr:spPr>
        <a:xfrm>
          <a:off x="1373823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78757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A6523B96-8DD6-49EA-A9B3-75B61EBF0073}"/>
            </a:ext>
          </a:extLst>
        </xdr:cNvPr>
        <xdr:cNvSpPr txBox="1"/>
      </xdr:nvSpPr>
      <xdr:spPr>
        <a:xfrm>
          <a:off x="1295718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27322</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761E8A85-4A27-486C-96CC-0F29D83675DE}"/>
            </a:ext>
          </a:extLst>
        </xdr:cNvPr>
        <xdr:cNvSpPr txBox="1"/>
      </xdr:nvSpPr>
      <xdr:spPr>
        <a:xfrm>
          <a:off x="1217105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134002</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B14718B-C715-43D1-8551-8817A28DAAE3}"/>
            </a:ext>
          </a:extLst>
        </xdr:cNvPr>
        <xdr:cNvSpPr txBox="1"/>
      </xdr:nvSpPr>
      <xdr:spPr>
        <a:xfrm>
          <a:off x="113544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A70BFEF3-0CDE-47D6-87FC-8606A101490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E5252187-59B7-4107-A65B-B733599D238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573BC77E-2722-426A-81D3-FB56617F392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B7253A21-1A3F-44DF-A2D9-B2B201B5056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21025268-6A70-400E-BD61-8A49467765D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32064E9E-9DA8-4A7E-99DC-D6D6ABAB1A5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7A0D8C59-4388-4122-82DB-72A74CF4494A}"/>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9D43A97F-1D50-44BA-8C5F-5472782B4D78}"/>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515F1916-C572-4328-8992-9DFF69019DB7}"/>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BC7D9EEE-525D-420B-A072-2C8DED70AD13}"/>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9E13DAC1-73B9-43EE-A4BD-6C29AF334ED5}"/>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5198D21F-D0F7-48FB-86CA-DDC9D9E53465}"/>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AA5FFF92-921B-4D80-8F88-AE3575772347}"/>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925FFEA7-75E9-4A2E-AD9C-26EE418307DB}"/>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57BA5AB5-4E4C-4587-942F-E28F8312A4AF}"/>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AA55008B-B962-449D-915A-5D30861623BE}"/>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45FF3B96-DB5B-4C38-B0A8-62054136296D}"/>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D92642A4-9F63-4DBE-9065-6B4520A2B82B}"/>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84327D12-D496-4788-8146-F1B078B60B0D}"/>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A5D3D536-B81D-4E48-95DF-B97810D7BBB2}"/>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CB7C829C-2E40-421C-A6A7-620F8D0A2EE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477" name="直線コネクタ 476">
          <a:extLst>
            <a:ext uri="{FF2B5EF4-FFF2-40B4-BE49-F238E27FC236}">
              <a16:creationId xmlns:a16="http://schemas.microsoft.com/office/drawing/2014/main" id="{7B9BAB9E-85C0-4A3D-A04A-784698DB3A34}"/>
            </a:ext>
          </a:extLst>
        </xdr:cNvPr>
        <xdr:cNvCxnSpPr/>
      </xdr:nvCxnSpPr>
      <xdr:spPr>
        <a:xfrm flipV="1">
          <a:off x="19947254" y="5849540"/>
          <a:ext cx="0" cy="130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B5C0E4C5-A1D2-4D53-A670-724390CB7911}"/>
            </a:ext>
          </a:extLst>
        </xdr:cNvPr>
        <xdr:cNvSpPr txBox="1"/>
      </xdr:nvSpPr>
      <xdr:spPr>
        <a:xfrm>
          <a:off x="19985990" y="71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479" name="直線コネクタ 478">
          <a:extLst>
            <a:ext uri="{FF2B5EF4-FFF2-40B4-BE49-F238E27FC236}">
              <a16:creationId xmlns:a16="http://schemas.microsoft.com/office/drawing/2014/main" id="{D1D89BFC-DFCE-44B1-B625-D0AB49F00871}"/>
            </a:ext>
          </a:extLst>
        </xdr:cNvPr>
        <xdr:cNvCxnSpPr/>
      </xdr:nvCxnSpPr>
      <xdr:spPr>
        <a:xfrm>
          <a:off x="19885660" y="715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8E4AEDA5-E3A5-4662-8F5A-8E0B1EF5C08E}"/>
            </a:ext>
          </a:extLst>
        </xdr:cNvPr>
        <xdr:cNvSpPr txBox="1"/>
      </xdr:nvSpPr>
      <xdr:spPr>
        <a:xfrm>
          <a:off x="19985990" y="561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481" name="直線コネクタ 480">
          <a:extLst>
            <a:ext uri="{FF2B5EF4-FFF2-40B4-BE49-F238E27FC236}">
              <a16:creationId xmlns:a16="http://schemas.microsoft.com/office/drawing/2014/main" id="{4BD8A306-A57B-4CA4-8381-6219068FDD7B}"/>
            </a:ext>
          </a:extLst>
        </xdr:cNvPr>
        <xdr:cNvCxnSpPr/>
      </xdr:nvCxnSpPr>
      <xdr:spPr>
        <a:xfrm>
          <a:off x="19885660" y="5849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9EF57A32-67F9-4C8F-8923-E65036F46F2F}"/>
            </a:ext>
          </a:extLst>
        </xdr:cNvPr>
        <xdr:cNvSpPr txBox="1"/>
      </xdr:nvSpPr>
      <xdr:spPr>
        <a:xfrm>
          <a:off x="19985990" y="6599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483" name="フローチャート: 判断 482">
          <a:extLst>
            <a:ext uri="{FF2B5EF4-FFF2-40B4-BE49-F238E27FC236}">
              <a16:creationId xmlns:a16="http://schemas.microsoft.com/office/drawing/2014/main" id="{27587CDE-9DBA-4E42-8712-2A2B16D1F070}"/>
            </a:ext>
          </a:extLst>
        </xdr:cNvPr>
        <xdr:cNvSpPr/>
      </xdr:nvSpPr>
      <xdr:spPr>
        <a:xfrm>
          <a:off x="19904710" y="66171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484" name="フローチャート: 判断 483">
          <a:extLst>
            <a:ext uri="{FF2B5EF4-FFF2-40B4-BE49-F238E27FC236}">
              <a16:creationId xmlns:a16="http://schemas.microsoft.com/office/drawing/2014/main" id="{4895304E-B78D-4943-A68F-9F847E796A26}"/>
            </a:ext>
          </a:extLst>
        </xdr:cNvPr>
        <xdr:cNvSpPr/>
      </xdr:nvSpPr>
      <xdr:spPr>
        <a:xfrm>
          <a:off x="19161760" y="668837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485" name="フローチャート: 判断 484">
          <a:extLst>
            <a:ext uri="{FF2B5EF4-FFF2-40B4-BE49-F238E27FC236}">
              <a16:creationId xmlns:a16="http://schemas.microsoft.com/office/drawing/2014/main" id="{4642D197-CD1C-4047-8DF7-875BF16893AB}"/>
            </a:ext>
          </a:extLst>
        </xdr:cNvPr>
        <xdr:cNvSpPr/>
      </xdr:nvSpPr>
      <xdr:spPr>
        <a:xfrm>
          <a:off x="18345150" y="67043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486" name="フローチャート: 判断 485">
          <a:extLst>
            <a:ext uri="{FF2B5EF4-FFF2-40B4-BE49-F238E27FC236}">
              <a16:creationId xmlns:a16="http://schemas.microsoft.com/office/drawing/2014/main" id="{6C145221-E427-43F7-8024-6B03320958A4}"/>
            </a:ext>
          </a:extLst>
        </xdr:cNvPr>
        <xdr:cNvSpPr/>
      </xdr:nvSpPr>
      <xdr:spPr>
        <a:xfrm>
          <a:off x="17547590" y="671589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487" name="フローチャート: 判断 486">
          <a:extLst>
            <a:ext uri="{FF2B5EF4-FFF2-40B4-BE49-F238E27FC236}">
              <a16:creationId xmlns:a16="http://schemas.microsoft.com/office/drawing/2014/main" id="{7A9CF49C-7480-4FCB-AE72-833DF0A0FDDD}"/>
            </a:ext>
          </a:extLst>
        </xdr:cNvPr>
        <xdr:cNvSpPr/>
      </xdr:nvSpPr>
      <xdr:spPr>
        <a:xfrm>
          <a:off x="16761460" y="674943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F4C18F9-AC99-4F09-AABA-7ECBA5D7B2E5}"/>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B1F1424-288E-4814-859E-2E60A59E558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1BE9535-93F3-43B5-8224-BFE6920A146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FFC8FFC-BA0E-4B73-8A81-6D4A223335BA}"/>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5070CF4-B41C-4B5D-BC54-6CE2E442C5B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25112</xdr:rowOff>
    </xdr:from>
    <xdr:to>
      <xdr:col>116</xdr:col>
      <xdr:colOff>114300</xdr:colOff>
      <xdr:row>38</xdr:row>
      <xdr:rowOff>126712</xdr:rowOff>
    </xdr:to>
    <xdr:sp macro="" textlink="">
      <xdr:nvSpPr>
        <xdr:cNvPr id="493" name="楕円 492">
          <a:extLst>
            <a:ext uri="{FF2B5EF4-FFF2-40B4-BE49-F238E27FC236}">
              <a16:creationId xmlns:a16="http://schemas.microsoft.com/office/drawing/2014/main" id="{41D4DC30-5864-4541-AC68-BAEBC39826AF}"/>
            </a:ext>
          </a:extLst>
        </xdr:cNvPr>
        <xdr:cNvSpPr/>
      </xdr:nvSpPr>
      <xdr:spPr>
        <a:xfrm>
          <a:off x="19904710" y="653640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47989</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FD9E2454-C4B3-4606-AA20-B87778614473}"/>
            </a:ext>
          </a:extLst>
        </xdr:cNvPr>
        <xdr:cNvSpPr txBox="1"/>
      </xdr:nvSpPr>
      <xdr:spPr>
        <a:xfrm>
          <a:off x="19985990" y="639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34937</xdr:rowOff>
    </xdr:from>
    <xdr:to>
      <xdr:col>112</xdr:col>
      <xdr:colOff>38100</xdr:colOff>
      <xdr:row>38</xdr:row>
      <xdr:rowOff>136537</xdr:rowOff>
    </xdr:to>
    <xdr:sp macro="" textlink="">
      <xdr:nvSpPr>
        <xdr:cNvPr id="495" name="楕円 494">
          <a:extLst>
            <a:ext uri="{FF2B5EF4-FFF2-40B4-BE49-F238E27FC236}">
              <a16:creationId xmlns:a16="http://schemas.microsoft.com/office/drawing/2014/main" id="{40088564-7315-480E-88F5-280CDF013863}"/>
            </a:ext>
          </a:extLst>
        </xdr:cNvPr>
        <xdr:cNvSpPr/>
      </xdr:nvSpPr>
      <xdr:spPr>
        <a:xfrm>
          <a:off x="19161760" y="65500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75912</xdr:rowOff>
    </xdr:from>
    <xdr:to>
      <xdr:col>116</xdr:col>
      <xdr:colOff>63500</xdr:colOff>
      <xdr:row>38</xdr:row>
      <xdr:rowOff>85737</xdr:rowOff>
    </xdr:to>
    <xdr:cxnSp macro="">
      <xdr:nvCxnSpPr>
        <xdr:cNvPr id="496" name="直線コネクタ 495">
          <a:extLst>
            <a:ext uri="{FF2B5EF4-FFF2-40B4-BE49-F238E27FC236}">
              <a16:creationId xmlns:a16="http://schemas.microsoft.com/office/drawing/2014/main" id="{9880CE8D-D89F-40F5-B1D7-8ACB33293AA2}"/>
            </a:ext>
          </a:extLst>
        </xdr:cNvPr>
        <xdr:cNvCxnSpPr/>
      </xdr:nvCxnSpPr>
      <xdr:spPr>
        <a:xfrm flipV="1">
          <a:off x="19204940" y="6591012"/>
          <a:ext cx="74295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38119</xdr:rowOff>
    </xdr:from>
    <xdr:to>
      <xdr:col>107</xdr:col>
      <xdr:colOff>101600</xdr:colOff>
      <xdr:row>38</xdr:row>
      <xdr:rowOff>139719</xdr:rowOff>
    </xdr:to>
    <xdr:sp macro="" textlink="">
      <xdr:nvSpPr>
        <xdr:cNvPr id="497" name="楕円 496">
          <a:extLst>
            <a:ext uri="{FF2B5EF4-FFF2-40B4-BE49-F238E27FC236}">
              <a16:creationId xmlns:a16="http://schemas.microsoft.com/office/drawing/2014/main" id="{4108BCF2-AB7E-4FB6-A698-AA0C6B37E98F}"/>
            </a:ext>
          </a:extLst>
        </xdr:cNvPr>
        <xdr:cNvSpPr/>
      </xdr:nvSpPr>
      <xdr:spPr>
        <a:xfrm>
          <a:off x="18345150" y="65532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85737</xdr:rowOff>
    </xdr:from>
    <xdr:to>
      <xdr:col>111</xdr:col>
      <xdr:colOff>177800</xdr:colOff>
      <xdr:row>38</xdr:row>
      <xdr:rowOff>88919</xdr:rowOff>
    </xdr:to>
    <xdr:cxnSp macro="">
      <xdr:nvCxnSpPr>
        <xdr:cNvPr id="498" name="直線コネクタ 497">
          <a:extLst>
            <a:ext uri="{FF2B5EF4-FFF2-40B4-BE49-F238E27FC236}">
              <a16:creationId xmlns:a16="http://schemas.microsoft.com/office/drawing/2014/main" id="{7844DBB2-4167-471F-9D74-00240DDAF57B}"/>
            </a:ext>
          </a:extLst>
        </xdr:cNvPr>
        <xdr:cNvCxnSpPr/>
      </xdr:nvCxnSpPr>
      <xdr:spPr>
        <a:xfrm flipV="1">
          <a:off x="18399760" y="6602742"/>
          <a:ext cx="80518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47185</xdr:rowOff>
    </xdr:from>
    <xdr:to>
      <xdr:col>102</xdr:col>
      <xdr:colOff>165100</xdr:colOff>
      <xdr:row>38</xdr:row>
      <xdr:rowOff>148785</xdr:rowOff>
    </xdr:to>
    <xdr:sp macro="" textlink="">
      <xdr:nvSpPr>
        <xdr:cNvPr id="499" name="楕円 498">
          <a:extLst>
            <a:ext uri="{FF2B5EF4-FFF2-40B4-BE49-F238E27FC236}">
              <a16:creationId xmlns:a16="http://schemas.microsoft.com/office/drawing/2014/main" id="{C4250418-CCC5-4892-AB48-15FBC3F35F61}"/>
            </a:ext>
          </a:extLst>
        </xdr:cNvPr>
        <xdr:cNvSpPr/>
      </xdr:nvSpPr>
      <xdr:spPr>
        <a:xfrm>
          <a:off x="17547590" y="65641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88919</xdr:rowOff>
    </xdr:from>
    <xdr:to>
      <xdr:col>107</xdr:col>
      <xdr:colOff>50800</xdr:colOff>
      <xdr:row>38</xdr:row>
      <xdr:rowOff>97985</xdr:rowOff>
    </xdr:to>
    <xdr:cxnSp macro="">
      <xdr:nvCxnSpPr>
        <xdr:cNvPr id="500" name="直線コネクタ 499">
          <a:extLst>
            <a:ext uri="{FF2B5EF4-FFF2-40B4-BE49-F238E27FC236}">
              <a16:creationId xmlns:a16="http://schemas.microsoft.com/office/drawing/2014/main" id="{811F0603-96F7-46CB-ACD1-E8A618A091F6}"/>
            </a:ext>
          </a:extLst>
        </xdr:cNvPr>
        <xdr:cNvCxnSpPr/>
      </xdr:nvCxnSpPr>
      <xdr:spPr>
        <a:xfrm flipV="1">
          <a:off x="17602200" y="6607829"/>
          <a:ext cx="79756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56851</xdr:rowOff>
    </xdr:from>
    <xdr:to>
      <xdr:col>98</xdr:col>
      <xdr:colOff>38100</xdr:colOff>
      <xdr:row>38</xdr:row>
      <xdr:rowOff>158451</xdr:rowOff>
    </xdr:to>
    <xdr:sp macro="" textlink="">
      <xdr:nvSpPr>
        <xdr:cNvPr id="501" name="楕円 500">
          <a:extLst>
            <a:ext uri="{FF2B5EF4-FFF2-40B4-BE49-F238E27FC236}">
              <a16:creationId xmlns:a16="http://schemas.microsoft.com/office/drawing/2014/main" id="{C7F6B492-2591-41B9-9270-4C02424C8695}"/>
            </a:ext>
          </a:extLst>
        </xdr:cNvPr>
        <xdr:cNvSpPr/>
      </xdr:nvSpPr>
      <xdr:spPr>
        <a:xfrm>
          <a:off x="16761460" y="657576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97985</xdr:rowOff>
    </xdr:from>
    <xdr:to>
      <xdr:col>102</xdr:col>
      <xdr:colOff>114300</xdr:colOff>
      <xdr:row>38</xdr:row>
      <xdr:rowOff>107651</xdr:rowOff>
    </xdr:to>
    <xdr:cxnSp macro="">
      <xdr:nvCxnSpPr>
        <xdr:cNvPr id="502" name="直線コネクタ 501">
          <a:extLst>
            <a:ext uri="{FF2B5EF4-FFF2-40B4-BE49-F238E27FC236}">
              <a16:creationId xmlns:a16="http://schemas.microsoft.com/office/drawing/2014/main" id="{B4B701D7-9636-4FD4-B4E2-E869F8297A93}"/>
            </a:ext>
          </a:extLst>
        </xdr:cNvPr>
        <xdr:cNvCxnSpPr/>
      </xdr:nvCxnSpPr>
      <xdr:spPr>
        <a:xfrm flipV="1">
          <a:off x="16804640" y="6609275"/>
          <a:ext cx="79756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id="{216C7210-DC1B-4119-AA7B-F34D9DAAD126}"/>
            </a:ext>
          </a:extLst>
        </xdr:cNvPr>
        <xdr:cNvSpPr txBox="1"/>
      </xdr:nvSpPr>
      <xdr:spPr>
        <a:xfrm>
          <a:off x="18951721" y="67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EE8B44F7-0DF6-4AA6-9F70-5DFDAB55D9EC}"/>
            </a:ext>
          </a:extLst>
        </xdr:cNvPr>
        <xdr:cNvSpPr txBox="1"/>
      </xdr:nvSpPr>
      <xdr:spPr>
        <a:xfrm>
          <a:off x="18170671" y="67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1CA2526B-A925-41B6-8039-3C7A74B5AF96}"/>
            </a:ext>
          </a:extLst>
        </xdr:cNvPr>
        <xdr:cNvSpPr txBox="1"/>
      </xdr:nvSpPr>
      <xdr:spPr>
        <a:xfrm>
          <a:off x="17354061" y="68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91E97034-F8F4-4075-A51E-F3C68199D7EB}"/>
            </a:ext>
          </a:extLst>
        </xdr:cNvPr>
        <xdr:cNvSpPr txBox="1"/>
      </xdr:nvSpPr>
      <xdr:spPr>
        <a:xfrm>
          <a:off x="16556501" y="68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153064</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49207B9D-B1B7-4349-A662-6CECEE51CA43}"/>
            </a:ext>
          </a:extLst>
        </xdr:cNvPr>
        <xdr:cNvSpPr txBox="1"/>
      </xdr:nvSpPr>
      <xdr:spPr>
        <a:xfrm>
          <a:off x="18919405" y="632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156246</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38D4B128-2948-403C-BB99-E4C758AC4448}"/>
            </a:ext>
          </a:extLst>
        </xdr:cNvPr>
        <xdr:cNvSpPr txBox="1"/>
      </xdr:nvSpPr>
      <xdr:spPr>
        <a:xfrm>
          <a:off x="18138355" y="633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165312</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85F73100-7112-4274-90F5-326AB8FF42A4}"/>
            </a:ext>
          </a:extLst>
        </xdr:cNvPr>
        <xdr:cNvSpPr txBox="1"/>
      </xdr:nvSpPr>
      <xdr:spPr>
        <a:xfrm>
          <a:off x="17323650" y="634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3528</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DCB9EDBC-0F9A-46C6-A5DD-AA5C2DAF7EB7}"/>
            </a:ext>
          </a:extLst>
        </xdr:cNvPr>
        <xdr:cNvSpPr txBox="1"/>
      </xdr:nvSpPr>
      <xdr:spPr>
        <a:xfrm>
          <a:off x="16526090" y="634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7640D13B-871E-4BF6-BC69-881493EE100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FAAB6AF-5A2D-420E-9667-A04AD3F8600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93181ECE-FB78-4271-B86D-D42AF0906C5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5B014297-5616-40C3-94C9-363F84E173EE}"/>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7D2480A0-F42B-44A7-A6E5-DC6C2C76B7C7}"/>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904D1655-DCF5-48EB-B37B-AE676B0D563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3E4C1EE0-8F49-47C2-B76A-206AF64EBB4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2CCC897-7499-4910-A3FF-476DC27A0A4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C26DAF69-C13F-4379-BE80-2AFAADA88696}"/>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B45607FB-9095-4888-AFC5-1345CBB5911F}"/>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CDC7A71E-9BB0-459A-9F5B-94F4BAC69196}"/>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DCE25B1E-C98A-4BA0-885E-F2F7D1D07A40}"/>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AF906DE8-873D-44AF-BB69-A03D44F545CA}"/>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62D440A2-F62F-454B-85A8-287C080EED37}"/>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4FBA0C24-0CFC-4C22-A82C-429A279312EF}"/>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F6191774-B8A6-469B-BB07-D31B0FCECF46}"/>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7F85EE8B-6C21-4C9B-B04F-AC515416D2DD}"/>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E8BF3A7-FB40-4284-B164-CDEECAF7CA9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20F0E436-8A80-44DB-96A0-74CAC000F86B}"/>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3E73246F-EA59-413B-97C2-EC0A4BE9E06F}"/>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880EC47D-3EE5-4B81-A726-FBB00B4A598A}"/>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727B33D-317E-449F-86EC-C7A717B2CCAF}"/>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36F60E17-AC03-4B65-8E76-BBC37C88DE5E}"/>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B8EA7256-0E5C-4A54-B85A-42D6256108F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535" name="直線コネクタ 534">
          <a:extLst>
            <a:ext uri="{FF2B5EF4-FFF2-40B4-BE49-F238E27FC236}">
              <a16:creationId xmlns:a16="http://schemas.microsoft.com/office/drawing/2014/main" id="{EEB9156F-9A60-401B-A591-BFCF2C40B06E}"/>
            </a:ext>
          </a:extLst>
        </xdr:cNvPr>
        <xdr:cNvCxnSpPr/>
      </xdr:nvCxnSpPr>
      <xdr:spPr>
        <a:xfrm flipV="1">
          <a:off x="14703424" y="954595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26B2C6F0-E061-4447-A423-826DBB8F0D14}"/>
            </a:ext>
          </a:extLst>
        </xdr:cNvPr>
        <xdr:cNvSpPr txBox="1"/>
      </xdr:nvSpPr>
      <xdr:spPr>
        <a:xfrm>
          <a:off x="14742160"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537" name="直線コネクタ 536">
          <a:extLst>
            <a:ext uri="{FF2B5EF4-FFF2-40B4-BE49-F238E27FC236}">
              <a16:creationId xmlns:a16="http://schemas.microsoft.com/office/drawing/2014/main" id="{C5023118-DA0F-4EDB-86D4-46AC26B58B86}"/>
            </a:ext>
          </a:extLst>
        </xdr:cNvPr>
        <xdr:cNvCxnSpPr/>
      </xdr:nvCxnSpPr>
      <xdr:spPr>
        <a:xfrm>
          <a:off x="14611350" y="11022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7402978D-7C0E-4A4A-A47E-75C6753F274F}"/>
            </a:ext>
          </a:extLst>
        </xdr:cNvPr>
        <xdr:cNvSpPr txBox="1"/>
      </xdr:nvSpPr>
      <xdr:spPr>
        <a:xfrm>
          <a:off x="1474216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539" name="直線コネクタ 538">
          <a:extLst>
            <a:ext uri="{FF2B5EF4-FFF2-40B4-BE49-F238E27FC236}">
              <a16:creationId xmlns:a16="http://schemas.microsoft.com/office/drawing/2014/main" id="{45BA101D-5B9A-4E02-B9F1-BD78C85FE811}"/>
            </a:ext>
          </a:extLst>
        </xdr:cNvPr>
        <xdr:cNvCxnSpPr/>
      </xdr:nvCxnSpPr>
      <xdr:spPr>
        <a:xfrm>
          <a:off x="1461135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598D22F1-2BFA-439B-9787-1CD0BC8F07D7}"/>
            </a:ext>
          </a:extLst>
        </xdr:cNvPr>
        <xdr:cNvSpPr txBox="1"/>
      </xdr:nvSpPr>
      <xdr:spPr>
        <a:xfrm>
          <a:off x="1474216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41" name="フローチャート: 判断 540">
          <a:extLst>
            <a:ext uri="{FF2B5EF4-FFF2-40B4-BE49-F238E27FC236}">
              <a16:creationId xmlns:a16="http://schemas.microsoft.com/office/drawing/2014/main" id="{270235F9-BC0D-44F7-9364-EE777D4ED16D}"/>
            </a:ext>
          </a:extLst>
        </xdr:cNvPr>
        <xdr:cNvSpPr/>
      </xdr:nvSpPr>
      <xdr:spPr>
        <a:xfrm>
          <a:off x="14649450" y="10076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542" name="フローチャート: 判断 541">
          <a:extLst>
            <a:ext uri="{FF2B5EF4-FFF2-40B4-BE49-F238E27FC236}">
              <a16:creationId xmlns:a16="http://schemas.microsoft.com/office/drawing/2014/main" id="{03F0A5CE-936E-4FD9-9EEB-BF918CE31549}"/>
            </a:ext>
          </a:extLst>
        </xdr:cNvPr>
        <xdr:cNvSpPr/>
      </xdr:nvSpPr>
      <xdr:spPr>
        <a:xfrm>
          <a:off x="13887450" y="99809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543" name="フローチャート: 判断 542">
          <a:extLst>
            <a:ext uri="{FF2B5EF4-FFF2-40B4-BE49-F238E27FC236}">
              <a16:creationId xmlns:a16="http://schemas.microsoft.com/office/drawing/2014/main" id="{799F7672-2EB5-41B5-A042-3F0E0567BF6F}"/>
            </a:ext>
          </a:extLst>
        </xdr:cNvPr>
        <xdr:cNvSpPr/>
      </xdr:nvSpPr>
      <xdr:spPr>
        <a:xfrm>
          <a:off x="13089890" y="100114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44" name="フローチャート: 判断 543">
          <a:extLst>
            <a:ext uri="{FF2B5EF4-FFF2-40B4-BE49-F238E27FC236}">
              <a16:creationId xmlns:a16="http://schemas.microsoft.com/office/drawing/2014/main" id="{1264A9D8-90AC-447B-8BA4-8B293E75A411}"/>
            </a:ext>
          </a:extLst>
        </xdr:cNvPr>
        <xdr:cNvSpPr/>
      </xdr:nvSpPr>
      <xdr:spPr>
        <a:xfrm>
          <a:off x="12303760" y="9999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545" name="フローチャート: 判断 544">
          <a:extLst>
            <a:ext uri="{FF2B5EF4-FFF2-40B4-BE49-F238E27FC236}">
              <a16:creationId xmlns:a16="http://schemas.microsoft.com/office/drawing/2014/main" id="{2A42FA70-A01F-4BA4-A1B4-B8A8FBB4BD98}"/>
            </a:ext>
          </a:extLst>
        </xdr:cNvPr>
        <xdr:cNvSpPr/>
      </xdr:nvSpPr>
      <xdr:spPr>
        <a:xfrm>
          <a:off x="11487150" y="9965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040B6E2-45E9-4C7F-9222-8045EEEB82A2}"/>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1E096EF-0772-417D-A32A-1BE7A4AB689D}"/>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F39A2A4-CF78-4108-822C-8E4E32B5D3EA}"/>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6B13F2E-9198-4335-B4B2-44DC3F2D29E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A574558-09AC-4360-8E12-594704C497C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551" name="楕円 550">
          <a:extLst>
            <a:ext uri="{FF2B5EF4-FFF2-40B4-BE49-F238E27FC236}">
              <a16:creationId xmlns:a16="http://schemas.microsoft.com/office/drawing/2014/main" id="{77BB9A15-3102-42BB-843C-16B8348D17EC}"/>
            </a:ext>
          </a:extLst>
        </xdr:cNvPr>
        <xdr:cNvSpPr/>
      </xdr:nvSpPr>
      <xdr:spPr>
        <a:xfrm>
          <a:off x="14649450" y="100780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116222</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914B67E3-CD6C-4D05-9428-9849F24E6F34}"/>
            </a:ext>
          </a:extLst>
        </xdr:cNvPr>
        <xdr:cNvSpPr txBox="1"/>
      </xdr:nvSpPr>
      <xdr:spPr>
        <a:xfrm>
          <a:off x="14742160"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553" name="楕円 552">
          <a:extLst>
            <a:ext uri="{FF2B5EF4-FFF2-40B4-BE49-F238E27FC236}">
              <a16:creationId xmlns:a16="http://schemas.microsoft.com/office/drawing/2014/main" id="{A4427282-5A0A-412E-865C-C333B68AA2B8}"/>
            </a:ext>
          </a:extLst>
        </xdr:cNvPr>
        <xdr:cNvSpPr/>
      </xdr:nvSpPr>
      <xdr:spPr>
        <a:xfrm>
          <a:off x="13887450" y="100418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17145</xdr:rowOff>
    </xdr:to>
    <xdr:cxnSp macro="">
      <xdr:nvCxnSpPr>
        <xdr:cNvPr id="554" name="直線コネクタ 553">
          <a:extLst>
            <a:ext uri="{FF2B5EF4-FFF2-40B4-BE49-F238E27FC236}">
              <a16:creationId xmlns:a16="http://schemas.microsoft.com/office/drawing/2014/main" id="{FDB76B2D-4DD7-42EC-BC78-C0E1755CD7B1}"/>
            </a:ext>
          </a:extLst>
        </xdr:cNvPr>
        <xdr:cNvCxnSpPr/>
      </xdr:nvCxnSpPr>
      <xdr:spPr>
        <a:xfrm>
          <a:off x="13942060" y="1009650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555" name="楕円 554">
          <a:extLst>
            <a:ext uri="{FF2B5EF4-FFF2-40B4-BE49-F238E27FC236}">
              <a16:creationId xmlns:a16="http://schemas.microsoft.com/office/drawing/2014/main" id="{1AEB9B83-28ED-4584-A3FA-05506F8F14E0}"/>
            </a:ext>
          </a:extLst>
        </xdr:cNvPr>
        <xdr:cNvSpPr/>
      </xdr:nvSpPr>
      <xdr:spPr>
        <a:xfrm>
          <a:off x="13089890" y="1000188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152400</xdr:rowOff>
    </xdr:to>
    <xdr:cxnSp macro="">
      <xdr:nvCxnSpPr>
        <xdr:cNvPr id="556" name="直線コネクタ 555">
          <a:extLst>
            <a:ext uri="{FF2B5EF4-FFF2-40B4-BE49-F238E27FC236}">
              <a16:creationId xmlns:a16="http://schemas.microsoft.com/office/drawing/2014/main" id="{6667A757-12E4-44B8-AA93-3D22A147F787}"/>
            </a:ext>
          </a:extLst>
        </xdr:cNvPr>
        <xdr:cNvCxnSpPr/>
      </xdr:nvCxnSpPr>
      <xdr:spPr>
        <a:xfrm>
          <a:off x="13144500" y="1005649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25400</xdr:rowOff>
    </xdr:from>
    <xdr:to>
      <xdr:col>72</xdr:col>
      <xdr:colOff>38100</xdr:colOff>
      <xdr:row>58</xdr:row>
      <xdr:rowOff>127000</xdr:rowOff>
    </xdr:to>
    <xdr:sp macro="" textlink="">
      <xdr:nvSpPr>
        <xdr:cNvPr id="557" name="楕円 556">
          <a:extLst>
            <a:ext uri="{FF2B5EF4-FFF2-40B4-BE49-F238E27FC236}">
              <a16:creationId xmlns:a16="http://schemas.microsoft.com/office/drawing/2014/main" id="{E3C691C3-7DE6-497B-B6DD-CA7F1D05150C}"/>
            </a:ext>
          </a:extLst>
        </xdr:cNvPr>
        <xdr:cNvSpPr/>
      </xdr:nvSpPr>
      <xdr:spPr>
        <a:xfrm>
          <a:off x="12303760" y="99656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76200</xdr:rowOff>
    </xdr:from>
    <xdr:to>
      <xdr:col>76</xdr:col>
      <xdr:colOff>114300</xdr:colOff>
      <xdr:row>58</xdr:row>
      <xdr:rowOff>112395</xdr:rowOff>
    </xdr:to>
    <xdr:cxnSp macro="">
      <xdr:nvCxnSpPr>
        <xdr:cNvPr id="558" name="直線コネクタ 557">
          <a:extLst>
            <a:ext uri="{FF2B5EF4-FFF2-40B4-BE49-F238E27FC236}">
              <a16:creationId xmlns:a16="http://schemas.microsoft.com/office/drawing/2014/main" id="{4FA2D042-E35D-452B-B969-AE4DB43B6BDB}"/>
            </a:ext>
          </a:extLst>
        </xdr:cNvPr>
        <xdr:cNvCxnSpPr/>
      </xdr:nvCxnSpPr>
      <xdr:spPr>
        <a:xfrm>
          <a:off x="12346940" y="1002030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158750</xdr:rowOff>
    </xdr:from>
    <xdr:to>
      <xdr:col>67</xdr:col>
      <xdr:colOff>101600</xdr:colOff>
      <xdr:row>58</xdr:row>
      <xdr:rowOff>88900</xdr:rowOff>
    </xdr:to>
    <xdr:sp macro="" textlink="">
      <xdr:nvSpPr>
        <xdr:cNvPr id="559" name="楕円 558">
          <a:extLst>
            <a:ext uri="{FF2B5EF4-FFF2-40B4-BE49-F238E27FC236}">
              <a16:creationId xmlns:a16="http://schemas.microsoft.com/office/drawing/2014/main" id="{1B045D95-BA3F-4784-A2BC-A8F4CA7A6FAA}"/>
            </a:ext>
          </a:extLst>
        </xdr:cNvPr>
        <xdr:cNvSpPr/>
      </xdr:nvSpPr>
      <xdr:spPr>
        <a:xfrm>
          <a:off x="11487150" y="99333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76200</xdr:rowOff>
    </xdr:to>
    <xdr:cxnSp macro="">
      <xdr:nvCxnSpPr>
        <xdr:cNvPr id="560" name="直線コネクタ 559">
          <a:extLst>
            <a:ext uri="{FF2B5EF4-FFF2-40B4-BE49-F238E27FC236}">
              <a16:creationId xmlns:a16="http://schemas.microsoft.com/office/drawing/2014/main" id="{F559EB16-AA7F-405F-98C8-A063076E8272}"/>
            </a:ext>
          </a:extLst>
        </xdr:cNvPr>
        <xdr:cNvCxnSpPr/>
      </xdr:nvCxnSpPr>
      <xdr:spPr>
        <a:xfrm>
          <a:off x="11541760" y="998220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BE9DAE79-1A18-4C26-B09B-490EDA115055}"/>
            </a:ext>
          </a:extLst>
        </xdr:cNvPr>
        <xdr:cNvSpPr txBox="1"/>
      </xdr:nvSpPr>
      <xdr:spPr>
        <a:xfrm>
          <a:off x="1373823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5F06048B-778E-47B5-87EF-F894295D5571}"/>
            </a:ext>
          </a:extLst>
        </xdr:cNvPr>
        <xdr:cNvSpPr txBox="1"/>
      </xdr:nvSpPr>
      <xdr:spPr>
        <a:xfrm>
          <a:off x="1295718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73008F8A-EE44-42C1-BB29-011BA371D021}"/>
            </a:ext>
          </a:extLst>
        </xdr:cNvPr>
        <xdr:cNvSpPr txBox="1"/>
      </xdr:nvSpPr>
      <xdr:spPr>
        <a:xfrm>
          <a:off x="1217105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5CC6DC43-C187-4572-BB46-C711FA781344}"/>
            </a:ext>
          </a:extLst>
        </xdr:cNvPr>
        <xdr:cNvSpPr txBox="1"/>
      </xdr:nvSpPr>
      <xdr:spPr>
        <a:xfrm>
          <a:off x="11354444"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22877</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CBC835EE-DBCA-4843-90AE-24C3D598646E}"/>
            </a:ext>
          </a:extLst>
        </xdr:cNvPr>
        <xdr:cNvSpPr txBox="1"/>
      </xdr:nvSpPr>
      <xdr:spPr>
        <a:xfrm>
          <a:off x="1373823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960C0121-FB3C-449D-B3A9-BCE31603CE10}"/>
            </a:ext>
          </a:extLst>
        </xdr:cNvPr>
        <xdr:cNvSpPr txBox="1"/>
      </xdr:nvSpPr>
      <xdr:spPr>
        <a:xfrm>
          <a:off x="1295718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143527</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4BE19C7D-6FCD-4DBC-90F4-A7201CEFE540}"/>
            </a:ext>
          </a:extLst>
        </xdr:cNvPr>
        <xdr:cNvSpPr txBox="1"/>
      </xdr:nvSpPr>
      <xdr:spPr>
        <a:xfrm>
          <a:off x="1217105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6DAA25C6-29D9-44B2-989D-892AC56B5AFA}"/>
            </a:ext>
          </a:extLst>
        </xdr:cNvPr>
        <xdr:cNvSpPr txBox="1"/>
      </xdr:nvSpPr>
      <xdr:spPr>
        <a:xfrm>
          <a:off x="113544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7489DAA-9CB2-4D31-8594-5D0F71F8C4E5}"/>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EADB1ED7-55F2-4F2F-983B-B265B99B139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556139CA-76E6-4F8A-983A-A2222DBF0A48}"/>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7AB1DC61-DF00-488C-884F-DB27D30CF30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653F69B-1F4A-40B9-B1D4-4B9D322FD8A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D3A5A9A7-75B5-434C-B41B-6CE48013BB4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F5135BB-72D2-447E-82B7-046CDB3B992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2BCEF7D-166F-40F5-B2A2-D886829E16A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AEE442E0-8CB9-45F4-930C-2CFD662FFAE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220CA12-A9D5-42AE-8BF7-A38528CAE8E2}"/>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7B4D0F1-1FE7-4189-A773-4D4149C789F8}"/>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F98A6C33-11A1-4883-8F12-11F7B976D136}"/>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566932F2-C15B-481A-A8D1-EDAA223672C5}"/>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76FA5A03-1EF9-4FC6-8911-218F68367921}"/>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3A8875D0-45F1-46B3-B308-7A891170401A}"/>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A7D2239E-2A2B-4A4A-B938-CEA374C7E7AB}"/>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D041E57B-4B87-441E-BA35-35F0EF4F497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713D48E3-5FE3-4F86-9910-736A3622CB9B}"/>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4AA119A-8C01-4FC9-9C2B-AAF8C8AE6DB9}"/>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DF1B6507-9F6E-49CB-9872-41CBB141826A}"/>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BC1C51D3-9520-49EA-959D-94D93F0DE9E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F49DBFC6-6193-40B0-BCD0-79B299543986}"/>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9EA0E77B-A97C-41D1-8AB1-F629CD6ED349}"/>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592" name="直線コネクタ 591">
          <a:extLst>
            <a:ext uri="{FF2B5EF4-FFF2-40B4-BE49-F238E27FC236}">
              <a16:creationId xmlns:a16="http://schemas.microsoft.com/office/drawing/2014/main" id="{03DBA405-ACBE-4BED-9915-36D98FEDE5EC}"/>
            </a:ext>
          </a:extLst>
        </xdr:cNvPr>
        <xdr:cNvCxnSpPr/>
      </xdr:nvCxnSpPr>
      <xdr:spPr>
        <a:xfrm flipV="1">
          <a:off x="19947254" y="963930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8CC95AA4-4377-4526-A428-9D484D25EA9B}"/>
            </a:ext>
          </a:extLst>
        </xdr:cNvPr>
        <xdr:cNvSpPr txBox="1"/>
      </xdr:nvSpPr>
      <xdr:spPr>
        <a:xfrm>
          <a:off x="19985990"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4" name="直線コネクタ 593">
          <a:extLst>
            <a:ext uri="{FF2B5EF4-FFF2-40B4-BE49-F238E27FC236}">
              <a16:creationId xmlns:a16="http://schemas.microsoft.com/office/drawing/2014/main" id="{2EDB4A59-50B9-43EC-8713-FA192DDF91D8}"/>
            </a:ext>
          </a:extLst>
        </xdr:cNvPr>
        <xdr:cNvCxnSpPr/>
      </xdr:nvCxnSpPr>
      <xdr:spPr>
        <a:xfrm>
          <a:off x="19885660" y="10959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F2CC03C4-FE62-4BB1-8F29-60FF591E7C9C}"/>
            </a:ext>
          </a:extLst>
        </xdr:cNvPr>
        <xdr:cNvSpPr txBox="1"/>
      </xdr:nvSpPr>
      <xdr:spPr>
        <a:xfrm>
          <a:off x="19985990" y="941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6" name="直線コネクタ 595">
          <a:extLst>
            <a:ext uri="{FF2B5EF4-FFF2-40B4-BE49-F238E27FC236}">
              <a16:creationId xmlns:a16="http://schemas.microsoft.com/office/drawing/2014/main" id="{0FAEEAD8-C79D-4A52-9A0E-062337A94B08}"/>
            </a:ext>
          </a:extLst>
        </xdr:cNvPr>
        <xdr:cNvCxnSpPr/>
      </xdr:nvCxnSpPr>
      <xdr:spPr>
        <a:xfrm>
          <a:off x="19885660" y="9639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43025B75-2787-4B93-A0B6-7B039BE5F715}"/>
            </a:ext>
          </a:extLst>
        </xdr:cNvPr>
        <xdr:cNvSpPr txBox="1"/>
      </xdr:nvSpPr>
      <xdr:spPr>
        <a:xfrm>
          <a:off x="1998599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98" name="フローチャート: 判断 597">
          <a:extLst>
            <a:ext uri="{FF2B5EF4-FFF2-40B4-BE49-F238E27FC236}">
              <a16:creationId xmlns:a16="http://schemas.microsoft.com/office/drawing/2014/main" id="{1D6DD68C-B0C1-478E-ABAB-E0B903AB157F}"/>
            </a:ext>
          </a:extLst>
        </xdr:cNvPr>
        <xdr:cNvSpPr/>
      </xdr:nvSpPr>
      <xdr:spPr>
        <a:xfrm>
          <a:off x="19904710" y="1054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a:extLst>
            <a:ext uri="{FF2B5EF4-FFF2-40B4-BE49-F238E27FC236}">
              <a16:creationId xmlns:a16="http://schemas.microsoft.com/office/drawing/2014/main" id="{D2901A74-98A9-4E7F-9BD0-A0F9A7EFAFB2}"/>
            </a:ext>
          </a:extLst>
        </xdr:cNvPr>
        <xdr:cNvSpPr/>
      </xdr:nvSpPr>
      <xdr:spPr>
        <a:xfrm>
          <a:off x="191617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00" name="フローチャート: 判断 599">
          <a:extLst>
            <a:ext uri="{FF2B5EF4-FFF2-40B4-BE49-F238E27FC236}">
              <a16:creationId xmlns:a16="http://schemas.microsoft.com/office/drawing/2014/main" id="{9FB05E35-2B6A-4D00-AFBB-7927388D1A65}"/>
            </a:ext>
          </a:extLst>
        </xdr:cNvPr>
        <xdr:cNvSpPr/>
      </xdr:nvSpPr>
      <xdr:spPr>
        <a:xfrm>
          <a:off x="1834515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1" name="フローチャート: 判断 600">
          <a:extLst>
            <a:ext uri="{FF2B5EF4-FFF2-40B4-BE49-F238E27FC236}">
              <a16:creationId xmlns:a16="http://schemas.microsoft.com/office/drawing/2014/main" id="{741FA427-6182-4B51-8275-49CD18FFE377}"/>
            </a:ext>
          </a:extLst>
        </xdr:cNvPr>
        <xdr:cNvSpPr/>
      </xdr:nvSpPr>
      <xdr:spPr>
        <a:xfrm>
          <a:off x="17547590" y="105905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02" name="フローチャート: 判断 601">
          <a:extLst>
            <a:ext uri="{FF2B5EF4-FFF2-40B4-BE49-F238E27FC236}">
              <a16:creationId xmlns:a16="http://schemas.microsoft.com/office/drawing/2014/main" id="{72BE52EB-1CAF-4D70-8DD6-3D8E583B5D67}"/>
            </a:ext>
          </a:extLst>
        </xdr:cNvPr>
        <xdr:cNvSpPr/>
      </xdr:nvSpPr>
      <xdr:spPr>
        <a:xfrm>
          <a:off x="167614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3D6D37A-BA9F-42FE-8D02-EB70B444A7B4}"/>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C53C628-3B3C-41B9-9486-AE95EBC3D47D}"/>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873C13F-0382-4C2F-A4D2-12253F18FB1B}"/>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9FA7A6F-68EA-4459-A526-944D02CE5291}"/>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0B6448E-2B36-41D2-B387-CDE37026049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170180</xdr:rowOff>
    </xdr:from>
    <xdr:to>
      <xdr:col>116</xdr:col>
      <xdr:colOff>114300</xdr:colOff>
      <xdr:row>61</xdr:row>
      <xdr:rowOff>100330</xdr:rowOff>
    </xdr:to>
    <xdr:sp macro="" textlink="">
      <xdr:nvSpPr>
        <xdr:cNvPr id="608" name="楕円 607">
          <a:extLst>
            <a:ext uri="{FF2B5EF4-FFF2-40B4-BE49-F238E27FC236}">
              <a16:creationId xmlns:a16="http://schemas.microsoft.com/office/drawing/2014/main" id="{34818A26-D0E1-4473-A055-F9385755DA6A}"/>
            </a:ext>
          </a:extLst>
        </xdr:cNvPr>
        <xdr:cNvSpPr/>
      </xdr:nvSpPr>
      <xdr:spPr>
        <a:xfrm>
          <a:off x="19904710" y="10460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21607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F20CA6A4-FE43-41D3-A156-3E7DC2C334E6}"/>
            </a:ext>
          </a:extLst>
        </xdr:cNvPr>
        <xdr:cNvSpPr txBox="1"/>
      </xdr:nvSpPr>
      <xdr:spPr>
        <a:xfrm>
          <a:off x="19985990"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10" name="楕円 609">
          <a:extLst>
            <a:ext uri="{FF2B5EF4-FFF2-40B4-BE49-F238E27FC236}">
              <a16:creationId xmlns:a16="http://schemas.microsoft.com/office/drawing/2014/main" id="{E92CAD23-A58D-4E31-A18B-F117243FD8FE}"/>
            </a:ext>
          </a:extLst>
        </xdr:cNvPr>
        <xdr:cNvSpPr/>
      </xdr:nvSpPr>
      <xdr:spPr>
        <a:xfrm>
          <a:off x="19161760" y="10466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49530</xdr:rowOff>
    </xdr:from>
    <xdr:to>
      <xdr:col>116</xdr:col>
      <xdr:colOff>63500</xdr:colOff>
      <xdr:row>61</xdr:row>
      <xdr:rowOff>57150</xdr:rowOff>
    </xdr:to>
    <xdr:cxnSp macro="">
      <xdr:nvCxnSpPr>
        <xdr:cNvPr id="611" name="直線コネクタ 610">
          <a:extLst>
            <a:ext uri="{FF2B5EF4-FFF2-40B4-BE49-F238E27FC236}">
              <a16:creationId xmlns:a16="http://schemas.microsoft.com/office/drawing/2014/main" id="{85A63F6D-BE79-4DF3-9AF3-78A4670F738F}"/>
            </a:ext>
          </a:extLst>
        </xdr:cNvPr>
        <xdr:cNvCxnSpPr/>
      </xdr:nvCxnSpPr>
      <xdr:spPr>
        <a:xfrm flipV="1">
          <a:off x="19204940" y="105117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xdr:rowOff>
    </xdr:from>
    <xdr:to>
      <xdr:col>107</xdr:col>
      <xdr:colOff>101600</xdr:colOff>
      <xdr:row>61</xdr:row>
      <xdr:rowOff>115570</xdr:rowOff>
    </xdr:to>
    <xdr:sp macro="" textlink="">
      <xdr:nvSpPr>
        <xdr:cNvPr id="612" name="楕円 611">
          <a:extLst>
            <a:ext uri="{FF2B5EF4-FFF2-40B4-BE49-F238E27FC236}">
              <a16:creationId xmlns:a16="http://schemas.microsoft.com/office/drawing/2014/main" id="{C5878487-BDB0-4E8F-85C9-72933002FB23}"/>
            </a:ext>
          </a:extLst>
        </xdr:cNvPr>
        <xdr:cNvSpPr/>
      </xdr:nvSpPr>
      <xdr:spPr>
        <a:xfrm>
          <a:off x="18345150" y="10476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64770</xdr:rowOff>
    </xdr:to>
    <xdr:cxnSp macro="">
      <xdr:nvCxnSpPr>
        <xdr:cNvPr id="613" name="直線コネクタ 612">
          <a:extLst>
            <a:ext uri="{FF2B5EF4-FFF2-40B4-BE49-F238E27FC236}">
              <a16:creationId xmlns:a16="http://schemas.microsoft.com/office/drawing/2014/main" id="{4504A33E-5DE1-4959-8DF4-3ABC1592F0CC}"/>
            </a:ext>
          </a:extLst>
        </xdr:cNvPr>
        <xdr:cNvCxnSpPr/>
      </xdr:nvCxnSpPr>
      <xdr:spPr>
        <a:xfrm flipV="1">
          <a:off x="18399760" y="1051179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21590</xdr:rowOff>
    </xdr:from>
    <xdr:to>
      <xdr:col>102</xdr:col>
      <xdr:colOff>165100</xdr:colOff>
      <xdr:row>61</xdr:row>
      <xdr:rowOff>123190</xdr:rowOff>
    </xdr:to>
    <xdr:sp macro="" textlink="">
      <xdr:nvSpPr>
        <xdr:cNvPr id="614" name="楕円 613">
          <a:extLst>
            <a:ext uri="{FF2B5EF4-FFF2-40B4-BE49-F238E27FC236}">
              <a16:creationId xmlns:a16="http://schemas.microsoft.com/office/drawing/2014/main" id="{E3BB6467-6293-4187-A802-BAE56E8C71B4}"/>
            </a:ext>
          </a:extLst>
        </xdr:cNvPr>
        <xdr:cNvSpPr/>
      </xdr:nvSpPr>
      <xdr:spPr>
        <a:xfrm>
          <a:off x="17547590" y="1047623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64770</xdr:rowOff>
    </xdr:from>
    <xdr:to>
      <xdr:col>107</xdr:col>
      <xdr:colOff>50800</xdr:colOff>
      <xdr:row>61</xdr:row>
      <xdr:rowOff>72390</xdr:rowOff>
    </xdr:to>
    <xdr:cxnSp macro="">
      <xdr:nvCxnSpPr>
        <xdr:cNvPr id="615" name="直線コネクタ 614">
          <a:extLst>
            <a:ext uri="{FF2B5EF4-FFF2-40B4-BE49-F238E27FC236}">
              <a16:creationId xmlns:a16="http://schemas.microsoft.com/office/drawing/2014/main" id="{D2495F8D-9D06-4AE6-842A-1C13C29F5C1E}"/>
            </a:ext>
          </a:extLst>
        </xdr:cNvPr>
        <xdr:cNvCxnSpPr/>
      </xdr:nvCxnSpPr>
      <xdr:spPr>
        <a:xfrm flipV="1">
          <a:off x="17602200" y="1052131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29210</xdr:rowOff>
    </xdr:from>
    <xdr:to>
      <xdr:col>98</xdr:col>
      <xdr:colOff>38100</xdr:colOff>
      <xdr:row>61</xdr:row>
      <xdr:rowOff>130810</xdr:rowOff>
    </xdr:to>
    <xdr:sp macro="" textlink="">
      <xdr:nvSpPr>
        <xdr:cNvPr id="616" name="楕円 615">
          <a:extLst>
            <a:ext uri="{FF2B5EF4-FFF2-40B4-BE49-F238E27FC236}">
              <a16:creationId xmlns:a16="http://schemas.microsoft.com/office/drawing/2014/main" id="{AA0FADAE-5166-4BFB-AE9A-4AAED48A8F58}"/>
            </a:ext>
          </a:extLst>
        </xdr:cNvPr>
        <xdr:cNvSpPr/>
      </xdr:nvSpPr>
      <xdr:spPr>
        <a:xfrm>
          <a:off x="16761460" y="104857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72390</xdr:rowOff>
    </xdr:from>
    <xdr:to>
      <xdr:col>102</xdr:col>
      <xdr:colOff>114300</xdr:colOff>
      <xdr:row>61</xdr:row>
      <xdr:rowOff>80010</xdr:rowOff>
    </xdr:to>
    <xdr:cxnSp macro="">
      <xdr:nvCxnSpPr>
        <xdr:cNvPr id="617" name="直線コネクタ 616">
          <a:extLst>
            <a:ext uri="{FF2B5EF4-FFF2-40B4-BE49-F238E27FC236}">
              <a16:creationId xmlns:a16="http://schemas.microsoft.com/office/drawing/2014/main" id="{95F7779A-6BC1-4DE8-B5CC-F6837F1829AD}"/>
            </a:ext>
          </a:extLst>
        </xdr:cNvPr>
        <xdr:cNvCxnSpPr/>
      </xdr:nvCxnSpPr>
      <xdr:spPr>
        <a:xfrm flipV="1">
          <a:off x="16804640" y="1053084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8" name="n_1aveValue【保健センター・保健所】&#10;一人当たり面積">
          <a:extLst>
            <a:ext uri="{FF2B5EF4-FFF2-40B4-BE49-F238E27FC236}">
              <a16:creationId xmlns:a16="http://schemas.microsoft.com/office/drawing/2014/main" id="{BB49D7A6-89ED-4A97-BC8D-64FF1AB10A37}"/>
            </a:ext>
          </a:extLst>
        </xdr:cNvPr>
        <xdr:cNvSpPr txBox="1"/>
      </xdr:nvSpPr>
      <xdr:spPr>
        <a:xfrm>
          <a:off x="18982132"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19" name="n_2aveValue【保健センター・保健所】&#10;一人当たり面積">
          <a:extLst>
            <a:ext uri="{FF2B5EF4-FFF2-40B4-BE49-F238E27FC236}">
              <a16:creationId xmlns:a16="http://schemas.microsoft.com/office/drawing/2014/main" id="{2878B023-99C7-4B14-8B97-32E0E7E41761}"/>
            </a:ext>
          </a:extLst>
        </xdr:cNvPr>
        <xdr:cNvSpPr txBox="1"/>
      </xdr:nvSpPr>
      <xdr:spPr>
        <a:xfrm>
          <a:off x="18182032"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20" name="n_3aveValue【保健センター・保健所】&#10;一人当たり面積">
          <a:extLst>
            <a:ext uri="{FF2B5EF4-FFF2-40B4-BE49-F238E27FC236}">
              <a16:creationId xmlns:a16="http://schemas.microsoft.com/office/drawing/2014/main" id="{A05CD7AC-36D5-42E4-89C1-9991A27D7493}"/>
            </a:ext>
          </a:extLst>
        </xdr:cNvPr>
        <xdr:cNvSpPr txBox="1"/>
      </xdr:nvSpPr>
      <xdr:spPr>
        <a:xfrm>
          <a:off x="17384472"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621" name="n_4aveValue【保健センター・保健所】&#10;一人当たり面積">
          <a:extLst>
            <a:ext uri="{FF2B5EF4-FFF2-40B4-BE49-F238E27FC236}">
              <a16:creationId xmlns:a16="http://schemas.microsoft.com/office/drawing/2014/main" id="{E315D327-DE7E-48BC-8F41-47567083316C}"/>
            </a:ext>
          </a:extLst>
        </xdr:cNvPr>
        <xdr:cNvSpPr txBox="1"/>
      </xdr:nvSpPr>
      <xdr:spPr>
        <a:xfrm>
          <a:off x="1658881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622" name="n_1mainValue【保健センター・保健所】&#10;一人当たり面積">
          <a:extLst>
            <a:ext uri="{FF2B5EF4-FFF2-40B4-BE49-F238E27FC236}">
              <a16:creationId xmlns:a16="http://schemas.microsoft.com/office/drawing/2014/main" id="{375EF56D-F405-4BA0-8F54-0D6602E85783}"/>
            </a:ext>
          </a:extLst>
        </xdr:cNvPr>
        <xdr:cNvSpPr txBox="1"/>
      </xdr:nvSpPr>
      <xdr:spPr>
        <a:xfrm>
          <a:off x="18982132"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132097</xdr:rowOff>
    </xdr:from>
    <xdr:ext cx="469744" cy="259045"/>
    <xdr:sp macro="" textlink="">
      <xdr:nvSpPr>
        <xdr:cNvPr id="623" name="n_2mainValue【保健センター・保健所】&#10;一人当たり面積">
          <a:extLst>
            <a:ext uri="{FF2B5EF4-FFF2-40B4-BE49-F238E27FC236}">
              <a16:creationId xmlns:a16="http://schemas.microsoft.com/office/drawing/2014/main" id="{B9A267E7-91E2-4A94-B4C8-86B67E33B56F}"/>
            </a:ext>
          </a:extLst>
        </xdr:cNvPr>
        <xdr:cNvSpPr txBox="1"/>
      </xdr:nvSpPr>
      <xdr:spPr>
        <a:xfrm>
          <a:off x="18182032"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139717</xdr:rowOff>
    </xdr:from>
    <xdr:ext cx="469744" cy="259045"/>
    <xdr:sp macro="" textlink="">
      <xdr:nvSpPr>
        <xdr:cNvPr id="624" name="n_3mainValue【保健センター・保健所】&#10;一人当たり面積">
          <a:extLst>
            <a:ext uri="{FF2B5EF4-FFF2-40B4-BE49-F238E27FC236}">
              <a16:creationId xmlns:a16="http://schemas.microsoft.com/office/drawing/2014/main" id="{1C07F24E-052C-4DD8-8C5C-93BCC7E62BB9}"/>
            </a:ext>
          </a:extLst>
        </xdr:cNvPr>
        <xdr:cNvSpPr txBox="1"/>
      </xdr:nvSpPr>
      <xdr:spPr>
        <a:xfrm>
          <a:off x="17384472"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147337</xdr:rowOff>
    </xdr:from>
    <xdr:ext cx="469744" cy="259045"/>
    <xdr:sp macro="" textlink="">
      <xdr:nvSpPr>
        <xdr:cNvPr id="625" name="n_4mainValue【保健センター・保健所】&#10;一人当たり面積">
          <a:extLst>
            <a:ext uri="{FF2B5EF4-FFF2-40B4-BE49-F238E27FC236}">
              <a16:creationId xmlns:a16="http://schemas.microsoft.com/office/drawing/2014/main" id="{042993C6-9738-4E00-BAA4-B7C3694ED86F}"/>
            </a:ext>
          </a:extLst>
        </xdr:cNvPr>
        <xdr:cNvSpPr txBox="1"/>
      </xdr:nvSpPr>
      <xdr:spPr>
        <a:xfrm>
          <a:off x="1658881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C3C9EC84-D4F2-4EE2-88CC-B5DE6EC7213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13322ADC-19DF-4A19-8FC0-7F90B5E4304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867CF8B8-88DC-4AD5-AE38-1AC4C70F9C9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127445BE-E604-4FBD-908A-3B75065C780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B9D474A2-AFF3-4656-8AFA-0A1CCB41D95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AC0DBB0C-2B9C-4158-83F4-FA96302A399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6EB90291-7EB7-435A-BBF9-AB45347EC57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34CC0DE2-1254-41AC-BE99-EA7FEB2E4EA2}"/>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FA79F57-1777-4C13-8E89-E49268D9B28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1ED6AC8F-5465-4677-8CAD-96BB2B28E2D0}"/>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8D3DB1D7-F6BD-441F-B6FD-3DAEA29CFDB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957D7FDE-E233-478F-802C-FA47A2C8AAB1}"/>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99F63738-C0A6-48E6-85F3-227006C3DB4C}"/>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52DFA529-B739-4626-A9C3-D01B802C5F53}"/>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F4A77644-306D-4BAC-86E5-F4D22105292C}"/>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6EE32E00-83B5-490F-A30B-EA4F02121851}"/>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81BF6EB5-7790-446B-BC23-E914CCFDC802}"/>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EDF51FF3-A8DF-49F4-8D3C-84A933D31FD8}"/>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C83F7597-FE5E-4B58-B799-BB82012BF936}"/>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548E6F97-E98A-41A6-BAD1-A77EB1E4E666}"/>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69DD979C-6B77-4782-8EA4-0313286B74AA}"/>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4CB3242F-84AB-43D9-BBE3-301A56045EB9}"/>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4557A5E-67A1-45F7-A05C-672C2AFA5520}"/>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CD3F0C4-0844-48DE-92AC-9D0978B8276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6BDAC8B0-A51F-4702-A99E-A3220F003D6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651" name="直線コネクタ 650">
          <a:extLst>
            <a:ext uri="{FF2B5EF4-FFF2-40B4-BE49-F238E27FC236}">
              <a16:creationId xmlns:a16="http://schemas.microsoft.com/office/drawing/2014/main" id="{74B6F459-2FBB-4547-8B1C-DADEA247FA7C}"/>
            </a:ext>
          </a:extLst>
        </xdr:cNvPr>
        <xdr:cNvCxnSpPr/>
      </xdr:nvCxnSpPr>
      <xdr:spPr>
        <a:xfrm flipV="1">
          <a:off x="14703424" y="13484679"/>
          <a:ext cx="0" cy="122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657A4808-1BC0-45FE-8F97-C778184AD70F}"/>
            </a:ext>
          </a:extLst>
        </xdr:cNvPr>
        <xdr:cNvSpPr txBox="1"/>
      </xdr:nvSpPr>
      <xdr:spPr>
        <a:xfrm>
          <a:off x="14742160" y="147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53" name="直線コネクタ 652">
          <a:extLst>
            <a:ext uri="{FF2B5EF4-FFF2-40B4-BE49-F238E27FC236}">
              <a16:creationId xmlns:a16="http://schemas.microsoft.com/office/drawing/2014/main" id="{D775E8BD-B941-46B3-857B-7B76E3A4E523}"/>
            </a:ext>
          </a:extLst>
        </xdr:cNvPr>
        <xdr:cNvCxnSpPr/>
      </xdr:nvCxnSpPr>
      <xdr:spPr>
        <a:xfrm>
          <a:off x="14611350" y="147065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FEDB7678-6994-4983-A23D-19CA6E3D0F4D}"/>
            </a:ext>
          </a:extLst>
        </xdr:cNvPr>
        <xdr:cNvSpPr txBox="1"/>
      </xdr:nvSpPr>
      <xdr:spPr>
        <a:xfrm>
          <a:off x="1474216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655" name="直線コネクタ 654">
          <a:extLst>
            <a:ext uri="{FF2B5EF4-FFF2-40B4-BE49-F238E27FC236}">
              <a16:creationId xmlns:a16="http://schemas.microsoft.com/office/drawing/2014/main" id="{5040AEE6-90C4-4F73-9C15-CC79810E9B53}"/>
            </a:ext>
          </a:extLst>
        </xdr:cNvPr>
        <xdr:cNvCxnSpPr/>
      </xdr:nvCxnSpPr>
      <xdr:spPr>
        <a:xfrm>
          <a:off x="1461135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5A3AE081-D342-4D14-993A-780D7B8DB1FC}"/>
            </a:ext>
          </a:extLst>
        </xdr:cNvPr>
        <xdr:cNvSpPr txBox="1"/>
      </xdr:nvSpPr>
      <xdr:spPr>
        <a:xfrm>
          <a:off x="14742160" y="14191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57" name="フローチャート: 判断 656">
          <a:extLst>
            <a:ext uri="{FF2B5EF4-FFF2-40B4-BE49-F238E27FC236}">
              <a16:creationId xmlns:a16="http://schemas.microsoft.com/office/drawing/2014/main" id="{90C73785-0F01-4541-9F81-1A5902A1B60A}"/>
            </a:ext>
          </a:extLst>
        </xdr:cNvPr>
        <xdr:cNvSpPr/>
      </xdr:nvSpPr>
      <xdr:spPr>
        <a:xfrm>
          <a:off x="14649450" y="142094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658" name="フローチャート: 判断 657">
          <a:extLst>
            <a:ext uri="{FF2B5EF4-FFF2-40B4-BE49-F238E27FC236}">
              <a16:creationId xmlns:a16="http://schemas.microsoft.com/office/drawing/2014/main" id="{2ABD6133-0EF9-476F-ABB3-FA7D2028994F}"/>
            </a:ext>
          </a:extLst>
        </xdr:cNvPr>
        <xdr:cNvSpPr/>
      </xdr:nvSpPr>
      <xdr:spPr>
        <a:xfrm>
          <a:off x="13887450" y="141994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59" name="フローチャート: 判断 658">
          <a:extLst>
            <a:ext uri="{FF2B5EF4-FFF2-40B4-BE49-F238E27FC236}">
              <a16:creationId xmlns:a16="http://schemas.microsoft.com/office/drawing/2014/main" id="{1186341A-37EC-4280-921D-77D9220E2F86}"/>
            </a:ext>
          </a:extLst>
        </xdr:cNvPr>
        <xdr:cNvSpPr/>
      </xdr:nvSpPr>
      <xdr:spPr>
        <a:xfrm>
          <a:off x="13089890" y="141667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4413A4C8-A089-455C-99B2-BE6660E7A7F7}"/>
            </a:ext>
          </a:extLst>
        </xdr:cNvPr>
        <xdr:cNvSpPr/>
      </xdr:nvSpPr>
      <xdr:spPr>
        <a:xfrm>
          <a:off x="12303760" y="14160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1" name="フローチャート: 判断 660">
          <a:extLst>
            <a:ext uri="{FF2B5EF4-FFF2-40B4-BE49-F238E27FC236}">
              <a16:creationId xmlns:a16="http://schemas.microsoft.com/office/drawing/2014/main" id="{3C2A329A-68F8-44B1-B1F0-1AE44B12C5FA}"/>
            </a:ext>
          </a:extLst>
        </xdr:cNvPr>
        <xdr:cNvSpPr/>
      </xdr:nvSpPr>
      <xdr:spPr>
        <a:xfrm>
          <a:off x="11487150" y="1415614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30544A7-1936-4EEA-8B30-0060859C9648}"/>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79453E5-4C1E-4CDC-8286-EFA5ADC2694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DE63958-D0A6-4C84-846F-9E1B168FCF3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73BD005-9D2C-41F6-B372-FDECD92818B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2FF9FF2-9B29-4C11-8609-30D2801564A1}"/>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67" name="楕円 666">
          <a:extLst>
            <a:ext uri="{FF2B5EF4-FFF2-40B4-BE49-F238E27FC236}">
              <a16:creationId xmlns:a16="http://schemas.microsoft.com/office/drawing/2014/main" id="{B336CB3E-E244-4CD6-B248-74860AEA8DFB}"/>
            </a:ext>
          </a:extLst>
        </xdr:cNvPr>
        <xdr:cNvSpPr/>
      </xdr:nvSpPr>
      <xdr:spPr>
        <a:xfrm>
          <a:off x="14649450" y="1394115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80390</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3EF066B3-68A4-4EA7-91E0-151088D5D3AC}"/>
            </a:ext>
          </a:extLst>
        </xdr:cNvPr>
        <xdr:cNvSpPr txBox="1"/>
      </xdr:nvSpPr>
      <xdr:spPr>
        <a:xfrm>
          <a:off x="14742160" y="137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54248</xdr:rowOff>
    </xdr:from>
    <xdr:to>
      <xdr:col>81</xdr:col>
      <xdr:colOff>101600</xdr:colOff>
      <xdr:row>81</xdr:row>
      <xdr:rowOff>155848</xdr:rowOff>
    </xdr:to>
    <xdr:sp macro="" textlink="">
      <xdr:nvSpPr>
        <xdr:cNvPr id="669" name="楕円 668">
          <a:extLst>
            <a:ext uri="{FF2B5EF4-FFF2-40B4-BE49-F238E27FC236}">
              <a16:creationId xmlns:a16="http://schemas.microsoft.com/office/drawing/2014/main" id="{E1BDE081-5FB0-4B53-881F-B1AB1A85DD72}"/>
            </a:ext>
          </a:extLst>
        </xdr:cNvPr>
        <xdr:cNvSpPr/>
      </xdr:nvSpPr>
      <xdr:spPr>
        <a:xfrm>
          <a:off x="13887450" y="139455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105048</xdr:rowOff>
    </xdr:from>
    <xdr:to>
      <xdr:col>85</xdr:col>
      <xdr:colOff>127000</xdr:colOff>
      <xdr:row>81</xdr:row>
      <xdr:rowOff>108313</xdr:rowOff>
    </xdr:to>
    <xdr:cxnSp macro="">
      <xdr:nvCxnSpPr>
        <xdr:cNvPr id="670" name="直線コネクタ 669">
          <a:extLst>
            <a:ext uri="{FF2B5EF4-FFF2-40B4-BE49-F238E27FC236}">
              <a16:creationId xmlns:a16="http://schemas.microsoft.com/office/drawing/2014/main" id="{FCF62AD8-97F8-49E2-9668-EF2CEC1EA145}"/>
            </a:ext>
          </a:extLst>
        </xdr:cNvPr>
        <xdr:cNvCxnSpPr/>
      </xdr:nvCxnSpPr>
      <xdr:spPr>
        <a:xfrm>
          <a:off x="13942060" y="13990593"/>
          <a:ext cx="762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162016</xdr:rowOff>
    </xdr:from>
    <xdr:to>
      <xdr:col>76</xdr:col>
      <xdr:colOff>165100</xdr:colOff>
      <xdr:row>81</xdr:row>
      <xdr:rowOff>92166</xdr:rowOff>
    </xdr:to>
    <xdr:sp macro="" textlink="">
      <xdr:nvSpPr>
        <xdr:cNvPr id="671" name="楕円 670">
          <a:extLst>
            <a:ext uri="{FF2B5EF4-FFF2-40B4-BE49-F238E27FC236}">
              <a16:creationId xmlns:a16="http://schemas.microsoft.com/office/drawing/2014/main" id="{A2CFE2D0-815D-400F-94FD-08A699D28208}"/>
            </a:ext>
          </a:extLst>
        </xdr:cNvPr>
        <xdr:cNvSpPr/>
      </xdr:nvSpPr>
      <xdr:spPr>
        <a:xfrm>
          <a:off x="13089890" y="138799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41366</xdr:rowOff>
    </xdr:from>
    <xdr:to>
      <xdr:col>81</xdr:col>
      <xdr:colOff>50800</xdr:colOff>
      <xdr:row>81</xdr:row>
      <xdr:rowOff>105048</xdr:rowOff>
    </xdr:to>
    <xdr:cxnSp macro="">
      <xdr:nvCxnSpPr>
        <xdr:cNvPr id="672" name="直線コネクタ 671">
          <a:extLst>
            <a:ext uri="{FF2B5EF4-FFF2-40B4-BE49-F238E27FC236}">
              <a16:creationId xmlns:a16="http://schemas.microsoft.com/office/drawing/2014/main" id="{3AD8427E-AA95-4E3C-92C7-B7D9321DEAAD}"/>
            </a:ext>
          </a:extLst>
        </xdr:cNvPr>
        <xdr:cNvCxnSpPr/>
      </xdr:nvCxnSpPr>
      <xdr:spPr>
        <a:xfrm>
          <a:off x="13144500" y="13928816"/>
          <a:ext cx="797560" cy="6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158750</xdr:rowOff>
    </xdr:from>
    <xdr:to>
      <xdr:col>72</xdr:col>
      <xdr:colOff>38100</xdr:colOff>
      <xdr:row>81</xdr:row>
      <xdr:rowOff>88900</xdr:rowOff>
    </xdr:to>
    <xdr:sp macro="" textlink="">
      <xdr:nvSpPr>
        <xdr:cNvPr id="673" name="楕円 672">
          <a:extLst>
            <a:ext uri="{FF2B5EF4-FFF2-40B4-BE49-F238E27FC236}">
              <a16:creationId xmlns:a16="http://schemas.microsoft.com/office/drawing/2014/main" id="{B3120DA6-6DBF-4BF1-954D-C6E2B1FE333E}"/>
            </a:ext>
          </a:extLst>
        </xdr:cNvPr>
        <xdr:cNvSpPr/>
      </xdr:nvSpPr>
      <xdr:spPr>
        <a:xfrm>
          <a:off x="12303760" y="138766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41366</xdr:rowOff>
    </xdr:to>
    <xdr:cxnSp macro="">
      <xdr:nvCxnSpPr>
        <xdr:cNvPr id="674" name="直線コネクタ 673">
          <a:extLst>
            <a:ext uri="{FF2B5EF4-FFF2-40B4-BE49-F238E27FC236}">
              <a16:creationId xmlns:a16="http://schemas.microsoft.com/office/drawing/2014/main" id="{EDA5ACCB-CA17-4EEB-8EA6-7A2D06A9D060}"/>
            </a:ext>
          </a:extLst>
        </xdr:cNvPr>
        <xdr:cNvCxnSpPr/>
      </xdr:nvCxnSpPr>
      <xdr:spPr>
        <a:xfrm>
          <a:off x="12346940" y="13925550"/>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675" name="楕円 674">
          <a:extLst>
            <a:ext uri="{FF2B5EF4-FFF2-40B4-BE49-F238E27FC236}">
              <a16:creationId xmlns:a16="http://schemas.microsoft.com/office/drawing/2014/main" id="{B5D7ADB3-33EF-4B01-A601-8E3EE390D3BE}"/>
            </a:ext>
          </a:extLst>
        </xdr:cNvPr>
        <xdr:cNvSpPr/>
      </xdr:nvSpPr>
      <xdr:spPr>
        <a:xfrm>
          <a:off x="11487150" y="13889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38100</xdr:rowOff>
    </xdr:from>
    <xdr:to>
      <xdr:col>71</xdr:col>
      <xdr:colOff>177800</xdr:colOff>
      <xdr:row>81</xdr:row>
      <xdr:rowOff>49530</xdr:rowOff>
    </xdr:to>
    <xdr:cxnSp macro="">
      <xdr:nvCxnSpPr>
        <xdr:cNvPr id="676" name="直線コネクタ 675">
          <a:extLst>
            <a:ext uri="{FF2B5EF4-FFF2-40B4-BE49-F238E27FC236}">
              <a16:creationId xmlns:a16="http://schemas.microsoft.com/office/drawing/2014/main" id="{C0A707F8-3BDD-404C-BF7F-B5D921977650}"/>
            </a:ext>
          </a:extLst>
        </xdr:cNvPr>
        <xdr:cNvCxnSpPr/>
      </xdr:nvCxnSpPr>
      <xdr:spPr>
        <a:xfrm flipV="1">
          <a:off x="11541760" y="13925550"/>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677" name="n_1aveValue【消防施設】&#10;有形固定資産減価償却率">
          <a:extLst>
            <a:ext uri="{FF2B5EF4-FFF2-40B4-BE49-F238E27FC236}">
              <a16:creationId xmlns:a16="http://schemas.microsoft.com/office/drawing/2014/main" id="{71D9CB1A-FF29-4807-ADF1-E3400FFD4321}"/>
            </a:ext>
          </a:extLst>
        </xdr:cNvPr>
        <xdr:cNvSpPr txBox="1"/>
      </xdr:nvSpPr>
      <xdr:spPr>
        <a:xfrm>
          <a:off x="13738234" y="142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678" name="n_2aveValue【消防施設】&#10;有形固定資産減価償却率">
          <a:extLst>
            <a:ext uri="{FF2B5EF4-FFF2-40B4-BE49-F238E27FC236}">
              <a16:creationId xmlns:a16="http://schemas.microsoft.com/office/drawing/2014/main" id="{8E80A91C-6E90-43C1-8787-3F26631CA378}"/>
            </a:ext>
          </a:extLst>
        </xdr:cNvPr>
        <xdr:cNvSpPr txBox="1"/>
      </xdr:nvSpPr>
      <xdr:spPr>
        <a:xfrm>
          <a:off x="12957184" y="1425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消防施設】&#10;有形固定資産減価償却率">
          <a:extLst>
            <a:ext uri="{FF2B5EF4-FFF2-40B4-BE49-F238E27FC236}">
              <a16:creationId xmlns:a16="http://schemas.microsoft.com/office/drawing/2014/main" id="{B25B633D-17E7-4AE4-949B-323F453B5BD8}"/>
            </a:ext>
          </a:extLst>
        </xdr:cNvPr>
        <xdr:cNvSpPr txBox="1"/>
      </xdr:nvSpPr>
      <xdr:spPr>
        <a:xfrm>
          <a:off x="12171054" y="1425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680" name="n_4aveValue【消防施設】&#10;有形固定資産減価償却率">
          <a:extLst>
            <a:ext uri="{FF2B5EF4-FFF2-40B4-BE49-F238E27FC236}">
              <a16:creationId xmlns:a16="http://schemas.microsoft.com/office/drawing/2014/main" id="{536E7D1C-0277-40D1-8D08-B584E4752377}"/>
            </a:ext>
          </a:extLst>
        </xdr:cNvPr>
        <xdr:cNvSpPr txBox="1"/>
      </xdr:nvSpPr>
      <xdr:spPr>
        <a:xfrm>
          <a:off x="11354444" y="1424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925</xdr:rowOff>
    </xdr:from>
    <xdr:ext cx="405111" cy="259045"/>
    <xdr:sp macro="" textlink="">
      <xdr:nvSpPr>
        <xdr:cNvPr id="681" name="n_1mainValue【消防施設】&#10;有形固定資産減価償却率">
          <a:extLst>
            <a:ext uri="{FF2B5EF4-FFF2-40B4-BE49-F238E27FC236}">
              <a16:creationId xmlns:a16="http://schemas.microsoft.com/office/drawing/2014/main" id="{25FA7880-4533-4957-B3F9-46D252DE70F8}"/>
            </a:ext>
          </a:extLst>
        </xdr:cNvPr>
        <xdr:cNvSpPr txBox="1"/>
      </xdr:nvSpPr>
      <xdr:spPr>
        <a:xfrm>
          <a:off x="1373823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108693</xdr:rowOff>
    </xdr:from>
    <xdr:ext cx="405111" cy="259045"/>
    <xdr:sp macro="" textlink="">
      <xdr:nvSpPr>
        <xdr:cNvPr id="682" name="n_2mainValue【消防施設】&#10;有形固定資産減価償却率">
          <a:extLst>
            <a:ext uri="{FF2B5EF4-FFF2-40B4-BE49-F238E27FC236}">
              <a16:creationId xmlns:a16="http://schemas.microsoft.com/office/drawing/2014/main" id="{CB2CA737-913B-4FC9-B197-ABF5F8AC7B8F}"/>
            </a:ext>
          </a:extLst>
        </xdr:cNvPr>
        <xdr:cNvSpPr txBox="1"/>
      </xdr:nvSpPr>
      <xdr:spPr>
        <a:xfrm>
          <a:off x="12957184" y="1365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105427</xdr:rowOff>
    </xdr:from>
    <xdr:ext cx="405111" cy="259045"/>
    <xdr:sp macro="" textlink="">
      <xdr:nvSpPr>
        <xdr:cNvPr id="683" name="n_3mainValue【消防施設】&#10;有形固定資産減価償却率">
          <a:extLst>
            <a:ext uri="{FF2B5EF4-FFF2-40B4-BE49-F238E27FC236}">
              <a16:creationId xmlns:a16="http://schemas.microsoft.com/office/drawing/2014/main" id="{A57F3709-C286-4734-AAA4-F5025D94842E}"/>
            </a:ext>
          </a:extLst>
        </xdr:cNvPr>
        <xdr:cNvSpPr txBox="1"/>
      </xdr:nvSpPr>
      <xdr:spPr>
        <a:xfrm>
          <a:off x="1217105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84" name="n_4mainValue【消防施設】&#10;有形固定資産減価償却率">
          <a:extLst>
            <a:ext uri="{FF2B5EF4-FFF2-40B4-BE49-F238E27FC236}">
              <a16:creationId xmlns:a16="http://schemas.microsoft.com/office/drawing/2014/main" id="{4029B9A4-1C1F-43ED-B8C5-BA7B85A6B57D}"/>
            </a:ext>
          </a:extLst>
        </xdr:cNvPr>
        <xdr:cNvSpPr txBox="1"/>
      </xdr:nvSpPr>
      <xdr:spPr>
        <a:xfrm>
          <a:off x="113544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E1359EBA-6910-406C-809F-7093D1EC3C6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76F661DC-29C5-4646-8BA4-B080BF56BF85}"/>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69A7CE19-6AA2-4C34-905A-AF87D28CCB4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2B8BDC2E-1D97-4FBD-A472-E3D499BA3B3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B8F29C0C-9050-4BA1-97E3-180D89B38627}"/>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71EA45F7-C6A5-4104-835E-723A37A81F3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6B0B554F-9413-4A5E-AB1F-8F8BA028510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DF98CC73-0630-415F-8B75-47B392F61263}"/>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569CDE87-51DD-4A57-91C4-1ADF21DD55AB}"/>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FDCDFD92-B07D-4EC0-8B3C-E9D7D2677547}"/>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D9D8B37A-E881-47BB-873F-F5F83F1E1F9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9DEF5937-65F0-41DB-B4BB-CA8698B3294D}"/>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BFD38452-2C23-4120-BAF2-43F737156539}"/>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3547BE36-11E9-4355-80FA-79C7B0D955C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3D0D6BA0-6EBF-4816-BF02-84BC80C7BED5}"/>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719AEA7C-28A7-4914-8DFC-AA6663A98FC1}"/>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80B39208-7678-4AB3-A95C-0A48C1917BC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4D6244E2-530B-4D3E-95BB-86BFBDD2C922}"/>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AE8EFD8E-F475-412A-A850-D69B0007CB0E}"/>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C4999D9A-B8CD-4DF6-9A7D-68B35FAD6714}"/>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D5E1E66B-E66A-48D0-B942-5713D7D77CFB}"/>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F40D8574-A6CA-490D-AB4F-E8AA8A181F7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93FE6CB4-214C-408B-BFA6-25646ED34B6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08" name="直線コネクタ 707">
          <a:extLst>
            <a:ext uri="{FF2B5EF4-FFF2-40B4-BE49-F238E27FC236}">
              <a16:creationId xmlns:a16="http://schemas.microsoft.com/office/drawing/2014/main" id="{66E165B6-A39E-48F9-A50D-1D86B1EBD9FF}"/>
            </a:ext>
          </a:extLst>
        </xdr:cNvPr>
        <xdr:cNvCxnSpPr/>
      </xdr:nvCxnSpPr>
      <xdr:spPr>
        <a:xfrm flipV="1">
          <a:off x="19947254" y="13272134"/>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9" name="【消防施設】&#10;一人当たり面積最小値テキスト">
          <a:extLst>
            <a:ext uri="{FF2B5EF4-FFF2-40B4-BE49-F238E27FC236}">
              <a16:creationId xmlns:a16="http://schemas.microsoft.com/office/drawing/2014/main" id="{059F2735-42C5-4C01-9314-B8A5A0609076}"/>
            </a:ext>
          </a:extLst>
        </xdr:cNvPr>
        <xdr:cNvSpPr txBox="1"/>
      </xdr:nvSpPr>
      <xdr:spPr>
        <a:xfrm>
          <a:off x="19985990"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10" name="直線コネクタ 709">
          <a:extLst>
            <a:ext uri="{FF2B5EF4-FFF2-40B4-BE49-F238E27FC236}">
              <a16:creationId xmlns:a16="http://schemas.microsoft.com/office/drawing/2014/main" id="{D5FC0699-97A7-4026-8E90-9B21F599A418}"/>
            </a:ext>
          </a:extLst>
        </xdr:cNvPr>
        <xdr:cNvCxnSpPr/>
      </xdr:nvCxnSpPr>
      <xdr:spPr>
        <a:xfrm>
          <a:off x="19885660" y="1458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1" name="【消防施設】&#10;一人当たり面積最大値テキスト">
          <a:extLst>
            <a:ext uri="{FF2B5EF4-FFF2-40B4-BE49-F238E27FC236}">
              <a16:creationId xmlns:a16="http://schemas.microsoft.com/office/drawing/2014/main" id="{23F8B6B8-A565-4F2D-AEDF-C5C5368DD2C0}"/>
            </a:ext>
          </a:extLst>
        </xdr:cNvPr>
        <xdr:cNvSpPr txBox="1"/>
      </xdr:nvSpPr>
      <xdr:spPr>
        <a:xfrm>
          <a:off x="19985990" y="130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2" name="直線コネクタ 711">
          <a:extLst>
            <a:ext uri="{FF2B5EF4-FFF2-40B4-BE49-F238E27FC236}">
              <a16:creationId xmlns:a16="http://schemas.microsoft.com/office/drawing/2014/main" id="{EC75FC12-B7F2-47FB-ABCE-AC202599D9D7}"/>
            </a:ext>
          </a:extLst>
        </xdr:cNvPr>
        <xdr:cNvCxnSpPr/>
      </xdr:nvCxnSpPr>
      <xdr:spPr>
        <a:xfrm>
          <a:off x="19885660" y="13272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713" name="【消防施設】&#10;一人当たり面積平均値テキスト">
          <a:extLst>
            <a:ext uri="{FF2B5EF4-FFF2-40B4-BE49-F238E27FC236}">
              <a16:creationId xmlns:a16="http://schemas.microsoft.com/office/drawing/2014/main" id="{F65AA660-60D5-4B81-B6CB-61D9C31DF247}"/>
            </a:ext>
          </a:extLst>
        </xdr:cNvPr>
        <xdr:cNvSpPr txBox="1"/>
      </xdr:nvSpPr>
      <xdr:spPr>
        <a:xfrm>
          <a:off x="1998599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14" name="フローチャート: 判断 713">
          <a:extLst>
            <a:ext uri="{FF2B5EF4-FFF2-40B4-BE49-F238E27FC236}">
              <a16:creationId xmlns:a16="http://schemas.microsoft.com/office/drawing/2014/main" id="{37D8F05B-2C20-4A57-8A45-7B4ACBD9CAC9}"/>
            </a:ext>
          </a:extLst>
        </xdr:cNvPr>
        <xdr:cNvSpPr/>
      </xdr:nvSpPr>
      <xdr:spPr>
        <a:xfrm>
          <a:off x="19904710" y="13943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715" name="フローチャート: 判断 714">
          <a:extLst>
            <a:ext uri="{FF2B5EF4-FFF2-40B4-BE49-F238E27FC236}">
              <a16:creationId xmlns:a16="http://schemas.microsoft.com/office/drawing/2014/main" id="{39627F6A-CBA4-44BD-87EE-39A1758EE3B3}"/>
            </a:ext>
          </a:extLst>
        </xdr:cNvPr>
        <xdr:cNvSpPr/>
      </xdr:nvSpPr>
      <xdr:spPr>
        <a:xfrm>
          <a:off x="19161760" y="140195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716" name="フローチャート: 判断 715">
          <a:extLst>
            <a:ext uri="{FF2B5EF4-FFF2-40B4-BE49-F238E27FC236}">
              <a16:creationId xmlns:a16="http://schemas.microsoft.com/office/drawing/2014/main" id="{7E779A1C-7F76-46F2-9A22-5B4246CD0201}"/>
            </a:ext>
          </a:extLst>
        </xdr:cNvPr>
        <xdr:cNvSpPr/>
      </xdr:nvSpPr>
      <xdr:spPr>
        <a:xfrm>
          <a:off x="183451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17" name="フローチャート: 判断 716">
          <a:extLst>
            <a:ext uri="{FF2B5EF4-FFF2-40B4-BE49-F238E27FC236}">
              <a16:creationId xmlns:a16="http://schemas.microsoft.com/office/drawing/2014/main" id="{A4557D7B-07CD-41AF-B9BE-1AEC3BAA8BE9}"/>
            </a:ext>
          </a:extLst>
        </xdr:cNvPr>
        <xdr:cNvSpPr/>
      </xdr:nvSpPr>
      <xdr:spPr>
        <a:xfrm>
          <a:off x="17547590" y="1405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18" name="フローチャート: 判断 717">
          <a:extLst>
            <a:ext uri="{FF2B5EF4-FFF2-40B4-BE49-F238E27FC236}">
              <a16:creationId xmlns:a16="http://schemas.microsoft.com/office/drawing/2014/main" id="{723BA331-1F5D-497B-94FC-AEDEB2447F76}"/>
            </a:ext>
          </a:extLst>
        </xdr:cNvPr>
        <xdr:cNvSpPr/>
      </xdr:nvSpPr>
      <xdr:spPr>
        <a:xfrm>
          <a:off x="16761460" y="140385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4DA60BE9-239C-43EC-A283-9BF1B188C1E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875878F-87AD-49A5-B632-9D7836158D80}"/>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A9B47F9-AA50-4BBE-B553-6DC78194521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8B0E2F8-79C0-4BDF-BED8-42D872DE4E4D}"/>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C63C081B-D58A-4172-936B-E0CB9C1772B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154939</xdr:rowOff>
    </xdr:from>
    <xdr:to>
      <xdr:col>116</xdr:col>
      <xdr:colOff>114300</xdr:colOff>
      <xdr:row>83</xdr:row>
      <xdr:rowOff>85089</xdr:rowOff>
    </xdr:to>
    <xdr:sp macro="" textlink="">
      <xdr:nvSpPr>
        <xdr:cNvPr id="724" name="楕円 723">
          <a:extLst>
            <a:ext uri="{FF2B5EF4-FFF2-40B4-BE49-F238E27FC236}">
              <a16:creationId xmlns:a16="http://schemas.microsoft.com/office/drawing/2014/main" id="{31DE8378-55FD-4704-8747-FFB629A71140}"/>
            </a:ext>
          </a:extLst>
        </xdr:cNvPr>
        <xdr:cNvSpPr/>
      </xdr:nvSpPr>
      <xdr:spPr>
        <a:xfrm>
          <a:off x="19904710" y="142138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133366</xdr:rowOff>
    </xdr:from>
    <xdr:ext cx="469744" cy="259045"/>
    <xdr:sp macro="" textlink="">
      <xdr:nvSpPr>
        <xdr:cNvPr id="725" name="【消防施設】&#10;一人当たり面積該当値テキスト">
          <a:extLst>
            <a:ext uri="{FF2B5EF4-FFF2-40B4-BE49-F238E27FC236}">
              <a16:creationId xmlns:a16="http://schemas.microsoft.com/office/drawing/2014/main" id="{D0772E79-FA44-431B-B837-FCB5816E3F5C}"/>
            </a:ext>
          </a:extLst>
        </xdr:cNvPr>
        <xdr:cNvSpPr txBox="1"/>
      </xdr:nvSpPr>
      <xdr:spPr>
        <a:xfrm>
          <a:off x="19985990" y="141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162561</xdr:rowOff>
    </xdr:from>
    <xdr:to>
      <xdr:col>112</xdr:col>
      <xdr:colOff>38100</xdr:colOff>
      <xdr:row>83</xdr:row>
      <xdr:rowOff>92711</xdr:rowOff>
    </xdr:to>
    <xdr:sp macro="" textlink="">
      <xdr:nvSpPr>
        <xdr:cNvPr id="726" name="楕円 725">
          <a:extLst>
            <a:ext uri="{FF2B5EF4-FFF2-40B4-BE49-F238E27FC236}">
              <a16:creationId xmlns:a16="http://schemas.microsoft.com/office/drawing/2014/main" id="{5CAE9C39-0C50-479A-BB83-023E21661FCB}"/>
            </a:ext>
          </a:extLst>
        </xdr:cNvPr>
        <xdr:cNvSpPr/>
      </xdr:nvSpPr>
      <xdr:spPr>
        <a:xfrm>
          <a:off x="19161760" y="142233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34289</xdr:rowOff>
    </xdr:from>
    <xdr:to>
      <xdr:col>116</xdr:col>
      <xdr:colOff>63500</xdr:colOff>
      <xdr:row>83</xdr:row>
      <xdr:rowOff>41911</xdr:rowOff>
    </xdr:to>
    <xdr:cxnSp macro="">
      <xdr:nvCxnSpPr>
        <xdr:cNvPr id="727" name="直線コネクタ 726">
          <a:extLst>
            <a:ext uri="{FF2B5EF4-FFF2-40B4-BE49-F238E27FC236}">
              <a16:creationId xmlns:a16="http://schemas.microsoft.com/office/drawing/2014/main" id="{95087DD0-70DE-4F4F-8C9B-B500DE4B1F26}"/>
            </a:ext>
          </a:extLst>
        </xdr:cNvPr>
        <xdr:cNvCxnSpPr/>
      </xdr:nvCxnSpPr>
      <xdr:spPr>
        <a:xfrm flipV="1">
          <a:off x="19204940" y="14262734"/>
          <a:ext cx="74295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28" name="楕円 727">
          <a:extLst>
            <a:ext uri="{FF2B5EF4-FFF2-40B4-BE49-F238E27FC236}">
              <a16:creationId xmlns:a16="http://schemas.microsoft.com/office/drawing/2014/main" id="{C6406ACB-0CA1-4A13-8E70-22A8BB832299}"/>
            </a:ext>
          </a:extLst>
        </xdr:cNvPr>
        <xdr:cNvSpPr/>
      </xdr:nvSpPr>
      <xdr:spPr>
        <a:xfrm>
          <a:off x="18345150" y="14232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41911</xdr:rowOff>
    </xdr:from>
    <xdr:to>
      <xdr:col>111</xdr:col>
      <xdr:colOff>177800</xdr:colOff>
      <xdr:row>83</xdr:row>
      <xdr:rowOff>49530</xdr:rowOff>
    </xdr:to>
    <xdr:cxnSp macro="">
      <xdr:nvCxnSpPr>
        <xdr:cNvPr id="729" name="直線コネクタ 728">
          <a:extLst>
            <a:ext uri="{FF2B5EF4-FFF2-40B4-BE49-F238E27FC236}">
              <a16:creationId xmlns:a16="http://schemas.microsoft.com/office/drawing/2014/main" id="{4AE6A2CB-4493-4351-9600-EB0015330B4D}"/>
            </a:ext>
          </a:extLst>
        </xdr:cNvPr>
        <xdr:cNvCxnSpPr/>
      </xdr:nvCxnSpPr>
      <xdr:spPr>
        <a:xfrm flipV="1">
          <a:off x="18399760" y="1427416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30" name="楕円 729">
          <a:extLst>
            <a:ext uri="{FF2B5EF4-FFF2-40B4-BE49-F238E27FC236}">
              <a16:creationId xmlns:a16="http://schemas.microsoft.com/office/drawing/2014/main" id="{747D52CC-8A97-4ACD-BEC7-15AB20930941}"/>
            </a:ext>
          </a:extLst>
        </xdr:cNvPr>
        <xdr:cNvSpPr/>
      </xdr:nvSpPr>
      <xdr:spPr>
        <a:xfrm>
          <a:off x="17547590" y="142386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57150</xdr:rowOff>
    </xdr:to>
    <xdr:cxnSp macro="">
      <xdr:nvCxnSpPr>
        <xdr:cNvPr id="731" name="直線コネクタ 730">
          <a:extLst>
            <a:ext uri="{FF2B5EF4-FFF2-40B4-BE49-F238E27FC236}">
              <a16:creationId xmlns:a16="http://schemas.microsoft.com/office/drawing/2014/main" id="{A5F087B0-59A9-4545-867C-E07CF734FBF3}"/>
            </a:ext>
          </a:extLst>
        </xdr:cNvPr>
        <xdr:cNvCxnSpPr/>
      </xdr:nvCxnSpPr>
      <xdr:spPr>
        <a:xfrm flipV="1">
          <a:off x="17602200" y="14283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13970</xdr:rowOff>
    </xdr:from>
    <xdr:to>
      <xdr:col>98</xdr:col>
      <xdr:colOff>38100</xdr:colOff>
      <xdr:row>83</xdr:row>
      <xdr:rowOff>115570</xdr:rowOff>
    </xdr:to>
    <xdr:sp macro="" textlink="">
      <xdr:nvSpPr>
        <xdr:cNvPr id="732" name="楕円 731">
          <a:extLst>
            <a:ext uri="{FF2B5EF4-FFF2-40B4-BE49-F238E27FC236}">
              <a16:creationId xmlns:a16="http://schemas.microsoft.com/office/drawing/2014/main" id="{B75291CE-9DB6-4C3E-AB7D-9A253F663A3C}"/>
            </a:ext>
          </a:extLst>
        </xdr:cNvPr>
        <xdr:cNvSpPr/>
      </xdr:nvSpPr>
      <xdr:spPr>
        <a:xfrm>
          <a:off x="16761460" y="1424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64770</xdr:rowOff>
    </xdr:to>
    <xdr:cxnSp macro="">
      <xdr:nvCxnSpPr>
        <xdr:cNvPr id="733" name="直線コネクタ 732">
          <a:extLst>
            <a:ext uri="{FF2B5EF4-FFF2-40B4-BE49-F238E27FC236}">
              <a16:creationId xmlns:a16="http://schemas.microsoft.com/office/drawing/2014/main" id="{E883E09F-1C31-4D7B-8FCB-A910CF02B39D}"/>
            </a:ext>
          </a:extLst>
        </xdr:cNvPr>
        <xdr:cNvCxnSpPr/>
      </xdr:nvCxnSpPr>
      <xdr:spPr>
        <a:xfrm flipV="1">
          <a:off x="16804640" y="1428369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734" name="n_1aveValue【消防施設】&#10;一人当たり面積">
          <a:extLst>
            <a:ext uri="{FF2B5EF4-FFF2-40B4-BE49-F238E27FC236}">
              <a16:creationId xmlns:a16="http://schemas.microsoft.com/office/drawing/2014/main" id="{5E89B98C-0415-4BCA-9ACD-E87EAB629BD7}"/>
            </a:ext>
          </a:extLst>
        </xdr:cNvPr>
        <xdr:cNvSpPr txBox="1"/>
      </xdr:nvSpPr>
      <xdr:spPr>
        <a:xfrm>
          <a:off x="189821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735" name="n_2aveValue【消防施設】&#10;一人当たり面積">
          <a:extLst>
            <a:ext uri="{FF2B5EF4-FFF2-40B4-BE49-F238E27FC236}">
              <a16:creationId xmlns:a16="http://schemas.microsoft.com/office/drawing/2014/main" id="{2CE8CBAF-1261-436C-900F-121D7B38C543}"/>
            </a:ext>
          </a:extLst>
        </xdr:cNvPr>
        <xdr:cNvSpPr txBox="1"/>
      </xdr:nvSpPr>
      <xdr:spPr>
        <a:xfrm>
          <a:off x="181820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736" name="n_3aveValue【消防施設】&#10;一人当たり面積">
          <a:extLst>
            <a:ext uri="{FF2B5EF4-FFF2-40B4-BE49-F238E27FC236}">
              <a16:creationId xmlns:a16="http://schemas.microsoft.com/office/drawing/2014/main" id="{C4DB9C65-CB9A-43AF-8D69-B0D05B6A720C}"/>
            </a:ext>
          </a:extLst>
        </xdr:cNvPr>
        <xdr:cNvSpPr txBox="1"/>
      </xdr:nvSpPr>
      <xdr:spPr>
        <a:xfrm>
          <a:off x="17384472"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737" name="n_4aveValue【消防施設】&#10;一人当たり面積">
          <a:extLst>
            <a:ext uri="{FF2B5EF4-FFF2-40B4-BE49-F238E27FC236}">
              <a16:creationId xmlns:a16="http://schemas.microsoft.com/office/drawing/2014/main" id="{4F004392-42BB-45D6-98B3-3A30290B0A4D}"/>
            </a:ext>
          </a:extLst>
        </xdr:cNvPr>
        <xdr:cNvSpPr txBox="1"/>
      </xdr:nvSpPr>
      <xdr:spPr>
        <a:xfrm>
          <a:off x="1658881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83838</xdr:rowOff>
    </xdr:from>
    <xdr:ext cx="469744" cy="259045"/>
    <xdr:sp macro="" textlink="">
      <xdr:nvSpPr>
        <xdr:cNvPr id="738" name="n_1mainValue【消防施設】&#10;一人当たり面積">
          <a:extLst>
            <a:ext uri="{FF2B5EF4-FFF2-40B4-BE49-F238E27FC236}">
              <a16:creationId xmlns:a16="http://schemas.microsoft.com/office/drawing/2014/main" id="{BE28D4CA-24C2-43FA-88D1-2F6267303E61}"/>
            </a:ext>
          </a:extLst>
        </xdr:cNvPr>
        <xdr:cNvSpPr txBox="1"/>
      </xdr:nvSpPr>
      <xdr:spPr>
        <a:xfrm>
          <a:off x="18982132" y="1431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739" name="n_2mainValue【消防施設】&#10;一人当たり面積">
          <a:extLst>
            <a:ext uri="{FF2B5EF4-FFF2-40B4-BE49-F238E27FC236}">
              <a16:creationId xmlns:a16="http://schemas.microsoft.com/office/drawing/2014/main" id="{76061ED4-8FD5-4997-931A-D8FEF7B35483}"/>
            </a:ext>
          </a:extLst>
        </xdr:cNvPr>
        <xdr:cNvSpPr txBox="1"/>
      </xdr:nvSpPr>
      <xdr:spPr>
        <a:xfrm>
          <a:off x="18182032" y="143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40" name="n_3mainValue【消防施設】&#10;一人当たり面積">
          <a:extLst>
            <a:ext uri="{FF2B5EF4-FFF2-40B4-BE49-F238E27FC236}">
              <a16:creationId xmlns:a16="http://schemas.microsoft.com/office/drawing/2014/main" id="{FFD208E1-E47B-4D37-8A7E-2B818534170A}"/>
            </a:ext>
          </a:extLst>
        </xdr:cNvPr>
        <xdr:cNvSpPr txBox="1"/>
      </xdr:nvSpPr>
      <xdr:spPr>
        <a:xfrm>
          <a:off x="17384472" y="143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106697</xdr:rowOff>
    </xdr:from>
    <xdr:ext cx="469744" cy="259045"/>
    <xdr:sp macro="" textlink="">
      <xdr:nvSpPr>
        <xdr:cNvPr id="741" name="n_4mainValue【消防施設】&#10;一人当たり面積">
          <a:extLst>
            <a:ext uri="{FF2B5EF4-FFF2-40B4-BE49-F238E27FC236}">
              <a16:creationId xmlns:a16="http://schemas.microsoft.com/office/drawing/2014/main" id="{40F792FC-616D-4343-A014-90E18832B813}"/>
            </a:ext>
          </a:extLst>
        </xdr:cNvPr>
        <xdr:cNvSpPr txBox="1"/>
      </xdr:nvSpPr>
      <xdr:spPr>
        <a:xfrm>
          <a:off x="16588817" y="143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992E1F64-A7D5-4532-AC23-D2B2CAB3FFE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DD385EBC-AA46-48D8-AB98-77FDF456206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76B8F781-3AF5-4C04-A229-3AFB4625EDC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B9ADB0B4-C82D-47FD-AA26-9F0C9282020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F852C6CC-1E6F-44BB-9732-68F3E0D8524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776EC7B0-F4F5-4DB9-8306-B85701F38D5F}"/>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297CF7A4-0DE3-435E-B3B1-F5089812CD74}"/>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14E36D58-444E-48A1-9AEF-DF39B120A63A}"/>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5CE49985-06D2-4C76-A9CA-12DD6C6F4E88}"/>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E5DCDAC5-9FC1-4A89-B72E-8AF6A884D28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944A1D84-DFCF-4E6F-AE81-E9657D397E1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37617BCC-09FC-4201-8C8B-FA6BB850087C}"/>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56B1398A-7859-4A44-941D-F49B1455929F}"/>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482E511D-2F15-4788-917D-91FE8DCD3A6E}"/>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CCD7FF53-8CAA-4B03-BD05-F7145D7E9ED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A8EEFF37-31DA-49A3-90F6-A9F7263BDA86}"/>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C5FCE53E-928A-4A88-9650-3AA01F9394D4}"/>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1D810206-0D7B-4354-A877-D2693FF0C6F7}"/>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A607CD4E-E571-4EFC-9DB0-EC8777BE34CB}"/>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A894AF34-6DE0-4346-B36A-9E4813D940C6}"/>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A2697FBE-A5A6-40B3-AB0F-DE1BC98CF917}"/>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EFF1E12-2ED4-4219-9C91-A4F7FCF3381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DA69E4F0-44CD-4114-AC61-6D5F48FE92C7}"/>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9ABEA56F-F82D-4844-8D80-C87C2F8293AF}"/>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66" name="直線コネクタ 765">
          <a:extLst>
            <a:ext uri="{FF2B5EF4-FFF2-40B4-BE49-F238E27FC236}">
              <a16:creationId xmlns:a16="http://schemas.microsoft.com/office/drawing/2014/main" id="{B5859475-2386-48E6-857C-5430CD7DB21D}"/>
            </a:ext>
          </a:extLst>
        </xdr:cNvPr>
        <xdr:cNvCxnSpPr/>
      </xdr:nvCxnSpPr>
      <xdr:spPr>
        <a:xfrm flipV="1">
          <a:off x="14703424" y="1704975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67" name="【庁舎】&#10;有形固定資産減価償却率最小値テキスト">
          <a:extLst>
            <a:ext uri="{FF2B5EF4-FFF2-40B4-BE49-F238E27FC236}">
              <a16:creationId xmlns:a16="http://schemas.microsoft.com/office/drawing/2014/main" id="{4FFB5F4E-3617-4ED8-BD28-EF001C774CA8}"/>
            </a:ext>
          </a:extLst>
        </xdr:cNvPr>
        <xdr:cNvSpPr txBox="1"/>
      </xdr:nvSpPr>
      <xdr:spPr>
        <a:xfrm>
          <a:off x="14742160" y="1852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68" name="直線コネクタ 767">
          <a:extLst>
            <a:ext uri="{FF2B5EF4-FFF2-40B4-BE49-F238E27FC236}">
              <a16:creationId xmlns:a16="http://schemas.microsoft.com/office/drawing/2014/main" id="{AF2CE5CC-86D2-40E8-A05C-053DAAAF3B12}"/>
            </a:ext>
          </a:extLst>
        </xdr:cNvPr>
        <xdr:cNvCxnSpPr/>
      </xdr:nvCxnSpPr>
      <xdr:spPr>
        <a:xfrm>
          <a:off x="14611350" y="18524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69" name="【庁舎】&#10;有形固定資産減価償却率最大値テキスト">
          <a:extLst>
            <a:ext uri="{FF2B5EF4-FFF2-40B4-BE49-F238E27FC236}">
              <a16:creationId xmlns:a16="http://schemas.microsoft.com/office/drawing/2014/main" id="{FF02B1A5-AEF4-44A7-B4F0-913059B763AF}"/>
            </a:ext>
          </a:extLst>
        </xdr:cNvPr>
        <xdr:cNvSpPr txBox="1"/>
      </xdr:nvSpPr>
      <xdr:spPr>
        <a:xfrm>
          <a:off x="14742160" y="1682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70" name="直線コネクタ 769">
          <a:extLst>
            <a:ext uri="{FF2B5EF4-FFF2-40B4-BE49-F238E27FC236}">
              <a16:creationId xmlns:a16="http://schemas.microsoft.com/office/drawing/2014/main" id="{A350E306-C9A9-4493-BA74-F0EDF8172582}"/>
            </a:ext>
          </a:extLst>
        </xdr:cNvPr>
        <xdr:cNvCxnSpPr/>
      </xdr:nvCxnSpPr>
      <xdr:spPr>
        <a:xfrm>
          <a:off x="14611350" y="1704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771" name="【庁舎】&#10;有形固定資産減価償却率平均値テキスト">
          <a:extLst>
            <a:ext uri="{FF2B5EF4-FFF2-40B4-BE49-F238E27FC236}">
              <a16:creationId xmlns:a16="http://schemas.microsoft.com/office/drawing/2014/main" id="{7691B02D-CBE9-4A5F-814F-86E7487A4327}"/>
            </a:ext>
          </a:extLst>
        </xdr:cNvPr>
        <xdr:cNvSpPr txBox="1"/>
      </xdr:nvSpPr>
      <xdr:spPr>
        <a:xfrm>
          <a:off x="14742160" y="17381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2" name="フローチャート: 判断 771">
          <a:extLst>
            <a:ext uri="{FF2B5EF4-FFF2-40B4-BE49-F238E27FC236}">
              <a16:creationId xmlns:a16="http://schemas.microsoft.com/office/drawing/2014/main" id="{45F740C8-DEFB-4A1B-9299-EF5AC96C6A3B}"/>
            </a:ext>
          </a:extLst>
        </xdr:cNvPr>
        <xdr:cNvSpPr/>
      </xdr:nvSpPr>
      <xdr:spPr>
        <a:xfrm>
          <a:off x="14649450" y="17534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773" name="フローチャート: 判断 772">
          <a:extLst>
            <a:ext uri="{FF2B5EF4-FFF2-40B4-BE49-F238E27FC236}">
              <a16:creationId xmlns:a16="http://schemas.microsoft.com/office/drawing/2014/main" id="{2CC9881A-E06C-4AC5-ACB3-A7AE5C41AC44}"/>
            </a:ext>
          </a:extLst>
        </xdr:cNvPr>
        <xdr:cNvSpPr/>
      </xdr:nvSpPr>
      <xdr:spPr>
        <a:xfrm>
          <a:off x="13887450" y="176047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774" name="フローチャート: 判断 773">
          <a:extLst>
            <a:ext uri="{FF2B5EF4-FFF2-40B4-BE49-F238E27FC236}">
              <a16:creationId xmlns:a16="http://schemas.microsoft.com/office/drawing/2014/main" id="{5F57ED20-A683-47FD-A90E-38BA003A7043}"/>
            </a:ext>
          </a:extLst>
        </xdr:cNvPr>
        <xdr:cNvSpPr/>
      </xdr:nvSpPr>
      <xdr:spPr>
        <a:xfrm>
          <a:off x="13089890" y="175837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75" name="フローチャート: 判断 774">
          <a:extLst>
            <a:ext uri="{FF2B5EF4-FFF2-40B4-BE49-F238E27FC236}">
              <a16:creationId xmlns:a16="http://schemas.microsoft.com/office/drawing/2014/main" id="{A2B2A12D-BBEC-4DD6-BD17-5632A7A19A08}"/>
            </a:ext>
          </a:extLst>
        </xdr:cNvPr>
        <xdr:cNvSpPr/>
      </xdr:nvSpPr>
      <xdr:spPr>
        <a:xfrm>
          <a:off x="12303760" y="176047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776" name="フローチャート: 判断 775">
          <a:extLst>
            <a:ext uri="{FF2B5EF4-FFF2-40B4-BE49-F238E27FC236}">
              <a16:creationId xmlns:a16="http://schemas.microsoft.com/office/drawing/2014/main" id="{9603303D-1B66-4BD5-B472-7EEA9DD6AFF3}"/>
            </a:ext>
          </a:extLst>
        </xdr:cNvPr>
        <xdr:cNvSpPr/>
      </xdr:nvSpPr>
      <xdr:spPr>
        <a:xfrm>
          <a:off x="11487150" y="176428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7A77A5C-38A2-4E4D-A9F8-12AEFD83325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346AF63-6B23-47A3-A3CA-C92A289DC2C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F008DD2-AD44-4958-BCAD-DB1EB234DC6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1B7FE31-7AFE-41D5-875B-EFCE883F4F2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A37337F-2DFE-4051-A410-53788202517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782" name="楕円 781">
          <a:extLst>
            <a:ext uri="{FF2B5EF4-FFF2-40B4-BE49-F238E27FC236}">
              <a16:creationId xmlns:a16="http://schemas.microsoft.com/office/drawing/2014/main" id="{43F799A8-4D48-4378-AE17-276DB09FB280}"/>
            </a:ext>
          </a:extLst>
        </xdr:cNvPr>
        <xdr:cNvSpPr/>
      </xdr:nvSpPr>
      <xdr:spPr>
        <a:xfrm>
          <a:off x="14649450" y="176618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152416</xdr:rowOff>
    </xdr:from>
    <xdr:ext cx="405111" cy="259045"/>
    <xdr:sp macro="" textlink="">
      <xdr:nvSpPr>
        <xdr:cNvPr id="783" name="【庁舎】&#10;有形固定資産減価償却率該当値テキスト">
          <a:extLst>
            <a:ext uri="{FF2B5EF4-FFF2-40B4-BE49-F238E27FC236}">
              <a16:creationId xmlns:a16="http://schemas.microsoft.com/office/drawing/2014/main" id="{B04A943B-59DC-4504-ABD1-3685029C59CA}"/>
            </a:ext>
          </a:extLst>
        </xdr:cNvPr>
        <xdr:cNvSpPr txBox="1"/>
      </xdr:nvSpPr>
      <xdr:spPr>
        <a:xfrm>
          <a:off x="14742160"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126364</xdr:rowOff>
    </xdr:from>
    <xdr:to>
      <xdr:col>81</xdr:col>
      <xdr:colOff>101600</xdr:colOff>
      <xdr:row>103</xdr:row>
      <xdr:rowOff>56514</xdr:rowOff>
    </xdr:to>
    <xdr:sp macro="" textlink="">
      <xdr:nvSpPr>
        <xdr:cNvPr id="784" name="楕円 783">
          <a:extLst>
            <a:ext uri="{FF2B5EF4-FFF2-40B4-BE49-F238E27FC236}">
              <a16:creationId xmlns:a16="http://schemas.microsoft.com/office/drawing/2014/main" id="{105B36A2-D691-4827-9637-6D8F91E9C4C2}"/>
            </a:ext>
          </a:extLst>
        </xdr:cNvPr>
        <xdr:cNvSpPr/>
      </xdr:nvSpPr>
      <xdr:spPr>
        <a:xfrm>
          <a:off x="13887450" y="176180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5714</xdr:rowOff>
    </xdr:from>
    <xdr:to>
      <xdr:col>85</xdr:col>
      <xdr:colOff>127000</xdr:colOff>
      <xdr:row>103</xdr:row>
      <xdr:rowOff>53339</xdr:rowOff>
    </xdr:to>
    <xdr:cxnSp macro="">
      <xdr:nvCxnSpPr>
        <xdr:cNvPr id="785" name="直線コネクタ 784">
          <a:extLst>
            <a:ext uri="{FF2B5EF4-FFF2-40B4-BE49-F238E27FC236}">
              <a16:creationId xmlns:a16="http://schemas.microsoft.com/office/drawing/2014/main" id="{79D9F760-C7A2-4F20-8A9D-50726FEEA8FA}"/>
            </a:ext>
          </a:extLst>
        </xdr:cNvPr>
        <xdr:cNvCxnSpPr/>
      </xdr:nvCxnSpPr>
      <xdr:spPr>
        <a:xfrm>
          <a:off x="13942060" y="17666969"/>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86" name="楕円 785">
          <a:extLst>
            <a:ext uri="{FF2B5EF4-FFF2-40B4-BE49-F238E27FC236}">
              <a16:creationId xmlns:a16="http://schemas.microsoft.com/office/drawing/2014/main" id="{B771D2B3-707A-4E7D-903A-FEC203031AC0}"/>
            </a:ext>
          </a:extLst>
        </xdr:cNvPr>
        <xdr:cNvSpPr/>
      </xdr:nvSpPr>
      <xdr:spPr>
        <a:xfrm>
          <a:off x="13089890" y="179571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5714</xdr:rowOff>
    </xdr:from>
    <xdr:to>
      <xdr:col>81</xdr:col>
      <xdr:colOff>50800</xdr:colOff>
      <xdr:row>105</xdr:row>
      <xdr:rowOff>3811</xdr:rowOff>
    </xdr:to>
    <xdr:cxnSp macro="">
      <xdr:nvCxnSpPr>
        <xdr:cNvPr id="787" name="直線コネクタ 786">
          <a:extLst>
            <a:ext uri="{FF2B5EF4-FFF2-40B4-BE49-F238E27FC236}">
              <a16:creationId xmlns:a16="http://schemas.microsoft.com/office/drawing/2014/main" id="{3F202758-1AC7-4B25-804F-EA33AE574C36}"/>
            </a:ext>
          </a:extLst>
        </xdr:cNvPr>
        <xdr:cNvCxnSpPr/>
      </xdr:nvCxnSpPr>
      <xdr:spPr>
        <a:xfrm flipV="1">
          <a:off x="13144500" y="17666969"/>
          <a:ext cx="797560" cy="34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788" name="楕円 787">
          <a:extLst>
            <a:ext uri="{FF2B5EF4-FFF2-40B4-BE49-F238E27FC236}">
              <a16:creationId xmlns:a16="http://schemas.microsoft.com/office/drawing/2014/main" id="{9DEE1AA2-FB75-477A-BD10-37D1EE1C6CB7}"/>
            </a:ext>
          </a:extLst>
        </xdr:cNvPr>
        <xdr:cNvSpPr/>
      </xdr:nvSpPr>
      <xdr:spPr>
        <a:xfrm>
          <a:off x="12303760" y="17960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3811</xdr:rowOff>
    </xdr:from>
    <xdr:to>
      <xdr:col>76</xdr:col>
      <xdr:colOff>114300</xdr:colOff>
      <xdr:row>105</xdr:row>
      <xdr:rowOff>5714</xdr:rowOff>
    </xdr:to>
    <xdr:cxnSp macro="">
      <xdr:nvCxnSpPr>
        <xdr:cNvPr id="789" name="直線コネクタ 788">
          <a:extLst>
            <a:ext uri="{FF2B5EF4-FFF2-40B4-BE49-F238E27FC236}">
              <a16:creationId xmlns:a16="http://schemas.microsoft.com/office/drawing/2014/main" id="{467A2471-E637-4EE6-8522-A6E6D5B44F53}"/>
            </a:ext>
          </a:extLst>
        </xdr:cNvPr>
        <xdr:cNvCxnSpPr/>
      </xdr:nvCxnSpPr>
      <xdr:spPr>
        <a:xfrm flipV="1">
          <a:off x="12346940" y="18007966"/>
          <a:ext cx="79756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790" name="楕円 789">
          <a:extLst>
            <a:ext uri="{FF2B5EF4-FFF2-40B4-BE49-F238E27FC236}">
              <a16:creationId xmlns:a16="http://schemas.microsoft.com/office/drawing/2014/main" id="{6B40BA7E-39BD-4023-A26B-4E75DB5CE8B7}"/>
            </a:ext>
          </a:extLst>
        </xdr:cNvPr>
        <xdr:cNvSpPr/>
      </xdr:nvSpPr>
      <xdr:spPr>
        <a:xfrm>
          <a:off x="11487150" y="179190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105</xdr:row>
      <xdr:rowOff>5714</xdr:rowOff>
    </xdr:to>
    <xdr:cxnSp macro="">
      <xdr:nvCxnSpPr>
        <xdr:cNvPr id="791" name="直線コネクタ 790">
          <a:extLst>
            <a:ext uri="{FF2B5EF4-FFF2-40B4-BE49-F238E27FC236}">
              <a16:creationId xmlns:a16="http://schemas.microsoft.com/office/drawing/2014/main" id="{7DE7C4DE-0D44-45C0-B3B7-02ADD032472B}"/>
            </a:ext>
          </a:extLst>
        </xdr:cNvPr>
        <xdr:cNvCxnSpPr/>
      </xdr:nvCxnSpPr>
      <xdr:spPr>
        <a:xfrm>
          <a:off x="11541760" y="17964151"/>
          <a:ext cx="805180" cy="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792" name="n_1aveValue【庁舎】&#10;有形固定資産減価償却率">
          <a:extLst>
            <a:ext uri="{FF2B5EF4-FFF2-40B4-BE49-F238E27FC236}">
              <a16:creationId xmlns:a16="http://schemas.microsoft.com/office/drawing/2014/main" id="{36A45D9C-3969-465C-82CB-3249533E45B0}"/>
            </a:ext>
          </a:extLst>
        </xdr:cNvPr>
        <xdr:cNvSpPr txBox="1"/>
      </xdr:nvSpPr>
      <xdr:spPr>
        <a:xfrm>
          <a:off x="13738234" y="1737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793" name="n_2aveValue【庁舎】&#10;有形固定資産減価償却率">
          <a:extLst>
            <a:ext uri="{FF2B5EF4-FFF2-40B4-BE49-F238E27FC236}">
              <a16:creationId xmlns:a16="http://schemas.microsoft.com/office/drawing/2014/main" id="{517B5A34-FA9E-41D6-9320-C6C9DA22728C}"/>
            </a:ext>
          </a:extLst>
        </xdr:cNvPr>
        <xdr:cNvSpPr txBox="1"/>
      </xdr:nvSpPr>
      <xdr:spPr>
        <a:xfrm>
          <a:off x="1295718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94" name="n_3aveValue【庁舎】&#10;有形固定資産減価償却率">
          <a:extLst>
            <a:ext uri="{FF2B5EF4-FFF2-40B4-BE49-F238E27FC236}">
              <a16:creationId xmlns:a16="http://schemas.microsoft.com/office/drawing/2014/main" id="{052D265E-0D32-4D9F-8D68-BBB46604B9F0}"/>
            </a:ext>
          </a:extLst>
        </xdr:cNvPr>
        <xdr:cNvSpPr txBox="1"/>
      </xdr:nvSpPr>
      <xdr:spPr>
        <a:xfrm>
          <a:off x="12171054" y="1737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795" name="n_4aveValue【庁舎】&#10;有形固定資産減価償却率">
          <a:extLst>
            <a:ext uri="{FF2B5EF4-FFF2-40B4-BE49-F238E27FC236}">
              <a16:creationId xmlns:a16="http://schemas.microsoft.com/office/drawing/2014/main" id="{E0780681-9CD6-45F8-B193-0248A062C53A}"/>
            </a:ext>
          </a:extLst>
        </xdr:cNvPr>
        <xdr:cNvSpPr txBox="1"/>
      </xdr:nvSpPr>
      <xdr:spPr>
        <a:xfrm>
          <a:off x="11354444" y="1741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47641</xdr:rowOff>
    </xdr:from>
    <xdr:ext cx="405111" cy="259045"/>
    <xdr:sp macro="" textlink="">
      <xdr:nvSpPr>
        <xdr:cNvPr id="796" name="n_1mainValue【庁舎】&#10;有形固定資産減価償却率">
          <a:extLst>
            <a:ext uri="{FF2B5EF4-FFF2-40B4-BE49-F238E27FC236}">
              <a16:creationId xmlns:a16="http://schemas.microsoft.com/office/drawing/2014/main" id="{47B1FD6D-B61D-4EA5-9380-965C47378024}"/>
            </a:ext>
          </a:extLst>
        </xdr:cNvPr>
        <xdr:cNvSpPr txBox="1"/>
      </xdr:nvSpPr>
      <xdr:spPr>
        <a:xfrm>
          <a:off x="13738234" y="17708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97" name="n_2mainValue【庁舎】&#10;有形固定資産減価償却率">
          <a:extLst>
            <a:ext uri="{FF2B5EF4-FFF2-40B4-BE49-F238E27FC236}">
              <a16:creationId xmlns:a16="http://schemas.microsoft.com/office/drawing/2014/main" id="{E34E5CAD-0E60-4D5B-81A0-EC62D2378EFA}"/>
            </a:ext>
          </a:extLst>
        </xdr:cNvPr>
        <xdr:cNvSpPr txBox="1"/>
      </xdr:nvSpPr>
      <xdr:spPr>
        <a:xfrm>
          <a:off x="12957184" y="1804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798" name="n_3mainValue【庁舎】&#10;有形固定資産減価償却率">
          <a:extLst>
            <a:ext uri="{FF2B5EF4-FFF2-40B4-BE49-F238E27FC236}">
              <a16:creationId xmlns:a16="http://schemas.microsoft.com/office/drawing/2014/main" id="{6FE9F810-4191-4016-BAC3-A513B70C3A88}"/>
            </a:ext>
          </a:extLst>
        </xdr:cNvPr>
        <xdr:cNvSpPr txBox="1"/>
      </xdr:nvSpPr>
      <xdr:spPr>
        <a:xfrm>
          <a:off x="12171054" y="1805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799" name="n_4mainValue【庁舎】&#10;有形固定資産減価償却率">
          <a:extLst>
            <a:ext uri="{FF2B5EF4-FFF2-40B4-BE49-F238E27FC236}">
              <a16:creationId xmlns:a16="http://schemas.microsoft.com/office/drawing/2014/main" id="{EDF9B09A-8B03-49AD-8307-7D46A40F191B}"/>
            </a:ext>
          </a:extLst>
        </xdr:cNvPr>
        <xdr:cNvSpPr txBox="1"/>
      </xdr:nvSpPr>
      <xdr:spPr>
        <a:xfrm>
          <a:off x="11354444" y="1801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7F3D1092-0AB4-4C0E-B500-903DDF193936}"/>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D53F7EC-A97D-426D-976A-956D38ECF36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7CB8B460-3E70-4788-9FB2-B51297415A6D}"/>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B1BF438-5411-4BF6-A002-0EB5976A7C5D}"/>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690701F9-83F8-4E82-BE8F-F8C726D3D7E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DF5DB3F3-174B-41A4-AE91-CE0D7D333A7B}"/>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79A95388-0349-458E-B849-6F4FE8B0218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2A4D758A-909F-4A91-81B1-602CC30EAC0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C4527A4C-9B13-4415-B3DA-F33FCE4A9AB5}"/>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C5A9AFF1-AC57-4B16-AADD-1A0710B6ADB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AAA9EED9-1DDA-4A00-A48D-A22C97196B3E}"/>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E03582C6-2A73-46DC-93D5-71522F8B8304}"/>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0A514884-CD05-45DD-814F-A8011EF5E877}"/>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2176F26A-4C1C-49A8-9971-8EF3011FCC9A}"/>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1884408D-ADBF-49E6-828C-37DBE39953BE}"/>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38D50577-5335-4AFD-950D-3E75984C9360}"/>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59A78E5E-F60D-45AB-84E1-6F2E051CE1E6}"/>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5A4BED1E-5B35-4B8E-9D17-2498E316B368}"/>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1BEB95A2-0132-473E-9007-384DE1FC7149}"/>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66A2F9C3-8D8C-42CA-BE73-AB70DA6919C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70B44400-117D-4F4A-8BF4-4C125904DC4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21" name="直線コネクタ 820">
          <a:extLst>
            <a:ext uri="{FF2B5EF4-FFF2-40B4-BE49-F238E27FC236}">
              <a16:creationId xmlns:a16="http://schemas.microsoft.com/office/drawing/2014/main" id="{9BA213AA-0FE3-40C9-A0D4-E4DB67F3BF86}"/>
            </a:ext>
          </a:extLst>
        </xdr:cNvPr>
        <xdr:cNvCxnSpPr/>
      </xdr:nvCxnSpPr>
      <xdr:spPr>
        <a:xfrm flipV="1">
          <a:off x="19947254" y="17202149"/>
          <a:ext cx="0" cy="1235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2" name="【庁舎】&#10;一人当たり面積最小値テキスト">
          <a:extLst>
            <a:ext uri="{FF2B5EF4-FFF2-40B4-BE49-F238E27FC236}">
              <a16:creationId xmlns:a16="http://schemas.microsoft.com/office/drawing/2014/main" id="{38591AFD-C0BE-412D-BA37-CBF55135FC86}"/>
            </a:ext>
          </a:extLst>
        </xdr:cNvPr>
        <xdr:cNvSpPr txBox="1"/>
      </xdr:nvSpPr>
      <xdr:spPr>
        <a:xfrm>
          <a:off x="19985990" y="184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3" name="直線コネクタ 822">
          <a:extLst>
            <a:ext uri="{FF2B5EF4-FFF2-40B4-BE49-F238E27FC236}">
              <a16:creationId xmlns:a16="http://schemas.microsoft.com/office/drawing/2014/main" id="{FDEE7733-1F6A-429B-BBF8-8C7E973EAF46}"/>
            </a:ext>
          </a:extLst>
        </xdr:cNvPr>
        <xdr:cNvCxnSpPr/>
      </xdr:nvCxnSpPr>
      <xdr:spPr>
        <a:xfrm>
          <a:off x="19885660" y="18438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4" name="【庁舎】&#10;一人当たり面積最大値テキスト">
          <a:extLst>
            <a:ext uri="{FF2B5EF4-FFF2-40B4-BE49-F238E27FC236}">
              <a16:creationId xmlns:a16="http://schemas.microsoft.com/office/drawing/2014/main" id="{3AABE1DD-E6F0-418E-AD55-E2C4EAE5719B}"/>
            </a:ext>
          </a:extLst>
        </xdr:cNvPr>
        <xdr:cNvSpPr txBox="1"/>
      </xdr:nvSpPr>
      <xdr:spPr>
        <a:xfrm>
          <a:off x="1998599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5" name="直線コネクタ 824">
          <a:extLst>
            <a:ext uri="{FF2B5EF4-FFF2-40B4-BE49-F238E27FC236}">
              <a16:creationId xmlns:a16="http://schemas.microsoft.com/office/drawing/2014/main" id="{72EFDFB8-4C00-4352-9B49-E1CE3FCA92E1}"/>
            </a:ext>
          </a:extLst>
        </xdr:cNvPr>
        <xdr:cNvCxnSpPr/>
      </xdr:nvCxnSpPr>
      <xdr:spPr>
        <a:xfrm>
          <a:off x="19885660" y="17202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826" name="【庁舎】&#10;一人当たり面積平均値テキスト">
          <a:extLst>
            <a:ext uri="{FF2B5EF4-FFF2-40B4-BE49-F238E27FC236}">
              <a16:creationId xmlns:a16="http://schemas.microsoft.com/office/drawing/2014/main" id="{C3909B5D-F232-471E-8CE0-C557AFE24E2C}"/>
            </a:ext>
          </a:extLst>
        </xdr:cNvPr>
        <xdr:cNvSpPr txBox="1"/>
      </xdr:nvSpPr>
      <xdr:spPr>
        <a:xfrm>
          <a:off x="1998599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27" name="フローチャート: 判断 826">
          <a:extLst>
            <a:ext uri="{FF2B5EF4-FFF2-40B4-BE49-F238E27FC236}">
              <a16:creationId xmlns:a16="http://schemas.microsoft.com/office/drawing/2014/main" id="{7E1BB748-0137-4AEF-A0F2-31CD7B02B28D}"/>
            </a:ext>
          </a:extLst>
        </xdr:cNvPr>
        <xdr:cNvSpPr/>
      </xdr:nvSpPr>
      <xdr:spPr>
        <a:xfrm>
          <a:off x="19904710" y="178462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828" name="フローチャート: 判断 827">
          <a:extLst>
            <a:ext uri="{FF2B5EF4-FFF2-40B4-BE49-F238E27FC236}">
              <a16:creationId xmlns:a16="http://schemas.microsoft.com/office/drawing/2014/main" id="{ACAFE6FE-2F72-42D9-BEDC-428A1D8668E6}"/>
            </a:ext>
          </a:extLst>
        </xdr:cNvPr>
        <xdr:cNvSpPr/>
      </xdr:nvSpPr>
      <xdr:spPr>
        <a:xfrm>
          <a:off x="19161760" y="1792630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829" name="フローチャート: 判断 828">
          <a:extLst>
            <a:ext uri="{FF2B5EF4-FFF2-40B4-BE49-F238E27FC236}">
              <a16:creationId xmlns:a16="http://schemas.microsoft.com/office/drawing/2014/main" id="{8DB7FED9-3BD9-411C-AE20-B791E149F6AF}"/>
            </a:ext>
          </a:extLst>
        </xdr:cNvPr>
        <xdr:cNvSpPr/>
      </xdr:nvSpPr>
      <xdr:spPr>
        <a:xfrm>
          <a:off x="18345150" y="179087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830" name="フローチャート: 判断 829">
          <a:extLst>
            <a:ext uri="{FF2B5EF4-FFF2-40B4-BE49-F238E27FC236}">
              <a16:creationId xmlns:a16="http://schemas.microsoft.com/office/drawing/2014/main" id="{74279236-382A-4A7B-B57C-60D3EFA2EFC8}"/>
            </a:ext>
          </a:extLst>
        </xdr:cNvPr>
        <xdr:cNvSpPr/>
      </xdr:nvSpPr>
      <xdr:spPr>
        <a:xfrm>
          <a:off x="17547590" y="179278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31" name="フローチャート: 判断 830">
          <a:extLst>
            <a:ext uri="{FF2B5EF4-FFF2-40B4-BE49-F238E27FC236}">
              <a16:creationId xmlns:a16="http://schemas.microsoft.com/office/drawing/2014/main" id="{07C82852-2A65-4565-96EC-7D48A81EBBC0}"/>
            </a:ext>
          </a:extLst>
        </xdr:cNvPr>
        <xdr:cNvSpPr/>
      </xdr:nvSpPr>
      <xdr:spPr>
        <a:xfrm>
          <a:off x="16761460" y="17934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B6E0020-CCB2-416A-A756-27F7FB6D7B0E}"/>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C801769-6A0D-42C8-8DB9-F997BECF3321}"/>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10D34570-FE66-4348-B4F0-90E9DF28D2BA}"/>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AEADAE1-EA5B-4E9E-8724-AC1FC9B44ED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F2AA34A-830B-483D-9085-568935802FE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837" name="楕円 836">
          <a:extLst>
            <a:ext uri="{FF2B5EF4-FFF2-40B4-BE49-F238E27FC236}">
              <a16:creationId xmlns:a16="http://schemas.microsoft.com/office/drawing/2014/main" id="{9328007D-043D-4D79-A345-6F9C875B993B}"/>
            </a:ext>
          </a:extLst>
        </xdr:cNvPr>
        <xdr:cNvSpPr/>
      </xdr:nvSpPr>
      <xdr:spPr>
        <a:xfrm>
          <a:off x="19904710" y="183930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132351</xdr:rowOff>
    </xdr:from>
    <xdr:ext cx="469744" cy="259045"/>
    <xdr:sp macro="" textlink="">
      <xdr:nvSpPr>
        <xdr:cNvPr id="838" name="【庁舎】&#10;一人当たり面積該当値テキスト">
          <a:extLst>
            <a:ext uri="{FF2B5EF4-FFF2-40B4-BE49-F238E27FC236}">
              <a16:creationId xmlns:a16="http://schemas.microsoft.com/office/drawing/2014/main" id="{47C44A0A-9491-474B-B655-685E4B62F196}"/>
            </a:ext>
          </a:extLst>
        </xdr:cNvPr>
        <xdr:cNvSpPr txBox="1"/>
      </xdr:nvSpPr>
      <xdr:spPr>
        <a:xfrm>
          <a:off x="19985990" y="183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839" name="楕円 838">
          <a:extLst>
            <a:ext uri="{FF2B5EF4-FFF2-40B4-BE49-F238E27FC236}">
              <a16:creationId xmlns:a16="http://schemas.microsoft.com/office/drawing/2014/main" id="{30D19687-87F1-48D3-B1BF-0BDE45D3DCB6}"/>
            </a:ext>
          </a:extLst>
        </xdr:cNvPr>
        <xdr:cNvSpPr/>
      </xdr:nvSpPr>
      <xdr:spPr>
        <a:xfrm>
          <a:off x="19161760" y="1839531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99061</xdr:rowOff>
    </xdr:to>
    <xdr:cxnSp macro="">
      <xdr:nvCxnSpPr>
        <xdr:cNvPr id="840" name="直線コネクタ 839">
          <a:extLst>
            <a:ext uri="{FF2B5EF4-FFF2-40B4-BE49-F238E27FC236}">
              <a16:creationId xmlns:a16="http://schemas.microsoft.com/office/drawing/2014/main" id="{6E1E2821-6CF8-4F65-A94D-33FC75A8A90A}"/>
            </a:ext>
          </a:extLst>
        </xdr:cNvPr>
        <xdr:cNvCxnSpPr/>
      </xdr:nvCxnSpPr>
      <xdr:spPr>
        <a:xfrm flipV="1">
          <a:off x="19204940" y="18438114"/>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841" name="楕円 840">
          <a:extLst>
            <a:ext uri="{FF2B5EF4-FFF2-40B4-BE49-F238E27FC236}">
              <a16:creationId xmlns:a16="http://schemas.microsoft.com/office/drawing/2014/main" id="{D228A006-2F98-492C-BA5D-7BBB808A56FE}"/>
            </a:ext>
          </a:extLst>
        </xdr:cNvPr>
        <xdr:cNvSpPr/>
      </xdr:nvSpPr>
      <xdr:spPr>
        <a:xfrm>
          <a:off x="18345150" y="1835645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99061</xdr:rowOff>
    </xdr:to>
    <xdr:cxnSp macro="">
      <xdr:nvCxnSpPr>
        <xdr:cNvPr id="842" name="直線コネクタ 841">
          <a:extLst>
            <a:ext uri="{FF2B5EF4-FFF2-40B4-BE49-F238E27FC236}">
              <a16:creationId xmlns:a16="http://schemas.microsoft.com/office/drawing/2014/main" id="{E661C319-5C6C-491A-8545-AF16E28C1471}"/>
            </a:ext>
          </a:extLst>
        </xdr:cNvPr>
        <xdr:cNvCxnSpPr/>
      </xdr:nvCxnSpPr>
      <xdr:spPr>
        <a:xfrm>
          <a:off x="18399760" y="18401538"/>
          <a:ext cx="80518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43" name="楕円 842">
          <a:extLst>
            <a:ext uri="{FF2B5EF4-FFF2-40B4-BE49-F238E27FC236}">
              <a16:creationId xmlns:a16="http://schemas.microsoft.com/office/drawing/2014/main" id="{1419B067-BA8C-4E07-ABD7-3C9E83E65A30}"/>
            </a:ext>
          </a:extLst>
        </xdr:cNvPr>
        <xdr:cNvSpPr/>
      </xdr:nvSpPr>
      <xdr:spPr>
        <a:xfrm>
          <a:off x="17547590" y="1836064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62485</xdr:rowOff>
    </xdr:to>
    <xdr:cxnSp macro="">
      <xdr:nvCxnSpPr>
        <xdr:cNvPr id="844" name="直線コネクタ 843">
          <a:extLst>
            <a:ext uri="{FF2B5EF4-FFF2-40B4-BE49-F238E27FC236}">
              <a16:creationId xmlns:a16="http://schemas.microsoft.com/office/drawing/2014/main" id="{63AA7DD9-7011-4CEE-8546-8BDB0777AF19}"/>
            </a:ext>
          </a:extLst>
        </xdr:cNvPr>
        <xdr:cNvCxnSpPr/>
      </xdr:nvCxnSpPr>
      <xdr:spPr>
        <a:xfrm flipV="1">
          <a:off x="17602200" y="18401538"/>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845" name="楕円 844">
          <a:extLst>
            <a:ext uri="{FF2B5EF4-FFF2-40B4-BE49-F238E27FC236}">
              <a16:creationId xmlns:a16="http://schemas.microsoft.com/office/drawing/2014/main" id="{207C79BC-B46B-409A-B7B1-EBA9E5E3633D}"/>
            </a:ext>
          </a:extLst>
        </xdr:cNvPr>
        <xdr:cNvSpPr/>
      </xdr:nvSpPr>
      <xdr:spPr>
        <a:xfrm>
          <a:off x="16761460" y="18362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62485</xdr:rowOff>
    </xdr:from>
    <xdr:to>
      <xdr:col>102</xdr:col>
      <xdr:colOff>114300</xdr:colOff>
      <xdr:row>107</xdr:row>
      <xdr:rowOff>64770</xdr:rowOff>
    </xdr:to>
    <xdr:cxnSp macro="">
      <xdr:nvCxnSpPr>
        <xdr:cNvPr id="846" name="直線コネクタ 845">
          <a:extLst>
            <a:ext uri="{FF2B5EF4-FFF2-40B4-BE49-F238E27FC236}">
              <a16:creationId xmlns:a16="http://schemas.microsoft.com/office/drawing/2014/main" id="{510E45C1-80FD-421E-8AFC-EDE5BD85FED8}"/>
            </a:ext>
          </a:extLst>
        </xdr:cNvPr>
        <xdr:cNvCxnSpPr/>
      </xdr:nvCxnSpPr>
      <xdr:spPr>
        <a:xfrm flipV="1">
          <a:off x="16804640" y="18403825"/>
          <a:ext cx="79756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847" name="n_1aveValue【庁舎】&#10;一人当たり面積">
          <a:extLst>
            <a:ext uri="{FF2B5EF4-FFF2-40B4-BE49-F238E27FC236}">
              <a16:creationId xmlns:a16="http://schemas.microsoft.com/office/drawing/2014/main" id="{2A174300-7FE9-44E9-A801-31D0033912AD}"/>
            </a:ext>
          </a:extLst>
        </xdr:cNvPr>
        <xdr:cNvSpPr txBox="1"/>
      </xdr:nvSpPr>
      <xdr:spPr>
        <a:xfrm>
          <a:off x="18982132"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848" name="n_2aveValue【庁舎】&#10;一人当たり面積">
          <a:extLst>
            <a:ext uri="{FF2B5EF4-FFF2-40B4-BE49-F238E27FC236}">
              <a16:creationId xmlns:a16="http://schemas.microsoft.com/office/drawing/2014/main" id="{08C674E9-7513-4920-BE1B-A7351755F632}"/>
            </a:ext>
          </a:extLst>
        </xdr:cNvPr>
        <xdr:cNvSpPr txBox="1"/>
      </xdr:nvSpPr>
      <xdr:spPr>
        <a:xfrm>
          <a:off x="18182032"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849" name="n_3aveValue【庁舎】&#10;一人当たり面積">
          <a:extLst>
            <a:ext uri="{FF2B5EF4-FFF2-40B4-BE49-F238E27FC236}">
              <a16:creationId xmlns:a16="http://schemas.microsoft.com/office/drawing/2014/main" id="{DCBD5028-1711-49D5-AF24-B80980E16170}"/>
            </a:ext>
          </a:extLst>
        </xdr:cNvPr>
        <xdr:cNvSpPr txBox="1"/>
      </xdr:nvSpPr>
      <xdr:spPr>
        <a:xfrm>
          <a:off x="17384472" y="177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50" name="n_4aveValue【庁舎】&#10;一人当たり面積">
          <a:extLst>
            <a:ext uri="{FF2B5EF4-FFF2-40B4-BE49-F238E27FC236}">
              <a16:creationId xmlns:a16="http://schemas.microsoft.com/office/drawing/2014/main" id="{180FEBEF-0C91-4629-B7F8-E51D44142C15}"/>
            </a:ext>
          </a:extLst>
        </xdr:cNvPr>
        <xdr:cNvSpPr txBox="1"/>
      </xdr:nvSpPr>
      <xdr:spPr>
        <a:xfrm>
          <a:off x="16588817" y="1771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140988</xdr:rowOff>
    </xdr:from>
    <xdr:ext cx="469744" cy="259045"/>
    <xdr:sp macro="" textlink="">
      <xdr:nvSpPr>
        <xdr:cNvPr id="851" name="n_1mainValue【庁舎】&#10;一人当たり面積">
          <a:extLst>
            <a:ext uri="{FF2B5EF4-FFF2-40B4-BE49-F238E27FC236}">
              <a16:creationId xmlns:a16="http://schemas.microsoft.com/office/drawing/2014/main" id="{FACC61BE-2CB8-433B-8C00-B88EBCEC5BFB}"/>
            </a:ext>
          </a:extLst>
        </xdr:cNvPr>
        <xdr:cNvSpPr txBox="1"/>
      </xdr:nvSpPr>
      <xdr:spPr>
        <a:xfrm>
          <a:off x="18982132" y="184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852" name="n_2mainValue【庁舎】&#10;一人当たり面積">
          <a:extLst>
            <a:ext uri="{FF2B5EF4-FFF2-40B4-BE49-F238E27FC236}">
              <a16:creationId xmlns:a16="http://schemas.microsoft.com/office/drawing/2014/main" id="{6F4EDC4F-CFF4-4863-8042-30B01A4F5FA3}"/>
            </a:ext>
          </a:extLst>
        </xdr:cNvPr>
        <xdr:cNvSpPr txBox="1"/>
      </xdr:nvSpPr>
      <xdr:spPr>
        <a:xfrm>
          <a:off x="18182032" y="184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53" name="n_3mainValue【庁舎】&#10;一人当たり面積">
          <a:extLst>
            <a:ext uri="{FF2B5EF4-FFF2-40B4-BE49-F238E27FC236}">
              <a16:creationId xmlns:a16="http://schemas.microsoft.com/office/drawing/2014/main" id="{3FD90209-68C9-4B88-BFC5-E4790BFF61A0}"/>
            </a:ext>
          </a:extLst>
        </xdr:cNvPr>
        <xdr:cNvSpPr txBox="1"/>
      </xdr:nvSpPr>
      <xdr:spPr>
        <a:xfrm>
          <a:off x="17384472" y="184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854" name="n_4mainValue【庁舎】&#10;一人当たり面積">
          <a:extLst>
            <a:ext uri="{FF2B5EF4-FFF2-40B4-BE49-F238E27FC236}">
              <a16:creationId xmlns:a16="http://schemas.microsoft.com/office/drawing/2014/main" id="{5F04B4B6-2BD1-41D7-9128-97A74274F300}"/>
            </a:ext>
          </a:extLst>
        </xdr:cNvPr>
        <xdr:cNvSpPr txBox="1"/>
      </xdr:nvSpPr>
      <xdr:spPr>
        <a:xfrm>
          <a:off x="16588817" y="184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B2400E28-8B63-43C8-8053-1C5CDEB0675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2DC3104-8312-4D49-9055-6FB551B1D2C2}"/>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E7B1771B-E68C-490F-B73E-BFB6B385E81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特に有形固定資産減価償却率が高くなっている施設は、図書館である。一部施設については計画が出来つつあるものの、今後は、個別施設計画に基づいた老朽に対する改修等を行い、有形固定資産減価償却率の減少を目指す必要がある。各施設の一人当たり数値は、類似団体内平均値よりも一貫して低くなっており、インフラ・ハコモノ施設が少ない事を示している。しかしながら、公共施設のあり方について検討し、老朽化した施設の除却も検討しなければならない。各施設の一人当たり数値の微増している要因は、平成１７年度頃からの人口減少傾向によるものであ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一般廃棄物処理施設は、印旛衛生施設管理組合の数値が反映され、また消防施設は、佐倉市八街市酒々井町消防組合の数値が反映されている。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67,739
65,231
74.94
26,318,915
24,948,283
1,045,298
14,300,239
18,027,412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本市の基幹産業は農業であり、また、新たな財源を確保する事ができない状況であるため、財政基盤が弱く、交付税に依存する状況が続いている。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年で若干の改善が見られたが、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普通交付税における需要費目の増加及び新型コロナウイルス感染症による税収の減少により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した。今後は税収については徐々に回復することから、改善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54428</xdr:rowOff>
    </xdr:from>
    <xdr:to>
      <xdr:col>23</xdr:col>
      <xdr:colOff>133350</xdr:colOff>
      <xdr:row>36</xdr:row>
      <xdr:rowOff>123372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2266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88900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2266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123372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2611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165299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3628</xdr:rowOff>
    </xdr:from>
    <xdr:to>
      <xdr:col>19</xdr:col>
      <xdr:colOff>184150</xdr:colOff>
      <xdr:row>36</xdr:row>
      <xdr:rowOff>105228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115405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72572</xdr:rowOff>
    </xdr:from>
    <xdr:to>
      <xdr:col>7</xdr:col>
      <xdr:colOff>31750</xdr:colOff>
      <xdr:row>37</xdr:row>
      <xdr:rowOff>2722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12899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％以上の水準が続いてい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およびその他交付金の一般財源収入が増えたことから大きく数値が下がったが、他団体も同様に数値が下がっていることから、類似団体等との差は変わっていない。扶助費や人件費の伸びは深刻な状況であり、来年度以降再度数値の上昇が予測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公債費の増や税収の減少など悪化する要因が見込まれ、歳出面において抜本的な改善を図る必要がある。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64</xdr:row>
      <xdr:rowOff>160020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21682"/>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153988</xdr:rowOff>
    </xdr:from>
    <xdr:to>
      <xdr:col>19</xdr:col>
      <xdr:colOff>133350</xdr:colOff>
      <xdr:row>64</xdr:row>
      <xdr:rowOff>160020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2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153988</xdr:rowOff>
    </xdr:from>
    <xdr:to>
      <xdr:col>15</xdr:col>
      <xdr:colOff>82550</xdr:colOff>
      <xdr:row>64</xdr:row>
      <xdr:rowOff>153988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2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153988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759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103188</xdr:rowOff>
    </xdr:from>
    <xdr:to>
      <xdr:col>15</xdr:col>
      <xdr:colOff>133350</xdr:colOff>
      <xdr:row>65</xdr:row>
      <xdr:rowOff>33338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18115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103188</xdr:rowOff>
    </xdr:from>
    <xdr:to>
      <xdr:col>11</xdr:col>
      <xdr:colOff>82550</xdr:colOff>
      <xdr:row>65</xdr:row>
      <xdr:rowOff>33338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18115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類似団体の平均値よりは下回っているが、連続して増加傾向にある。これは人口減少の要因もあるが、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再任用職員・会計年度任用職員の人件費が増加していることも要因である。今後は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定員の適正化等により、歳出削減に努めていく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41573</xdr:rowOff>
    </xdr:from>
    <xdr:to>
      <xdr:col>23</xdr:col>
      <xdr:colOff>133350</xdr:colOff>
      <xdr:row>81</xdr:row>
      <xdr:rowOff>75603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29023"/>
          <a:ext cx="838200" cy="3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131559</xdr:rowOff>
    </xdr:from>
    <xdr:to>
      <xdr:col>19</xdr:col>
      <xdr:colOff>133350</xdr:colOff>
      <xdr:row>81</xdr:row>
      <xdr:rowOff>41573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47559"/>
          <a:ext cx="889000" cy="8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55301</xdr:rowOff>
    </xdr:from>
    <xdr:to>
      <xdr:col>15</xdr:col>
      <xdr:colOff>82550</xdr:colOff>
      <xdr:row>80</xdr:row>
      <xdr:rowOff>131559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71301"/>
          <a:ext cx="889000" cy="7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30769</xdr:rowOff>
    </xdr:from>
    <xdr:to>
      <xdr:col>11</xdr:col>
      <xdr:colOff>31750</xdr:colOff>
      <xdr:row>80</xdr:row>
      <xdr:rowOff>55301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46769"/>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24803</xdr:rowOff>
    </xdr:from>
    <xdr:to>
      <xdr:col>23</xdr:col>
      <xdr:colOff>184150</xdr:colOff>
      <xdr:row>81</xdr:row>
      <xdr:rowOff>126403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117530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3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162223</xdr:rowOff>
    </xdr:from>
    <xdr:to>
      <xdr:col>19</xdr:col>
      <xdr:colOff>184150</xdr:colOff>
      <xdr:row>81</xdr:row>
      <xdr:rowOff>92373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7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102550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47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80759</xdr:rowOff>
    </xdr:from>
    <xdr:to>
      <xdr:col>15</xdr:col>
      <xdr:colOff>133350</xdr:colOff>
      <xdr:row>81</xdr:row>
      <xdr:rowOff>10909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21086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6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4501</xdr:rowOff>
    </xdr:from>
    <xdr:to>
      <xdr:col>11</xdr:col>
      <xdr:colOff>82550</xdr:colOff>
      <xdr:row>80</xdr:row>
      <xdr:rowOff>106101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116278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8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151419</xdr:rowOff>
    </xdr:from>
    <xdr:to>
      <xdr:col>7</xdr:col>
      <xdr:colOff>31750</xdr:colOff>
      <xdr:row>80</xdr:row>
      <xdr:rowOff>81569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9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91746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は人事院勧告に従って上下しており、類似団体の平均を若干上回る数値で推移している。ただ、千葉県内の他市と比較するとかなり低い水準となっている。今後も国の動向を注視し、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85271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類似団体平均、千葉県平均をともに下回っているが、過去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年間で増加傾向が続いている。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これまで本市の定員管理は、目標を設定し職員数を着実に減らしてきた。その結果、現在の職員数はほぼ適正な規模となっているものと考えられる。現在の計画では、令和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人を基準として、現状の職員数を維持していくことを基本としている。一方で人口減少の影響が想定されることから、この数値は、今後も徐々に増加していくことが予想される。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132262</xdr:rowOff>
    </xdr:from>
    <xdr:to>
      <xdr:col>81</xdr:col>
      <xdr:colOff>44450</xdr:colOff>
      <xdr:row>60</xdr:row>
      <xdr:rowOff>146050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926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132262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951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104684</xdr:rowOff>
    </xdr:from>
    <xdr:to>
      <xdr:col>72</xdr:col>
      <xdr:colOff>203200</xdr:colOff>
      <xdr:row>60</xdr:row>
      <xdr:rowOff>108131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916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94343</xdr:rowOff>
    </xdr:from>
    <xdr:to>
      <xdr:col>68</xdr:col>
      <xdr:colOff>152400</xdr:colOff>
      <xdr:row>60</xdr:row>
      <xdr:rowOff>104684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813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81462</xdr:rowOff>
    </xdr:from>
    <xdr:to>
      <xdr:col>77</xdr:col>
      <xdr:colOff>95250</xdr:colOff>
      <xdr:row>61</xdr:row>
      <xdr:rowOff>11612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21789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53884</xdr:rowOff>
    </xdr:from>
    <xdr:to>
      <xdr:col>68</xdr:col>
      <xdr:colOff>203200</xdr:colOff>
      <xdr:row>60</xdr:row>
      <xdr:rowOff>155484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165661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155320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年度より増加傾向が続いている。令和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年度は小中学校空調設備整備事業により、令和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年度はクリーンセンター基幹改良事業により増加しており、事業完了の令和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年度までは増加傾向が続く。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22578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0252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167217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167217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76200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159755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令和元年度に増加に転じ、類似団体の平均を上回った。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令和３年度は北総中央用水建設費負担金に関する債務負担行為の発生により数値が増加している。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年度とクリーンセンター基幹改良工事による大幅な借入を予定していることから、地方債残高については今後も高い水準が続くと予想され、しばらくは同程度の数値が続くと思われる。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20250</xdr:rowOff>
    </xdr:from>
    <xdr:to>
      <xdr:col>81</xdr:col>
      <xdr:colOff>44450</xdr:colOff>
      <xdr:row>16</xdr:row>
      <xdr:rowOff>34996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763450"/>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20250</xdr:rowOff>
    </xdr:from>
    <xdr:to>
      <xdr:col>77</xdr:col>
      <xdr:colOff>44450</xdr:colOff>
      <xdr:row>16</xdr:row>
      <xdr:rowOff>25612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76345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65687</xdr:rowOff>
    </xdr:from>
    <xdr:to>
      <xdr:col>72</xdr:col>
      <xdr:colOff>203200</xdr:colOff>
      <xdr:row>16</xdr:row>
      <xdr:rowOff>25612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637437"/>
          <a:ext cx="8890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65687</xdr:rowOff>
    </xdr:from>
    <xdr:to>
      <xdr:col>68</xdr:col>
      <xdr:colOff>152400</xdr:colOff>
      <xdr:row>15</xdr:row>
      <xdr:rowOff>71050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637437"/>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155646</xdr:rowOff>
    </xdr:from>
    <xdr:to>
      <xdr:col>81</xdr:col>
      <xdr:colOff>95250</xdr:colOff>
      <xdr:row>16</xdr:row>
      <xdr:rowOff>85796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127723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69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140900</xdr:rowOff>
    </xdr:from>
    <xdr:to>
      <xdr:col>77</xdr:col>
      <xdr:colOff>95250</xdr:colOff>
      <xdr:row>16</xdr:row>
      <xdr:rowOff>71050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55827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7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146262</xdr:rowOff>
    </xdr:from>
    <xdr:to>
      <xdr:col>73</xdr:col>
      <xdr:colOff>44450</xdr:colOff>
      <xdr:row>16</xdr:row>
      <xdr:rowOff>76412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61189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14887</xdr:rowOff>
    </xdr:from>
    <xdr:to>
      <xdr:col>68</xdr:col>
      <xdr:colOff>203200</xdr:colOff>
      <xdr:row>15</xdr:row>
      <xdr:rowOff>116487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5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126664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3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20250</xdr:rowOff>
    </xdr:from>
    <xdr:to>
      <xdr:col>64</xdr:col>
      <xdr:colOff>152400</xdr:colOff>
      <xdr:row>15</xdr:row>
      <xdr:rowOff>121850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5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132027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67,739
65,231
74.94
26,318,915
24,948,283
1,045,298
14,300,239
18,027,412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類似団体と比べ高い傾向にある。平成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年まで増加傾向が続いていたが、令和元年度は減少した。職員給与等は増加したものの、市町村職員退職手当負担金が減少した事が要因と考えられる。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年度は物件費の賃金として計上されていた分が上乗せされた為、増加とな</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り、また令和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年度は、人件費自体は若干増加したが、分母である経常一般財源の金額が増加したため減少となっている。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また、千葉県平均よりは低い数値で推移している。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129286</xdr:rowOff>
    </xdr:from>
    <xdr:to>
      <xdr:col>24</xdr:col>
      <xdr:colOff>25400</xdr:colOff>
      <xdr:row>40</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158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37846</xdr:rowOff>
    </xdr:from>
    <xdr:to>
      <xdr:col>19</xdr:col>
      <xdr:colOff>187325</xdr:colOff>
      <xdr:row>40</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243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37846</xdr:rowOff>
    </xdr:from>
    <xdr:to>
      <xdr:col>15</xdr:col>
      <xdr:colOff>98425</xdr:colOff>
      <xdr:row>40</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243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40</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79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78486</xdr:rowOff>
    </xdr:from>
    <xdr:to>
      <xdr:col>24</xdr:col>
      <xdr:colOff>76200</xdr:colOff>
      <xdr:row>40</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169926</xdr:rowOff>
    </xdr:from>
    <xdr:to>
      <xdr:col>20</xdr:col>
      <xdr:colOff>38100</xdr:colOff>
      <xdr:row>40</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84853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4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158496</xdr:rowOff>
    </xdr:from>
    <xdr:to>
      <xdr:col>15</xdr:col>
      <xdr:colOff>149225</xdr:colOff>
      <xdr:row>39</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物件費は類似団体よりも大きい水準が続いている。令和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年度に大きく減少しているのは、非常勤職員の賃金が会計年度任用職員人件費へ振り替わったことによる。令和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年度は物件費自体は若干の増加となったが、やはり分母である経常一般財源の金額の増加により数値としては減少している。令和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年度を除き増加傾向が続いている為、今後も数値は増加していくと思われる。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75293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784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20</xdr:row>
      <xdr:rowOff>23586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328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118836</xdr:rowOff>
    </xdr:from>
    <xdr:to>
      <xdr:col>73</xdr:col>
      <xdr:colOff>180975</xdr:colOff>
      <xdr:row>20</xdr:row>
      <xdr:rowOff>23586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76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56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扶助費についても、類似団体と比較して、高い傾向にある。令和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年度は、障害者自立支援給付費は増加したものの、児童扶養手当支給費、生活保護費の減少により下がっている。生活保護費の減少はコロナ渦や被保護者の健康管理支援事業による医療扶助の減が要因であ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年度は、コロナ渦の状況が徐々に弱まり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以前の数値に戻りつつある。扶助費の経常支出は増加の一途を辿っており、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5842</xdr:rowOff>
    </xdr:from>
    <xdr:to>
      <xdr:col>24</xdr:col>
      <xdr:colOff>25400</xdr:colOff>
      <xdr:row>57</xdr:row>
      <xdr:rowOff>78994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78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143002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784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5842</xdr:rowOff>
    </xdr:from>
    <xdr:to>
      <xdr:col>15</xdr:col>
      <xdr:colOff>98425</xdr:colOff>
      <xdr:row>57</xdr:row>
      <xdr:rowOff>143002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784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5842</xdr:rowOff>
    </xdr:from>
    <xdr:to>
      <xdr:col>11</xdr:col>
      <xdr:colOff>9525</xdr:colOff>
      <xdr:row>57</xdr:row>
      <xdr:rowOff>5842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78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28194</xdr:rowOff>
    </xdr:from>
    <xdr:to>
      <xdr:col>24</xdr:col>
      <xdr:colOff>76200</xdr:colOff>
      <xdr:row>57</xdr:row>
      <xdr:rowOff>129794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126492</xdr:rowOff>
    </xdr:from>
    <xdr:to>
      <xdr:col>20</xdr:col>
      <xdr:colOff>38100</xdr:colOff>
      <xdr:row>57</xdr:row>
      <xdr:rowOff>56642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41419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92202</xdr:rowOff>
    </xdr:from>
    <xdr:to>
      <xdr:col>15</xdr:col>
      <xdr:colOff>149225</xdr:colOff>
      <xdr:row>58</xdr:row>
      <xdr:rowOff>22352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7129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126492</xdr:rowOff>
    </xdr:from>
    <xdr:to>
      <xdr:col>11</xdr:col>
      <xdr:colOff>60325</xdr:colOff>
      <xdr:row>57</xdr:row>
      <xdr:rowOff>56642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維持補修費及び特別会計への繰出金が計上されている。令和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年度に減少したのは下水道事業が法適化したことが影響している。令和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やはり分母である経常一般財源の金額の増加によって減少している。高齢化により後期高齢者医療特別会計及び介護保険特別会計への繰出金の増加が予想されることから、長期的に増加していくと思わ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86178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82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86178</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588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58</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3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35378</xdr:rowOff>
    </xdr:from>
    <xdr:to>
      <xdr:col>78</xdr:col>
      <xdr:colOff>120650</xdr:colOff>
      <xdr:row>57</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49184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類似団体平均とほぼ同水準で推移しているが、類似団体平均が増加傾向にあることから、差が開きつつある。令和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年度は下水道事業が法適化したことから、数値が増加したが、令和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分母である経常一般財源の金額が増加したため減少した。一部事務組合や公営企業会計への負担金の影響を大きく受ける数値であり、当市の都合だけで減少させることは難しいが、削減に努めていきたい。</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121285</xdr:rowOff>
    </xdr:from>
    <xdr:to>
      <xdr:col>82</xdr:col>
      <xdr:colOff>107950</xdr:colOff>
      <xdr:row>37</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649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86995</xdr:rowOff>
    </xdr:from>
    <xdr:to>
      <xdr:col>78</xdr:col>
      <xdr:colOff>69850</xdr:colOff>
      <xdr:row>37</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306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86995</xdr:rowOff>
    </xdr:from>
    <xdr:to>
      <xdr:col>73</xdr:col>
      <xdr:colOff>180975</xdr:colOff>
      <xdr:row>37</xdr:row>
      <xdr:rowOff>86995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30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64135</xdr:rowOff>
    </xdr:from>
    <xdr:to>
      <xdr:col>69</xdr:col>
      <xdr:colOff>92075</xdr:colOff>
      <xdr:row>37</xdr:row>
      <xdr:rowOff>86995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077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70485</xdr:rowOff>
    </xdr:from>
    <xdr:to>
      <xdr:col>82</xdr:col>
      <xdr:colOff>158750</xdr:colOff>
      <xdr:row>38</xdr:row>
      <xdr:rowOff>635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87012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5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99060</xdr:rowOff>
    </xdr:from>
    <xdr:to>
      <xdr:col>78</xdr:col>
      <xdr:colOff>120650</xdr:colOff>
      <xdr:row>38</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39387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21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36195</xdr:rowOff>
    </xdr:from>
    <xdr:to>
      <xdr:col>74</xdr:col>
      <xdr:colOff>31750</xdr:colOff>
      <xdr:row>37</xdr:row>
      <xdr:rowOff>137795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147972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36195</xdr:rowOff>
    </xdr:from>
    <xdr:to>
      <xdr:col>69</xdr:col>
      <xdr:colOff>142875</xdr:colOff>
      <xdr:row>37</xdr:row>
      <xdr:rowOff>137795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公債費は類似団体と比較して低い傾向にある。令和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年度は公債費自体も減少しているが、令和元年度よりは大きい金額となっている。分母である経常一般財源の金額の増加により大きく減少した。</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61685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5857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135165</xdr:rowOff>
    </xdr:from>
    <xdr:to>
      <xdr:col>19</xdr:col>
      <xdr:colOff>187325</xdr:colOff>
      <xdr:row>74</xdr:row>
      <xdr:rowOff>61685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651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74</xdr:row>
      <xdr:rowOff>7257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651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xdr:rowOff>
    </xdr:from>
    <xdr:to>
      <xdr:col>11</xdr:col>
      <xdr:colOff>9525</xdr:colOff>
      <xdr:row>74</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694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xdr:rowOff>
    </xdr:from>
    <xdr:to>
      <xdr:col>20</xdr:col>
      <xdr:colOff>38100</xdr:colOff>
      <xdr:row>74</xdr:row>
      <xdr:rowOff>112485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122662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84365</xdr:rowOff>
    </xdr:from>
    <xdr:to>
      <xdr:col>15</xdr:col>
      <xdr:colOff>149225</xdr:colOff>
      <xdr:row>74</xdr:row>
      <xdr:rowOff>14515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24692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127907</xdr:rowOff>
    </xdr:from>
    <xdr:to>
      <xdr:col>11</xdr:col>
      <xdr:colOff>60325</xdr:colOff>
      <xdr:row>74</xdr:row>
      <xdr:rowOff>58057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68234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令和元年度をピークに減少に転じている。令和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年度は経常支出自体は増加したが、分母である経常一般財源の金額の増加により減少している。類似団体等との差は開きつつある。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102507</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18357"/>
          <a:ext cx="0" cy="120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17434</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102507</xdr:rowOff>
    </xdr:from>
    <xdr:to>
      <xdr:col>82</xdr:col>
      <xdr:colOff>196850</xdr:colOff>
      <xdr:row>73</xdr:row>
      <xdr:rowOff>102507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144962</xdr:rowOff>
    </xdr:from>
    <xdr:to>
      <xdr:col>82</xdr:col>
      <xdr:colOff>107950</xdr:colOff>
      <xdr:row>80</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689512"/>
          <a:ext cx="8382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63336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2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46808</xdr:rowOff>
    </xdr:from>
    <xdr:to>
      <xdr:col>82</xdr:col>
      <xdr:colOff>158750</xdr:colOff>
      <xdr:row>76</xdr:row>
      <xdr:rowOff>148408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104139</xdr:rowOff>
    </xdr:from>
    <xdr:to>
      <xdr:col>78</xdr:col>
      <xdr:colOff>69850</xdr:colOff>
      <xdr:row>80</xdr:row>
      <xdr:rowOff>156392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8201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130266</xdr:rowOff>
    </xdr:from>
    <xdr:to>
      <xdr:col>73</xdr:col>
      <xdr:colOff>180975</xdr:colOff>
      <xdr:row>80</xdr:row>
      <xdr:rowOff>156392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8462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112305</xdr:rowOff>
    </xdr:from>
    <xdr:to>
      <xdr:col>69</xdr:col>
      <xdr:colOff>92075</xdr:colOff>
      <xdr:row>80</xdr:row>
      <xdr:rowOff>130266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656855"/>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58238</xdr:rowOff>
    </xdr:from>
    <xdr:to>
      <xdr:col>65</xdr:col>
      <xdr:colOff>53975</xdr:colOff>
      <xdr:row>77</xdr:row>
      <xdr:rowOff>159838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170015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94162</xdr:rowOff>
    </xdr:from>
    <xdr:to>
      <xdr:col>82</xdr:col>
      <xdr:colOff>158750</xdr:colOff>
      <xdr:row>80</xdr:row>
      <xdr:rowOff>24312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66239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53339</xdr:rowOff>
    </xdr:from>
    <xdr:to>
      <xdr:col>78</xdr:col>
      <xdr:colOff>120650</xdr:colOff>
      <xdr:row>80</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139716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105592</xdr:rowOff>
    </xdr:from>
    <xdr:to>
      <xdr:col>74</xdr:col>
      <xdr:colOff>31750</xdr:colOff>
      <xdr:row>81</xdr:row>
      <xdr:rowOff>35742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20519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90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79466</xdr:rowOff>
    </xdr:from>
    <xdr:to>
      <xdr:col>69</xdr:col>
      <xdr:colOff>142875</xdr:colOff>
      <xdr:row>81</xdr:row>
      <xdr:rowOff>9616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165843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61505</xdr:rowOff>
    </xdr:from>
    <xdr:to>
      <xdr:col>65</xdr:col>
      <xdr:colOff>53975</xdr:colOff>
      <xdr:row>79</xdr:row>
      <xdr:rowOff>163105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147882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101916</xdr:rowOff>
    </xdr:from>
    <xdr:to>
      <xdr:col>29</xdr:col>
      <xdr:colOff>127000</xdr:colOff>
      <xdr:row>17</xdr:row>
      <xdr:rowOff>131234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64191"/>
          <a:ext cx="647700" cy="2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131234</xdr:rowOff>
    </xdr:from>
    <xdr:to>
      <xdr:col>26</xdr:col>
      <xdr:colOff>50800</xdr:colOff>
      <xdr:row>17</xdr:row>
      <xdr:rowOff>160437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93509"/>
          <a:ext cx="698500" cy="2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160437</xdr:rowOff>
    </xdr:from>
    <xdr:to>
      <xdr:col>22</xdr:col>
      <xdr:colOff>114300</xdr:colOff>
      <xdr:row>18</xdr:row>
      <xdr:rowOff>53210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22712"/>
          <a:ext cx="698500" cy="64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53210</xdr:rowOff>
    </xdr:from>
    <xdr:to>
      <xdr:col>18</xdr:col>
      <xdr:colOff>177800</xdr:colOff>
      <xdr:row>18</xdr:row>
      <xdr:rowOff>94329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86935"/>
          <a:ext cx="698500" cy="4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51116</xdr:rowOff>
    </xdr:from>
    <xdr:to>
      <xdr:col>29</xdr:col>
      <xdr:colOff>177800</xdr:colOff>
      <xdr:row>17</xdr:row>
      <xdr:rowOff>152716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1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23193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8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80434</xdr:rowOff>
    </xdr:from>
    <xdr:to>
      <xdr:col>26</xdr:col>
      <xdr:colOff>101600</xdr:colOff>
      <xdr:row>18</xdr:row>
      <xdr:rowOff>10584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4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166811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109637</xdr:rowOff>
    </xdr:from>
    <xdr:to>
      <xdr:col>22</xdr:col>
      <xdr:colOff>165100</xdr:colOff>
      <xdr:row>18</xdr:row>
      <xdr:rowOff>39787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7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24564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5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2410</xdr:rowOff>
    </xdr:from>
    <xdr:to>
      <xdr:col>19</xdr:col>
      <xdr:colOff>38100</xdr:colOff>
      <xdr:row>18</xdr:row>
      <xdr:rowOff>104010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3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88787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43529</xdr:rowOff>
    </xdr:from>
    <xdr:to>
      <xdr:col>15</xdr:col>
      <xdr:colOff>101600</xdr:colOff>
      <xdr:row>18</xdr:row>
      <xdr:rowOff>145129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7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129906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6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80627</xdr:rowOff>
    </xdr:from>
    <xdr:to>
      <xdr:col>29</xdr:col>
      <xdr:colOff>127000</xdr:colOff>
      <xdr:row>37</xdr:row>
      <xdr:rowOff>83044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205327"/>
          <a:ext cx="647700" cy="2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80627</xdr:rowOff>
    </xdr:from>
    <xdr:to>
      <xdr:col>26</xdr:col>
      <xdr:colOff>50800</xdr:colOff>
      <xdr:row>37</xdr:row>
      <xdr:rowOff>139050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205327"/>
          <a:ext cx="698500" cy="5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139050</xdr:rowOff>
    </xdr:from>
    <xdr:to>
      <xdr:col>22</xdr:col>
      <xdr:colOff>114300</xdr:colOff>
      <xdr:row>37</xdr:row>
      <xdr:rowOff>169585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263750"/>
          <a:ext cx="698500" cy="3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166058</xdr:rowOff>
    </xdr:from>
    <xdr:to>
      <xdr:col>18</xdr:col>
      <xdr:colOff>177800</xdr:colOff>
      <xdr:row>37</xdr:row>
      <xdr:rowOff>169585</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290758"/>
          <a:ext cx="698500" cy="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32244</xdr:rowOff>
    </xdr:from>
    <xdr:to>
      <xdr:col>29</xdr:col>
      <xdr:colOff>177800</xdr:colOff>
      <xdr:row>37</xdr:row>
      <xdr:rowOff>133844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15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4321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12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29827</xdr:rowOff>
    </xdr:from>
    <xdr:to>
      <xdr:col>26</xdr:col>
      <xdr:colOff>101600</xdr:colOff>
      <xdr:row>37</xdr:row>
      <xdr:rowOff>131427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5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116204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4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88250</xdr:rowOff>
    </xdr:from>
    <xdr:to>
      <xdr:col>22</xdr:col>
      <xdr:colOff>165100</xdr:colOff>
      <xdr:row>37</xdr:row>
      <xdr:rowOff>189850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1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174627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118785</xdr:rowOff>
    </xdr:from>
    <xdr:to>
      <xdr:col>19</xdr:col>
      <xdr:colOff>38100</xdr:colOff>
      <xdr:row>37</xdr:row>
      <xdr:rowOff>220385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24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205162</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3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115258</xdr:rowOff>
    </xdr:from>
    <xdr:to>
      <xdr:col>15</xdr:col>
      <xdr:colOff>101600</xdr:colOff>
      <xdr:row>37</xdr:row>
      <xdr:rowOff>216858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3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201635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2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67,739
65,231
74.94
26,318,915
24,948,283
1,045,298
14,300,239
18,027,412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153251</xdr:rowOff>
    </xdr:from>
    <xdr:to>
      <xdr:col>24</xdr:col>
      <xdr:colOff>63500</xdr:colOff>
      <xdr:row>37</xdr:row>
      <xdr:rowOff>7734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5451"/>
          <a:ext cx="8382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7734</xdr:rowOff>
    </xdr:from>
    <xdr:to>
      <xdr:col>19</xdr:col>
      <xdr:colOff>177800</xdr:colOff>
      <xdr:row>37</xdr:row>
      <xdr:rowOff>60096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1384"/>
          <a:ext cx="889000" cy="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58738</xdr:rowOff>
    </xdr:from>
    <xdr:to>
      <xdr:col>15</xdr:col>
      <xdr:colOff>50800</xdr:colOff>
      <xdr:row>37</xdr:row>
      <xdr:rowOff>60096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2388"/>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58738</xdr:rowOff>
    </xdr:from>
    <xdr:to>
      <xdr:col>10</xdr:col>
      <xdr:colOff>114300</xdr:colOff>
      <xdr:row>37</xdr:row>
      <xdr:rowOff>86474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2388"/>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102451</xdr:rowOff>
    </xdr:from>
    <xdr:to>
      <xdr:col>24</xdr:col>
      <xdr:colOff>114300</xdr:colOff>
      <xdr:row>37</xdr:row>
      <xdr:rowOff>32601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80878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128384</xdr:rowOff>
    </xdr:from>
    <xdr:to>
      <xdr:col>20</xdr:col>
      <xdr:colOff>38100</xdr:colOff>
      <xdr:row>37</xdr:row>
      <xdr:rowOff>58534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49661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9296</xdr:rowOff>
    </xdr:from>
    <xdr:to>
      <xdr:col>15</xdr:col>
      <xdr:colOff>101600</xdr:colOff>
      <xdr:row>37</xdr:row>
      <xdr:rowOff>110896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102023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7938</xdr:rowOff>
    </xdr:from>
    <xdr:to>
      <xdr:col>10</xdr:col>
      <xdr:colOff>165100</xdr:colOff>
      <xdr:row>37</xdr:row>
      <xdr:rowOff>109538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100665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35674</xdr:rowOff>
    </xdr:from>
    <xdr:to>
      <xdr:col>6</xdr:col>
      <xdr:colOff>38100</xdr:colOff>
      <xdr:row>37</xdr:row>
      <xdr:rowOff>137274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128402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4091</xdr:rowOff>
    </xdr:from>
    <xdr:to>
      <xdr:col>24</xdr:col>
      <xdr:colOff>63500</xdr:colOff>
      <xdr:row>58</xdr:row>
      <xdr:rowOff>40781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8191"/>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40781</xdr:rowOff>
    </xdr:from>
    <xdr:to>
      <xdr:col>19</xdr:col>
      <xdr:colOff>177800</xdr:colOff>
      <xdr:row>58</xdr:row>
      <xdr:rowOff>137447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4881"/>
          <a:ext cx="8890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137447</xdr:rowOff>
    </xdr:from>
    <xdr:to>
      <xdr:col>15</xdr:col>
      <xdr:colOff>50800</xdr:colOff>
      <xdr:row>59</xdr:row>
      <xdr:rowOff>77880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81547"/>
          <a:ext cx="8890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77880</xdr:rowOff>
    </xdr:from>
    <xdr:to>
      <xdr:col>10</xdr:col>
      <xdr:colOff>114300</xdr:colOff>
      <xdr:row>59</xdr:row>
      <xdr:rowOff>106014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93430"/>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124741</xdr:rowOff>
    </xdr:from>
    <xdr:to>
      <xdr:col>24</xdr:col>
      <xdr:colOff>114300</xdr:colOff>
      <xdr:row>58</xdr:row>
      <xdr:rowOff>54891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39668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161431</xdr:rowOff>
    </xdr:from>
    <xdr:to>
      <xdr:col>20</xdr:col>
      <xdr:colOff>38100</xdr:colOff>
      <xdr:row>58</xdr:row>
      <xdr:rowOff>91581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82708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86647</xdr:rowOff>
    </xdr:from>
    <xdr:to>
      <xdr:col>15</xdr:col>
      <xdr:colOff>101600</xdr:colOff>
      <xdr:row>59</xdr:row>
      <xdr:rowOff>16797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27080</xdr:rowOff>
    </xdr:from>
    <xdr:to>
      <xdr:col>10</xdr:col>
      <xdr:colOff>165100</xdr:colOff>
      <xdr:row>59</xdr:row>
      <xdr:rowOff>128680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119807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3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55214</xdr:rowOff>
    </xdr:from>
    <xdr:to>
      <xdr:col>6</xdr:col>
      <xdr:colOff>38100</xdr:colOff>
      <xdr:row>59</xdr:row>
      <xdr:rowOff>156814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147941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156274</xdr:rowOff>
    </xdr:from>
    <xdr:to>
      <xdr:col>24</xdr:col>
      <xdr:colOff>63500</xdr:colOff>
      <xdr:row>78</xdr:row>
      <xdr:rowOff>156426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29374"/>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147968</xdr:rowOff>
    </xdr:from>
    <xdr:to>
      <xdr:col>19</xdr:col>
      <xdr:colOff>177800</xdr:colOff>
      <xdr:row>78</xdr:row>
      <xdr:rowOff>156426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2106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126555</xdr:rowOff>
    </xdr:from>
    <xdr:to>
      <xdr:col>15</xdr:col>
      <xdr:colOff>50800</xdr:colOff>
      <xdr:row>78</xdr:row>
      <xdr:rowOff>147968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9655"/>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98589</xdr:rowOff>
    </xdr:from>
    <xdr:to>
      <xdr:col>10</xdr:col>
      <xdr:colOff>114300</xdr:colOff>
      <xdr:row>78</xdr:row>
      <xdr:rowOff>126555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1689"/>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105474</xdr:rowOff>
    </xdr:from>
    <xdr:to>
      <xdr:col>24</xdr:col>
      <xdr:colOff>114300</xdr:colOff>
      <xdr:row>79</xdr:row>
      <xdr:rowOff>35624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20401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105626</xdr:rowOff>
    </xdr:from>
    <xdr:to>
      <xdr:col>20</xdr:col>
      <xdr:colOff>38100</xdr:colOff>
      <xdr:row>79</xdr:row>
      <xdr:rowOff>35776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26903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97168</xdr:rowOff>
    </xdr:from>
    <xdr:to>
      <xdr:col>15</xdr:col>
      <xdr:colOff>101600</xdr:colOff>
      <xdr:row>79</xdr:row>
      <xdr:rowOff>27318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18445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75755</xdr:rowOff>
    </xdr:from>
    <xdr:to>
      <xdr:col>10</xdr:col>
      <xdr:colOff>165100</xdr:colOff>
      <xdr:row>79</xdr:row>
      <xdr:rowOff>5905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168482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4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47789</xdr:rowOff>
    </xdr:from>
    <xdr:to>
      <xdr:col>6</xdr:col>
      <xdr:colOff>38100</xdr:colOff>
      <xdr:row>78</xdr:row>
      <xdr:rowOff>149389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140516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80373</xdr:rowOff>
    </xdr:from>
    <xdr:to>
      <xdr:col>24</xdr:col>
      <xdr:colOff>63500</xdr:colOff>
      <xdr:row>98</xdr:row>
      <xdr:rowOff>12903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39573"/>
          <a:ext cx="838200" cy="27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12903</xdr:rowOff>
    </xdr:from>
    <xdr:to>
      <xdr:col>19</xdr:col>
      <xdr:colOff>177800</xdr:colOff>
      <xdr:row>98</xdr:row>
      <xdr:rowOff>14536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1500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14536</xdr:rowOff>
    </xdr:from>
    <xdr:to>
      <xdr:col>15</xdr:col>
      <xdr:colOff>50800</xdr:colOff>
      <xdr:row>98</xdr:row>
      <xdr:rowOff>62128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16636"/>
          <a:ext cx="889000" cy="4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62128</xdr:rowOff>
    </xdr:from>
    <xdr:to>
      <xdr:col>10</xdr:col>
      <xdr:colOff>114300</xdr:colOff>
      <xdr:row>98</xdr:row>
      <xdr:rowOff>69281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64228"/>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29573</xdr:rowOff>
    </xdr:from>
    <xdr:to>
      <xdr:col>24</xdr:col>
      <xdr:colOff>114300</xdr:colOff>
      <xdr:row>96</xdr:row>
      <xdr:rowOff>131173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8000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6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133553</xdr:rowOff>
    </xdr:from>
    <xdr:to>
      <xdr:col>20</xdr:col>
      <xdr:colOff>38100</xdr:colOff>
      <xdr:row>98</xdr:row>
      <xdr:rowOff>63703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54830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135186</xdr:rowOff>
    </xdr:from>
    <xdr:to>
      <xdr:col>15</xdr:col>
      <xdr:colOff>101600</xdr:colOff>
      <xdr:row>98</xdr:row>
      <xdr:rowOff>65336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6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56463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11328</xdr:rowOff>
    </xdr:from>
    <xdr:to>
      <xdr:col>10</xdr:col>
      <xdr:colOff>165100</xdr:colOff>
      <xdr:row>98</xdr:row>
      <xdr:rowOff>112928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104055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0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18481</xdr:rowOff>
    </xdr:from>
    <xdr:to>
      <xdr:col>6</xdr:col>
      <xdr:colOff>38100</xdr:colOff>
      <xdr:row>98</xdr:row>
      <xdr:rowOff>120081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111208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123186</xdr:rowOff>
    </xdr:from>
    <xdr:to>
      <xdr:col>55</xdr:col>
      <xdr:colOff>0</xdr:colOff>
      <xdr:row>38</xdr:row>
      <xdr:rowOff>78740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38136"/>
          <a:ext cx="838200" cy="115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123186</xdr:rowOff>
    </xdr:from>
    <xdr:to>
      <xdr:col>50</xdr:col>
      <xdr:colOff>114300</xdr:colOff>
      <xdr:row>39</xdr:row>
      <xdr:rowOff>82790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38136"/>
          <a:ext cx="889000" cy="1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82790</xdr:rowOff>
    </xdr:from>
    <xdr:to>
      <xdr:col>45</xdr:col>
      <xdr:colOff>177800</xdr:colOff>
      <xdr:row>39</xdr:row>
      <xdr:rowOff>102133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769340"/>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102133</xdr:rowOff>
    </xdr:from>
    <xdr:to>
      <xdr:col>41</xdr:col>
      <xdr:colOff>50800</xdr:colOff>
      <xdr:row>39</xdr:row>
      <xdr:rowOff>121956</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788683"/>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27940</xdr:rowOff>
    </xdr:from>
    <xdr:to>
      <xdr:col>55</xdr:col>
      <xdr:colOff>50800</xdr:colOff>
      <xdr:row>38</xdr:row>
      <xdr:rowOff>129540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6367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72386</xdr:rowOff>
    </xdr:from>
    <xdr:to>
      <xdr:col>50</xdr:col>
      <xdr:colOff>165100</xdr:colOff>
      <xdr:row>32</xdr:row>
      <xdr:rowOff>2536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165113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8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31990</xdr:rowOff>
    </xdr:from>
    <xdr:to>
      <xdr:col>46</xdr:col>
      <xdr:colOff>38100</xdr:colOff>
      <xdr:row>39</xdr:row>
      <xdr:rowOff>133590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7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124717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8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51333</xdr:rowOff>
    </xdr:from>
    <xdr:to>
      <xdr:col>41</xdr:col>
      <xdr:colOff>101600</xdr:colOff>
      <xdr:row>39</xdr:row>
      <xdr:rowOff>152933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144060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71156</xdr:rowOff>
    </xdr:from>
    <xdr:to>
      <xdr:col>36</xdr:col>
      <xdr:colOff>165100</xdr:colOff>
      <xdr:row>40</xdr:row>
      <xdr:rowOff>1306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5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163883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5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164494</xdr:rowOff>
    </xdr:from>
    <xdr:to>
      <xdr:col>55</xdr:col>
      <xdr:colOff>0</xdr:colOff>
      <xdr:row>58</xdr:row>
      <xdr:rowOff>13874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37144"/>
          <a:ext cx="8382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155442</xdr:rowOff>
    </xdr:from>
    <xdr:to>
      <xdr:col>50</xdr:col>
      <xdr:colOff>114300</xdr:colOff>
      <xdr:row>57</xdr:row>
      <xdr:rowOff>164494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28092"/>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151130</xdr:rowOff>
    </xdr:from>
    <xdr:to>
      <xdr:col>45</xdr:col>
      <xdr:colOff>177800</xdr:colOff>
      <xdr:row>57</xdr:row>
      <xdr:rowOff>155442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23780"/>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151130</xdr:rowOff>
    </xdr:from>
    <xdr:to>
      <xdr:col>41</xdr:col>
      <xdr:colOff>50800</xdr:colOff>
      <xdr:row>58</xdr:row>
      <xdr:rowOff>45965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23780"/>
          <a:ext cx="889000" cy="6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134524</xdr:rowOff>
    </xdr:from>
    <xdr:to>
      <xdr:col>55</xdr:col>
      <xdr:colOff>50800</xdr:colOff>
      <xdr:row>58</xdr:row>
      <xdr:rowOff>64674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49451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2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113694</xdr:rowOff>
    </xdr:from>
    <xdr:to>
      <xdr:col>50</xdr:col>
      <xdr:colOff>165100</xdr:colOff>
      <xdr:row>58</xdr:row>
      <xdr:rowOff>43844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34971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104642</xdr:rowOff>
    </xdr:from>
    <xdr:to>
      <xdr:col>46</xdr:col>
      <xdr:colOff>38100</xdr:colOff>
      <xdr:row>58</xdr:row>
      <xdr:rowOff>34792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25919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100330</xdr:rowOff>
    </xdr:from>
    <xdr:to>
      <xdr:col>41</xdr:col>
      <xdr:colOff>101600</xdr:colOff>
      <xdr:row>58</xdr:row>
      <xdr:rowOff>30480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21607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166615</xdr:rowOff>
    </xdr:from>
    <xdr:to>
      <xdr:col>36</xdr:col>
      <xdr:colOff>165100</xdr:colOff>
      <xdr:row>58</xdr:row>
      <xdr:rowOff>96765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87892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3014</xdr:rowOff>
    </xdr:from>
    <xdr:to>
      <xdr:col>55</xdr:col>
      <xdr:colOff>0</xdr:colOff>
      <xdr:row>78</xdr:row>
      <xdr:rowOff>16331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76114"/>
          <a:ext cx="8382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3014</xdr:rowOff>
    </xdr:from>
    <xdr:to>
      <xdr:col>50</xdr:col>
      <xdr:colOff>114300</xdr:colOff>
      <xdr:row>78</xdr:row>
      <xdr:rowOff>20856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76114"/>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106632</xdr:rowOff>
    </xdr:from>
    <xdr:to>
      <xdr:col>45</xdr:col>
      <xdr:colOff>177800</xdr:colOff>
      <xdr:row>78</xdr:row>
      <xdr:rowOff>20856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08282"/>
          <a:ext cx="889000" cy="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106632</xdr:rowOff>
    </xdr:from>
    <xdr:to>
      <xdr:col>41</xdr:col>
      <xdr:colOff>50800</xdr:colOff>
      <xdr:row>77</xdr:row>
      <xdr:rowOff>158136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08282"/>
          <a:ext cx="889000" cy="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136981</xdr:rowOff>
    </xdr:from>
    <xdr:to>
      <xdr:col>55</xdr:col>
      <xdr:colOff>50800</xdr:colOff>
      <xdr:row>78</xdr:row>
      <xdr:rowOff>67131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51908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5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123664</xdr:rowOff>
    </xdr:from>
    <xdr:to>
      <xdr:col>50</xdr:col>
      <xdr:colOff>165100</xdr:colOff>
      <xdr:row>78</xdr:row>
      <xdr:rowOff>53814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44941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1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141506</xdr:rowOff>
    </xdr:from>
    <xdr:to>
      <xdr:col>46</xdr:col>
      <xdr:colOff>38100</xdr:colOff>
      <xdr:row>78</xdr:row>
      <xdr:rowOff>71656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62783</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43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55832</xdr:rowOff>
    </xdr:from>
    <xdr:to>
      <xdr:col>41</xdr:col>
      <xdr:colOff>101600</xdr:colOff>
      <xdr:row>77</xdr:row>
      <xdr:rowOff>157432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148559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5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107336</xdr:rowOff>
    </xdr:from>
    <xdr:to>
      <xdr:col>36</xdr:col>
      <xdr:colOff>165100</xdr:colOff>
      <xdr:row>78</xdr:row>
      <xdr:rowOff>37486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28613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0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71755</xdr:rowOff>
    </xdr:from>
    <xdr:to>
      <xdr:col>55</xdr:col>
      <xdr:colOff>0</xdr:colOff>
      <xdr:row>97</xdr:row>
      <xdr:rowOff>115963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02405"/>
          <a:ext cx="8382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167463</xdr:rowOff>
    </xdr:from>
    <xdr:to>
      <xdr:col>50</xdr:col>
      <xdr:colOff>114300</xdr:colOff>
      <xdr:row>97</xdr:row>
      <xdr:rowOff>115963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626663"/>
          <a:ext cx="8890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167463</xdr:rowOff>
    </xdr:from>
    <xdr:to>
      <xdr:col>45</xdr:col>
      <xdr:colOff>177800</xdr:colOff>
      <xdr:row>97</xdr:row>
      <xdr:rowOff>154750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26663"/>
          <a:ext cx="889000" cy="15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154750</xdr:rowOff>
    </xdr:from>
    <xdr:to>
      <xdr:col>41</xdr:col>
      <xdr:colOff>50800</xdr:colOff>
      <xdr:row>98</xdr:row>
      <xdr:rowOff>121755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85400"/>
          <a:ext cx="889000" cy="1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20955</xdr:rowOff>
    </xdr:from>
    <xdr:to>
      <xdr:col>55</xdr:col>
      <xdr:colOff>50800</xdr:colOff>
      <xdr:row>97</xdr:row>
      <xdr:rowOff>122555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170832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65163</xdr:rowOff>
    </xdr:from>
    <xdr:to>
      <xdr:col>50</xdr:col>
      <xdr:colOff>165100</xdr:colOff>
      <xdr:row>97</xdr:row>
      <xdr:rowOff>166763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157890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8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116663</xdr:rowOff>
    </xdr:from>
    <xdr:to>
      <xdr:col>46</xdr:col>
      <xdr:colOff>38100</xdr:colOff>
      <xdr:row>97</xdr:row>
      <xdr:rowOff>46813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37940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103950</xdr:rowOff>
    </xdr:from>
    <xdr:to>
      <xdr:col>41</xdr:col>
      <xdr:colOff>101600</xdr:colOff>
      <xdr:row>98</xdr:row>
      <xdr:rowOff>34100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25227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70955</xdr:rowOff>
    </xdr:from>
    <xdr:to>
      <xdr:col>36</xdr:col>
      <xdr:colOff>165100</xdr:colOff>
      <xdr:row>99</xdr:row>
      <xdr:rowOff>1105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163682</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9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34277</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20827"/>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18224</xdr:rowOff>
    </xdr:from>
    <xdr:to>
      <xdr:col>81</xdr:col>
      <xdr:colOff>50800</xdr:colOff>
      <xdr:row>39</xdr:row>
      <xdr:rowOff>34277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04774"/>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18224</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04774"/>
          <a:ext cx="889000" cy="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154927</xdr:rowOff>
    </xdr:from>
    <xdr:to>
      <xdr:col>81</xdr:col>
      <xdr:colOff>101600</xdr:colOff>
      <xdr:row>39</xdr:row>
      <xdr:rowOff>85077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76204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6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138874</xdr:rowOff>
    </xdr:from>
    <xdr:to>
      <xdr:col>76</xdr:col>
      <xdr:colOff>165100</xdr:colOff>
      <xdr:row>39</xdr:row>
      <xdr:rowOff>69024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60151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7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164906</xdr:rowOff>
    </xdr:from>
    <xdr:to>
      <xdr:col>85</xdr:col>
      <xdr:colOff>127000</xdr:colOff>
      <xdr:row>78</xdr:row>
      <xdr:rowOff>1969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366556"/>
          <a:ext cx="8382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164906</xdr:rowOff>
    </xdr:from>
    <xdr:to>
      <xdr:col>81</xdr:col>
      <xdr:colOff>50800</xdr:colOff>
      <xdr:row>78</xdr:row>
      <xdr:rowOff>10830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6655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10830</xdr:rowOff>
    </xdr:from>
    <xdr:to>
      <xdr:col>76</xdr:col>
      <xdr:colOff>114300</xdr:colOff>
      <xdr:row>78</xdr:row>
      <xdr:rowOff>12088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38393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8446</xdr:rowOff>
    </xdr:from>
    <xdr:to>
      <xdr:col>71</xdr:col>
      <xdr:colOff>177800</xdr:colOff>
      <xdr:row>78</xdr:row>
      <xdr:rowOff>12088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81546"/>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122619</xdr:rowOff>
    </xdr:from>
    <xdr:to>
      <xdr:col>85</xdr:col>
      <xdr:colOff>177800</xdr:colOff>
      <xdr:row>78</xdr:row>
      <xdr:rowOff>52769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37546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114106</xdr:rowOff>
    </xdr:from>
    <xdr:to>
      <xdr:col>81</xdr:col>
      <xdr:colOff>101600</xdr:colOff>
      <xdr:row>78</xdr:row>
      <xdr:rowOff>44256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35383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0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131480</xdr:rowOff>
    </xdr:from>
    <xdr:to>
      <xdr:col>76</xdr:col>
      <xdr:colOff>165100</xdr:colOff>
      <xdr:row>78</xdr:row>
      <xdr:rowOff>61630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52757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132738</xdr:rowOff>
    </xdr:from>
    <xdr:to>
      <xdr:col>72</xdr:col>
      <xdr:colOff>38100</xdr:colOff>
      <xdr:row>78</xdr:row>
      <xdr:rowOff>62888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3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54015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42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129096</xdr:rowOff>
    </xdr:from>
    <xdr:to>
      <xdr:col>67</xdr:col>
      <xdr:colOff>101600</xdr:colOff>
      <xdr:row>78</xdr:row>
      <xdr:rowOff>59246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50373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42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18111</xdr:rowOff>
    </xdr:from>
    <xdr:to>
      <xdr:col>85</xdr:col>
      <xdr:colOff>127000</xdr:colOff>
      <xdr:row>99</xdr:row>
      <xdr:rowOff>30480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91661"/>
          <a:ext cx="8382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24346</xdr:rowOff>
    </xdr:from>
    <xdr:to>
      <xdr:col>81</xdr:col>
      <xdr:colOff>50800</xdr:colOff>
      <xdr:row>99</xdr:row>
      <xdr:rowOff>30480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97896"/>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24346</xdr:rowOff>
    </xdr:from>
    <xdr:to>
      <xdr:col>76</xdr:col>
      <xdr:colOff>114300</xdr:colOff>
      <xdr:row>99</xdr:row>
      <xdr:rowOff>35903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97896"/>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35903</xdr:rowOff>
    </xdr:from>
    <xdr:to>
      <xdr:col>71</xdr:col>
      <xdr:colOff>177800</xdr:colOff>
      <xdr:row>99</xdr:row>
      <xdr:rowOff>38036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700945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138761</xdr:rowOff>
    </xdr:from>
    <xdr:to>
      <xdr:col>85</xdr:col>
      <xdr:colOff>177800</xdr:colOff>
      <xdr:row>99</xdr:row>
      <xdr:rowOff>68911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53688</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151130</xdr:rowOff>
    </xdr:from>
    <xdr:to>
      <xdr:col>81</xdr:col>
      <xdr:colOff>101600</xdr:colOff>
      <xdr:row>99</xdr:row>
      <xdr:rowOff>81280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72407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4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144996</xdr:rowOff>
    </xdr:from>
    <xdr:to>
      <xdr:col>76</xdr:col>
      <xdr:colOff>165100</xdr:colOff>
      <xdr:row>99</xdr:row>
      <xdr:rowOff>75146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66273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156553</xdr:rowOff>
    </xdr:from>
    <xdr:to>
      <xdr:col>72</xdr:col>
      <xdr:colOff>38100</xdr:colOff>
      <xdr:row>99</xdr:row>
      <xdr:rowOff>86703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77830</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705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158686</xdr:rowOff>
    </xdr:from>
    <xdr:to>
      <xdr:col>67</xdr:col>
      <xdr:colOff>101600</xdr:colOff>
      <xdr:row>99</xdr:row>
      <xdr:rowOff>88836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79963</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7053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137871</xdr:rowOff>
    </xdr:from>
    <xdr:to>
      <xdr:col>116</xdr:col>
      <xdr:colOff>63500</xdr:colOff>
      <xdr:row>38</xdr:row>
      <xdr:rowOff>139426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52971"/>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132248</xdr:rowOff>
    </xdr:from>
    <xdr:to>
      <xdr:col>111</xdr:col>
      <xdr:colOff>177800</xdr:colOff>
      <xdr:row>38</xdr:row>
      <xdr:rowOff>139426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47348"/>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114737</xdr:rowOff>
    </xdr:from>
    <xdr:to>
      <xdr:col>107</xdr:col>
      <xdr:colOff>50800</xdr:colOff>
      <xdr:row>38</xdr:row>
      <xdr:rowOff>132248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29837"/>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110942</xdr:rowOff>
    </xdr:from>
    <xdr:to>
      <xdr:col>102</xdr:col>
      <xdr:colOff>114300</xdr:colOff>
      <xdr:row>38</xdr:row>
      <xdr:rowOff>114737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26042"/>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1998</xdr:rowOff>
    </xdr:from>
    <xdr:ext cx="313932"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7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88626</xdr:rowOff>
    </xdr:from>
    <xdr:to>
      <xdr:col>112</xdr:col>
      <xdr:colOff>38100</xdr:colOff>
      <xdr:row>39</xdr:row>
      <xdr:rowOff>18776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9903</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81448</xdr:rowOff>
    </xdr:from>
    <xdr:to>
      <xdr:col>107</xdr:col>
      <xdr:colOff>101600</xdr:colOff>
      <xdr:row>39</xdr:row>
      <xdr:rowOff>11598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2725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63937</xdr:rowOff>
    </xdr:from>
    <xdr:to>
      <xdr:col>102</xdr:col>
      <xdr:colOff>165100</xdr:colOff>
      <xdr:row>38</xdr:row>
      <xdr:rowOff>165537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156664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7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60142</xdr:rowOff>
    </xdr:from>
    <xdr:to>
      <xdr:col>98</xdr:col>
      <xdr:colOff>38100</xdr:colOff>
      <xdr:row>38</xdr:row>
      <xdr:rowOff>161742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152869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6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116063</xdr:rowOff>
    </xdr:from>
    <xdr:to>
      <xdr:col>116</xdr:col>
      <xdr:colOff>63500</xdr:colOff>
      <xdr:row>58</xdr:row>
      <xdr:rowOff>116474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60163"/>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116474</xdr:rowOff>
    </xdr:from>
    <xdr:to>
      <xdr:col>111</xdr:col>
      <xdr:colOff>177800</xdr:colOff>
      <xdr:row>58</xdr:row>
      <xdr:rowOff>116657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6057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116657</xdr:rowOff>
    </xdr:from>
    <xdr:to>
      <xdr:col>107</xdr:col>
      <xdr:colOff>50800</xdr:colOff>
      <xdr:row>58</xdr:row>
      <xdr:rowOff>116932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6075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116932</xdr:rowOff>
    </xdr:from>
    <xdr:to>
      <xdr:col>102</xdr:col>
      <xdr:colOff>114300</xdr:colOff>
      <xdr:row>58</xdr:row>
      <xdr:rowOff>117252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61032"/>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65263</xdr:rowOff>
    </xdr:from>
    <xdr:to>
      <xdr:col>116</xdr:col>
      <xdr:colOff>114300</xdr:colOff>
      <xdr:row>58</xdr:row>
      <xdr:rowOff>166863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151640</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24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65674</xdr:rowOff>
    </xdr:from>
    <xdr:to>
      <xdr:col>112</xdr:col>
      <xdr:colOff>38100</xdr:colOff>
      <xdr:row>58</xdr:row>
      <xdr:rowOff>167274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158401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02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65857</xdr:rowOff>
    </xdr:from>
    <xdr:to>
      <xdr:col>107</xdr:col>
      <xdr:colOff>101600</xdr:colOff>
      <xdr:row>58</xdr:row>
      <xdr:rowOff>167457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158584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0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66132</xdr:rowOff>
    </xdr:from>
    <xdr:to>
      <xdr:col>102</xdr:col>
      <xdr:colOff>165100</xdr:colOff>
      <xdr:row>58</xdr:row>
      <xdr:rowOff>167732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158859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02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66452</xdr:rowOff>
    </xdr:from>
    <xdr:to>
      <xdr:col>98</xdr:col>
      <xdr:colOff>38100</xdr:colOff>
      <xdr:row>58</xdr:row>
      <xdr:rowOff>168052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159179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0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74168</xdr:rowOff>
    </xdr:from>
    <xdr:to>
      <xdr:col>116</xdr:col>
      <xdr:colOff>63500</xdr:colOff>
      <xdr:row>78</xdr:row>
      <xdr:rowOff>103429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447268"/>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49251</xdr:rowOff>
    </xdr:from>
    <xdr:to>
      <xdr:col>111</xdr:col>
      <xdr:colOff>177800</xdr:colOff>
      <xdr:row>78</xdr:row>
      <xdr:rowOff>103429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422351"/>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49251</xdr:rowOff>
    </xdr:from>
    <xdr:to>
      <xdr:col>107</xdr:col>
      <xdr:colOff>50800</xdr:colOff>
      <xdr:row>78</xdr:row>
      <xdr:rowOff>105448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422351"/>
          <a:ext cx="8890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105448</xdr:rowOff>
    </xdr:from>
    <xdr:to>
      <xdr:col>102</xdr:col>
      <xdr:colOff>114300</xdr:colOff>
      <xdr:row>78</xdr:row>
      <xdr:rowOff>142442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478548"/>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23368</xdr:rowOff>
    </xdr:from>
    <xdr:to>
      <xdr:col>116</xdr:col>
      <xdr:colOff>114300</xdr:colOff>
      <xdr:row>78</xdr:row>
      <xdr:rowOff>124968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109745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52629</xdr:rowOff>
    </xdr:from>
    <xdr:to>
      <xdr:col>112</xdr:col>
      <xdr:colOff>38100</xdr:colOff>
      <xdr:row>78</xdr:row>
      <xdr:rowOff>154229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145356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5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169901</xdr:rowOff>
    </xdr:from>
    <xdr:to>
      <xdr:col>107</xdr:col>
      <xdr:colOff>101600</xdr:colOff>
      <xdr:row>78</xdr:row>
      <xdr:rowOff>100051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91178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54648</xdr:rowOff>
    </xdr:from>
    <xdr:to>
      <xdr:col>102</xdr:col>
      <xdr:colOff>165100</xdr:colOff>
      <xdr:row>78</xdr:row>
      <xdr:rowOff>156248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147375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5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91642</xdr:rowOff>
    </xdr:from>
    <xdr:to>
      <xdr:col>98</xdr:col>
      <xdr:colOff>38100</xdr:colOff>
      <xdr:row>79</xdr:row>
      <xdr:rowOff>21792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4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12919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5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財政基盤の弱い本市では、歳入に見合った規模の予算を編成した結果、全体的に類似団体より低くなっている。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その中で、扶助費は一貫して増加しており、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千円増加している。また、物件費や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も増加傾向にあり、物件費は過去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年で住民一人当たり約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扶助費の増加については、障害者自立支援給付事業費、生活保護費及び私立認定こども園運営費補助事業費の増加が主な要因である。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物件費の増加については、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新型コロナウイルス感染症ワクチン接種業務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発生し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たことが主な要因で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補助費等が大幅に増加しているのは、特別定額給付金事業の影響であ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年度も増加しているのは、コロナウイルス感染症に関する補助金事業の影響によるものであ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一方で、減少傾向にあるのは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発生した房総台風に関した災害復旧事業が一段落したことにより、令和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の他、普通建設事業費に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関しては、榎戸駅整備事業及び小中学校空調設備整備事業が終了したことで、令和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年度は大幅減となる予定であったが、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日に発生した八街児童</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人死傷事故の影響により道路整備事業費に対する予算を大幅に計上したことによって、全体として若干の減少となっている。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67,739
65,231
74.94
26,318,915
24,948,283
1,045,298
14,300,239
18,027,412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37744</xdr:rowOff>
    </xdr:from>
    <xdr:to>
      <xdr:col>24</xdr:col>
      <xdr:colOff>63500</xdr:colOff>
      <xdr:row>36</xdr:row>
      <xdr:rowOff>43688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0994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43688</xdr:rowOff>
    </xdr:from>
    <xdr:to>
      <xdr:col>19</xdr:col>
      <xdr:colOff>177800</xdr:colOff>
      <xdr:row>36</xdr:row>
      <xdr:rowOff>46431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1588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34087</xdr:rowOff>
    </xdr:from>
    <xdr:to>
      <xdr:col>15</xdr:col>
      <xdr:colOff>50800</xdr:colOff>
      <xdr:row>36</xdr:row>
      <xdr:rowOff>46431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628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34087</xdr:rowOff>
    </xdr:from>
    <xdr:to>
      <xdr:col>10</xdr:col>
      <xdr:colOff>114300</xdr:colOff>
      <xdr:row>36</xdr:row>
      <xdr:rowOff>81636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06287"/>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158394</xdr:rowOff>
    </xdr:from>
    <xdr:to>
      <xdr:col>24</xdr:col>
      <xdr:colOff>114300</xdr:colOff>
      <xdr:row>36</xdr:row>
      <xdr:rowOff>88544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136821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164338</xdr:rowOff>
    </xdr:from>
    <xdr:to>
      <xdr:col>20</xdr:col>
      <xdr:colOff>38100</xdr:colOff>
      <xdr:row>36</xdr:row>
      <xdr:rowOff>94488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85615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167081</xdr:rowOff>
    </xdr:from>
    <xdr:to>
      <xdr:col>15</xdr:col>
      <xdr:colOff>101600</xdr:colOff>
      <xdr:row>36</xdr:row>
      <xdr:rowOff>97231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88358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154737</xdr:rowOff>
    </xdr:from>
    <xdr:to>
      <xdr:col>10</xdr:col>
      <xdr:colOff>165100</xdr:colOff>
      <xdr:row>36</xdr:row>
      <xdr:rowOff>84887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76014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30836</xdr:rowOff>
    </xdr:from>
    <xdr:to>
      <xdr:col>6</xdr:col>
      <xdr:colOff>38100</xdr:colOff>
      <xdr:row>36</xdr:row>
      <xdr:rowOff>132436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98499</xdr:rowOff>
    </xdr:from>
    <xdr:to>
      <xdr:col>24</xdr:col>
      <xdr:colOff>63500</xdr:colOff>
      <xdr:row>58</xdr:row>
      <xdr:rowOff>2990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85349"/>
          <a:ext cx="838200" cy="76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98499</xdr:rowOff>
    </xdr:from>
    <xdr:to>
      <xdr:col>19</xdr:col>
      <xdr:colOff>177800</xdr:colOff>
      <xdr:row>57</xdr:row>
      <xdr:rowOff>163833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85349"/>
          <a:ext cx="889000" cy="7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146490</xdr:rowOff>
    </xdr:from>
    <xdr:to>
      <xdr:col>15</xdr:col>
      <xdr:colOff>50800</xdr:colOff>
      <xdr:row>57</xdr:row>
      <xdr:rowOff>163833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19140"/>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146490</xdr:rowOff>
    </xdr:from>
    <xdr:to>
      <xdr:col>10</xdr:col>
      <xdr:colOff>114300</xdr:colOff>
      <xdr:row>58</xdr:row>
      <xdr:rowOff>12034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19140"/>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123640</xdr:rowOff>
    </xdr:from>
    <xdr:to>
      <xdr:col>24</xdr:col>
      <xdr:colOff>114300</xdr:colOff>
      <xdr:row>58</xdr:row>
      <xdr:rowOff>53790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38567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47699</xdr:rowOff>
    </xdr:from>
    <xdr:to>
      <xdr:col>20</xdr:col>
      <xdr:colOff>38100</xdr:colOff>
      <xdr:row>53</xdr:row>
      <xdr:rowOff>149299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140426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2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113033</xdr:rowOff>
    </xdr:from>
    <xdr:to>
      <xdr:col>15</xdr:col>
      <xdr:colOff>101600</xdr:colOff>
      <xdr:row>58</xdr:row>
      <xdr:rowOff>43183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34310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95690</xdr:rowOff>
    </xdr:from>
    <xdr:to>
      <xdr:col>10</xdr:col>
      <xdr:colOff>165100</xdr:colOff>
      <xdr:row>58</xdr:row>
      <xdr:rowOff>25840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16967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132684</xdr:rowOff>
    </xdr:from>
    <xdr:to>
      <xdr:col>6</xdr:col>
      <xdr:colOff>38100</xdr:colOff>
      <xdr:row>58</xdr:row>
      <xdr:rowOff>62834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53961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48217</xdr:rowOff>
    </xdr:from>
    <xdr:to>
      <xdr:col>24</xdr:col>
      <xdr:colOff>63500</xdr:colOff>
      <xdr:row>77</xdr:row>
      <xdr:rowOff>138818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78417"/>
          <a:ext cx="838200" cy="26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138818</xdr:rowOff>
    </xdr:from>
    <xdr:to>
      <xdr:col>19</xdr:col>
      <xdr:colOff>177800</xdr:colOff>
      <xdr:row>78</xdr:row>
      <xdr:rowOff>89365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0468"/>
          <a:ext cx="889000" cy="1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89365</xdr:rowOff>
    </xdr:from>
    <xdr:to>
      <xdr:col>15</xdr:col>
      <xdr:colOff>50800</xdr:colOff>
      <xdr:row>79</xdr:row>
      <xdr:rowOff>21372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2465"/>
          <a:ext cx="889000" cy="10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133516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21372</xdr:rowOff>
    </xdr:from>
    <xdr:to>
      <xdr:col>10</xdr:col>
      <xdr:colOff>114300</xdr:colOff>
      <xdr:row>79</xdr:row>
      <xdr:rowOff>61857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65922"/>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168867</xdr:rowOff>
    </xdr:from>
    <xdr:to>
      <xdr:col>24</xdr:col>
      <xdr:colOff>114300</xdr:colOff>
      <xdr:row>76</xdr:row>
      <xdr:rowOff>99017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83793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88018</xdr:rowOff>
    </xdr:from>
    <xdr:to>
      <xdr:col>20</xdr:col>
      <xdr:colOff>38100</xdr:colOff>
      <xdr:row>78</xdr:row>
      <xdr:rowOff>18168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38565</xdr:rowOff>
    </xdr:from>
    <xdr:to>
      <xdr:col>15</xdr:col>
      <xdr:colOff>101600</xdr:colOff>
      <xdr:row>78</xdr:row>
      <xdr:rowOff>140165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131292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142022</xdr:rowOff>
    </xdr:from>
    <xdr:to>
      <xdr:col>10</xdr:col>
      <xdr:colOff>165100</xdr:colOff>
      <xdr:row>79</xdr:row>
      <xdr:rowOff>72172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63299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11057</xdr:rowOff>
    </xdr:from>
    <xdr:to>
      <xdr:col>6</xdr:col>
      <xdr:colOff>38100</xdr:colOff>
      <xdr:row>79</xdr:row>
      <xdr:rowOff>112657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103784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4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63381</xdr:rowOff>
    </xdr:from>
    <xdr:to>
      <xdr:col>24</xdr:col>
      <xdr:colOff>63500</xdr:colOff>
      <xdr:row>98</xdr:row>
      <xdr:rowOff>71495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4031"/>
          <a:ext cx="838200" cy="1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71495</xdr:rowOff>
    </xdr:from>
    <xdr:to>
      <xdr:col>19</xdr:col>
      <xdr:colOff>177800</xdr:colOff>
      <xdr:row>98</xdr:row>
      <xdr:rowOff>115077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73595"/>
          <a:ext cx="889000" cy="4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115077</xdr:rowOff>
    </xdr:from>
    <xdr:to>
      <xdr:col>15</xdr:col>
      <xdr:colOff>50800</xdr:colOff>
      <xdr:row>98</xdr:row>
      <xdr:rowOff>131699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17177"/>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131699</xdr:rowOff>
    </xdr:from>
    <xdr:to>
      <xdr:col>10</xdr:col>
      <xdr:colOff>114300</xdr:colOff>
      <xdr:row>98</xdr:row>
      <xdr:rowOff>139602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33799"/>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12581</xdr:rowOff>
    </xdr:from>
    <xdr:to>
      <xdr:col>24</xdr:col>
      <xdr:colOff>114300</xdr:colOff>
      <xdr:row>97</xdr:row>
      <xdr:rowOff>114181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162458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20695</xdr:rowOff>
    </xdr:from>
    <xdr:to>
      <xdr:col>20</xdr:col>
      <xdr:colOff>38100</xdr:colOff>
      <xdr:row>98</xdr:row>
      <xdr:rowOff>122295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113422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1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64277</xdr:rowOff>
    </xdr:from>
    <xdr:to>
      <xdr:col>15</xdr:col>
      <xdr:colOff>101600</xdr:colOff>
      <xdr:row>98</xdr:row>
      <xdr:rowOff>165877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157004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80899</xdr:rowOff>
    </xdr:from>
    <xdr:to>
      <xdr:col>10</xdr:col>
      <xdr:colOff>165100</xdr:colOff>
      <xdr:row>99</xdr:row>
      <xdr:rowOff>11049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88802</xdr:rowOff>
    </xdr:from>
    <xdr:to>
      <xdr:col>6</xdr:col>
      <xdr:colOff>38100</xdr:colOff>
      <xdr:row>99</xdr:row>
      <xdr:rowOff>18952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10079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164173</xdr:rowOff>
    </xdr:from>
    <xdr:to>
      <xdr:col>55</xdr:col>
      <xdr:colOff>0</xdr:colOff>
      <xdr:row>58</xdr:row>
      <xdr:rowOff>118326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36823"/>
          <a:ext cx="838200" cy="1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164173</xdr:rowOff>
    </xdr:from>
    <xdr:to>
      <xdr:col>50</xdr:col>
      <xdr:colOff>114300</xdr:colOff>
      <xdr:row>58</xdr:row>
      <xdr:rowOff>168148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36823"/>
          <a:ext cx="889000" cy="1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168148</xdr:rowOff>
    </xdr:from>
    <xdr:to>
      <xdr:col>45</xdr:col>
      <xdr:colOff>177800</xdr:colOff>
      <xdr:row>58</xdr:row>
      <xdr:rowOff>170472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1224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157404</xdr:rowOff>
    </xdr:from>
    <xdr:to>
      <xdr:col>41</xdr:col>
      <xdr:colOff>50800</xdr:colOff>
      <xdr:row>58</xdr:row>
      <xdr:rowOff>170472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01504"/>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67526</xdr:rowOff>
    </xdr:from>
    <xdr:to>
      <xdr:col>55</xdr:col>
      <xdr:colOff>50800</xdr:colOff>
      <xdr:row>58</xdr:row>
      <xdr:rowOff>169126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153903</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113373</xdr:rowOff>
    </xdr:from>
    <xdr:to>
      <xdr:col>50</xdr:col>
      <xdr:colOff>165100</xdr:colOff>
      <xdr:row>58</xdr:row>
      <xdr:rowOff>43523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34650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117348</xdr:rowOff>
    </xdr:from>
    <xdr:to>
      <xdr:col>46</xdr:col>
      <xdr:colOff>38100</xdr:colOff>
      <xdr:row>59</xdr:row>
      <xdr:rowOff>47498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38625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5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119672</xdr:rowOff>
    </xdr:from>
    <xdr:to>
      <xdr:col>41</xdr:col>
      <xdr:colOff>101600</xdr:colOff>
      <xdr:row>59</xdr:row>
      <xdr:rowOff>49822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40949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106604</xdr:rowOff>
    </xdr:from>
    <xdr:to>
      <xdr:col>36</xdr:col>
      <xdr:colOff>165100</xdr:colOff>
      <xdr:row>59</xdr:row>
      <xdr:rowOff>36754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27881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139757</xdr:rowOff>
    </xdr:from>
    <xdr:to>
      <xdr:col>55</xdr:col>
      <xdr:colOff>0</xdr:colOff>
      <xdr:row>78</xdr:row>
      <xdr:rowOff>139795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1285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139795</xdr:rowOff>
    </xdr:from>
    <xdr:to>
      <xdr:col>50</xdr:col>
      <xdr:colOff>114300</xdr:colOff>
      <xdr:row>79</xdr:row>
      <xdr:rowOff>11264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12895"/>
          <a:ext cx="8890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11037</xdr:rowOff>
    </xdr:from>
    <xdr:to>
      <xdr:col>45</xdr:col>
      <xdr:colOff>177800</xdr:colOff>
      <xdr:row>79</xdr:row>
      <xdr:rowOff>11264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55587"/>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11037</xdr:rowOff>
    </xdr:from>
    <xdr:to>
      <xdr:col>41</xdr:col>
      <xdr:colOff>50800</xdr:colOff>
      <xdr:row>79</xdr:row>
      <xdr:rowOff>11131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55587"/>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88957</xdr:rowOff>
    </xdr:from>
    <xdr:to>
      <xdr:col>55</xdr:col>
      <xdr:colOff>50800</xdr:colOff>
      <xdr:row>79</xdr:row>
      <xdr:rowOff>19107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3884</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88995</xdr:rowOff>
    </xdr:from>
    <xdr:to>
      <xdr:col>50</xdr:col>
      <xdr:colOff>165100</xdr:colOff>
      <xdr:row>79</xdr:row>
      <xdr:rowOff>19145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10272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5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131914</xdr:rowOff>
    </xdr:from>
    <xdr:to>
      <xdr:col>46</xdr:col>
      <xdr:colOff>38100</xdr:colOff>
      <xdr:row>79</xdr:row>
      <xdr:rowOff>62064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53191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9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131687</xdr:rowOff>
    </xdr:from>
    <xdr:to>
      <xdr:col>41</xdr:col>
      <xdr:colOff>101600</xdr:colOff>
      <xdr:row>79</xdr:row>
      <xdr:rowOff>61837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52964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131781</xdr:rowOff>
    </xdr:from>
    <xdr:to>
      <xdr:col>36</xdr:col>
      <xdr:colOff>165100</xdr:colOff>
      <xdr:row>79</xdr:row>
      <xdr:rowOff>61931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53058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170942</xdr:rowOff>
    </xdr:from>
    <xdr:to>
      <xdr:col>55</xdr:col>
      <xdr:colOff>0</xdr:colOff>
      <xdr:row>98</xdr:row>
      <xdr:rowOff>32037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01592"/>
          <a:ext cx="838200" cy="3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32037</xdr:rowOff>
    </xdr:from>
    <xdr:to>
      <xdr:col>50</xdr:col>
      <xdr:colOff>114300</xdr:colOff>
      <xdr:row>98</xdr:row>
      <xdr:rowOff>85765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34137"/>
          <a:ext cx="889000" cy="5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127287</xdr:rowOff>
    </xdr:from>
    <xdr:to>
      <xdr:col>45</xdr:col>
      <xdr:colOff>177800</xdr:colOff>
      <xdr:row>98</xdr:row>
      <xdr:rowOff>85765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57937"/>
          <a:ext cx="889000" cy="1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127287</xdr:rowOff>
    </xdr:from>
    <xdr:to>
      <xdr:col>41</xdr:col>
      <xdr:colOff>50800</xdr:colOff>
      <xdr:row>98</xdr:row>
      <xdr:rowOff>22237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57937"/>
          <a:ext cx="889000" cy="6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120142</xdr:rowOff>
    </xdr:from>
    <xdr:to>
      <xdr:col>55</xdr:col>
      <xdr:colOff>50800</xdr:colOff>
      <xdr:row>98</xdr:row>
      <xdr:rowOff>50292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35069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152687</xdr:rowOff>
    </xdr:from>
    <xdr:to>
      <xdr:col>50</xdr:col>
      <xdr:colOff>165100</xdr:colOff>
      <xdr:row>98</xdr:row>
      <xdr:rowOff>82837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73964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7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34965</xdr:rowOff>
    </xdr:from>
    <xdr:to>
      <xdr:col>46</xdr:col>
      <xdr:colOff>38100</xdr:colOff>
      <xdr:row>98</xdr:row>
      <xdr:rowOff>136565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127692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76487</xdr:rowOff>
    </xdr:from>
    <xdr:to>
      <xdr:col>41</xdr:col>
      <xdr:colOff>101600</xdr:colOff>
      <xdr:row>98</xdr:row>
      <xdr:rowOff>6637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169214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142887</xdr:rowOff>
    </xdr:from>
    <xdr:to>
      <xdr:col>36</xdr:col>
      <xdr:colOff>165100</xdr:colOff>
      <xdr:row>98</xdr:row>
      <xdr:rowOff>73037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64164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6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152997</xdr:rowOff>
    </xdr:from>
    <xdr:to>
      <xdr:col>85</xdr:col>
      <xdr:colOff>127000</xdr:colOff>
      <xdr:row>37</xdr:row>
      <xdr:rowOff>14846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25197"/>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152997</xdr:rowOff>
    </xdr:from>
    <xdr:to>
      <xdr:col>81</xdr:col>
      <xdr:colOff>50800</xdr:colOff>
      <xdr:row>37</xdr:row>
      <xdr:rowOff>24638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25197"/>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24638</xdr:rowOff>
    </xdr:from>
    <xdr:to>
      <xdr:col>76</xdr:col>
      <xdr:colOff>114300</xdr:colOff>
      <xdr:row>37</xdr:row>
      <xdr:rowOff>43421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68288"/>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43421</xdr:rowOff>
    </xdr:from>
    <xdr:to>
      <xdr:col>71</xdr:col>
      <xdr:colOff>177800</xdr:colOff>
      <xdr:row>37</xdr:row>
      <xdr:rowOff>80683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8707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135496</xdr:rowOff>
    </xdr:from>
    <xdr:to>
      <xdr:col>85</xdr:col>
      <xdr:colOff>177800</xdr:colOff>
      <xdr:row>37</xdr:row>
      <xdr:rowOff>65646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113923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102197</xdr:rowOff>
    </xdr:from>
    <xdr:to>
      <xdr:col>81</xdr:col>
      <xdr:colOff>101600</xdr:colOff>
      <xdr:row>37</xdr:row>
      <xdr:rowOff>32347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23474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145288</xdr:rowOff>
    </xdr:from>
    <xdr:to>
      <xdr:col>76</xdr:col>
      <xdr:colOff>165100</xdr:colOff>
      <xdr:row>37</xdr:row>
      <xdr:rowOff>75438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91965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164071</xdr:rowOff>
    </xdr:from>
    <xdr:to>
      <xdr:col>72</xdr:col>
      <xdr:colOff>38100</xdr:colOff>
      <xdr:row>37</xdr:row>
      <xdr:rowOff>94221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110748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11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29883</xdr:rowOff>
    </xdr:from>
    <xdr:to>
      <xdr:col>67</xdr:col>
      <xdr:colOff>101600</xdr:colOff>
      <xdr:row>37</xdr:row>
      <xdr:rowOff>131483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122610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76900</xdr:rowOff>
    </xdr:from>
    <xdr:to>
      <xdr:col>85</xdr:col>
      <xdr:colOff>127000</xdr:colOff>
      <xdr:row>58</xdr:row>
      <xdr:rowOff>35589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49550"/>
          <a:ext cx="8382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109819</xdr:rowOff>
    </xdr:from>
    <xdr:to>
      <xdr:col>81</xdr:col>
      <xdr:colOff>50800</xdr:colOff>
      <xdr:row>57</xdr:row>
      <xdr:rowOff>76900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11019"/>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109819</xdr:rowOff>
    </xdr:from>
    <xdr:to>
      <xdr:col>76</xdr:col>
      <xdr:colOff>114300</xdr:colOff>
      <xdr:row>58</xdr:row>
      <xdr:rowOff>119126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11019"/>
          <a:ext cx="889000" cy="3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119126</xdr:rowOff>
    </xdr:from>
    <xdr:to>
      <xdr:col>71</xdr:col>
      <xdr:colOff>177800</xdr:colOff>
      <xdr:row>59</xdr:row>
      <xdr:rowOff>2866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10063226"/>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156239</xdr:rowOff>
    </xdr:from>
    <xdr:to>
      <xdr:col>85</xdr:col>
      <xdr:colOff>177800</xdr:colOff>
      <xdr:row>58</xdr:row>
      <xdr:rowOff>86389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71166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26100</xdr:rowOff>
    </xdr:from>
    <xdr:to>
      <xdr:col>81</xdr:col>
      <xdr:colOff>101600</xdr:colOff>
      <xdr:row>57</xdr:row>
      <xdr:rowOff>127700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118827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59019</xdr:rowOff>
    </xdr:from>
    <xdr:to>
      <xdr:col>76</xdr:col>
      <xdr:colOff>165100</xdr:colOff>
      <xdr:row>56</xdr:row>
      <xdr:rowOff>160619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151746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75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68326</xdr:rowOff>
    </xdr:from>
    <xdr:to>
      <xdr:col>72</xdr:col>
      <xdr:colOff>38100</xdr:colOff>
      <xdr:row>58</xdr:row>
      <xdr:rowOff>169926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161053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1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123516</xdr:rowOff>
    </xdr:from>
    <xdr:to>
      <xdr:col>67</xdr:col>
      <xdr:colOff>101600</xdr:colOff>
      <xdr:row>59</xdr:row>
      <xdr:rowOff>53666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44793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34277</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78827"/>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18225</xdr:rowOff>
    </xdr:from>
    <xdr:to>
      <xdr:col>81</xdr:col>
      <xdr:colOff>50800</xdr:colOff>
      <xdr:row>79</xdr:row>
      <xdr:rowOff>34277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62775"/>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18225</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62775"/>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154927</xdr:rowOff>
    </xdr:from>
    <xdr:to>
      <xdr:col>81</xdr:col>
      <xdr:colOff>101600</xdr:colOff>
      <xdr:row>79</xdr:row>
      <xdr:rowOff>85077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76204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20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138875</xdr:rowOff>
    </xdr:from>
    <xdr:to>
      <xdr:col>76</xdr:col>
      <xdr:colOff>165100</xdr:colOff>
      <xdr:row>79</xdr:row>
      <xdr:rowOff>69025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60152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164906</xdr:rowOff>
    </xdr:from>
    <xdr:to>
      <xdr:col>85</xdr:col>
      <xdr:colOff>127000</xdr:colOff>
      <xdr:row>98</xdr:row>
      <xdr:rowOff>1969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795556"/>
          <a:ext cx="8382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164906</xdr:rowOff>
    </xdr:from>
    <xdr:to>
      <xdr:col>81</xdr:col>
      <xdr:colOff>50800</xdr:colOff>
      <xdr:row>98</xdr:row>
      <xdr:rowOff>10830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79555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10830</xdr:rowOff>
    </xdr:from>
    <xdr:to>
      <xdr:col>76</xdr:col>
      <xdr:colOff>114300</xdr:colOff>
      <xdr:row>98</xdr:row>
      <xdr:rowOff>12088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81293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8446</xdr:rowOff>
    </xdr:from>
    <xdr:to>
      <xdr:col>71</xdr:col>
      <xdr:colOff>177800</xdr:colOff>
      <xdr:row>98</xdr:row>
      <xdr:rowOff>12088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810546"/>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122619</xdr:rowOff>
    </xdr:from>
    <xdr:to>
      <xdr:col>85</xdr:col>
      <xdr:colOff>177800</xdr:colOff>
      <xdr:row>98</xdr:row>
      <xdr:rowOff>52769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37546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6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114106</xdr:rowOff>
    </xdr:from>
    <xdr:to>
      <xdr:col>81</xdr:col>
      <xdr:colOff>101600</xdr:colOff>
      <xdr:row>98</xdr:row>
      <xdr:rowOff>44256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35383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131480</xdr:rowOff>
    </xdr:from>
    <xdr:to>
      <xdr:col>76</xdr:col>
      <xdr:colOff>165100</xdr:colOff>
      <xdr:row>98</xdr:row>
      <xdr:rowOff>61630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52757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132738</xdr:rowOff>
    </xdr:from>
    <xdr:to>
      <xdr:col>72</xdr:col>
      <xdr:colOff>38100</xdr:colOff>
      <xdr:row>98</xdr:row>
      <xdr:rowOff>62888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54015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5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129096</xdr:rowOff>
    </xdr:from>
    <xdr:to>
      <xdr:col>67</xdr:col>
      <xdr:colOff>101600</xdr:colOff>
      <xdr:row>98</xdr:row>
      <xdr:rowOff>59246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50373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全体的に類似団体平均より住民一人当たりのコストは低くなっている。消防費に関しては類似団体の平均に近い数値となっている。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消防費の支出の大半は消防組合への負担金であるため、他の費目より経費を削減する事が困難であることが要因である。令和３年度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については新型コロナウイルス感染症の影響による構成団体の負担を軽減するため、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消防組合の財政調整基金取崩を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衛生費の大幅な増加は、新型コロナウイルス感染症ワクチン接種事業の影響によるものである。民生費は過去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ており、類似団体等との差も小さくなっている。これは新型コロナウイルス感染症に伴う給付金事業の発生、及び扶助費の増加が要因である。教育費は前年度に引き続き減少となっているが、これは小中学校ＩＣＴ環境整備事業費の減少によるものである。土木費も前年度に引き続き増加となった。これは朝陽小学校児童の交通死亡事故に伴う市内全域の通学路安全対策工事の実施及び歩道整備工事等を実施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総務費の数値が上がっているのは、特別定額給付金の影響によるもので、農林水産業費の数値の上昇は、被災農業施設等復旧支援事業補助金が要因で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年度の増加要因でも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その主な要因は台風災害に対する復旧事業によるものであ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年度は災害復旧事業が収束するとともに、地方交付税や地方消費税交付金などの一般財源収入が増加したことから、実質収支が前年同様多く発生し、剰余金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億円を積み立てることが出来、増加に転じた。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ただ実質単年度収支については、マイナスの状況が続いている。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年度はすべての会計の黒字額が増となっ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年度は水道事業会計及び下水道事業会計のみが黒字額の増となっ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国民健康保険特別会計は黒字額が半減し、介護保険特別会計は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となっている。いずれも保険給付費の増加による影響が大きい。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01_&#20843;&#34903;&#24066;_2021(2&#22238;&#30446;)%20&#20462;&#27491;&#30906;&#35469;&#28168;.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01_&#20843;&#34903;&#24066;_2021(2&#22238;&#30446;)%20&#20462;&#27491;&#30906;&#35469;&#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20.3</v>
          </cell>
          <cell r="BX51">
            <v>19.899999999999999</v>
          </cell>
          <cell r="CF51">
            <v>29.7</v>
          </cell>
          <cell r="CN51">
            <v>29.3</v>
          </cell>
          <cell r="CV51">
            <v>30.4</v>
          </cell>
        </row>
        <row r="53">
          <cell r="BP53">
            <v>59.4</v>
          </cell>
          <cell r="BX53">
            <v>57.3</v>
          </cell>
          <cell r="CF53">
            <v>56.6</v>
          </cell>
          <cell r="CN53">
            <v>57.3</v>
          </cell>
          <cell r="CV53">
            <v>60.1</v>
          </cell>
        </row>
        <row r="55">
          <cell r="AN55" t="str">
            <v>類似団体内平均値</v>
          </cell>
          <cell r="BP55">
            <v>30.2</v>
          </cell>
          <cell r="BX55">
            <v>25.4</v>
          </cell>
          <cell r="CF55">
            <v>23</v>
          </cell>
          <cell r="CN55">
            <v>28</v>
          </cell>
          <cell r="CV55">
            <v>19.2</v>
          </cell>
        </row>
        <row r="57">
          <cell r="BP57">
            <v>58.9</v>
          </cell>
          <cell r="BX57">
            <v>60</v>
          </cell>
          <cell r="CF57">
            <v>60.6</v>
          </cell>
          <cell r="CN57">
            <v>62.3</v>
          </cell>
          <cell r="CV57">
            <v>62.1</v>
          </cell>
        </row>
        <row r="72">
          <cell r="BP72" t="str">
            <v>H29</v>
          </cell>
          <cell r="BX72" t="str">
            <v>H30</v>
          </cell>
          <cell r="CF72" t="str">
            <v>R01</v>
          </cell>
          <cell r="CN72" t="str">
            <v>R02</v>
          </cell>
          <cell r="CV72" t="str">
            <v>R03</v>
          </cell>
        </row>
        <row r="73">
          <cell r="AN73" t="str">
            <v>当該団体値</v>
          </cell>
          <cell r="BP73">
            <v>20.3</v>
          </cell>
          <cell r="BX73">
            <v>19.899999999999999</v>
          </cell>
          <cell r="CF73">
            <v>29.7</v>
          </cell>
          <cell r="CN73">
            <v>29.3</v>
          </cell>
          <cell r="CV73">
            <v>30.4</v>
          </cell>
        </row>
        <row r="75">
          <cell r="BP75">
            <v>6.9</v>
          </cell>
          <cell r="BX75">
            <v>6.3</v>
          </cell>
          <cell r="CF75">
            <v>6</v>
          </cell>
          <cell r="CN75">
            <v>6.3</v>
          </cell>
          <cell r="CV75">
            <v>6.5</v>
          </cell>
        </row>
        <row r="77">
          <cell r="AN77" t="str">
            <v>類似団体内平均値</v>
          </cell>
          <cell r="BP77">
            <v>30.2</v>
          </cell>
          <cell r="BX77">
            <v>25.4</v>
          </cell>
          <cell r="CF77">
            <v>23</v>
          </cell>
          <cell r="CN77">
            <v>28</v>
          </cell>
          <cell r="CV77">
            <v>19.2</v>
          </cell>
        </row>
        <row r="79">
          <cell r="BP79">
            <v>8</v>
          </cell>
          <cell r="BX79">
            <v>7.8</v>
          </cell>
          <cell r="CF79">
            <v>7.7</v>
          </cell>
          <cell r="CN79">
            <v>7.5</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26318915</v>
      </c>
      <c r="BO4" s="355"/>
      <c r="BP4" s="355"/>
      <c r="BQ4" s="355"/>
      <c r="BR4" s="355"/>
      <c r="BS4" s="355"/>
      <c r="BT4" s="355"/>
      <c r="BU4" s="356"/>
      <c r="BV4" s="354">
        <v>32189297</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7.3</v>
      </c>
      <c r="CU4" s="361"/>
      <c r="CV4" s="361"/>
      <c r="CW4" s="361"/>
      <c r="CX4" s="361"/>
      <c r="CY4" s="361"/>
      <c r="CZ4" s="361"/>
      <c r="DA4" s="362"/>
      <c r="DB4" s="360">
        <v>7.7</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24948283</v>
      </c>
      <c r="BO5" s="392"/>
      <c r="BP5" s="392"/>
      <c r="BQ5" s="392"/>
      <c r="BR5" s="392"/>
      <c r="BS5" s="392"/>
      <c r="BT5" s="392"/>
      <c r="BU5" s="393"/>
      <c r="BV5" s="391">
        <v>30969390</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92.1</v>
      </c>
      <c r="CU5" s="389"/>
      <c r="CV5" s="389"/>
      <c r="CW5" s="389"/>
      <c r="CX5" s="389"/>
      <c r="CY5" s="389"/>
      <c r="CZ5" s="389"/>
      <c r="DA5" s="390"/>
      <c r="DB5" s="388">
        <v>95.6</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1370632</v>
      </c>
      <c r="BO6" s="392"/>
      <c r="BP6" s="392"/>
      <c r="BQ6" s="392"/>
      <c r="BR6" s="392"/>
      <c r="BS6" s="392"/>
      <c r="BT6" s="392"/>
      <c r="BU6" s="393"/>
      <c r="BV6" s="391">
        <v>1219907</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96.9</v>
      </c>
      <c r="CU6" s="429"/>
      <c r="CV6" s="429"/>
      <c r="CW6" s="429"/>
      <c r="CX6" s="429"/>
      <c r="CY6" s="429"/>
      <c r="CZ6" s="429"/>
      <c r="DA6" s="430"/>
      <c r="DB6" s="428">
        <v>100.8</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325334</v>
      </c>
      <c r="BO7" s="392"/>
      <c r="BP7" s="392"/>
      <c r="BQ7" s="392"/>
      <c r="BR7" s="392"/>
      <c r="BS7" s="392"/>
      <c r="BT7" s="392"/>
      <c r="BU7" s="393"/>
      <c r="BV7" s="391">
        <v>162702</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14300239</v>
      </c>
      <c r="CU7" s="392"/>
      <c r="CV7" s="392"/>
      <c r="CW7" s="392"/>
      <c r="CX7" s="392"/>
      <c r="CY7" s="392"/>
      <c r="CZ7" s="392"/>
      <c r="DA7" s="393"/>
      <c r="DB7" s="391">
        <v>13661057</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1045298</v>
      </c>
      <c r="BO8" s="392"/>
      <c r="BP8" s="392"/>
      <c r="BQ8" s="392"/>
      <c r="BR8" s="392"/>
      <c r="BS8" s="392"/>
      <c r="BT8" s="392"/>
      <c r="BU8" s="393"/>
      <c r="BV8" s="391">
        <v>1057205</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0.65</v>
      </c>
      <c r="CU8" s="432"/>
      <c r="CV8" s="432"/>
      <c r="CW8" s="432"/>
      <c r="CX8" s="432"/>
      <c r="CY8" s="432"/>
      <c r="CZ8" s="432"/>
      <c r="DA8" s="433"/>
      <c r="DB8" s="431">
        <v>0.67</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67455</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-11907</v>
      </c>
      <c r="BO9" s="392"/>
      <c r="BP9" s="392"/>
      <c r="BQ9" s="392"/>
      <c r="BR9" s="392"/>
      <c r="BS9" s="392"/>
      <c r="BT9" s="392"/>
      <c r="BU9" s="393"/>
      <c r="BV9" s="391">
        <v>634259</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11.8</v>
      </c>
      <c r="CU9" s="389"/>
      <c r="CV9" s="389"/>
      <c r="CW9" s="389"/>
      <c r="CX9" s="389"/>
      <c r="CY9" s="389"/>
      <c r="CZ9" s="389"/>
      <c r="DA9" s="390"/>
      <c r="DB9" s="388">
        <v>12.2</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70734</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94</v>
      </c>
      <c r="AV10" s="424"/>
      <c r="AW10" s="424"/>
      <c r="AX10" s="424"/>
      <c r="AY10" s="425" t="s">
        <v>119</v>
      </c>
      <c r="AZ10" s="426"/>
      <c r="BA10" s="426"/>
      <c r="BB10" s="426"/>
      <c r="BC10" s="426"/>
      <c r="BD10" s="426"/>
      <c r="BE10" s="426"/>
      <c r="BF10" s="426"/>
      <c r="BG10" s="426"/>
      <c r="BH10" s="426"/>
      <c r="BI10" s="426"/>
      <c r="BJ10" s="426"/>
      <c r="BK10" s="426"/>
      <c r="BL10" s="426"/>
      <c r="BM10" s="427"/>
      <c r="BN10" s="391">
        <v>15</v>
      </c>
      <c r="BO10" s="392"/>
      <c r="BP10" s="392"/>
      <c r="BQ10" s="392"/>
      <c r="BR10" s="392"/>
      <c r="BS10" s="392"/>
      <c r="BT10" s="392"/>
      <c r="BU10" s="393"/>
      <c r="BV10" s="391">
        <v>1</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94</v>
      </c>
      <c r="AV11" s="424"/>
      <c r="AW11" s="424"/>
      <c r="AX11" s="424"/>
      <c r="AY11" s="425" t="s">
        <v>124</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125</v>
      </c>
      <c r="CE11" s="395"/>
      <c r="CF11" s="395"/>
      <c r="CG11" s="395"/>
      <c r="CH11" s="395"/>
      <c r="CI11" s="395"/>
      <c r="CJ11" s="395"/>
      <c r="CK11" s="395"/>
      <c r="CL11" s="395"/>
      <c r="CM11" s="395"/>
      <c r="CN11" s="395"/>
      <c r="CO11" s="395"/>
      <c r="CP11" s="395"/>
      <c r="CQ11" s="395"/>
      <c r="CR11" s="395"/>
      <c r="CS11" s="396"/>
      <c r="CT11" s="431" t="s">
        <v>126</v>
      </c>
      <c r="CU11" s="432"/>
      <c r="CV11" s="432"/>
      <c r="CW11" s="432"/>
      <c r="CX11" s="432"/>
      <c r="CY11" s="432"/>
      <c r="CZ11" s="432"/>
      <c r="DA11" s="433"/>
      <c r="DB11" s="431" t="s">
        <v>127</v>
      </c>
      <c r="DC11" s="432"/>
      <c r="DD11" s="432"/>
      <c r="DE11" s="432"/>
      <c r="DF11" s="432"/>
      <c r="DG11" s="432"/>
      <c r="DH11" s="432"/>
      <c r="DI11" s="433"/>
    </row>
    <row r="12" spans="1:119" ht="18.75" customHeight="1" x14ac:dyDescent="0.2">
      <c r="A12" s="172"/>
      <c r="B12" s="451" t="s">
        <v>128</v>
      </c>
      <c r="C12" s="452"/>
      <c r="D12" s="452"/>
      <c r="E12" s="452"/>
      <c r="F12" s="452"/>
      <c r="G12" s="452"/>
      <c r="H12" s="452"/>
      <c r="I12" s="452"/>
      <c r="J12" s="452"/>
      <c r="K12" s="453"/>
      <c r="L12" s="460" t="s">
        <v>129</v>
      </c>
      <c r="M12" s="461"/>
      <c r="N12" s="461"/>
      <c r="O12" s="461"/>
      <c r="P12" s="461"/>
      <c r="Q12" s="462"/>
      <c r="R12" s="463">
        <v>67739</v>
      </c>
      <c r="S12" s="464"/>
      <c r="T12" s="464"/>
      <c r="U12" s="464"/>
      <c r="V12" s="465"/>
      <c r="W12" s="466" t="s">
        <v>1</v>
      </c>
      <c r="X12" s="424"/>
      <c r="Y12" s="424"/>
      <c r="Z12" s="424"/>
      <c r="AA12" s="424"/>
      <c r="AB12" s="467"/>
      <c r="AC12" s="468" t="s">
        <v>130</v>
      </c>
      <c r="AD12" s="469"/>
      <c r="AE12" s="469"/>
      <c r="AF12" s="469"/>
      <c r="AG12" s="470"/>
      <c r="AH12" s="468" t="s">
        <v>131</v>
      </c>
      <c r="AI12" s="469"/>
      <c r="AJ12" s="469"/>
      <c r="AK12" s="469"/>
      <c r="AL12" s="471"/>
      <c r="AM12" s="420" t="s">
        <v>132</v>
      </c>
      <c r="AN12" s="421"/>
      <c r="AO12" s="421"/>
      <c r="AP12" s="421"/>
      <c r="AQ12" s="421"/>
      <c r="AR12" s="421"/>
      <c r="AS12" s="421"/>
      <c r="AT12" s="422"/>
      <c r="AU12" s="423" t="s">
        <v>94</v>
      </c>
      <c r="AV12" s="424"/>
      <c r="AW12" s="424"/>
      <c r="AX12" s="424"/>
      <c r="AY12" s="425" t="s">
        <v>133</v>
      </c>
      <c r="AZ12" s="426"/>
      <c r="BA12" s="426"/>
      <c r="BB12" s="426"/>
      <c r="BC12" s="426"/>
      <c r="BD12" s="426"/>
      <c r="BE12" s="426"/>
      <c r="BF12" s="426"/>
      <c r="BG12" s="426"/>
      <c r="BH12" s="426"/>
      <c r="BI12" s="426"/>
      <c r="BJ12" s="426"/>
      <c r="BK12" s="426"/>
      <c r="BL12" s="426"/>
      <c r="BM12" s="427"/>
      <c r="BN12" s="391">
        <v>159684</v>
      </c>
      <c r="BO12" s="392"/>
      <c r="BP12" s="392"/>
      <c r="BQ12" s="392"/>
      <c r="BR12" s="392"/>
      <c r="BS12" s="392"/>
      <c r="BT12" s="392"/>
      <c r="BU12" s="393"/>
      <c r="BV12" s="391">
        <v>867101</v>
      </c>
      <c r="BW12" s="392"/>
      <c r="BX12" s="392"/>
      <c r="BY12" s="392"/>
      <c r="BZ12" s="392"/>
      <c r="CA12" s="392"/>
      <c r="CB12" s="392"/>
      <c r="CC12" s="393"/>
      <c r="CD12" s="394" t="s">
        <v>134</v>
      </c>
      <c r="CE12" s="395"/>
      <c r="CF12" s="395"/>
      <c r="CG12" s="395"/>
      <c r="CH12" s="395"/>
      <c r="CI12" s="395"/>
      <c r="CJ12" s="395"/>
      <c r="CK12" s="395"/>
      <c r="CL12" s="395"/>
      <c r="CM12" s="395"/>
      <c r="CN12" s="395"/>
      <c r="CO12" s="395"/>
      <c r="CP12" s="395"/>
      <c r="CQ12" s="395"/>
      <c r="CR12" s="395"/>
      <c r="CS12" s="396"/>
      <c r="CT12" s="431" t="s">
        <v>126</v>
      </c>
      <c r="CU12" s="432"/>
      <c r="CV12" s="432"/>
      <c r="CW12" s="432"/>
      <c r="CX12" s="432"/>
      <c r="CY12" s="432"/>
      <c r="CZ12" s="432"/>
      <c r="DA12" s="433"/>
      <c r="DB12" s="431" t="s">
        <v>126</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135</v>
      </c>
      <c r="N13" s="483"/>
      <c r="O13" s="483"/>
      <c r="P13" s="483"/>
      <c r="Q13" s="484"/>
      <c r="R13" s="475">
        <v>65231</v>
      </c>
      <c r="S13" s="476"/>
      <c r="T13" s="476"/>
      <c r="U13" s="476"/>
      <c r="V13" s="477"/>
      <c r="W13" s="407" t="s">
        <v>136</v>
      </c>
      <c r="X13" s="408"/>
      <c r="Y13" s="408"/>
      <c r="Z13" s="408"/>
      <c r="AA13" s="408"/>
      <c r="AB13" s="398"/>
      <c r="AC13" s="442">
        <v>2459</v>
      </c>
      <c r="AD13" s="443"/>
      <c r="AE13" s="443"/>
      <c r="AF13" s="443"/>
      <c r="AG13" s="485"/>
      <c r="AH13" s="442">
        <v>2811</v>
      </c>
      <c r="AI13" s="443"/>
      <c r="AJ13" s="443"/>
      <c r="AK13" s="443"/>
      <c r="AL13" s="444"/>
      <c r="AM13" s="420" t="s">
        <v>137</v>
      </c>
      <c r="AN13" s="421"/>
      <c r="AO13" s="421"/>
      <c r="AP13" s="421"/>
      <c r="AQ13" s="421"/>
      <c r="AR13" s="421"/>
      <c r="AS13" s="421"/>
      <c r="AT13" s="422"/>
      <c r="AU13" s="423" t="s">
        <v>138</v>
      </c>
      <c r="AV13" s="424"/>
      <c r="AW13" s="424"/>
      <c r="AX13" s="424"/>
      <c r="AY13" s="425" t="s">
        <v>139</v>
      </c>
      <c r="AZ13" s="426"/>
      <c r="BA13" s="426"/>
      <c r="BB13" s="426"/>
      <c r="BC13" s="426"/>
      <c r="BD13" s="426"/>
      <c r="BE13" s="426"/>
      <c r="BF13" s="426"/>
      <c r="BG13" s="426"/>
      <c r="BH13" s="426"/>
      <c r="BI13" s="426"/>
      <c r="BJ13" s="426"/>
      <c r="BK13" s="426"/>
      <c r="BL13" s="426"/>
      <c r="BM13" s="427"/>
      <c r="BN13" s="391">
        <v>-171576</v>
      </c>
      <c r="BO13" s="392"/>
      <c r="BP13" s="392"/>
      <c r="BQ13" s="392"/>
      <c r="BR13" s="392"/>
      <c r="BS13" s="392"/>
      <c r="BT13" s="392"/>
      <c r="BU13" s="393"/>
      <c r="BV13" s="391">
        <v>-232841</v>
      </c>
      <c r="BW13" s="392"/>
      <c r="BX13" s="392"/>
      <c r="BY13" s="392"/>
      <c r="BZ13" s="392"/>
      <c r="CA13" s="392"/>
      <c r="CB13" s="392"/>
      <c r="CC13" s="393"/>
      <c r="CD13" s="394" t="s">
        <v>140</v>
      </c>
      <c r="CE13" s="395"/>
      <c r="CF13" s="395"/>
      <c r="CG13" s="395"/>
      <c r="CH13" s="395"/>
      <c r="CI13" s="395"/>
      <c r="CJ13" s="395"/>
      <c r="CK13" s="395"/>
      <c r="CL13" s="395"/>
      <c r="CM13" s="395"/>
      <c r="CN13" s="395"/>
      <c r="CO13" s="395"/>
      <c r="CP13" s="395"/>
      <c r="CQ13" s="395"/>
      <c r="CR13" s="395"/>
      <c r="CS13" s="396"/>
      <c r="CT13" s="388">
        <v>6.5</v>
      </c>
      <c r="CU13" s="389"/>
      <c r="CV13" s="389"/>
      <c r="CW13" s="389"/>
      <c r="CX13" s="389"/>
      <c r="CY13" s="389"/>
      <c r="CZ13" s="389"/>
      <c r="DA13" s="390"/>
      <c r="DB13" s="388">
        <v>6.3</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141</v>
      </c>
      <c r="M14" s="473"/>
      <c r="N14" s="473"/>
      <c r="O14" s="473"/>
      <c r="P14" s="473"/>
      <c r="Q14" s="474"/>
      <c r="R14" s="475">
        <v>68888</v>
      </c>
      <c r="S14" s="476"/>
      <c r="T14" s="476"/>
      <c r="U14" s="476"/>
      <c r="V14" s="477"/>
      <c r="W14" s="381"/>
      <c r="X14" s="382"/>
      <c r="Y14" s="382"/>
      <c r="Z14" s="382"/>
      <c r="AA14" s="382"/>
      <c r="AB14" s="371"/>
      <c r="AC14" s="478">
        <v>7.8</v>
      </c>
      <c r="AD14" s="479"/>
      <c r="AE14" s="479"/>
      <c r="AF14" s="479"/>
      <c r="AG14" s="480"/>
      <c r="AH14" s="478">
        <v>8.1</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142</v>
      </c>
      <c r="CE14" s="487"/>
      <c r="CF14" s="487"/>
      <c r="CG14" s="487"/>
      <c r="CH14" s="487"/>
      <c r="CI14" s="487"/>
      <c r="CJ14" s="487"/>
      <c r="CK14" s="487"/>
      <c r="CL14" s="487"/>
      <c r="CM14" s="487"/>
      <c r="CN14" s="487"/>
      <c r="CO14" s="487"/>
      <c r="CP14" s="487"/>
      <c r="CQ14" s="487"/>
      <c r="CR14" s="487"/>
      <c r="CS14" s="488"/>
      <c r="CT14" s="489">
        <v>30.4</v>
      </c>
      <c r="CU14" s="490"/>
      <c r="CV14" s="490"/>
      <c r="CW14" s="490"/>
      <c r="CX14" s="490"/>
      <c r="CY14" s="490"/>
      <c r="CZ14" s="490"/>
      <c r="DA14" s="491"/>
      <c r="DB14" s="489">
        <v>29.3</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143</v>
      </c>
      <c r="N15" s="483"/>
      <c r="O15" s="483"/>
      <c r="P15" s="483"/>
      <c r="Q15" s="484"/>
      <c r="R15" s="475">
        <v>66089</v>
      </c>
      <c r="S15" s="476"/>
      <c r="T15" s="476"/>
      <c r="U15" s="476"/>
      <c r="V15" s="477"/>
      <c r="W15" s="407" t="s">
        <v>144</v>
      </c>
      <c r="X15" s="408"/>
      <c r="Y15" s="408"/>
      <c r="Z15" s="408"/>
      <c r="AA15" s="408"/>
      <c r="AB15" s="398"/>
      <c r="AC15" s="442">
        <v>8056</v>
      </c>
      <c r="AD15" s="443"/>
      <c r="AE15" s="443"/>
      <c r="AF15" s="443"/>
      <c r="AG15" s="485"/>
      <c r="AH15" s="442">
        <v>8979</v>
      </c>
      <c r="AI15" s="443"/>
      <c r="AJ15" s="443"/>
      <c r="AK15" s="443"/>
      <c r="AL15" s="444"/>
      <c r="AM15" s="420"/>
      <c r="AN15" s="421"/>
      <c r="AO15" s="421"/>
      <c r="AP15" s="421"/>
      <c r="AQ15" s="421"/>
      <c r="AR15" s="421"/>
      <c r="AS15" s="421"/>
      <c r="AT15" s="422"/>
      <c r="AU15" s="423"/>
      <c r="AV15" s="424"/>
      <c r="AW15" s="424"/>
      <c r="AX15" s="424"/>
      <c r="AY15" s="351" t="s">
        <v>145</v>
      </c>
      <c r="AZ15" s="352"/>
      <c r="BA15" s="352"/>
      <c r="BB15" s="352"/>
      <c r="BC15" s="352"/>
      <c r="BD15" s="352"/>
      <c r="BE15" s="352"/>
      <c r="BF15" s="352"/>
      <c r="BG15" s="352"/>
      <c r="BH15" s="352"/>
      <c r="BI15" s="352"/>
      <c r="BJ15" s="352"/>
      <c r="BK15" s="352"/>
      <c r="BL15" s="352"/>
      <c r="BM15" s="353"/>
      <c r="BN15" s="354">
        <v>7151870</v>
      </c>
      <c r="BO15" s="355"/>
      <c r="BP15" s="355"/>
      <c r="BQ15" s="355"/>
      <c r="BR15" s="355"/>
      <c r="BS15" s="355"/>
      <c r="BT15" s="355"/>
      <c r="BU15" s="356"/>
      <c r="BV15" s="354">
        <v>7400599</v>
      </c>
      <c r="BW15" s="355"/>
      <c r="BX15" s="355"/>
      <c r="BY15" s="355"/>
      <c r="BZ15" s="355"/>
      <c r="CA15" s="355"/>
      <c r="CB15" s="355"/>
      <c r="CC15" s="356"/>
      <c r="CD15" s="492" t="s">
        <v>146</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147</v>
      </c>
      <c r="M16" s="495"/>
      <c r="N16" s="495"/>
      <c r="O16" s="495"/>
      <c r="P16" s="495"/>
      <c r="Q16" s="496"/>
      <c r="R16" s="497" t="s">
        <v>148</v>
      </c>
      <c r="S16" s="498"/>
      <c r="T16" s="498"/>
      <c r="U16" s="498"/>
      <c r="V16" s="499"/>
      <c r="W16" s="381"/>
      <c r="X16" s="382"/>
      <c r="Y16" s="382"/>
      <c r="Z16" s="382"/>
      <c r="AA16" s="382"/>
      <c r="AB16" s="371"/>
      <c r="AC16" s="478">
        <v>25.6</v>
      </c>
      <c r="AD16" s="479"/>
      <c r="AE16" s="479"/>
      <c r="AF16" s="479"/>
      <c r="AG16" s="480"/>
      <c r="AH16" s="478">
        <v>25.8</v>
      </c>
      <c r="AI16" s="479"/>
      <c r="AJ16" s="479"/>
      <c r="AK16" s="479"/>
      <c r="AL16" s="481"/>
      <c r="AM16" s="420"/>
      <c r="AN16" s="421"/>
      <c r="AO16" s="421"/>
      <c r="AP16" s="421"/>
      <c r="AQ16" s="421"/>
      <c r="AR16" s="421"/>
      <c r="AS16" s="421"/>
      <c r="AT16" s="422"/>
      <c r="AU16" s="423"/>
      <c r="AV16" s="424"/>
      <c r="AW16" s="424"/>
      <c r="AX16" s="424"/>
      <c r="AY16" s="425" t="s">
        <v>149</v>
      </c>
      <c r="AZ16" s="426"/>
      <c r="BA16" s="426"/>
      <c r="BB16" s="426"/>
      <c r="BC16" s="426"/>
      <c r="BD16" s="426"/>
      <c r="BE16" s="426"/>
      <c r="BF16" s="426"/>
      <c r="BG16" s="426"/>
      <c r="BH16" s="426"/>
      <c r="BI16" s="426"/>
      <c r="BJ16" s="426"/>
      <c r="BK16" s="426"/>
      <c r="BL16" s="426"/>
      <c r="BM16" s="427"/>
      <c r="BN16" s="391">
        <v>11531690</v>
      </c>
      <c r="BO16" s="392"/>
      <c r="BP16" s="392"/>
      <c r="BQ16" s="392"/>
      <c r="BR16" s="392"/>
      <c r="BS16" s="392"/>
      <c r="BT16" s="392"/>
      <c r="BU16" s="393"/>
      <c r="BV16" s="391">
        <v>11072587</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150</v>
      </c>
      <c r="N17" s="503"/>
      <c r="O17" s="503"/>
      <c r="P17" s="503"/>
      <c r="Q17" s="504"/>
      <c r="R17" s="497" t="s">
        <v>151</v>
      </c>
      <c r="S17" s="498"/>
      <c r="T17" s="498"/>
      <c r="U17" s="498"/>
      <c r="V17" s="499"/>
      <c r="W17" s="407" t="s">
        <v>152</v>
      </c>
      <c r="X17" s="408"/>
      <c r="Y17" s="408"/>
      <c r="Z17" s="408"/>
      <c r="AA17" s="408"/>
      <c r="AB17" s="398"/>
      <c r="AC17" s="442">
        <v>20922</v>
      </c>
      <c r="AD17" s="443"/>
      <c r="AE17" s="443"/>
      <c r="AF17" s="443"/>
      <c r="AG17" s="485"/>
      <c r="AH17" s="442">
        <v>22989</v>
      </c>
      <c r="AI17" s="443"/>
      <c r="AJ17" s="443"/>
      <c r="AK17" s="443"/>
      <c r="AL17" s="444"/>
      <c r="AM17" s="420"/>
      <c r="AN17" s="421"/>
      <c r="AO17" s="421"/>
      <c r="AP17" s="421"/>
      <c r="AQ17" s="421"/>
      <c r="AR17" s="421"/>
      <c r="AS17" s="421"/>
      <c r="AT17" s="422"/>
      <c r="AU17" s="423"/>
      <c r="AV17" s="424"/>
      <c r="AW17" s="424"/>
      <c r="AX17" s="424"/>
      <c r="AY17" s="425" t="s">
        <v>153</v>
      </c>
      <c r="AZ17" s="426"/>
      <c r="BA17" s="426"/>
      <c r="BB17" s="426"/>
      <c r="BC17" s="426"/>
      <c r="BD17" s="426"/>
      <c r="BE17" s="426"/>
      <c r="BF17" s="426"/>
      <c r="BG17" s="426"/>
      <c r="BH17" s="426"/>
      <c r="BI17" s="426"/>
      <c r="BJ17" s="426"/>
      <c r="BK17" s="426"/>
      <c r="BL17" s="426"/>
      <c r="BM17" s="427"/>
      <c r="BN17" s="391">
        <v>8944778</v>
      </c>
      <c r="BO17" s="392"/>
      <c r="BP17" s="392"/>
      <c r="BQ17" s="392"/>
      <c r="BR17" s="392"/>
      <c r="BS17" s="392"/>
      <c r="BT17" s="392"/>
      <c r="BU17" s="393"/>
      <c r="BV17" s="391">
        <v>9305375</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154</v>
      </c>
      <c r="C18" s="434"/>
      <c r="D18" s="434"/>
      <c r="E18" s="514"/>
      <c r="F18" s="514"/>
      <c r="G18" s="514"/>
      <c r="H18" s="514"/>
      <c r="I18" s="514"/>
      <c r="J18" s="514"/>
      <c r="K18" s="514"/>
      <c r="L18" s="515">
        <v>74.94</v>
      </c>
      <c r="M18" s="515"/>
      <c r="N18" s="515"/>
      <c r="O18" s="515"/>
      <c r="P18" s="515"/>
      <c r="Q18" s="515"/>
      <c r="R18" s="516"/>
      <c r="S18" s="516"/>
      <c r="T18" s="516"/>
      <c r="U18" s="516"/>
      <c r="V18" s="517"/>
      <c r="W18" s="409"/>
      <c r="X18" s="410"/>
      <c r="Y18" s="410"/>
      <c r="Z18" s="410"/>
      <c r="AA18" s="410"/>
      <c r="AB18" s="401"/>
      <c r="AC18" s="518">
        <v>66.599999999999994</v>
      </c>
      <c r="AD18" s="519"/>
      <c r="AE18" s="519"/>
      <c r="AF18" s="519"/>
      <c r="AG18" s="520"/>
      <c r="AH18" s="518">
        <v>66.099999999999994</v>
      </c>
      <c r="AI18" s="519"/>
      <c r="AJ18" s="519"/>
      <c r="AK18" s="519"/>
      <c r="AL18" s="521"/>
      <c r="AM18" s="420"/>
      <c r="AN18" s="421"/>
      <c r="AO18" s="421"/>
      <c r="AP18" s="421"/>
      <c r="AQ18" s="421"/>
      <c r="AR18" s="421"/>
      <c r="AS18" s="421"/>
      <c r="AT18" s="422"/>
      <c r="AU18" s="423"/>
      <c r="AV18" s="424"/>
      <c r="AW18" s="424"/>
      <c r="AX18" s="424"/>
      <c r="AY18" s="425" t="s">
        <v>155</v>
      </c>
      <c r="AZ18" s="426"/>
      <c r="BA18" s="426"/>
      <c r="BB18" s="426"/>
      <c r="BC18" s="426"/>
      <c r="BD18" s="426"/>
      <c r="BE18" s="426"/>
      <c r="BF18" s="426"/>
      <c r="BG18" s="426"/>
      <c r="BH18" s="426"/>
      <c r="BI18" s="426"/>
      <c r="BJ18" s="426"/>
      <c r="BK18" s="426"/>
      <c r="BL18" s="426"/>
      <c r="BM18" s="427"/>
      <c r="BN18" s="391">
        <v>13234079</v>
      </c>
      <c r="BO18" s="392"/>
      <c r="BP18" s="392"/>
      <c r="BQ18" s="392"/>
      <c r="BR18" s="392"/>
      <c r="BS18" s="392"/>
      <c r="BT18" s="392"/>
      <c r="BU18" s="393"/>
      <c r="BV18" s="391">
        <v>13050347</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156</v>
      </c>
      <c r="C19" s="434"/>
      <c r="D19" s="434"/>
      <c r="E19" s="514"/>
      <c r="F19" s="514"/>
      <c r="G19" s="514"/>
      <c r="H19" s="514"/>
      <c r="I19" s="514"/>
      <c r="J19" s="514"/>
      <c r="K19" s="514"/>
      <c r="L19" s="522">
        <v>900</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157</v>
      </c>
      <c r="AZ19" s="426"/>
      <c r="BA19" s="426"/>
      <c r="BB19" s="426"/>
      <c r="BC19" s="426"/>
      <c r="BD19" s="426"/>
      <c r="BE19" s="426"/>
      <c r="BF19" s="426"/>
      <c r="BG19" s="426"/>
      <c r="BH19" s="426"/>
      <c r="BI19" s="426"/>
      <c r="BJ19" s="426"/>
      <c r="BK19" s="426"/>
      <c r="BL19" s="426"/>
      <c r="BM19" s="427"/>
      <c r="BN19" s="391">
        <v>16080636</v>
      </c>
      <c r="BO19" s="392"/>
      <c r="BP19" s="392"/>
      <c r="BQ19" s="392"/>
      <c r="BR19" s="392"/>
      <c r="BS19" s="392"/>
      <c r="BT19" s="392"/>
      <c r="BU19" s="393"/>
      <c r="BV19" s="391">
        <v>16488447</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158</v>
      </c>
      <c r="C20" s="434"/>
      <c r="D20" s="434"/>
      <c r="E20" s="514"/>
      <c r="F20" s="514"/>
      <c r="G20" s="514"/>
      <c r="H20" s="514"/>
      <c r="I20" s="514"/>
      <c r="J20" s="514"/>
      <c r="K20" s="514"/>
      <c r="L20" s="522">
        <v>27942</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159</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160</v>
      </c>
      <c r="C22" s="535"/>
      <c r="D22" s="536"/>
      <c r="E22" s="403" t="s">
        <v>1</v>
      </c>
      <c r="F22" s="408"/>
      <c r="G22" s="408"/>
      <c r="H22" s="408"/>
      <c r="I22" s="408"/>
      <c r="J22" s="408"/>
      <c r="K22" s="398"/>
      <c r="L22" s="403" t="s">
        <v>161</v>
      </c>
      <c r="M22" s="408"/>
      <c r="N22" s="408"/>
      <c r="O22" s="408"/>
      <c r="P22" s="398"/>
      <c r="Q22" s="566" t="s">
        <v>162</v>
      </c>
      <c r="R22" s="567"/>
      <c r="S22" s="567"/>
      <c r="T22" s="567"/>
      <c r="U22" s="567"/>
      <c r="V22" s="568"/>
      <c r="W22" s="534" t="s">
        <v>163</v>
      </c>
      <c r="X22" s="535"/>
      <c r="Y22" s="536"/>
      <c r="Z22" s="403" t="s">
        <v>1</v>
      </c>
      <c r="AA22" s="408"/>
      <c r="AB22" s="408"/>
      <c r="AC22" s="408"/>
      <c r="AD22" s="408"/>
      <c r="AE22" s="408"/>
      <c r="AF22" s="408"/>
      <c r="AG22" s="398"/>
      <c r="AH22" s="572" t="s">
        <v>164</v>
      </c>
      <c r="AI22" s="408"/>
      <c r="AJ22" s="408"/>
      <c r="AK22" s="408"/>
      <c r="AL22" s="398"/>
      <c r="AM22" s="572" t="s">
        <v>165</v>
      </c>
      <c r="AN22" s="573"/>
      <c r="AO22" s="573"/>
      <c r="AP22" s="573"/>
      <c r="AQ22" s="573"/>
      <c r="AR22" s="574"/>
      <c r="AS22" s="566" t="s">
        <v>162</v>
      </c>
      <c r="AT22" s="567"/>
      <c r="AU22" s="567"/>
      <c r="AV22" s="567"/>
      <c r="AW22" s="567"/>
      <c r="AX22" s="578"/>
      <c r="AY22" s="351" t="s">
        <v>166</v>
      </c>
      <c r="AZ22" s="352"/>
      <c r="BA22" s="352"/>
      <c r="BB22" s="352"/>
      <c r="BC22" s="352"/>
      <c r="BD22" s="352"/>
      <c r="BE22" s="352"/>
      <c r="BF22" s="352"/>
      <c r="BG22" s="352"/>
      <c r="BH22" s="352"/>
      <c r="BI22" s="352"/>
      <c r="BJ22" s="352"/>
      <c r="BK22" s="352"/>
      <c r="BL22" s="352"/>
      <c r="BM22" s="353"/>
      <c r="BN22" s="354">
        <v>18027412</v>
      </c>
      <c r="BO22" s="355"/>
      <c r="BP22" s="355"/>
      <c r="BQ22" s="355"/>
      <c r="BR22" s="355"/>
      <c r="BS22" s="355"/>
      <c r="BT22" s="355"/>
      <c r="BU22" s="356"/>
      <c r="BV22" s="354">
        <v>18113319</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167</v>
      </c>
      <c r="AZ23" s="426"/>
      <c r="BA23" s="426"/>
      <c r="BB23" s="426"/>
      <c r="BC23" s="426"/>
      <c r="BD23" s="426"/>
      <c r="BE23" s="426"/>
      <c r="BF23" s="426"/>
      <c r="BG23" s="426"/>
      <c r="BH23" s="426"/>
      <c r="BI23" s="426"/>
      <c r="BJ23" s="426"/>
      <c r="BK23" s="426"/>
      <c r="BL23" s="426"/>
      <c r="BM23" s="427"/>
      <c r="BN23" s="391">
        <v>13105888</v>
      </c>
      <c r="BO23" s="392"/>
      <c r="BP23" s="392"/>
      <c r="BQ23" s="392"/>
      <c r="BR23" s="392"/>
      <c r="BS23" s="392"/>
      <c r="BT23" s="392"/>
      <c r="BU23" s="393"/>
      <c r="BV23" s="391">
        <v>13529698</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168</v>
      </c>
      <c r="F24" s="421"/>
      <c r="G24" s="421"/>
      <c r="H24" s="421"/>
      <c r="I24" s="421"/>
      <c r="J24" s="421"/>
      <c r="K24" s="422"/>
      <c r="L24" s="442">
        <v>1</v>
      </c>
      <c r="M24" s="443"/>
      <c r="N24" s="443"/>
      <c r="O24" s="443"/>
      <c r="P24" s="485"/>
      <c r="Q24" s="442">
        <v>8300</v>
      </c>
      <c r="R24" s="443"/>
      <c r="S24" s="443"/>
      <c r="T24" s="443"/>
      <c r="U24" s="443"/>
      <c r="V24" s="485"/>
      <c r="W24" s="537"/>
      <c r="X24" s="538"/>
      <c r="Y24" s="539"/>
      <c r="Z24" s="441" t="s">
        <v>169</v>
      </c>
      <c r="AA24" s="421"/>
      <c r="AB24" s="421"/>
      <c r="AC24" s="421"/>
      <c r="AD24" s="421"/>
      <c r="AE24" s="421"/>
      <c r="AF24" s="421"/>
      <c r="AG24" s="422"/>
      <c r="AH24" s="442">
        <v>476</v>
      </c>
      <c r="AI24" s="443"/>
      <c r="AJ24" s="443"/>
      <c r="AK24" s="443"/>
      <c r="AL24" s="485"/>
      <c r="AM24" s="442">
        <v>1506064</v>
      </c>
      <c r="AN24" s="443"/>
      <c r="AO24" s="443"/>
      <c r="AP24" s="443"/>
      <c r="AQ24" s="443"/>
      <c r="AR24" s="485"/>
      <c r="AS24" s="442">
        <v>3164</v>
      </c>
      <c r="AT24" s="443"/>
      <c r="AU24" s="443"/>
      <c r="AV24" s="443"/>
      <c r="AW24" s="443"/>
      <c r="AX24" s="444"/>
      <c r="AY24" s="507" t="s">
        <v>170</v>
      </c>
      <c r="AZ24" s="508"/>
      <c r="BA24" s="508"/>
      <c r="BB24" s="508"/>
      <c r="BC24" s="508"/>
      <c r="BD24" s="508"/>
      <c r="BE24" s="508"/>
      <c r="BF24" s="508"/>
      <c r="BG24" s="508"/>
      <c r="BH24" s="508"/>
      <c r="BI24" s="508"/>
      <c r="BJ24" s="508"/>
      <c r="BK24" s="508"/>
      <c r="BL24" s="508"/>
      <c r="BM24" s="509"/>
      <c r="BN24" s="391">
        <v>7751404</v>
      </c>
      <c r="BO24" s="392"/>
      <c r="BP24" s="392"/>
      <c r="BQ24" s="392"/>
      <c r="BR24" s="392"/>
      <c r="BS24" s="392"/>
      <c r="BT24" s="392"/>
      <c r="BU24" s="393"/>
      <c r="BV24" s="391">
        <v>7580406</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171</v>
      </c>
      <c r="F25" s="421"/>
      <c r="G25" s="421"/>
      <c r="H25" s="421"/>
      <c r="I25" s="421"/>
      <c r="J25" s="421"/>
      <c r="K25" s="422"/>
      <c r="L25" s="442">
        <v>1</v>
      </c>
      <c r="M25" s="443"/>
      <c r="N25" s="443"/>
      <c r="O25" s="443"/>
      <c r="P25" s="485"/>
      <c r="Q25" s="442">
        <v>6900</v>
      </c>
      <c r="R25" s="443"/>
      <c r="S25" s="443"/>
      <c r="T25" s="443"/>
      <c r="U25" s="443"/>
      <c r="V25" s="485"/>
      <c r="W25" s="537"/>
      <c r="X25" s="538"/>
      <c r="Y25" s="539"/>
      <c r="Z25" s="441" t="s">
        <v>172</v>
      </c>
      <c r="AA25" s="421"/>
      <c r="AB25" s="421"/>
      <c r="AC25" s="421"/>
      <c r="AD25" s="421"/>
      <c r="AE25" s="421"/>
      <c r="AF25" s="421"/>
      <c r="AG25" s="422"/>
      <c r="AH25" s="442" t="s">
        <v>126</v>
      </c>
      <c r="AI25" s="443"/>
      <c r="AJ25" s="443"/>
      <c r="AK25" s="443"/>
      <c r="AL25" s="485"/>
      <c r="AM25" s="442" t="s">
        <v>126</v>
      </c>
      <c r="AN25" s="443"/>
      <c r="AO25" s="443"/>
      <c r="AP25" s="443"/>
      <c r="AQ25" s="443"/>
      <c r="AR25" s="485"/>
      <c r="AS25" s="442" t="s">
        <v>173</v>
      </c>
      <c r="AT25" s="443"/>
      <c r="AU25" s="443"/>
      <c r="AV25" s="443"/>
      <c r="AW25" s="443"/>
      <c r="AX25" s="444"/>
      <c r="AY25" s="351" t="s">
        <v>174</v>
      </c>
      <c r="AZ25" s="352"/>
      <c r="BA25" s="352"/>
      <c r="BB25" s="352"/>
      <c r="BC25" s="352"/>
      <c r="BD25" s="352"/>
      <c r="BE25" s="352"/>
      <c r="BF25" s="352"/>
      <c r="BG25" s="352"/>
      <c r="BH25" s="352"/>
      <c r="BI25" s="352"/>
      <c r="BJ25" s="352"/>
      <c r="BK25" s="352"/>
      <c r="BL25" s="352"/>
      <c r="BM25" s="353"/>
      <c r="BN25" s="354">
        <v>4847401</v>
      </c>
      <c r="BO25" s="355"/>
      <c r="BP25" s="355"/>
      <c r="BQ25" s="355"/>
      <c r="BR25" s="355"/>
      <c r="BS25" s="355"/>
      <c r="BT25" s="355"/>
      <c r="BU25" s="356"/>
      <c r="BV25" s="354">
        <v>3751377</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175</v>
      </c>
      <c r="F26" s="421"/>
      <c r="G26" s="421"/>
      <c r="H26" s="421"/>
      <c r="I26" s="421"/>
      <c r="J26" s="421"/>
      <c r="K26" s="422"/>
      <c r="L26" s="442">
        <v>1</v>
      </c>
      <c r="M26" s="443"/>
      <c r="N26" s="443"/>
      <c r="O26" s="443"/>
      <c r="P26" s="485"/>
      <c r="Q26" s="442">
        <v>6500</v>
      </c>
      <c r="R26" s="443"/>
      <c r="S26" s="443"/>
      <c r="T26" s="443"/>
      <c r="U26" s="443"/>
      <c r="V26" s="485"/>
      <c r="W26" s="537"/>
      <c r="X26" s="538"/>
      <c r="Y26" s="539"/>
      <c r="Z26" s="441" t="s">
        <v>176</v>
      </c>
      <c r="AA26" s="543"/>
      <c r="AB26" s="543"/>
      <c r="AC26" s="543"/>
      <c r="AD26" s="543"/>
      <c r="AE26" s="543"/>
      <c r="AF26" s="543"/>
      <c r="AG26" s="544"/>
      <c r="AH26" s="442">
        <v>12</v>
      </c>
      <c r="AI26" s="443"/>
      <c r="AJ26" s="443"/>
      <c r="AK26" s="443"/>
      <c r="AL26" s="485"/>
      <c r="AM26" s="442">
        <v>33012</v>
      </c>
      <c r="AN26" s="443"/>
      <c r="AO26" s="443"/>
      <c r="AP26" s="443"/>
      <c r="AQ26" s="443"/>
      <c r="AR26" s="485"/>
      <c r="AS26" s="442">
        <v>2751</v>
      </c>
      <c r="AT26" s="443"/>
      <c r="AU26" s="443"/>
      <c r="AV26" s="443"/>
      <c r="AW26" s="443"/>
      <c r="AX26" s="444"/>
      <c r="AY26" s="394" t="s">
        <v>177</v>
      </c>
      <c r="AZ26" s="395"/>
      <c r="BA26" s="395"/>
      <c r="BB26" s="395"/>
      <c r="BC26" s="395"/>
      <c r="BD26" s="395"/>
      <c r="BE26" s="395"/>
      <c r="BF26" s="395"/>
      <c r="BG26" s="395"/>
      <c r="BH26" s="395"/>
      <c r="BI26" s="395"/>
      <c r="BJ26" s="395"/>
      <c r="BK26" s="395"/>
      <c r="BL26" s="395"/>
      <c r="BM26" s="396"/>
      <c r="BN26" s="391" t="s">
        <v>173</v>
      </c>
      <c r="BO26" s="392"/>
      <c r="BP26" s="392"/>
      <c r="BQ26" s="392"/>
      <c r="BR26" s="392"/>
      <c r="BS26" s="392"/>
      <c r="BT26" s="392"/>
      <c r="BU26" s="393"/>
      <c r="BV26" s="391" t="s">
        <v>173</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178</v>
      </c>
      <c r="F27" s="421"/>
      <c r="G27" s="421"/>
      <c r="H27" s="421"/>
      <c r="I27" s="421"/>
      <c r="J27" s="421"/>
      <c r="K27" s="422"/>
      <c r="L27" s="442">
        <v>1</v>
      </c>
      <c r="M27" s="443"/>
      <c r="N27" s="443"/>
      <c r="O27" s="443"/>
      <c r="P27" s="485"/>
      <c r="Q27" s="442">
        <v>4450</v>
      </c>
      <c r="R27" s="443"/>
      <c r="S27" s="443"/>
      <c r="T27" s="443"/>
      <c r="U27" s="443"/>
      <c r="V27" s="485"/>
      <c r="W27" s="537"/>
      <c r="X27" s="538"/>
      <c r="Y27" s="539"/>
      <c r="Z27" s="441" t="s">
        <v>179</v>
      </c>
      <c r="AA27" s="421"/>
      <c r="AB27" s="421"/>
      <c r="AC27" s="421"/>
      <c r="AD27" s="421"/>
      <c r="AE27" s="421"/>
      <c r="AF27" s="421"/>
      <c r="AG27" s="422"/>
      <c r="AH27" s="442">
        <v>22</v>
      </c>
      <c r="AI27" s="443"/>
      <c r="AJ27" s="443"/>
      <c r="AK27" s="443"/>
      <c r="AL27" s="485"/>
      <c r="AM27" s="442">
        <v>75768</v>
      </c>
      <c r="AN27" s="443"/>
      <c r="AO27" s="443"/>
      <c r="AP27" s="443"/>
      <c r="AQ27" s="443"/>
      <c r="AR27" s="485"/>
      <c r="AS27" s="442">
        <v>3444</v>
      </c>
      <c r="AT27" s="443"/>
      <c r="AU27" s="443"/>
      <c r="AV27" s="443"/>
      <c r="AW27" s="443"/>
      <c r="AX27" s="444"/>
      <c r="AY27" s="486" t="s">
        <v>180</v>
      </c>
      <c r="AZ27" s="487"/>
      <c r="BA27" s="487"/>
      <c r="BB27" s="487"/>
      <c r="BC27" s="487"/>
      <c r="BD27" s="487"/>
      <c r="BE27" s="487"/>
      <c r="BF27" s="487"/>
      <c r="BG27" s="487"/>
      <c r="BH27" s="487"/>
      <c r="BI27" s="487"/>
      <c r="BJ27" s="487"/>
      <c r="BK27" s="487"/>
      <c r="BL27" s="487"/>
      <c r="BM27" s="488"/>
      <c r="BN27" s="510" t="s">
        <v>126</v>
      </c>
      <c r="BO27" s="511"/>
      <c r="BP27" s="511"/>
      <c r="BQ27" s="511"/>
      <c r="BR27" s="511"/>
      <c r="BS27" s="511"/>
      <c r="BT27" s="511"/>
      <c r="BU27" s="512"/>
      <c r="BV27" s="510" t="s">
        <v>126</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181</v>
      </c>
      <c r="F28" s="421"/>
      <c r="G28" s="421"/>
      <c r="H28" s="421"/>
      <c r="I28" s="421"/>
      <c r="J28" s="421"/>
      <c r="K28" s="422"/>
      <c r="L28" s="442">
        <v>1</v>
      </c>
      <c r="M28" s="443"/>
      <c r="N28" s="443"/>
      <c r="O28" s="443"/>
      <c r="P28" s="485"/>
      <c r="Q28" s="442">
        <v>4000</v>
      </c>
      <c r="R28" s="443"/>
      <c r="S28" s="443"/>
      <c r="T28" s="443"/>
      <c r="U28" s="443"/>
      <c r="V28" s="485"/>
      <c r="W28" s="537"/>
      <c r="X28" s="538"/>
      <c r="Y28" s="539"/>
      <c r="Z28" s="441" t="s">
        <v>182</v>
      </c>
      <c r="AA28" s="421"/>
      <c r="AB28" s="421"/>
      <c r="AC28" s="421"/>
      <c r="AD28" s="421"/>
      <c r="AE28" s="421"/>
      <c r="AF28" s="421"/>
      <c r="AG28" s="422"/>
      <c r="AH28" s="442" t="s">
        <v>126</v>
      </c>
      <c r="AI28" s="443"/>
      <c r="AJ28" s="443"/>
      <c r="AK28" s="443"/>
      <c r="AL28" s="485"/>
      <c r="AM28" s="442" t="s">
        <v>173</v>
      </c>
      <c r="AN28" s="443"/>
      <c r="AO28" s="443"/>
      <c r="AP28" s="443"/>
      <c r="AQ28" s="443"/>
      <c r="AR28" s="485"/>
      <c r="AS28" s="442" t="s">
        <v>173</v>
      </c>
      <c r="AT28" s="443"/>
      <c r="AU28" s="443"/>
      <c r="AV28" s="443"/>
      <c r="AW28" s="443"/>
      <c r="AX28" s="444"/>
      <c r="AY28" s="545" t="s">
        <v>183</v>
      </c>
      <c r="AZ28" s="546"/>
      <c r="BA28" s="546"/>
      <c r="BB28" s="547"/>
      <c r="BC28" s="351" t="s">
        <v>48</v>
      </c>
      <c r="BD28" s="352"/>
      <c r="BE28" s="352"/>
      <c r="BF28" s="352"/>
      <c r="BG28" s="352"/>
      <c r="BH28" s="352"/>
      <c r="BI28" s="352"/>
      <c r="BJ28" s="352"/>
      <c r="BK28" s="352"/>
      <c r="BL28" s="352"/>
      <c r="BM28" s="353"/>
      <c r="BN28" s="354">
        <v>2180412</v>
      </c>
      <c r="BO28" s="355"/>
      <c r="BP28" s="355"/>
      <c r="BQ28" s="355"/>
      <c r="BR28" s="355"/>
      <c r="BS28" s="355"/>
      <c r="BT28" s="355"/>
      <c r="BU28" s="356"/>
      <c r="BV28" s="354">
        <v>1650081</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184</v>
      </c>
      <c r="F29" s="421"/>
      <c r="G29" s="421"/>
      <c r="H29" s="421"/>
      <c r="I29" s="421"/>
      <c r="J29" s="421"/>
      <c r="K29" s="422"/>
      <c r="L29" s="442">
        <v>18</v>
      </c>
      <c r="M29" s="443"/>
      <c r="N29" s="443"/>
      <c r="O29" s="443"/>
      <c r="P29" s="485"/>
      <c r="Q29" s="442">
        <v>3550</v>
      </c>
      <c r="R29" s="443"/>
      <c r="S29" s="443"/>
      <c r="T29" s="443"/>
      <c r="U29" s="443"/>
      <c r="V29" s="485"/>
      <c r="W29" s="540"/>
      <c r="X29" s="541"/>
      <c r="Y29" s="542"/>
      <c r="Z29" s="441" t="s">
        <v>185</v>
      </c>
      <c r="AA29" s="421"/>
      <c r="AB29" s="421"/>
      <c r="AC29" s="421"/>
      <c r="AD29" s="421"/>
      <c r="AE29" s="421"/>
      <c r="AF29" s="421"/>
      <c r="AG29" s="422"/>
      <c r="AH29" s="442">
        <v>498</v>
      </c>
      <c r="AI29" s="443"/>
      <c r="AJ29" s="443"/>
      <c r="AK29" s="443"/>
      <c r="AL29" s="485"/>
      <c r="AM29" s="442">
        <v>1581832</v>
      </c>
      <c r="AN29" s="443"/>
      <c r="AO29" s="443"/>
      <c r="AP29" s="443"/>
      <c r="AQ29" s="443"/>
      <c r="AR29" s="485"/>
      <c r="AS29" s="442">
        <v>3176</v>
      </c>
      <c r="AT29" s="443"/>
      <c r="AU29" s="443"/>
      <c r="AV29" s="443"/>
      <c r="AW29" s="443"/>
      <c r="AX29" s="444"/>
      <c r="AY29" s="548"/>
      <c r="AZ29" s="549"/>
      <c r="BA29" s="549"/>
      <c r="BB29" s="550"/>
      <c r="BC29" s="425" t="s">
        <v>186</v>
      </c>
      <c r="BD29" s="426"/>
      <c r="BE29" s="426"/>
      <c r="BF29" s="426"/>
      <c r="BG29" s="426"/>
      <c r="BH29" s="426"/>
      <c r="BI29" s="426"/>
      <c r="BJ29" s="426"/>
      <c r="BK29" s="426"/>
      <c r="BL29" s="426"/>
      <c r="BM29" s="427"/>
      <c r="BN29" s="391">
        <v>122536</v>
      </c>
      <c r="BO29" s="392"/>
      <c r="BP29" s="392"/>
      <c r="BQ29" s="392"/>
      <c r="BR29" s="392"/>
      <c r="BS29" s="392"/>
      <c r="BT29" s="392"/>
      <c r="BU29" s="393"/>
      <c r="BV29" s="391">
        <v>122535</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187</v>
      </c>
      <c r="X30" s="559"/>
      <c r="Y30" s="559"/>
      <c r="Z30" s="559"/>
      <c r="AA30" s="559"/>
      <c r="AB30" s="559"/>
      <c r="AC30" s="559"/>
      <c r="AD30" s="559"/>
      <c r="AE30" s="559"/>
      <c r="AF30" s="559"/>
      <c r="AG30" s="560"/>
      <c r="AH30" s="518">
        <v>99.2</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235530</v>
      </c>
      <c r="BO30" s="511"/>
      <c r="BP30" s="511"/>
      <c r="BQ30" s="511"/>
      <c r="BR30" s="511"/>
      <c r="BS30" s="511"/>
      <c r="BT30" s="511"/>
      <c r="BU30" s="512"/>
      <c r="BV30" s="510">
        <v>169676</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188</v>
      </c>
      <c r="D32" s="554"/>
      <c r="E32" s="554"/>
      <c r="F32" s="554"/>
      <c r="G32" s="554"/>
      <c r="H32" s="554"/>
      <c r="I32" s="554"/>
      <c r="J32" s="554"/>
      <c r="K32" s="554"/>
      <c r="L32" s="554"/>
      <c r="M32" s="554"/>
      <c r="N32" s="554"/>
      <c r="O32" s="554"/>
      <c r="P32" s="554"/>
      <c r="Q32" s="554"/>
      <c r="R32" s="554"/>
      <c r="S32" s="554"/>
      <c r="U32" s="395" t="s">
        <v>189</v>
      </c>
      <c r="V32" s="395"/>
      <c r="W32" s="395"/>
      <c r="X32" s="395"/>
      <c r="Y32" s="395"/>
      <c r="Z32" s="395"/>
      <c r="AA32" s="395"/>
      <c r="AB32" s="395"/>
      <c r="AC32" s="395"/>
      <c r="AD32" s="395"/>
      <c r="AE32" s="395"/>
      <c r="AF32" s="395"/>
      <c r="AG32" s="395"/>
      <c r="AH32" s="395"/>
      <c r="AI32" s="395"/>
      <c r="AJ32" s="395"/>
      <c r="AK32" s="395"/>
      <c r="AM32" s="395" t="s">
        <v>190</v>
      </c>
      <c r="AN32" s="395"/>
      <c r="AO32" s="395"/>
      <c r="AP32" s="395"/>
      <c r="AQ32" s="395"/>
      <c r="AR32" s="395"/>
      <c r="AS32" s="395"/>
      <c r="AT32" s="395"/>
      <c r="AU32" s="395"/>
      <c r="AV32" s="395"/>
      <c r="AW32" s="395"/>
      <c r="AX32" s="395"/>
      <c r="AY32" s="395"/>
      <c r="AZ32" s="395"/>
      <c r="BA32" s="395"/>
      <c r="BB32" s="395"/>
      <c r="BC32" s="395"/>
      <c r="BE32" s="395" t="s">
        <v>191</v>
      </c>
      <c r="BF32" s="395"/>
      <c r="BG32" s="395"/>
      <c r="BH32" s="395"/>
      <c r="BI32" s="395"/>
      <c r="BJ32" s="395"/>
      <c r="BK32" s="395"/>
      <c r="BL32" s="395"/>
      <c r="BM32" s="395"/>
      <c r="BN32" s="395"/>
      <c r="BO32" s="395"/>
      <c r="BP32" s="395"/>
      <c r="BQ32" s="395"/>
      <c r="BR32" s="395"/>
      <c r="BS32" s="395"/>
      <c r="BT32" s="395"/>
      <c r="BU32" s="395"/>
      <c r="BW32" s="395" t="s">
        <v>192</v>
      </c>
      <c r="BX32" s="395"/>
      <c r="BY32" s="395"/>
      <c r="BZ32" s="395"/>
      <c r="CA32" s="395"/>
      <c r="CB32" s="395"/>
      <c r="CC32" s="395"/>
      <c r="CD32" s="395"/>
      <c r="CE32" s="395"/>
      <c r="CF32" s="395"/>
      <c r="CG32" s="395"/>
      <c r="CH32" s="395"/>
      <c r="CI32" s="395"/>
      <c r="CJ32" s="395"/>
      <c r="CK32" s="395"/>
      <c r="CL32" s="395"/>
      <c r="CM32" s="395"/>
      <c r="CO32" s="395" t="s">
        <v>193</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194</v>
      </c>
      <c r="D33" s="415"/>
      <c r="E33" s="380" t="s">
        <v>195</v>
      </c>
      <c r="F33" s="380"/>
      <c r="G33" s="380"/>
      <c r="H33" s="380"/>
      <c r="I33" s="380"/>
      <c r="J33" s="380"/>
      <c r="K33" s="380"/>
      <c r="L33" s="380"/>
      <c r="M33" s="380"/>
      <c r="N33" s="380"/>
      <c r="O33" s="380"/>
      <c r="P33" s="380"/>
      <c r="Q33" s="380"/>
      <c r="R33" s="380"/>
      <c r="S33" s="380"/>
      <c r="T33" s="197"/>
      <c r="U33" s="415" t="s">
        <v>194</v>
      </c>
      <c r="V33" s="415"/>
      <c r="W33" s="380" t="s">
        <v>196</v>
      </c>
      <c r="X33" s="380"/>
      <c r="Y33" s="380"/>
      <c r="Z33" s="380"/>
      <c r="AA33" s="380"/>
      <c r="AB33" s="380"/>
      <c r="AC33" s="380"/>
      <c r="AD33" s="380"/>
      <c r="AE33" s="380"/>
      <c r="AF33" s="380"/>
      <c r="AG33" s="380"/>
      <c r="AH33" s="380"/>
      <c r="AI33" s="380"/>
      <c r="AJ33" s="380"/>
      <c r="AK33" s="380"/>
      <c r="AL33" s="197"/>
      <c r="AM33" s="415" t="s">
        <v>197</v>
      </c>
      <c r="AN33" s="415"/>
      <c r="AO33" s="380" t="s">
        <v>195</v>
      </c>
      <c r="AP33" s="380"/>
      <c r="AQ33" s="380"/>
      <c r="AR33" s="380"/>
      <c r="AS33" s="380"/>
      <c r="AT33" s="380"/>
      <c r="AU33" s="380"/>
      <c r="AV33" s="380"/>
      <c r="AW33" s="380"/>
      <c r="AX33" s="380"/>
      <c r="AY33" s="380"/>
      <c r="AZ33" s="380"/>
      <c r="BA33" s="380"/>
      <c r="BB33" s="380"/>
      <c r="BC33" s="380"/>
      <c r="BD33" s="198"/>
      <c r="BE33" s="380" t="s">
        <v>198</v>
      </c>
      <c r="BF33" s="380"/>
      <c r="BG33" s="380" t="s">
        <v>199</v>
      </c>
      <c r="BH33" s="380"/>
      <c r="BI33" s="380"/>
      <c r="BJ33" s="380"/>
      <c r="BK33" s="380"/>
      <c r="BL33" s="380"/>
      <c r="BM33" s="380"/>
      <c r="BN33" s="380"/>
      <c r="BO33" s="380"/>
      <c r="BP33" s="380"/>
      <c r="BQ33" s="380"/>
      <c r="BR33" s="380"/>
      <c r="BS33" s="380"/>
      <c r="BT33" s="380"/>
      <c r="BU33" s="380"/>
      <c r="BV33" s="198"/>
      <c r="BW33" s="415" t="s">
        <v>198</v>
      </c>
      <c r="BX33" s="415"/>
      <c r="BY33" s="380" t="s">
        <v>200</v>
      </c>
      <c r="BZ33" s="380"/>
      <c r="CA33" s="380"/>
      <c r="CB33" s="380"/>
      <c r="CC33" s="380"/>
      <c r="CD33" s="380"/>
      <c r="CE33" s="380"/>
      <c r="CF33" s="380"/>
      <c r="CG33" s="380"/>
      <c r="CH33" s="380"/>
      <c r="CI33" s="380"/>
      <c r="CJ33" s="380"/>
      <c r="CK33" s="380"/>
      <c r="CL33" s="380"/>
      <c r="CM33" s="380"/>
      <c r="CN33" s="197"/>
      <c r="CO33" s="415" t="s">
        <v>194</v>
      </c>
      <c r="CP33" s="415"/>
      <c r="CQ33" s="380" t="s">
        <v>201</v>
      </c>
      <c r="CR33" s="380"/>
      <c r="CS33" s="380"/>
      <c r="CT33" s="380"/>
      <c r="CU33" s="380"/>
      <c r="CV33" s="380"/>
      <c r="CW33" s="380"/>
      <c r="CX33" s="380"/>
      <c r="CY33" s="380"/>
      <c r="CZ33" s="380"/>
      <c r="DA33" s="380"/>
      <c r="DB33" s="380"/>
      <c r="DC33" s="380"/>
      <c r="DD33" s="380"/>
      <c r="DE33" s="380"/>
      <c r="DF33" s="197"/>
      <c r="DG33" s="580" t="s">
        <v>202</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後期高齢者医療特別会計</v>
      </c>
      <c r="X35" s="582"/>
      <c r="Y35" s="582"/>
      <c r="Z35" s="582"/>
      <c r="AA35" s="582"/>
      <c r="AB35" s="582"/>
      <c r="AC35" s="582"/>
      <c r="AD35" s="582"/>
      <c r="AE35" s="582"/>
      <c r="AF35" s="582"/>
      <c r="AG35" s="582"/>
      <c r="AH35" s="582"/>
      <c r="AI35" s="582"/>
      <c r="AJ35" s="582"/>
      <c r="AK35" s="582"/>
      <c r="AL35" s="172"/>
      <c r="AM35" s="581">
        <f t="shared" ref="AM35:AM43" si="0">IF(AO35="","",AM34+1)</f>
        <v>6</v>
      </c>
      <c r="AN35" s="581"/>
      <c r="AO35" s="582" t="str">
        <f>IF('各会計、関係団体の財政状況及び健全化判断比率'!B32="","",'各会計、関係団体の財政状況及び健全化判断比率'!B32)</f>
        <v>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介護保険特別会計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印旛広域市町村圏事務組合（一般会計）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印旛広域市町村圏事務組合（水道用水供給事業）</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15</v>
      </c>
      <c r="BX42" s="581"/>
      <c r="BY42" s="582" t="str">
        <f>IF('各会計、関係団体の財政状況及び健全化判断比率'!B76="","",'各会計、関係団体の財政状況及び健全化判断比率'!B76)</f>
        <v>印旛衛生施設管理組合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16</v>
      </c>
      <c r="BX43" s="581"/>
      <c r="BY43" s="582" t="str">
        <f>IF('各会計、関係団体の財政状況及び健全化判断比率'!B77="","",'各会計、関係団体の財政状況及び健全化判断比率'!B77)</f>
        <v>佐倉市八街市酒々井町消防組合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584" t="s">
        <v>204</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205</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206</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207</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208</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209</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210</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33" t="s">
        <v>562</v>
      </c>
      <c r="D34" s="1133"/>
      <c r="E34" s="1134"/>
      <c r="F34" s="32">
        <v>6.36</v>
      </c>
      <c r="G34" s="33">
        <v>4.76</v>
      </c>
      <c r="H34" s="33">
        <v>3.19</v>
      </c>
      <c r="I34" s="33">
        <v>7.67</v>
      </c>
      <c r="J34" s="34">
        <v>7.3</v>
      </c>
      <c r="K34" s="22"/>
      <c r="L34" s="22"/>
      <c r="M34" s="22"/>
      <c r="N34" s="22"/>
      <c r="O34" s="22"/>
      <c r="P34" s="22"/>
    </row>
    <row r="35" spans="1:16" ht="39" customHeight="1" x14ac:dyDescent="0.2">
      <c r="A35" s="22"/>
      <c r="B35" s="35"/>
      <c r="C35" s="1129" t="s">
        <v>563</v>
      </c>
      <c r="D35" s="1129"/>
      <c r="E35" s="1130"/>
      <c r="F35" s="36">
        <v>1.99</v>
      </c>
      <c r="G35" s="37">
        <v>2.73</v>
      </c>
      <c r="H35" s="37">
        <v>3.31</v>
      </c>
      <c r="I35" s="37">
        <v>3.82</v>
      </c>
      <c r="J35" s="38">
        <v>4.75</v>
      </c>
      <c r="K35" s="22"/>
      <c r="L35" s="22"/>
      <c r="M35" s="22"/>
      <c r="N35" s="22"/>
      <c r="O35" s="22"/>
      <c r="P35" s="22"/>
    </row>
    <row r="36" spans="1:16" ht="39" customHeight="1" x14ac:dyDescent="0.2">
      <c r="A36" s="22"/>
      <c r="B36" s="35"/>
      <c r="C36" s="1129" t="s">
        <v>564</v>
      </c>
      <c r="D36" s="1129"/>
      <c r="E36" s="1130"/>
      <c r="F36" s="36">
        <v>0.22</v>
      </c>
      <c r="G36" s="37">
        <v>2.0099999999999998</v>
      </c>
      <c r="H36" s="37">
        <v>0.22</v>
      </c>
      <c r="I36" s="37">
        <v>1.48</v>
      </c>
      <c r="J36" s="38">
        <v>0.72</v>
      </c>
      <c r="K36" s="22"/>
      <c r="L36" s="22"/>
      <c r="M36" s="22"/>
      <c r="N36" s="22"/>
      <c r="O36" s="22"/>
      <c r="P36" s="22"/>
    </row>
    <row r="37" spans="1:16" ht="39" customHeight="1" x14ac:dyDescent="0.2">
      <c r="A37" s="22"/>
      <c r="B37" s="35"/>
      <c r="C37" s="1129" t="s">
        <v>565</v>
      </c>
      <c r="D37" s="1129"/>
      <c r="E37" s="1130"/>
      <c r="F37" s="36">
        <v>0.46</v>
      </c>
      <c r="G37" s="37">
        <v>0.4</v>
      </c>
      <c r="H37" s="37">
        <v>0.31</v>
      </c>
      <c r="I37" s="37">
        <v>0.52</v>
      </c>
      <c r="J37" s="38">
        <v>0.69</v>
      </c>
      <c r="K37" s="22"/>
      <c r="L37" s="22"/>
      <c r="M37" s="22"/>
      <c r="N37" s="22"/>
      <c r="O37" s="22"/>
      <c r="P37" s="22"/>
    </row>
    <row r="38" spans="1:16" ht="39" customHeight="1" x14ac:dyDescent="0.2">
      <c r="A38" s="22"/>
      <c r="B38" s="35"/>
      <c r="C38" s="1129" t="s">
        <v>566</v>
      </c>
      <c r="D38" s="1129"/>
      <c r="E38" s="1130"/>
      <c r="F38" s="36">
        <v>0.71</v>
      </c>
      <c r="G38" s="37">
        <v>0.8</v>
      </c>
      <c r="H38" s="37">
        <v>0.56999999999999995</v>
      </c>
      <c r="I38" s="37">
        <v>0.98</v>
      </c>
      <c r="J38" s="38">
        <v>0.32</v>
      </c>
      <c r="K38" s="22"/>
      <c r="L38" s="22"/>
      <c r="M38" s="22"/>
      <c r="N38" s="22"/>
      <c r="O38" s="22"/>
      <c r="P38" s="22"/>
    </row>
    <row r="39" spans="1:16" ht="39" customHeight="1" x14ac:dyDescent="0.2">
      <c r="A39" s="22"/>
      <c r="B39" s="35"/>
      <c r="C39" s="1129" t="s">
        <v>567</v>
      </c>
      <c r="D39" s="1129"/>
      <c r="E39" s="1130"/>
      <c r="F39" s="36">
        <v>0.03</v>
      </c>
      <c r="G39" s="37">
        <v>0.03</v>
      </c>
      <c r="H39" s="37">
        <v>0.03</v>
      </c>
      <c r="I39" s="37">
        <v>0.04</v>
      </c>
      <c r="J39" s="38">
        <v>0.03</v>
      </c>
      <c r="K39" s="22"/>
      <c r="L39" s="22"/>
      <c r="M39" s="22"/>
      <c r="N39" s="22"/>
      <c r="O39" s="22"/>
      <c r="P39" s="22"/>
    </row>
    <row r="40" spans="1:16" ht="39" customHeight="1" x14ac:dyDescent="0.2">
      <c r="A40" s="22"/>
      <c r="B40" s="35"/>
      <c r="C40" s="1129"/>
      <c r="D40" s="1129"/>
      <c r="E40" s="1130"/>
      <c r="F40" s="36"/>
      <c r="G40" s="37"/>
      <c r="H40" s="37"/>
      <c r="I40" s="37"/>
      <c r="J40" s="38"/>
      <c r="K40" s="22"/>
      <c r="L40" s="22"/>
      <c r="M40" s="22"/>
      <c r="N40" s="22"/>
      <c r="O40" s="22"/>
      <c r="P40" s="22"/>
    </row>
    <row r="41" spans="1:16" ht="39" customHeight="1" x14ac:dyDescent="0.2">
      <c r="A41" s="22"/>
      <c r="B41" s="35"/>
      <c r="C41" s="1129"/>
      <c r="D41" s="1129"/>
      <c r="E41" s="1130"/>
      <c r="F41" s="36"/>
      <c r="G41" s="37"/>
      <c r="H41" s="37"/>
      <c r="I41" s="37"/>
      <c r="J41" s="38"/>
      <c r="K41" s="22"/>
      <c r="L41" s="22"/>
      <c r="M41" s="22"/>
      <c r="N41" s="22"/>
      <c r="O41" s="22"/>
      <c r="P41" s="22"/>
    </row>
    <row r="42" spans="1:16" ht="39" customHeight="1" x14ac:dyDescent="0.2">
      <c r="A42" s="22"/>
      <c r="B42" s="39"/>
      <c r="C42" s="1129" t="s">
        <v>568</v>
      </c>
      <c r="D42" s="1129"/>
      <c r="E42" s="1130"/>
      <c r="F42" s="36" t="s">
        <v>511</v>
      </c>
      <c r="G42" s="37" t="s">
        <v>511</v>
      </c>
      <c r="H42" s="37" t="s">
        <v>511</v>
      </c>
      <c r="I42" s="37" t="s">
        <v>511</v>
      </c>
      <c r="J42" s="38" t="s">
        <v>511</v>
      </c>
      <c r="K42" s="22"/>
      <c r="L42" s="22"/>
      <c r="M42" s="22"/>
      <c r="N42" s="22"/>
      <c r="O42" s="22"/>
      <c r="P42" s="22"/>
    </row>
    <row r="43" spans="1:16" ht="39" customHeight="1" thickBot="1" x14ac:dyDescent="0.25">
      <c r="A43" s="22"/>
      <c r="B43" s="40"/>
      <c r="C43" s="1131" t="s">
        <v>569</v>
      </c>
      <c r="D43" s="1131"/>
      <c r="E43" s="1132"/>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Ai1hv5PcUXt6Q4Kqt0NPBFs5Gr9RBSp2EsSwkhOs0+n4Acj5/VESkNPDthzjRsqF3UjjZo92JmmWy4OXzpXYg==" saltValue="Oh1dxs9pJME9XsuI3Ce8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2">
      <c r="A45" s="46"/>
      <c r="B45" s="1135" t="s">
        <v>11</v>
      </c>
      <c r="C45" s="1136"/>
      <c r="D45" s="56"/>
      <c r="E45" s="1141" t="s">
        <v>12</v>
      </c>
      <c r="F45" s="1141"/>
      <c r="G45" s="1141"/>
      <c r="H45" s="1141"/>
      <c r="I45" s="1141"/>
      <c r="J45" s="1142"/>
      <c r="K45" s="57">
        <v>1941</v>
      </c>
      <c r="L45" s="58">
        <v>1881</v>
      </c>
      <c r="M45" s="58">
        <v>1871</v>
      </c>
      <c r="N45" s="58">
        <v>2011</v>
      </c>
      <c r="O45" s="59">
        <v>1902</v>
      </c>
      <c r="P45" s="46"/>
      <c r="Q45" s="46"/>
      <c r="R45" s="46"/>
      <c r="S45" s="46"/>
      <c r="T45" s="46"/>
      <c r="U45" s="46"/>
    </row>
    <row r="46" spans="1:21" ht="30.75" customHeight="1" x14ac:dyDescent="0.2">
      <c r="A46" s="46"/>
      <c r="B46" s="1137"/>
      <c r="C46" s="1138"/>
      <c r="D46" s="60"/>
      <c r="E46" s="1143" t="s">
        <v>13</v>
      </c>
      <c r="F46" s="1143"/>
      <c r="G46" s="1143"/>
      <c r="H46" s="1143"/>
      <c r="I46" s="1143"/>
      <c r="J46" s="1144"/>
      <c r="K46" s="61" t="s">
        <v>511</v>
      </c>
      <c r="L46" s="62" t="s">
        <v>511</v>
      </c>
      <c r="M46" s="62" t="s">
        <v>511</v>
      </c>
      <c r="N46" s="62" t="s">
        <v>511</v>
      </c>
      <c r="O46" s="63" t="s">
        <v>511</v>
      </c>
      <c r="P46" s="46"/>
      <c r="Q46" s="46"/>
      <c r="R46" s="46"/>
      <c r="S46" s="46"/>
      <c r="T46" s="46"/>
      <c r="U46" s="46"/>
    </row>
    <row r="47" spans="1:21" ht="30.75" customHeight="1" x14ac:dyDescent="0.2">
      <c r="A47" s="46"/>
      <c r="B47" s="1137"/>
      <c r="C47" s="1138"/>
      <c r="D47" s="60"/>
      <c r="E47" s="1143" t="s">
        <v>14</v>
      </c>
      <c r="F47" s="1143"/>
      <c r="G47" s="1143"/>
      <c r="H47" s="1143"/>
      <c r="I47" s="1143"/>
      <c r="J47" s="1144"/>
      <c r="K47" s="61" t="s">
        <v>511</v>
      </c>
      <c r="L47" s="62" t="s">
        <v>511</v>
      </c>
      <c r="M47" s="62" t="s">
        <v>511</v>
      </c>
      <c r="N47" s="62" t="s">
        <v>511</v>
      </c>
      <c r="O47" s="63" t="s">
        <v>511</v>
      </c>
      <c r="P47" s="46"/>
      <c r="Q47" s="46"/>
      <c r="R47" s="46"/>
      <c r="S47" s="46"/>
      <c r="T47" s="46"/>
      <c r="U47" s="46"/>
    </row>
    <row r="48" spans="1:21" ht="30.75" customHeight="1" x14ac:dyDescent="0.2">
      <c r="A48" s="46"/>
      <c r="B48" s="1137"/>
      <c r="C48" s="1138"/>
      <c r="D48" s="60"/>
      <c r="E48" s="1143" t="s">
        <v>15</v>
      </c>
      <c r="F48" s="1143"/>
      <c r="G48" s="1143"/>
      <c r="H48" s="1143"/>
      <c r="I48" s="1143"/>
      <c r="J48" s="1144"/>
      <c r="K48" s="61">
        <v>274</v>
      </c>
      <c r="L48" s="62">
        <v>277</v>
      </c>
      <c r="M48" s="62">
        <v>293</v>
      </c>
      <c r="N48" s="62">
        <v>251</v>
      </c>
      <c r="O48" s="63">
        <v>276</v>
      </c>
      <c r="P48" s="46"/>
      <c r="Q48" s="46"/>
      <c r="R48" s="46"/>
      <c r="S48" s="46"/>
      <c r="T48" s="46"/>
      <c r="U48" s="46"/>
    </row>
    <row r="49" spans="1:21" ht="30.75" customHeight="1" x14ac:dyDescent="0.2">
      <c r="A49" s="46"/>
      <c r="B49" s="1137"/>
      <c r="C49" s="1138"/>
      <c r="D49" s="60"/>
      <c r="E49" s="1143" t="s">
        <v>16</v>
      </c>
      <c r="F49" s="1143"/>
      <c r="G49" s="1143"/>
      <c r="H49" s="1143"/>
      <c r="I49" s="1143"/>
      <c r="J49" s="1144"/>
      <c r="K49" s="61">
        <v>112</v>
      </c>
      <c r="L49" s="62">
        <v>110</v>
      </c>
      <c r="M49" s="62">
        <v>122</v>
      </c>
      <c r="N49" s="62">
        <v>113</v>
      </c>
      <c r="O49" s="63">
        <v>107</v>
      </c>
      <c r="P49" s="46"/>
      <c r="Q49" s="46"/>
      <c r="R49" s="46"/>
      <c r="S49" s="46"/>
      <c r="T49" s="46"/>
      <c r="U49" s="46"/>
    </row>
    <row r="50" spans="1:21" ht="30.75" customHeight="1" x14ac:dyDescent="0.2">
      <c r="A50" s="46"/>
      <c r="B50" s="1137"/>
      <c r="C50" s="1138"/>
      <c r="D50" s="60"/>
      <c r="E50" s="1143" t="s">
        <v>17</v>
      </c>
      <c r="F50" s="1143"/>
      <c r="G50" s="1143"/>
      <c r="H50" s="1143"/>
      <c r="I50" s="1143"/>
      <c r="J50" s="1144"/>
      <c r="K50" s="61">
        <v>0</v>
      </c>
      <c r="L50" s="62">
        <v>0</v>
      </c>
      <c r="M50" s="62">
        <v>0</v>
      </c>
      <c r="N50" s="62">
        <v>1</v>
      </c>
      <c r="O50" s="63">
        <v>1</v>
      </c>
      <c r="P50" s="46"/>
      <c r="Q50" s="46"/>
      <c r="R50" s="46"/>
      <c r="S50" s="46"/>
      <c r="T50" s="46"/>
      <c r="U50" s="46"/>
    </row>
    <row r="51" spans="1:21" ht="30.75" customHeight="1" x14ac:dyDescent="0.2">
      <c r="A51" s="46"/>
      <c r="B51" s="1139"/>
      <c r="C51" s="1140"/>
      <c r="D51" s="64"/>
      <c r="E51" s="1143" t="s">
        <v>18</v>
      </c>
      <c r="F51" s="1143"/>
      <c r="G51" s="1143"/>
      <c r="H51" s="1143"/>
      <c r="I51" s="1143"/>
      <c r="J51" s="1144"/>
      <c r="K51" s="61" t="s">
        <v>511</v>
      </c>
      <c r="L51" s="62" t="s">
        <v>511</v>
      </c>
      <c r="M51" s="62">
        <v>0</v>
      </c>
      <c r="N51" s="62" t="s">
        <v>511</v>
      </c>
      <c r="O51" s="63" t="s">
        <v>511</v>
      </c>
      <c r="P51" s="46"/>
      <c r="Q51" s="46"/>
      <c r="R51" s="46"/>
      <c r="S51" s="46"/>
      <c r="T51" s="46"/>
      <c r="U51" s="46"/>
    </row>
    <row r="52" spans="1:21" ht="30.75" customHeight="1" x14ac:dyDescent="0.2">
      <c r="A52" s="46"/>
      <c r="B52" s="1145" t="s">
        <v>19</v>
      </c>
      <c r="C52" s="1146"/>
      <c r="D52" s="64"/>
      <c r="E52" s="1143" t="s">
        <v>20</v>
      </c>
      <c r="F52" s="1143"/>
      <c r="G52" s="1143"/>
      <c r="H52" s="1143"/>
      <c r="I52" s="1143"/>
      <c r="J52" s="1144"/>
      <c r="K52" s="61">
        <v>1629</v>
      </c>
      <c r="L52" s="62">
        <v>1587</v>
      </c>
      <c r="M52" s="62">
        <v>1548</v>
      </c>
      <c r="N52" s="62">
        <v>1521</v>
      </c>
      <c r="O52" s="63">
        <v>1449</v>
      </c>
      <c r="P52" s="46"/>
      <c r="Q52" s="46"/>
      <c r="R52" s="46"/>
      <c r="S52" s="46"/>
      <c r="T52" s="46"/>
      <c r="U52" s="46"/>
    </row>
    <row r="53" spans="1:21" ht="30.75" customHeight="1" thickBot="1" x14ac:dyDescent="0.25">
      <c r="A53" s="46"/>
      <c r="B53" s="1147" t="s">
        <v>21</v>
      </c>
      <c r="C53" s="1148"/>
      <c r="D53" s="65"/>
      <c r="E53" s="1149" t="s">
        <v>22</v>
      </c>
      <c r="F53" s="1149"/>
      <c r="G53" s="1149"/>
      <c r="H53" s="1149"/>
      <c r="I53" s="1149"/>
      <c r="J53" s="1150"/>
      <c r="K53" s="66">
        <v>698</v>
      </c>
      <c r="L53" s="67">
        <v>681</v>
      </c>
      <c r="M53" s="67">
        <v>738</v>
      </c>
      <c r="N53" s="67">
        <v>855</v>
      </c>
      <c r="O53" s="68">
        <v>837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5">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2">
      <c r="B57" s="1151" t="s">
        <v>25</v>
      </c>
      <c r="C57" s="1152"/>
      <c r="D57" s="1155" t="s">
        <v>26</v>
      </c>
      <c r="E57" s="1156"/>
      <c r="F57" s="1156"/>
      <c r="G57" s="1156"/>
      <c r="H57" s="1156"/>
      <c r="I57" s="1156"/>
      <c r="J57" s="1157"/>
      <c r="K57" s="81" t="s">
        <v>587</v>
      </c>
      <c r="L57" s="82" t="s">
        <v>587</v>
      </c>
      <c r="M57" s="82" t="s">
        <v>587</v>
      </c>
      <c r="N57" s="82" t="s">
        <v>587</v>
      </c>
      <c r="O57" s="83" t="s">
        <v>587</v>
      </c>
    </row>
    <row r="58" spans="1:21" ht="31.5" customHeight="1" thickBot="1" x14ac:dyDescent="0.25">
      <c r="B58" s="1153"/>
      <c r="C58" s="1154"/>
      <c r="D58" s="1158" t="s">
        <v>27</v>
      </c>
      <c r="E58" s="1159"/>
      <c r="F58" s="1159"/>
      <c r="G58" s="1159"/>
      <c r="H58" s="1159"/>
      <c r="I58" s="1159"/>
      <c r="J58" s="1160"/>
      <c r="K58" s="84" t="s">
        <v>587</v>
      </c>
      <c r="L58" s="85" t="s">
        <v>587</v>
      </c>
      <c r="M58" s="85" t="s">
        <v>587</v>
      </c>
      <c r="N58" s="85" t="s">
        <v>587</v>
      </c>
      <c r="O58" s="86" t="s">
        <v>587</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Mk6S82Z9er4nImlKJ84IQYyw4JJuQCl86oDrBtW7nhmMEU+pPusCT4XaqZOjnbOJpRQLAWaGVhcch17h0dDmGg==" saltValue="nURDvTI07BHrsY+8OwBn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552</v>
      </c>
      <c r="J40" s="98" t="s">
        <v>553</v>
      </c>
      <c r="K40" s="98" t="s">
        <v>554</v>
      </c>
      <c r="L40" s="98" t="s">
        <v>555</v>
      </c>
      <c r="M40" s="99" t="s">
        <v>556</v>
      </c>
    </row>
    <row r="41" spans="2:13" ht="27.75" customHeight="1" x14ac:dyDescent="0.2">
      <c r="B41" s="1161" t="s">
        <v>30</v>
      </c>
      <c r="C41" s="1162"/>
      <c r="D41" s="100"/>
      <c r="E41" s="1167" t="s">
        <v>31</v>
      </c>
      <c r="F41" s="1167"/>
      <c r="G41" s="1167"/>
      <c r="H41" s="1168"/>
      <c r="I41" s="334">
        <v>17175</v>
      </c>
      <c r="J41" s="335">
        <v>17532</v>
      </c>
      <c r="K41" s="335">
        <v>18188</v>
      </c>
      <c r="L41" s="335">
        <v>18113</v>
      </c>
      <c r="M41" s="336">
        <v>18027</v>
      </c>
    </row>
    <row r="42" spans="2:13" ht="27.75" customHeight="1" x14ac:dyDescent="0.2">
      <c r="B42" s="1163"/>
      <c r="C42" s="1164"/>
      <c r="D42" s="101"/>
      <c r="E42" s="1169" t="s">
        <v>32</v>
      </c>
      <c r="F42" s="1169"/>
      <c r="G42" s="1169"/>
      <c r="H42" s="1170"/>
      <c r="I42" s="337" t="s">
        <v>511</v>
      </c>
      <c r="J42" s="338" t="s">
        <v>511</v>
      </c>
      <c r="K42" s="338" t="s">
        <v>511</v>
      </c>
      <c r="L42" s="338" t="s">
        <v>511</v>
      </c>
      <c r="M42" s="339">
        <v>1987</v>
      </c>
    </row>
    <row r="43" spans="2:13" ht="27.75" customHeight="1" x14ac:dyDescent="0.2">
      <c r="B43" s="1163"/>
      <c r="C43" s="1164"/>
      <c r="D43" s="101"/>
      <c r="E43" s="1169" t="s">
        <v>33</v>
      </c>
      <c r="F43" s="1169"/>
      <c r="G43" s="1169"/>
      <c r="H43" s="1170"/>
      <c r="I43" s="337">
        <v>3172</v>
      </c>
      <c r="J43" s="338">
        <v>3297</v>
      </c>
      <c r="K43" s="338">
        <v>3473</v>
      </c>
      <c r="L43" s="338">
        <v>3209</v>
      </c>
      <c r="M43" s="339">
        <v>2989</v>
      </c>
    </row>
    <row r="44" spans="2:13" ht="27.75" customHeight="1" x14ac:dyDescent="0.2">
      <c r="B44" s="1163"/>
      <c r="C44" s="1164"/>
      <c r="D44" s="101"/>
      <c r="E44" s="1169" t="s">
        <v>34</v>
      </c>
      <c r="F44" s="1169"/>
      <c r="G44" s="1169"/>
      <c r="H44" s="1170"/>
      <c r="I44" s="337">
        <v>521</v>
      </c>
      <c r="J44" s="338">
        <v>552</v>
      </c>
      <c r="K44" s="338">
        <v>499</v>
      </c>
      <c r="L44" s="338">
        <v>442</v>
      </c>
      <c r="M44" s="339">
        <v>440</v>
      </c>
    </row>
    <row r="45" spans="2:13" ht="27.75" customHeight="1" x14ac:dyDescent="0.2">
      <c r="B45" s="1163"/>
      <c r="C45" s="1164"/>
      <c r="D45" s="101"/>
      <c r="E45" s="1169" t="s">
        <v>35</v>
      </c>
      <c r="F45" s="1169"/>
      <c r="G45" s="1169"/>
      <c r="H45" s="1170"/>
      <c r="I45" s="337">
        <v>1767</v>
      </c>
      <c r="J45" s="338">
        <v>1640</v>
      </c>
      <c r="K45" s="338">
        <v>1818</v>
      </c>
      <c r="L45" s="338">
        <v>2032</v>
      </c>
      <c r="M45" s="339">
        <v>2268</v>
      </c>
    </row>
    <row r="46" spans="2:13" ht="27.75" customHeight="1" x14ac:dyDescent="0.2">
      <c r="B46" s="1163"/>
      <c r="C46" s="1164"/>
      <c r="D46" s="102"/>
      <c r="E46" s="1169" t="s">
        <v>36</v>
      </c>
      <c r="F46" s="1169"/>
      <c r="G46" s="1169"/>
      <c r="H46" s="1170"/>
      <c r="I46" s="337">
        <v>79</v>
      </c>
      <c r="J46" s="338">
        <v>46</v>
      </c>
      <c r="K46" s="338">
        <v>24</v>
      </c>
      <c r="L46" s="338">
        <v>14</v>
      </c>
      <c r="M46" s="339">
        <v>11</v>
      </c>
    </row>
    <row r="47" spans="2:13" ht="27.75" customHeight="1" x14ac:dyDescent="0.2">
      <c r="B47" s="1163"/>
      <c r="C47" s="1164"/>
      <c r="D47" s="103"/>
      <c r="E47" s="1171" t="s">
        <v>37</v>
      </c>
      <c r="F47" s="1172"/>
      <c r="G47" s="1172"/>
      <c r="H47" s="1173"/>
      <c r="I47" s="337" t="s">
        <v>511</v>
      </c>
      <c r="J47" s="338" t="s">
        <v>511</v>
      </c>
      <c r="K47" s="338" t="s">
        <v>511</v>
      </c>
      <c r="L47" s="338" t="s">
        <v>511</v>
      </c>
      <c r="M47" s="339" t="s">
        <v>511</v>
      </c>
    </row>
    <row r="48" spans="2:13" ht="27.75" customHeight="1" x14ac:dyDescent="0.2">
      <c r="B48" s="1163"/>
      <c r="C48" s="1164"/>
      <c r="D48" s="101"/>
      <c r="E48" s="1169" t="s">
        <v>38</v>
      </c>
      <c r="F48" s="1169"/>
      <c r="G48" s="1169"/>
      <c r="H48" s="1170"/>
      <c r="I48" s="337" t="s">
        <v>511</v>
      </c>
      <c r="J48" s="338" t="s">
        <v>511</v>
      </c>
      <c r="K48" s="338" t="s">
        <v>511</v>
      </c>
      <c r="L48" s="338" t="s">
        <v>511</v>
      </c>
      <c r="M48" s="339" t="s">
        <v>511</v>
      </c>
    </row>
    <row r="49" spans="2:13" ht="27.75" customHeight="1" x14ac:dyDescent="0.2">
      <c r="B49" s="1165"/>
      <c r="C49" s="1166"/>
      <c r="D49" s="101"/>
      <c r="E49" s="1169" t="s">
        <v>39</v>
      </c>
      <c r="F49" s="1169"/>
      <c r="G49" s="1169"/>
      <c r="H49" s="1170"/>
      <c r="I49" s="337" t="s">
        <v>511</v>
      </c>
      <c r="J49" s="338" t="s">
        <v>511</v>
      </c>
      <c r="K49" s="338" t="s">
        <v>511</v>
      </c>
      <c r="L49" s="338" t="s">
        <v>511</v>
      </c>
      <c r="M49" s="339" t="s">
        <v>511</v>
      </c>
    </row>
    <row r="50" spans="2:13" ht="27.75" customHeight="1" x14ac:dyDescent="0.2">
      <c r="B50" s="1174" t="s">
        <v>40</v>
      </c>
      <c r="C50" s="1175"/>
      <c r="D50" s="104"/>
      <c r="E50" s="1169" t="s">
        <v>41</v>
      </c>
      <c r="F50" s="1169"/>
      <c r="G50" s="1169"/>
      <c r="H50" s="1170"/>
      <c r="I50" s="337">
        <v>3026</v>
      </c>
      <c r="J50" s="338">
        <v>3238</v>
      </c>
      <c r="K50" s="338">
        <v>3321</v>
      </c>
      <c r="L50" s="338">
        <v>3262</v>
      </c>
      <c r="M50" s="339">
        <v>4062</v>
      </c>
    </row>
    <row r="51" spans="2:13" ht="27.75" customHeight="1" x14ac:dyDescent="0.2">
      <c r="B51" s="1163"/>
      <c r="C51" s="1164"/>
      <c r="D51" s="101"/>
      <c r="E51" s="1169" t="s">
        <v>42</v>
      </c>
      <c r="F51" s="1169"/>
      <c r="G51" s="1169"/>
      <c r="H51" s="1170"/>
      <c r="I51" s="337">
        <v>751</v>
      </c>
      <c r="J51" s="338">
        <v>968</v>
      </c>
      <c r="K51" s="338">
        <v>996</v>
      </c>
      <c r="L51" s="338">
        <v>904</v>
      </c>
      <c r="M51" s="339">
        <v>806</v>
      </c>
    </row>
    <row r="52" spans="2:13" ht="27.75" customHeight="1" x14ac:dyDescent="0.2">
      <c r="B52" s="1165"/>
      <c r="C52" s="1166"/>
      <c r="D52" s="101"/>
      <c r="E52" s="1169" t="s">
        <v>43</v>
      </c>
      <c r="F52" s="1169"/>
      <c r="G52" s="1169"/>
      <c r="H52" s="1170"/>
      <c r="I52" s="337">
        <v>16598</v>
      </c>
      <c r="J52" s="338">
        <v>16541</v>
      </c>
      <c r="K52" s="338">
        <v>16187</v>
      </c>
      <c r="L52" s="338">
        <v>16054</v>
      </c>
      <c r="M52" s="339">
        <v>16918</v>
      </c>
    </row>
    <row r="53" spans="2:13" ht="27.75" customHeight="1" thickBot="1" x14ac:dyDescent="0.25">
      <c r="B53" s="1176" t="s">
        <v>44</v>
      </c>
      <c r="C53" s="1177"/>
      <c r="D53" s="105"/>
      <c r="E53" s="1178" t="s">
        <v>45</v>
      </c>
      <c r="F53" s="1178"/>
      <c r="G53" s="1178"/>
      <c r="H53" s="1179"/>
      <c r="I53" s="340">
        <v>2339</v>
      </c>
      <c r="J53" s="341">
        <v>2319</v>
      </c>
      <c r="K53" s="341">
        <v>3498</v>
      </c>
      <c r="L53" s="341">
        <v>3591</v>
      </c>
      <c r="M53" s="342">
        <v>3936</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MkjplHiCRFEYgyOUo93V4oQhvl0Lj4CWkbYLX8cozkCjLczIaVz/E3wzroLCBxUK+SbcYFej1ihsd22OZAF64A==" saltValue="kd+xEQSFSotmvMMchhy0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554</v>
      </c>
      <c r="G54" s="114" t="s">
        <v>555</v>
      </c>
      <c r="H54" s="115" t="s">
        <v>556</v>
      </c>
    </row>
    <row r="55" spans="2:8" ht="52.5" customHeight="1" x14ac:dyDescent="0.2">
      <c r="B55" s="116"/>
      <c r="C55" s="1188" t="s">
        <v>48</v>
      </c>
      <c r="D55" s="1188"/>
      <c r="E55" s="1189"/>
      <c r="F55" s="117">
        <v>2257</v>
      </c>
      <c r="G55" s="117">
        <v>1650</v>
      </c>
      <c r="H55" s="118">
        <v>2180</v>
      </c>
    </row>
    <row r="56" spans="2:8" ht="52.5" customHeight="1" x14ac:dyDescent="0.2">
      <c r="B56" s="119"/>
      <c r="C56" s="1190" t="s">
        <v>49</v>
      </c>
      <c r="D56" s="1190"/>
      <c r="E56" s="1191"/>
      <c r="F56" s="120">
        <v>123</v>
      </c>
      <c r="G56" s="120">
        <v>123</v>
      </c>
      <c r="H56" s="121">
        <v>123</v>
      </c>
    </row>
    <row r="57" spans="2:8" ht="53.25" customHeight="1" x14ac:dyDescent="0.2">
      <c r="B57" s="119"/>
      <c r="C57" s="1192" t="s">
        <v>50</v>
      </c>
      <c r="D57" s="1192"/>
      <c r="E57" s="1193"/>
      <c r="F57" s="122">
        <v>147</v>
      </c>
      <c r="G57" s="122">
        <v>170</v>
      </c>
      <c r="H57" s="123">
        <v>236</v>
      </c>
    </row>
    <row r="58" spans="2:8" ht="45.75" customHeight="1" x14ac:dyDescent="0.2">
      <c r="B58" s="124"/>
      <c r="C58" s="1180" t="s">
        <v>588</v>
      </c>
      <c r="D58" s="1181"/>
      <c r="E58" s="1182"/>
      <c r="F58" s="125">
        <v>45</v>
      </c>
      <c r="G58" s="125">
        <v>45</v>
      </c>
      <c r="H58" s="126">
        <v>114</v>
      </c>
    </row>
    <row r="59" spans="2:8" ht="45.75" customHeight="1" x14ac:dyDescent="0.2">
      <c r="B59" s="124"/>
      <c r="C59" s="1180" t="s">
        <v>589</v>
      </c>
      <c r="D59" s="1181"/>
      <c r="E59" s="1182"/>
      <c r="F59" s="125">
        <v>73</v>
      </c>
      <c r="G59" s="125">
        <v>75</v>
      </c>
      <c r="H59" s="126">
        <v>68</v>
      </c>
    </row>
    <row r="60" spans="2:8" ht="45.75" customHeight="1" x14ac:dyDescent="0.2">
      <c r="B60" s="124"/>
      <c r="C60" s="1180" t="s">
        <v>590</v>
      </c>
      <c r="D60" s="1181"/>
      <c r="E60" s="1182"/>
      <c r="F60" s="125">
        <v>23</v>
      </c>
      <c r="G60" s="125">
        <v>23</v>
      </c>
      <c r="H60" s="126">
        <v>23</v>
      </c>
    </row>
    <row r="61" spans="2:8" ht="45.75" customHeight="1" x14ac:dyDescent="0.2">
      <c r="B61" s="124"/>
      <c r="C61" s="1180" t="s">
        <v>591</v>
      </c>
      <c r="D61" s="1181"/>
      <c r="E61" s="1182"/>
      <c r="F61" s="125">
        <v>3</v>
      </c>
      <c r="G61" s="125">
        <v>10</v>
      </c>
      <c r="H61" s="126">
        <v>13</v>
      </c>
    </row>
    <row r="62" spans="2:8" ht="45.75" customHeight="1" thickBot="1" x14ac:dyDescent="0.25">
      <c r="B62" s="127"/>
      <c r="C62" s="1183" t="s">
        <v>592</v>
      </c>
      <c r="D62" s="1184"/>
      <c r="E62" s="1185"/>
      <c r="F62" s="128">
        <v>10</v>
      </c>
      <c r="G62" s="128">
        <v>10</v>
      </c>
      <c r="H62" s="129">
        <v>10</v>
      </c>
    </row>
    <row r="63" spans="2:8" ht="52.5" customHeight="1" thickBot="1" x14ac:dyDescent="0.25">
      <c r="B63" s="130"/>
      <c r="C63" s="1186" t="s">
        <v>51</v>
      </c>
      <c r="D63" s="1186"/>
      <c r="E63" s="1187"/>
      <c r="F63" s="131">
        <v>2527</v>
      </c>
      <c r="G63" s="131">
        <v>1942</v>
      </c>
      <c r="H63" s="132">
        <v>2538</v>
      </c>
    </row>
    <row r="64" spans="2:8" ht="13.2" x14ac:dyDescent="0.2"/>
  </sheetData>
  <sheetProtection algorithmName="SHA-512" hashValue="GE+lpY6cP3jhFUGSZclK+6ufOaw9crcxhIpjVj2UFo5U7B43SBLsQhRebrP/RtJV/1mHLXh4TQoD5jqFXTYDxA==" saltValue="WinGiw8JZB78sh9SHMIN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75B75-3424-4FD6-BCC8-8249CD4918BB}">
  <sheetPr>
    <pageSetUpPr fitToPage="1"/>
  </sheetPr>
  <dimension ref="A1:DE85"/>
  <sheetViews>
    <sheetView showGridLines="0" topLeftCell="A3" zoomScaleNormal="100" zoomScaleSheetLayoutView="55" workbookViewId="0">
      <selection activeCell="CQ22" sqref="CQ22"/>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4"/>
      <c r="B1" s="1195"/>
      <c r="DD1" s="247"/>
      <c r="DE1" s="247"/>
    </row>
    <row r="2" spans="1:109" ht="25.5" customHeight="1" x14ac:dyDescent="0.2">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47"/>
      <c r="DE2" s="247"/>
    </row>
    <row r="3" spans="1:109" ht="25.5" customHeight="1" x14ac:dyDescent="0.2">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47"/>
      <c r="DE3" s="247"/>
    </row>
    <row r="4" spans="1:109" s="245" customFormat="1" ht="13.2" x14ac:dyDescent="0.2">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45" customFormat="1" ht="13.2" x14ac:dyDescent="0.2">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45" customFormat="1" ht="13.2" x14ac:dyDescent="0.2">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45" customFormat="1" ht="13.2" x14ac:dyDescent="0.2">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45" customFormat="1" ht="13.2" x14ac:dyDescent="0.2">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45" customFormat="1" ht="13.2" x14ac:dyDescent="0.2">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45" customFormat="1" ht="13.2" x14ac:dyDescent="0.2">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45" customFormat="1" ht="13.2" x14ac:dyDescent="0.2">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45" customFormat="1" ht="13.2" x14ac:dyDescent="0.2">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45" customFormat="1" ht="13.2" x14ac:dyDescent="0.2">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45" customFormat="1" ht="13.2" x14ac:dyDescent="0.2">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45" customFormat="1" ht="13.2" x14ac:dyDescent="0.2">
      <c r="A15" s="247"/>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45" customFormat="1" ht="13.2" x14ac:dyDescent="0.2">
      <c r="A16" s="247"/>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45" customFormat="1" ht="13.2" x14ac:dyDescent="0.2">
      <c r="A17" s="247"/>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45" customFormat="1" ht="13.2" x14ac:dyDescent="0.2">
      <c r="A18" s="247"/>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ht="13.2" x14ac:dyDescent="0.2">
      <c r="DD19" s="247"/>
      <c r="DE19" s="247"/>
    </row>
    <row r="20" spans="1:109" ht="13.2" x14ac:dyDescent="0.2">
      <c r="DD20" s="247"/>
      <c r="DE20" s="247"/>
    </row>
    <row r="21" spans="1:109" ht="17.25" customHeight="1" x14ac:dyDescent="0.2">
      <c r="B21" s="1197"/>
      <c r="C21" s="249"/>
      <c r="D21" s="249"/>
      <c r="E21" s="249"/>
      <c r="F21" s="249"/>
      <c r="G21" s="249"/>
      <c r="H21" s="249"/>
      <c r="I21" s="249"/>
      <c r="J21" s="249"/>
      <c r="K21" s="249"/>
      <c r="L21" s="249"/>
      <c r="M21" s="249"/>
      <c r="N21" s="1198"/>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8"/>
      <c r="AU21" s="249"/>
      <c r="AV21" s="249"/>
      <c r="AW21" s="249"/>
      <c r="AX21" s="249"/>
      <c r="AY21" s="249"/>
      <c r="AZ21" s="249"/>
      <c r="BA21" s="249"/>
      <c r="BB21" s="249"/>
      <c r="BC21" s="249"/>
      <c r="BD21" s="249"/>
      <c r="BE21" s="249"/>
      <c r="BF21" s="1198"/>
      <c r="BG21" s="249"/>
      <c r="BH21" s="249"/>
      <c r="BI21" s="249"/>
      <c r="BJ21" s="249"/>
      <c r="BK21" s="249"/>
      <c r="BL21" s="249"/>
      <c r="BM21" s="249"/>
      <c r="BN21" s="249"/>
      <c r="BO21" s="249"/>
      <c r="BP21" s="249"/>
      <c r="BQ21" s="249"/>
      <c r="BR21" s="1198"/>
      <c r="BS21" s="249"/>
      <c r="BT21" s="249"/>
      <c r="BU21" s="249"/>
      <c r="BV21" s="249"/>
      <c r="BW21" s="249"/>
      <c r="BX21" s="249"/>
      <c r="BY21" s="249"/>
      <c r="BZ21" s="249"/>
      <c r="CA21" s="249"/>
      <c r="CB21" s="249"/>
      <c r="CC21" s="249"/>
      <c r="CD21" s="1198"/>
      <c r="CE21" s="249"/>
      <c r="CF21" s="249"/>
      <c r="CG21" s="249"/>
      <c r="CH21" s="249"/>
      <c r="CI21" s="249"/>
      <c r="CJ21" s="249"/>
      <c r="CK21" s="249"/>
      <c r="CL21" s="249"/>
      <c r="CM21" s="249"/>
      <c r="CN21" s="249"/>
      <c r="CO21" s="249"/>
      <c r="CP21" s="1198"/>
      <c r="CQ21" s="249"/>
      <c r="CR21" s="249"/>
      <c r="CS21" s="249"/>
      <c r="CT21" s="249"/>
      <c r="CU21" s="249"/>
      <c r="CV21" s="249"/>
      <c r="CW21" s="249"/>
      <c r="CX21" s="249"/>
      <c r="CY21" s="249"/>
      <c r="CZ21" s="249"/>
      <c r="DA21" s="249"/>
      <c r="DB21" s="1198"/>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9"/>
      <c r="DD40" s="1199"/>
      <c r="DE40" s="247"/>
    </row>
    <row r="41" spans="2:109" ht="16.2" x14ac:dyDescent="0.2">
      <c r="B41" s="248" t="s">
        <v>594</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200"/>
      <c r="I42" s="1201"/>
      <c r="J42" s="1201"/>
      <c r="K42" s="1201"/>
      <c r="AM42" s="1200"/>
      <c r="AN42" s="1200" t="s">
        <v>595</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2">
      <c r="B43" s="251"/>
      <c r="AN43" s="1202" t="s">
        <v>596</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ht="13.2" x14ac:dyDescent="0.2">
      <c r="B44" s="251"/>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ht="13.2" x14ac:dyDescent="0.2">
      <c r="B45" s="251"/>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ht="13.2" x14ac:dyDescent="0.2">
      <c r="B46" s="251"/>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ht="13.2" x14ac:dyDescent="0.2">
      <c r="B47" s="251"/>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ht="13.2" x14ac:dyDescent="0.2">
      <c r="B48" s="251"/>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ht="13.2" x14ac:dyDescent="0.2">
      <c r="B49" s="251"/>
      <c r="AN49" s="247" t="s">
        <v>597</v>
      </c>
    </row>
    <row r="50" spans="1:109" ht="13.2" x14ac:dyDescent="0.2">
      <c r="B50" s="251"/>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552</v>
      </c>
      <c r="BQ50" s="1218"/>
      <c r="BR50" s="1218"/>
      <c r="BS50" s="1218"/>
      <c r="BT50" s="1218"/>
      <c r="BU50" s="1218"/>
      <c r="BV50" s="1218"/>
      <c r="BW50" s="1218"/>
      <c r="BX50" s="1218" t="s">
        <v>553</v>
      </c>
      <c r="BY50" s="1218"/>
      <c r="BZ50" s="1218"/>
      <c r="CA50" s="1218"/>
      <c r="CB50" s="1218"/>
      <c r="CC50" s="1218"/>
      <c r="CD50" s="1218"/>
      <c r="CE50" s="1218"/>
      <c r="CF50" s="1218" t="s">
        <v>554</v>
      </c>
      <c r="CG50" s="1218"/>
      <c r="CH50" s="1218"/>
      <c r="CI50" s="1218"/>
      <c r="CJ50" s="1218"/>
      <c r="CK50" s="1218"/>
      <c r="CL50" s="1218"/>
      <c r="CM50" s="1218"/>
      <c r="CN50" s="1218" t="s">
        <v>555</v>
      </c>
      <c r="CO50" s="1218"/>
      <c r="CP50" s="1218"/>
      <c r="CQ50" s="1218"/>
      <c r="CR50" s="1218"/>
      <c r="CS50" s="1218"/>
      <c r="CT50" s="1218"/>
      <c r="CU50" s="1218"/>
      <c r="CV50" s="1218" t="s">
        <v>556</v>
      </c>
      <c r="CW50" s="1218"/>
      <c r="CX50" s="1218"/>
      <c r="CY50" s="1218"/>
      <c r="CZ50" s="1218"/>
      <c r="DA50" s="1218"/>
      <c r="DB50" s="1218"/>
      <c r="DC50" s="1218"/>
    </row>
    <row r="51" spans="1:109" ht="13.5" customHeight="1" x14ac:dyDescent="0.2">
      <c r="B51" s="251"/>
      <c r="G51" s="1219"/>
      <c r="H51" s="1219"/>
      <c r="I51" s="1220"/>
      <c r="J51" s="1220"/>
      <c r="K51" s="1221"/>
      <c r="L51" s="1221"/>
      <c r="M51" s="1221"/>
      <c r="N51" s="1221"/>
      <c r="AM51" s="1211"/>
      <c r="AN51" s="1222" t="s">
        <v>598</v>
      </c>
      <c r="AO51" s="1222"/>
      <c r="AP51" s="1222"/>
      <c r="AQ51" s="1222"/>
      <c r="AR51" s="1222"/>
      <c r="AS51" s="1222"/>
      <c r="AT51" s="1222"/>
      <c r="AU51" s="1222"/>
      <c r="AV51" s="1222"/>
      <c r="AW51" s="1222"/>
      <c r="AX51" s="1222"/>
      <c r="AY51" s="1222"/>
      <c r="AZ51" s="1222"/>
      <c r="BA51" s="1222"/>
      <c r="BB51" s="1222" t="s">
        <v>599</v>
      </c>
      <c r="BC51" s="1222"/>
      <c r="BD51" s="1222"/>
      <c r="BE51" s="1222"/>
      <c r="BF51" s="1222"/>
      <c r="BG51" s="1222"/>
      <c r="BH51" s="1222"/>
      <c r="BI51" s="1222"/>
      <c r="BJ51" s="1222"/>
      <c r="BK51" s="1222"/>
      <c r="BL51" s="1222"/>
      <c r="BM51" s="1222"/>
      <c r="BN51" s="1222"/>
      <c r="BO51" s="1222"/>
      <c r="BP51" s="1223">
        <v>20.3</v>
      </c>
      <c r="BQ51" s="1223"/>
      <c r="BR51" s="1223"/>
      <c r="BS51" s="1223"/>
      <c r="BT51" s="1223"/>
      <c r="BU51" s="1223"/>
      <c r="BV51" s="1223"/>
      <c r="BW51" s="1223"/>
      <c r="BX51" s="1223">
        <v>19.899999999999999</v>
      </c>
      <c r="BY51" s="1223"/>
      <c r="BZ51" s="1223"/>
      <c r="CA51" s="1223"/>
      <c r="CB51" s="1223"/>
      <c r="CC51" s="1223"/>
      <c r="CD51" s="1223"/>
      <c r="CE51" s="1223"/>
      <c r="CF51" s="1223">
        <v>29.7</v>
      </c>
      <c r="CG51" s="1223"/>
      <c r="CH51" s="1223"/>
      <c r="CI51" s="1223"/>
      <c r="CJ51" s="1223"/>
      <c r="CK51" s="1223"/>
      <c r="CL51" s="1223"/>
      <c r="CM51" s="1223"/>
      <c r="CN51" s="1223">
        <v>29.3</v>
      </c>
      <c r="CO51" s="1223"/>
      <c r="CP51" s="1223"/>
      <c r="CQ51" s="1223"/>
      <c r="CR51" s="1223"/>
      <c r="CS51" s="1223"/>
      <c r="CT51" s="1223"/>
      <c r="CU51" s="1223"/>
      <c r="CV51" s="1223">
        <v>30.4</v>
      </c>
      <c r="CW51" s="1223"/>
      <c r="CX51" s="1223"/>
      <c r="CY51" s="1223"/>
      <c r="CZ51" s="1223"/>
      <c r="DA51" s="1223"/>
      <c r="DB51" s="1223"/>
      <c r="DC51" s="1223"/>
    </row>
    <row r="52" spans="1:109" ht="13.2" x14ac:dyDescent="0.2">
      <c r="B52" s="251"/>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1201"/>
      <c r="B53" s="251"/>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600</v>
      </c>
      <c r="BC53" s="1222"/>
      <c r="BD53" s="1222"/>
      <c r="BE53" s="1222"/>
      <c r="BF53" s="1222"/>
      <c r="BG53" s="1222"/>
      <c r="BH53" s="1222"/>
      <c r="BI53" s="1222"/>
      <c r="BJ53" s="1222"/>
      <c r="BK53" s="1222"/>
      <c r="BL53" s="1222"/>
      <c r="BM53" s="1222"/>
      <c r="BN53" s="1222"/>
      <c r="BO53" s="1222"/>
      <c r="BP53" s="1223">
        <v>59.4</v>
      </c>
      <c r="BQ53" s="1223"/>
      <c r="BR53" s="1223"/>
      <c r="BS53" s="1223"/>
      <c r="BT53" s="1223"/>
      <c r="BU53" s="1223"/>
      <c r="BV53" s="1223"/>
      <c r="BW53" s="1223"/>
      <c r="BX53" s="1223">
        <v>57.3</v>
      </c>
      <c r="BY53" s="1223"/>
      <c r="BZ53" s="1223"/>
      <c r="CA53" s="1223"/>
      <c r="CB53" s="1223"/>
      <c r="CC53" s="1223"/>
      <c r="CD53" s="1223"/>
      <c r="CE53" s="1223"/>
      <c r="CF53" s="1223">
        <v>56.6</v>
      </c>
      <c r="CG53" s="1223"/>
      <c r="CH53" s="1223"/>
      <c r="CI53" s="1223"/>
      <c r="CJ53" s="1223"/>
      <c r="CK53" s="1223"/>
      <c r="CL53" s="1223"/>
      <c r="CM53" s="1223"/>
      <c r="CN53" s="1223">
        <v>57.3</v>
      </c>
      <c r="CO53" s="1223"/>
      <c r="CP53" s="1223"/>
      <c r="CQ53" s="1223"/>
      <c r="CR53" s="1223"/>
      <c r="CS53" s="1223"/>
      <c r="CT53" s="1223"/>
      <c r="CU53" s="1223"/>
      <c r="CV53" s="1223">
        <v>60.1</v>
      </c>
      <c r="CW53" s="1223"/>
      <c r="CX53" s="1223"/>
      <c r="CY53" s="1223"/>
      <c r="CZ53" s="1223"/>
      <c r="DA53" s="1223"/>
      <c r="DB53" s="1223"/>
      <c r="DC53" s="1223"/>
    </row>
    <row r="54" spans="1:109" ht="13.2" x14ac:dyDescent="0.2">
      <c r="A54" s="1201"/>
      <c r="B54" s="251"/>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1201"/>
      <c r="B55" s="251"/>
      <c r="G55" s="1212"/>
      <c r="H55" s="1212"/>
      <c r="I55" s="1212"/>
      <c r="J55" s="1212"/>
      <c r="K55" s="1221"/>
      <c r="L55" s="1221"/>
      <c r="M55" s="1221"/>
      <c r="N55" s="1221"/>
      <c r="AN55" s="1218" t="s">
        <v>601</v>
      </c>
      <c r="AO55" s="1218"/>
      <c r="AP55" s="1218"/>
      <c r="AQ55" s="1218"/>
      <c r="AR55" s="1218"/>
      <c r="AS55" s="1218"/>
      <c r="AT55" s="1218"/>
      <c r="AU55" s="1218"/>
      <c r="AV55" s="1218"/>
      <c r="AW55" s="1218"/>
      <c r="AX55" s="1218"/>
      <c r="AY55" s="1218"/>
      <c r="AZ55" s="1218"/>
      <c r="BA55" s="1218"/>
      <c r="BB55" s="1222" t="s">
        <v>599</v>
      </c>
      <c r="BC55" s="1222"/>
      <c r="BD55" s="1222"/>
      <c r="BE55" s="1222"/>
      <c r="BF55" s="1222"/>
      <c r="BG55" s="1222"/>
      <c r="BH55" s="1222"/>
      <c r="BI55" s="1222"/>
      <c r="BJ55" s="1222"/>
      <c r="BK55" s="1222"/>
      <c r="BL55" s="1222"/>
      <c r="BM55" s="1222"/>
      <c r="BN55" s="1222"/>
      <c r="BO55" s="1222"/>
      <c r="BP55" s="1223">
        <v>30.2</v>
      </c>
      <c r="BQ55" s="1223"/>
      <c r="BR55" s="1223"/>
      <c r="BS55" s="1223"/>
      <c r="BT55" s="1223"/>
      <c r="BU55" s="1223"/>
      <c r="BV55" s="1223"/>
      <c r="BW55" s="1223"/>
      <c r="BX55" s="1223">
        <v>25.4</v>
      </c>
      <c r="BY55" s="1223"/>
      <c r="BZ55" s="1223"/>
      <c r="CA55" s="1223"/>
      <c r="CB55" s="1223"/>
      <c r="CC55" s="1223"/>
      <c r="CD55" s="1223"/>
      <c r="CE55" s="1223"/>
      <c r="CF55" s="1223">
        <v>23</v>
      </c>
      <c r="CG55" s="1223"/>
      <c r="CH55" s="1223"/>
      <c r="CI55" s="1223"/>
      <c r="CJ55" s="1223"/>
      <c r="CK55" s="1223"/>
      <c r="CL55" s="1223"/>
      <c r="CM55" s="1223"/>
      <c r="CN55" s="1223">
        <v>28</v>
      </c>
      <c r="CO55" s="1223"/>
      <c r="CP55" s="1223"/>
      <c r="CQ55" s="1223"/>
      <c r="CR55" s="1223"/>
      <c r="CS55" s="1223"/>
      <c r="CT55" s="1223"/>
      <c r="CU55" s="1223"/>
      <c r="CV55" s="1223">
        <v>19.2</v>
      </c>
      <c r="CW55" s="1223"/>
      <c r="CX55" s="1223"/>
      <c r="CY55" s="1223"/>
      <c r="CZ55" s="1223"/>
      <c r="DA55" s="1223"/>
      <c r="DB55" s="1223"/>
      <c r="DC55" s="1223"/>
    </row>
    <row r="56" spans="1:109" ht="13.2" x14ac:dyDescent="0.2">
      <c r="A56" s="1201"/>
      <c r="B56" s="251"/>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ht="13.2" x14ac:dyDescent="0.2">
      <c r="B57" s="1224"/>
      <c r="G57" s="1212"/>
      <c r="H57" s="1212"/>
      <c r="I57" s="1225"/>
      <c r="J57" s="1225"/>
      <c r="K57" s="1221"/>
      <c r="L57" s="1221"/>
      <c r="M57" s="1221"/>
      <c r="N57" s="1221"/>
      <c r="AM57" s="247"/>
      <c r="AN57" s="1218"/>
      <c r="AO57" s="1218"/>
      <c r="AP57" s="1218"/>
      <c r="AQ57" s="1218"/>
      <c r="AR57" s="1218"/>
      <c r="AS57" s="1218"/>
      <c r="AT57" s="1218"/>
      <c r="AU57" s="1218"/>
      <c r="AV57" s="1218"/>
      <c r="AW57" s="1218"/>
      <c r="AX57" s="1218"/>
      <c r="AY57" s="1218"/>
      <c r="AZ57" s="1218"/>
      <c r="BA57" s="1218"/>
      <c r="BB57" s="1222" t="s">
        <v>600</v>
      </c>
      <c r="BC57" s="1222"/>
      <c r="BD57" s="1222"/>
      <c r="BE57" s="1222"/>
      <c r="BF57" s="1222"/>
      <c r="BG57" s="1222"/>
      <c r="BH57" s="1222"/>
      <c r="BI57" s="1222"/>
      <c r="BJ57" s="1222"/>
      <c r="BK57" s="1222"/>
      <c r="BL57" s="1222"/>
      <c r="BM57" s="1222"/>
      <c r="BN57" s="1222"/>
      <c r="BO57" s="1222"/>
      <c r="BP57" s="1223">
        <v>58.9</v>
      </c>
      <c r="BQ57" s="1223"/>
      <c r="BR57" s="1223"/>
      <c r="BS57" s="1223"/>
      <c r="BT57" s="1223"/>
      <c r="BU57" s="1223"/>
      <c r="BV57" s="1223"/>
      <c r="BW57" s="1223"/>
      <c r="BX57" s="1223">
        <v>60</v>
      </c>
      <c r="BY57" s="1223"/>
      <c r="BZ57" s="1223"/>
      <c r="CA57" s="1223"/>
      <c r="CB57" s="1223"/>
      <c r="CC57" s="1223"/>
      <c r="CD57" s="1223"/>
      <c r="CE57" s="1223"/>
      <c r="CF57" s="1223">
        <v>60.6</v>
      </c>
      <c r="CG57" s="1223"/>
      <c r="CH57" s="1223"/>
      <c r="CI57" s="1223"/>
      <c r="CJ57" s="1223"/>
      <c r="CK57" s="1223"/>
      <c r="CL57" s="1223"/>
      <c r="CM57" s="1223"/>
      <c r="CN57" s="1223">
        <v>62.3</v>
      </c>
      <c r="CO57" s="1223"/>
      <c r="CP57" s="1223"/>
      <c r="CQ57" s="1223"/>
      <c r="CR57" s="1223"/>
      <c r="CS57" s="1223"/>
      <c r="CT57" s="1223"/>
      <c r="CU57" s="1223"/>
      <c r="CV57" s="1223">
        <v>62.1</v>
      </c>
      <c r="CW57" s="1223"/>
      <c r="CX57" s="1223"/>
      <c r="CY57" s="1223"/>
      <c r="CZ57" s="1223"/>
      <c r="DA57" s="1223"/>
      <c r="DB57" s="1223"/>
      <c r="DC57" s="1223"/>
      <c r="DD57" s="1226"/>
      <c r="DE57" s="1224"/>
    </row>
    <row r="58" spans="1:109" s="1201" customFormat="1" ht="13.2" x14ac:dyDescent="0.2">
      <c r="A58" s="247"/>
      <c r="B58" s="1224"/>
      <c r="G58" s="1212"/>
      <c r="H58" s="1212"/>
      <c r="I58" s="1225"/>
      <c r="J58" s="1225"/>
      <c r="K58" s="1221"/>
      <c r="L58" s="1221"/>
      <c r="M58" s="1221"/>
      <c r="N58" s="1221"/>
      <c r="AM58" s="247"/>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ht="13.2" x14ac:dyDescent="0.2">
      <c r="A59" s="247"/>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ht="13.2" x14ac:dyDescent="0.2">
      <c r="A60" s="247"/>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ht="13.2" x14ac:dyDescent="0.2">
      <c r="A61" s="247"/>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ht="13.2" x14ac:dyDescent="0.2">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47"/>
    </row>
    <row r="63" spans="1:109" ht="16.2" x14ac:dyDescent="0.2">
      <c r="B63" s="304" t="s">
        <v>602</v>
      </c>
    </row>
    <row r="64" spans="1:109" ht="13.2" x14ac:dyDescent="0.2">
      <c r="B64" s="251"/>
      <c r="G64" s="1200"/>
      <c r="I64" s="1232"/>
      <c r="J64" s="1232"/>
      <c r="K64" s="1232"/>
      <c r="L64" s="1232"/>
      <c r="M64" s="1232"/>
      <c r="N64" s="1233"/>
      <c r="AM64" s="1200"/>
      <c r="AN64" s="1200" t="s">
        <v>595</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ht="13.2" x14ac:dyDescent="0.2">
      <c r="B65" s="251"/>
      <c r="AN65" s="1202" t="s">
        <v>603</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ht="13.2" x14ac:dyDescent="0.2">
      <c r="B66" s="251"/>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ht="13.2" x14ac:dyDescent="0.2">
      <c r="B67" s="251"/>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ht="13.2" x14ac:dyDescent="0.2">
      <c r="B68" s="251"/>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ht="13.2" x14ac:dyDescent="0.2">
      <c r="B69" s="251"/>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ht="13.2" x14ac:dyDescent="0.2">
      <c r="B70" s="251"/>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ht="13.2" x14ac:dyDescent="0.2">
      <c r="B71" s="251"/>
      <c r="G71" s="1237"/>
      <c r="I71" s="1238"/>
      <c r="J71" s="1235"/>
      <c r="K71" s="1235"/>
      <c r="L71" s="1236"/>
      <c r="M71" s="1235"/>
      <c r="N71" s="1236"/>
      <c r="AM71" s="1237"/>
      <c r="AN71" s="247" t="s">
        <v>597</v>
      </c>
    </row>
    <row r="72" spans="2:107" ht="13.2" x14ac:dyDescent="0.2">
      <c r="B72" s="251"/>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552</v>
      </c>
      <c r="BQ72" s="1218"/>
      <c r="BR72" s="1218"/>
      <c r="BS72" s="1218"/>
      <c r="BT72" s="1218"/>
      <c r="BU72" s="1218"/>
      <c r="BV72" s="1218"/>
      <c r="BW72" s="1218"/>
      <c r="BX72" s="1218" t="s">
        <v>553</v>
      </c>
      <c r="BY72" s="1218"/>
      <c r="BZ72" s="1218"/>
      <c r="CA72" s="1218"/>
      <c r="CB72" s="1218"/>
      <c r="CC72" s="1218"/>
      <c r="CD72" s="1218"/>
      <c r="CE72" s="1218"/>
      <c r="CF72" s="1218" t="s">
        <v>554</v>
      </c>
      <c r="CG72" s="1218"/>
      <c r="CH72" s="1218"/>
      <c r="CI72" s="1218"/>
      <c r="CJ72" s="1218"/>
      <c r="CK72" s="1218"/>
      <c r="CL72" s="1218"/>
      <c r="CM72" s="1218"/>
      <c r="CN72" s="1218" t="s">
        <v>555</v>
      </c>
      <c r="CO72" s="1218"/>
      <c r="CP72" s="1218"/>
      <c r="CQ72" s="1218"/>
      <c r="CR72" s="1218"/>
      <c r="CS72" s="1218"/>
      <c r="CT72" s="1218"/>
      <c r="CU72" s="1218"/>
      <c r="CV72" s="1218" t="s">
        <v>556</v>
      </c>
      <c r="CW72" s="1218"/>
      <c r="CX72" s="1218"/>
      <c r="CY72" s="1218"/>
      <c r="CZ72" s="1218"/>
      <c r="DA72" s="1218"/>
      <c r="DB72" s="1218"/>
      <c r="DC72" s="1218"/>
    </row>
    <row r="73" spans="2:107" ht="13.2" x14ac:dyDescent="0.2">
      <c r="B73" s="251"/>
      <c r="G73" s="1219"/>
      <c r="H73" s="1219"/>
      <c r="I73" s="1219"/>
      <c r="J73" s="1219"/>
      <c r="K73" s="1239"/>
      <c r="L73" s="1239"/>
      <c r="M73" s="1239"/>
      <c r="N73" s="1239"/>
      <c r="AM73" s="1211"/>
      <c r="AN73" s="1222" t="s">
        <v>598</v>
      </c>
      <c r="AO73" s="1222"/>
      <c r="AP73" s="1222"/>
      <c r="AQ73" s="1222"/>
      <c r="AR73" s="1222"/>
      <c r="AS73" s="1222"/>
      <c r="AT73" s="1222"/>
      <c r="AU73" s="1222"/>
      <c r="AV73" s="1222"/>
      <c r="AW73" s="1222"/>
      <c r="AX73" s="1222"/>
      <c r="AY73" s="1222"/>
      <c r="AZ73" s="1222"/>
      <c r="BA73" s="1222"/>
      <c r="BB73" s="1222" t="s">
        <v>599</v>
      </c>
      <c r="BC73" s="1222"/>
      <c r="BD73" s="1222"/>
      <c r="BE73" s="1222"/>
      <c r="BF73" s="1222"/>
      <c r="BG73" s="1222"/>
      <c r="BH73" s="1222"/>
      <c r="BI73" s="1222"/>
      <c r="BJ73" s="1222"/>
      <c r="BK73" s="1222"/>
      <c r="BL73" s="1222"/>
      <c r="BM73" s="1222"/>
      <c r="BN73" s="1222"/>
      <c r="BO73" s="1222"/>
      <c r="BP73" s="1223">
        <v>20.3</v>
      </c>
      <c r="BQ73" s="1223"/>
      <c r="BR73" s="1223"/>
      <c r="BS73" s="1223"/>
      <c r="BT73" s="1223"/>
      <c r="BU73" s="1223"/>
      <c r="BV73" s="1223"/>
      <c r="BW73" s="1223"/>
      <c r="BX73" s="1223">
        <v>19.899999999999999</v>
      </c>
      <c r="BY73" s="1223"/>
      <c r="BZ73" s="1223"/>
      <c r="CA73" s="1223"/>
      <c r="CB73" s="1223"/>
      <c r="CC73" s="1223"/>
      <c r="CD73" s="1223"/>
      <c r="CE73" s="1223"/>
      <c r="CF73" s="1223">
        <v>29.7</v>
      </c>
      <c r="CG73" s="1223"/>
      <c r="CH73" s="1223"/>
      <c r="CI73" s="1223"/>
      <c r="CJ73" s="1223"/>
      <c r="CK73" s="1223"/>
      <c r="CL73" s="1223"/>
      <c r="CM73" s="1223"/>
      <c r="CN73" s="1223">
        <v>29.3</v>
      </c>
      <c r="CO73" s="1223"/>
      <c r="CP73" s="1223"/>
      <c r="CQ73" s="1223"/>
      <c r="CR73" s="1223"/>
      <c r="CS73" s="1223"/>
      <c r="CT73" s="1223"/>
      <c r="CU73" s="1223"/>
      <c r="CV73" s="1223">
        <v>30.4</v>
      </c>
      <c r="CW73" s="1223"/>
      <c r="CX73" s="1223"/>
      <c r="CY73" s="1223"/>
      <c r="CZ73" s="1223"/>
      <c r="DA73" s="1223"/>
      <c r="DB73" s="1223"/>
      <c r="DC73" s="1223"/>
    </row>
    <row r="74" spans="2:107" ht="13.2" x14ac:dyDescent="0.2">
      <c r="B74" s="251"/>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1"/>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604</v>
      </c>
      <c r="BC75" s="1222"/>
      <c r="BD75" s="1222"/>
      <c r="BE75" s="1222"/>
      <c r="BF75" s="1222"/>
      <c r="BG75" s="1222"/>
      <c r="BH75" s="1222"/>
      <c r="BI75" s="1222"/>
      <c r="BJ75" s="1222"/>
      <c r="BK75" s="1222"/>
      <c r="BL75" s="1222"/>
      <c r="BM75" s="1222"/>
      <c r="BN75" s="1222"/>
      <c r="BO75" s="1222"/>
      <c r="BP75" s="1223">
        <v>6.9</v>
      </c>
      <c r="BQ75" s="1223"/>
      <c r="BR75" s="1223"/>
      <c r="BS75" s="1223"/>
      <c r="BT75" s="1223"/>
      <c r="BU75" s="1223"/>
      <c r="BV75" s="1223"/>
      <c r="BW75" s="1223"/>
      <c r="BX75" s="1223">
        <v>6.3</v>
      </c>
      <c r="BY75" s="1223"/>
      <c r="BZ75" s="1223"/>
      <c r="CA75" s="1223"/>
      <c r="CB75" s="1223"/>
      <c r="CC75" s="1223"/>
      <c r="CD75" s="1223"/>
      <c r="CE75" s="1223"/>
      <c r="CF75" s="1223">
        <v>6</v>
      </c>
      <c r="CG75" s="1223"/>
      <c r="CH75" s="1223"/>
      <c r="CI75" s="1223"/>
      <c r="CJ75" s="1223"/>
      <c r="CK75" s="1223"/>
      <c r="CL75" s="1223"/>
      <c r="CM75" s="1223"/>
      <c r="CN75" s="1223">
        <v>6.3</v>
      </c>
      <c r="CO75" s="1223"/>
      <c r="CP75" s="1223"/>
      <c r="CQ75" s="1223"/>
      <c r="CR75" s="1223"/>
      <c r="CS75" s="1223"/>
      <c r="CT75" s="1223"/>
      <c r="CU75" s="1223"/>
      <c r="CV75" s="1223">
        <v>6.5</v>
      </c>
      <c r="CW75" s="1223"/>
      <c r="CX75" s="1223"/>
      <c r="CY75" s="1223"/>
      <c r="CZ75" s="1223"/>
      <c r="DA75" s="1223"/>
      <c r="DB75" s="1223"/>
      <c r="DC75" s="1223"/>
    </row>
    <row r="76" spans="2:107" ht="13.2" x14ac:dyDescent="0.2">
      <c r="B76" s="251"/>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1"/>
      <c r="G77" s="1212"/>
      <c r="H77" s="1212"/>
      <c r="I77" s="1212"/>
      <c r="J77" s="1212"/>
      <c r="K77" s="1239"/>
      <c r="L77" s="1239"/>
      <c r="M77" s="1239"/>
      <c r="N77" s="1239"/>
      <c r="AN77" s="1218" t="s">
        <v>601</v>
      </c>
      <c r="AO77" s="1218"/>
      <c r="AP77" s="1218"/>
      <c r="AQ77" s="1218"/>
      <c r="AR77" s="1218"/>
      <c r="AS77" s="1218"/>
      <c r="AT77" s="1218"/>
      <c r="AU77" s="1218"/>
      <c r="AV77" s="1218"/>
      <c r="AW77" s="1218"/>
      <c r="AX77" s="1218"/>
      <c r="AY77" s="1218"/>
      <c r="AZ77" s="1218"/>
      <c r="BA77" s="1218"/>
      <c r="BB77" s="1222" t="s">
        <v>599</v>
      </c>
      <c r="BC77" s="1222"/>
      <c r="BD77" s="1222"/>
      <c r="BE77" s="1222"/>
      <c r="BF77" s="1222"/>
      <c r="BG77" s="1222"/>
      <c r="BH77" s="1222"/>
      <c r="BI77" s="1222"/>
      <c r="BJ77" s="1222"/>
      <c r="BK77" s="1222"/>
      <c r="BL77" s="1222"/>
      <c r="BM77" s="1222"/>
      <c r="BN77" s="1222"/>
      <c r="BO77" s="1222"/>
      <c r="BP77" s="1223">
        <v>30.2</v>
      </c>
      <c r="BQ77" s="1223"/>
      <c r="BR77" s="1223"/>
      <c r="BS77" s="1223"/>
      <c r="BT77" s="1223"/>
      <c r="BU77" s="1223"/>
      <c r="BV77" s="1223"/>
      <c r="BW77" s="1223"/>
      <c r="BX77" s="1223">
        <v>25.4</v>
      </c>
      <c r="BY77" s="1223"/>
      <c r="BZ77" s="1223"/>
      <c r="CA77" s="1223"/>
      <c r="CB77" s="1223"/>
      <c r="CC77" s="1223"/>
      <c r="CD77" s="1223"/>
      <c r="CE77" s="1223"/>
      <c r="CF77" s="1223">
        <v>23</v>
      </c>
      <c r="CG77" s="1223"/>
      <c r="CH77" s="1223"/>
      <c r="CI77" s="1223"/>
      <c r="CJ77" s="1223"/>
      <c r="CK77" s="1223"/>
      <c r="CL77" s="1223"/>
      <c r="CM77" s="1223"/>
      <c r="CN77" s="1223">
        <v>28</v>
      </c>
      <c r="CO77" s="1223"/>
      <c r="CP77" s="1223"/>
      <c r="CQ77" s="1223"/>
      <c r="CR77" s="1223"/>
      <c r="CS77" s="1223"/>
      <c r="CT77" s="1223"/>
      <c r="CU77" s="1223"/>
      <c r="CV77" s="1223">
        <v>19.2</v>
      </c>
      <c r="CW77" s="1223"/>
      <c r="CX77" s="1223"/>
      <c r="CY77" s="1223"/>
      <c r="CZ77" s="1223"/>
      <c r="DA77" s="1223"/>
      <c r="DB77" s="1223"/>
      <c r="DC77" s="1223"/>
    </row>
    <row r="78" spans="2:107" ht="13.2" x14ac:dyDescent="0.2">
      <c r="B78" s="251"/>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1"/>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604</v>
      </c>
      <c r="BC79" s="1222"/>
      <c r="BD79" s="1222"/>
      <c r="BE79" s="1222"/>
      <c r="BF79" s="1222"/>
      <c r="BG79" s="1222"/>
      <c r="BH79" s="1222"/>
      <c r="BI79" s="1222"/>
      <c r="BJ79" s="1222"/>
      <c r="BK79" s="1222"/>
      <c r="BL79" s="1222"/>
      <c r="BM79" s="1222"/>
      <c r="BN79" s="1222"/>
      <c r="BO79" s="1222"/>
      <c r="BP79" s="1223">
        <v>8</v>
      </c>
      <c r="BQ79" s="1223"/>
      <c r="BR79" s="1223"/>
      <c r="BS79" s="1223"/>
      <c r="BT79" s="1223"/>
      <c r="BU79" s="1223"/>
      <c r="BV79" s="1223"/>
      <c r="BW79" s="1223"/>
      <c r="BX79" s="1223">
        <v>7.8</v>
      </c>
      <c r="BY79" s="1223"/>
      <c r="BZ79" s="1223"/>
      <c r="CA79" s="1223"/>
      <c r="CB79" s="1223"/>
      <c r="CC79" s="1223"/>
      <c r="CD79" s="1223"/>
      <c r="CE79" s="1223"/>
      <c r="CF79" s="1223">
        <v>7.7</v>
      </c>
      <c r="CG79" s="1223"/>
      <c r="CH79" s="1223"/>
      <c r="CI79" s="1223"/>
      <c r="CJ79" s="1223"/>
      <c r="CK79" s="1223"/>
      <c r="CL79" s="1223"/>
      <c r="CM79" s="1223"/>
      <c r="CN79" s="1223">
        <v>7.5</v>
      </c>
      <c r="CO79" s="1223"/>
      <c r="CP79" s="1223"/>
      <c r="CQ79" s="1223"/>
      <c r="CR79" s="1223"/>
      <c r="CS79" s="1223"/>
      <c r="CT79" s="1223"/>
      <c r="CU79" s="1223"/>
      <c r="CV79" s="1223">
        <v>8</v>
      </c>
      <c r="CW79" s="1223"/>
      <c r="CX79" s="1223"/>
      <c r="CY79" s="1223"/>
      <c r="CZ79" s="1223"/>
      <c r="DA79" s="1223"/>
      <c r="DB79" s="1223"/>
      <c r="DC79" s="1223"/>
    </row>
    <row r="80" spans="2:107" ht="13.2" x14ac:dyDescent="0.2">
      <c r="B80" s="251"/>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1"/>
    </row>
    <row r="82" spans="2:109" ht="16.2" x14ac:dyDescent="0.2">
      <c r="B82" s="251"/>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LVSKCbMuonbqIRsRliq0/jmxOf0/VZ2Zip7n2hB89p0bAmfnSDPRFJKc1j7xvGda+MEK+EWqw5Jm31u65HF9kA==" saltValue="4m40pkDxRo0cWdS0P41G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85F9B-4C12-425B-8CB9-244A017CF5F0}">
  <sheetPr>
    <pageSetUpPr fitToPage="1"/>
  </sheetPr>
  <dimension ref="A1:DR125"/>
  <sheetViews>
    <sheetView showGridLines="0" zoomScaleNormal="100" zoomScaleSheetLayoutView="70" workbookViewId="0">
      <selection activeCell="CQ22" sqref="CQ22"/>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499</v>
      </c>
    </row>
  </sheetData>
  <sheetProtection algorithmName="SHA-512" hashValue="ziuXj1ezvoGKksYeGVO9vZzZmpcc747hePD8Aa9fD9eWBof1PiMTHyR+kq6y2ltGMkp0IMhfEOuyCVwJL9mcSA==" saltValue="9b0zkhSuYDrXAn/DL91At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C263-52F6-495F-AB72-D4557537B72E}">
  <sheetPr>
    <pageSetUpPr fitToPage="1"/>
  </sheetPr>
  <dimension ref="A1:DR125"/>
  <sheetViews>
    <sheetView showGridLines="0" zoomScaleNormal="100" zoomScaleSheetLayoutView="55" workbookViewId="0">
      <selection activeCell="CQ22" sqref="CQ22"/>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499</v>
      </c>
    </row>
  </sheetData>
  <sheetProtection algorithmName="SHA-512" hashValue="FjV2K3nlQSw9aX6vnkVlikbQ8T4aI9ZVIroE0510NJVe0QrwkIFaVnB/MG7Qj7mHZpuOX/DRUa9oYyjAMrbxrQ==" saltValue="+YPYhFNe+sC8wNTuVTLBx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549</v>
      </c>
      <c r="G2" s="146"/>
      <c r="H2" s="147"/>
    </row>
    <row r="3" spans="1:8" x14ac:dyDescent="0.2">
      <c r="A3" s="143" t="s">
        <v>542</v>
      </c>
      <c r="B3" s="148"/>
      <c r="C3" s="149"/>
      <c r="D3" s="150">
        <v>20502</v>
      </c>
      <c r="E3" s="151"/>
      <c r="F3" s="152">
        <v>70615</v>
      </c>
      <c r="G3" s="153"/>
      <c r="H3" s="154"/>
    </row>
    <row r="4" spans="1:8" x14ac:dyDescent="0.2">
      <c r="A4" s="155"/>
      <c r="B4" s="156"/>
      <c r="C4" s="157"/>
      <c r="D4" s="158">
        <v>10316</v>
      </c>
      <c r="E4" s="159"/>
      <c r="F4" s="160">
        <v>37382</v>
      </c>
      <c r="G4" s="161"/>
      <c r="H4" s="162"/>
    </row>
    <row r="5" spans="1:8" x14ac:dyDescent="0.2">
      <c r="A5" s="143" t="s">
        <v>544</v>
      </c>
      <c r="B5" s="148"/>
      <c r="C5" s="149"/>
      <c r="D5" s="150">
        <v>35000</v>
      </c>
      <c r="E5" s="151"/>
      <c r="F5" s="152">
        <v>69185</v>
      </c>
      <c r="G5" s="153"/>
      <c r="H5" s="154"/>
    </row>
    <row r="6" spans="1:8" x14ac:dyDescent="0.2">
      <c r="A6" s="155"/>
      <c r="B6" s="156"/>
      <c r="C6" s="157"/>
      <c r="D6" s="158">
        <v>13372</v>
      </c>
      <c r="E6" s="159"/>
      <c r="F6" s="160">
        <v>38519</v>
      </c>
      <c r="G6" s="161"/>
      <c r="H6" s="162"/>
    </row>
    <row r="7" spans="1:8" x14ac:dyDescent="0.2">
      <c r="A7" s="143" t="s">
        <v>545</v>
      </c>
      <c r="B7" s="148"/>
      <c r="C7" s="149"/>
      <c r="D7" s="150">
        <v>34057</v>
      </c>
      <c r="E7" s="151"/>
      <c r="F7" s="152">
        <v>70166</v>
      </c>
      <c r="G7" s="153"/>
      <c r="H7" s="154"/>
    </row>
    <row r="8" spans="1:8" x14ac:dyDescent="0.2">
      <c r="A8" s="155"/>
      <c r="B8" s="156"/>
      <c r="C8" s="157"/>
      <c r="D8" s="158">
        <v>20959</v>
      </c>
      <c r="E8" s="159"/>
      <c r="F8" s="160">
        <v>36115</v>
      </c>
      <c r="G8" s="161"/>
      <c r="H8" s="162"/>
    </row>
    <row r="9" spans="1:8" x14ac:dyDescent="0.2">
      <c r="A9" s="143" t="s">
        <v>546</v>
      </c>
      <c r="B9" s="148"/>
      <c r="C9" s="149"/>
      <c r="D9" s="150">
        <v>32077</v>
      </c>
      <c r="E9" s="151"/>
      <c r="F9" s="152">
        <v>70329</v>
      </c>
      <c r="G9" s="153"/>
      <c r="H9" s="154"/>
    </row>
    <row r="10" spans="1:8" x14ac:dyDescent="0.2">
      <c r="A10" s="155"/>
      <c r="B10" s="156"/>
      <c r="C10" s="157"/>
      <c r="D10" s="158">
        <v>18023</v>
      </c>
      <c r="E10" s="159"/>
      <c r="F10" s="160">
        <v>39403</v>
      </c>
      <c r="G10" s="161"/>
      <c r="H10" s="162"/>
    </row>
    <row r="11" spans="1:8" x14ac:dyDescent="0.2">
      <c r="A11" s="143" t="s">
        <v>547</v>
      </c>
      <c r="B11" s="148"/>
      <c r="C11" s="149"/>
      <c r="D11" s="150">
        <v>27521</v>
      </c>
      <c r="E11" s="151"/>
      <c r="F11" s="152">
        <v>71871</v>
      </c>
      <c r="G11" s="153"/>
      <c r="H11" s="154"/>
    </row>
    <row r="12" spans="1:8" x14ac:dyDescent="0.2">
      <c r="A12" s="155"/>
      <c r="B12" s="156"/>
      <c r="C12" s="163"/>
      <c r="D12" s="158">
        <v>16147</v>
      </c>
      <c r="E12" s="159"/>
      <c r="F12" s="160">
        <v>38232</v>
      </c>
      <c r="G12" s="161"/>
      <c r="H12" s="162"/>
    </row>
    <row r="13" spans="1:8" x14ac:dyDescent="0.2">
      <c r="A13" s="143"/>
      <c r="B13" s="148"/>
      <c r="C13" s="149"/>
      <c r="D13" s="150">
        <v>29831</v>
      </c>
      <c r="E13" s="151"/>
      <c r="F13" s="152">
        <v>70433</v>
      </c>
      <c r="G13" s="164"/>
      <c r="H13" s="154"/>
    </row>
    <row r="14" spans="1:8" x14ac:dyDescent="0.2">
      <c r="A14" s="155"/>
      <c r="B14" s="156"/>
      <c r="C14" s="157"/>
      <c r="D14" s="158">
        <v>15763</v>
      </c>
      <c r="E14" s="159"/>
      <c r="F14" s="160">
        <v>37930</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6.36</v>
      </c>
      <c r="C19" s="165">
        <f>ROUND(VALUE(SUBSTITUTE(実質収支比率等に係る経年分析!G$48,"▲","-")),2)</f>
        <v>4.76</v>
      </c>
      <c r="D19" s="165">
        <f>ROUND(VALUE(SUBSTITUTE(実質収支比率等に係る経年分析!H$48,"▲","-")),2)</f>
        <v>3.2</v>
      </c>
      <c r="E19" s="165">
        <f>ROUND(VALUE(SUBSTITUTE(実質収支比率等に係る経年分析!I$48,"▲","-")),2)</f>
        <v>7.74</v>
      </c>
      <c r="F19" s="165">
        <f>ROUND(VALUE(SUBSTITUTE(実質収支比率等に係る経年分析!J$48,"▲","-")),2)</f>
        <v>7.31</v>
      </c>
    </row>
    <row r="20" spans="1:11" x14ac:dyDescent="0.2">
      <c r="A20" s="165" t="s">
        <v>55</v>
      </c>
      <c r="B20" s="165">
        <f>ROUND(VALUE(SUBSTITUTE(実質収支比率等に係る経年分析!F$47,"▲","-")),2)</f>
        <v>18.47</v>
      </c>
      <c r="C20" s="165">
        <f>ROUND(VALUE(SUBSTITUTE(実質収支比率等に係る経年分析!G$47,"▲","-")),2)</f>
        <v>19.84</v>
      </c>
      <c r="D20" s="165">
        <f>ROUND(VALUE(SUBSTITUTE(実質収支比率等に係る経年分析!H$47,"▲","-")),2)</f>
        <v>17.09</v>
      </c>
      <c r="E20" s="165">
        <f>ROUND(VALUE(SUBSTITUTE(実質収支比率等に係る経年分析!I$47,"▲","-")),2)</f>
        <v>12.08</v>
      </c>
      <c r="F20" s="165">
        <f>ROUND(VALUE(SUBSTITUTE(実質収支比率等に係る経年分析!J$47,"▲","-")),2)</f>
        <v>15.25</v>
      </c>
    </row>
    <row r="21" spans="1:11" x14ac:dyDescent="0.2">
      <c r="A21" s="165" t="s">
        <v>56</v>
      </c>
      <c r="B21" s="165">
        <f>IF(ISNUMBER(VALUE(SUBSTITUTE(実質収支比率等に係る経年分析!F$49,"▲","-"))),ROUND(VALUE(SUBSTITUTE(実質収支比率等に係る経年分析!F$49,"▲","-")),2),NA())</f>
        <v>-1.74</v>
      </c>
      <c r="C21" s="165">
        <f>IF(ISNUMBER(VALUE(SUBSTITUTE(実質収支比率等に係る経年分析!G$49,"▲","-"))),ROUND(VALUE(SUBSTITUTE(実質収支比率等に係る経年分析!G$49,"▲","-")),2),NA())</f>
        <v>-3.91</v>
      </c>
      <c r="D21" s="165">
        <f>IF(ISNUMBER(VALUE(SUBSTITUTE(実質収支比率等に係る経年分析!H$49,"▲","-"))),ROUND(VALUE(SUBSTITUTE(実質収支比率等に係る経年分析!H$49,"▲","-")),2),NA())</f>
        <v>-7.52</v>
      </c>
      <c r="E21" s="165">
        <f>IF(ISNUMBER(VALUE(SUBSTITUTE(実質収支比率等に係る経年分析!I$49,"▲","-"))),ROUND(VALUE(SUBSTITUTE(実質収支比率等に係る経年分析!I$49,"▲","-")),2),NA())</f>
        <v>-1.7</v>
      </c>
      <c r="F21" s="165">
        <f>IF(ISNUMBER(VALUE(SUBSTITUTE(実質収支比率等に係る経年分析!J$49,"▲","-"))),ROUND(VALUE(SUBSTITUTE(実質収支比率等に係る経年分析!J$49,"▲","-")),2),NA())</f>
        <v>-1.2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2">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0.71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0.56999999999999995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0.32</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0.46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0.69</v>
      </c>
    </row>
    <row r="34" spans="1:16" x14ac:dyDescent="0.2">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0.22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2.0099999999999998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0.22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1.48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0.72</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1.99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2.73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3.31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3.82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4.75</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6.36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4.76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3.19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7.67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1629</v>
      </c>
      <c r="E42" s="167"/>
      <c r="F42" s="167"/>
      <c r="G42" s="167">
        <f>'実質公債費比率（分子）の構造'!L$52</f>
        <v>1587</v>
      </c>
      <c r="H42" s="167"/>
      <c r="I42" s="167"/>
      <c r="J42" s="167">
        <f>'実質公債費比率（分子）の構造'!M$52</f>
        <v>1548</v>
      </c>
      <c r="K42" s="167"/>
      <c r="L42" s="167"/>
      <c r="M42" s="167">
        <f>'実質公債費比率（分子）の構造'!N$52</f>
        <v>1521</v>
      </c>
      <c r="N42" s="167"/>
      <c r="O42" s="167"/>
      <c r="P42" s="167">
        <f>'実質公債費比率（分子）の構造'!O$52</f>
        <v>1449</v>
      </c>
    </row>
    <row r="43" spans="1:16" x14ac:dyDescent="0.2">
      <c r="A43" s="167" t="s">
        <v>64</v>
      </c>
      <c r="B43" s="167" t="str">
        <f>'実質公債費比率（分子）の構造'!K$51</f>
        <v>-</v>
      </c>
      <c r="C43" s="167"/>
      <c r="D43" s="167"/>
      <c r="E43" s="167" t="str">
        <f>'実質公債費比率（分子）の構造'!L$51</f>
        <v>-</v>
      </c>
      <c r="F43" s="167"/>
      <c r="G43" s="167"/>
      <c r="H43" s="167">
        <f>'実質公債費比率（分子）の構造'!M$51</f>
        <v>0</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0</v>
      </c>
      <c r="C44" s="167"/>
      <c r="D44" s="167"/>
      <c r="E44" s="167">
        <f>'実質公債費比率（分子）の構造'!L$50</f>
        <v>0</v>
      </c>
      <c r="F44" s="167"/>
      <c r="G44" s="167"/>
      <c r="H44" s="167">
        <f>'実質公債費比率（分子）の構造'!M$50</f>
        <v>0</v>
      </c>
      <c r="I44" s="167"/>
      <c r="J44" s="167"/>
      <c r="K44" s="167">
        <f>'実質公債費比率（分子）の構造'!N$50</f>
        <v>1</v>
      </c>
      <c r="L44" s="167"/>
      <c r="M44" s="167"/>
      <c r="N44" s="167">
        <f>'実質公債費比率（分子）の構造'!O$50</f>
        <v>1</v>
      </c>
      <c r="O44" s="167"/>
      <c r="P44" s="167"/>
    </row>
    <row r="45" spans="1:16" x14ac:dyDescent="0.2">
      <c r="A45" s="167" t="s">
        <v>66</v>
      </c>
      <c r="B45" s="167">
        <f>'実質公債費比率（分子）の構造'!K$49</f>
        <v>112</v>
      </c>
      <c r="C45" s="167"/>
      <c r="D45" s="167"/>
      <c r="E45" s="167">
        <f>'実質公債費比率（分子）の構造'!L$49</f>
        <v>110</v>
      </c>
      <c r="F45" s="167"/>
      <c r="G45" s="167"/>
      <c r="H45" s="167">
        <f>'実質公債費比率（分子）の構造'!M$49</f>
        <v>122</v>
      </c>
      <c r="I45" s="167"/>
      <c r="J45" s="167"/>
      <c r="K45" s="167">
        <f>'実質公債費比率（分子）の構造'!N$49</f>
        <v>113</v>
      </c>
      <c r="L45" s="167"/>
      <c r="M45" s="167"/>
      <c r="N45" s="167">
        <f>'実質公債費比率（分子）の構造'!O$49</f>
        <v>107</v>
      </c>
      <c r="O45" s="167"/>
      <c r="P45" s="167"/>
    </row>
    <row r="46" spans="1:16" x14ac:dyDescent="0.2">
      <c r="A46" s="167" t="s">
        <v>67</v>
      </c>
      <c r="B46" s="167">
        <f>'実質公債費比率（分子）の構造'!K$48</f>
        <v>274</v>
      </c>
      <c r="C46" s="167"/>
      <c r="D46" s="167"/>
      <c r="E46" s="167">
        <f>'実質公債費比率（分子）の構造'!L$48</f>
        <v>277</v>
      </c>
      <c r="F46" s="167"/>
      <c r="G46" s="167"/>
      <c r="H46" s="167">
        <f>'実質公債費比率（分子）の構造'!M$48</f>
        <v>293</v>
      </c>
      <c r="I46" s="167"/>
      <c r="J46" s="167"/>
      <c r="K46" s="167">
        <f>'実質公債費比率（分子）の構造'!N$48</f>
        <v>251</v>
      </c>
      <c r="L46" s="167"/>
      <c r="M46" s="167"/>
      <c r="N46" s="167">
        <f>'実質公債費比率（分子）の構造'!O$48</f>
        <v>276</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1941</v>
      </c>
      <c r="C49" s="167"/>
      <c r="D49" s="167"/>
      <c r="E49" s="167">
        <f>'実質公債費比率（分子）の構造'!L$45</f>
        <v>1881</v>
      </c>
      <c r="F49" s="167"/>
      <c r="G49" s="167"/>
      <c r="H49" s="167">
        <f>'実質公債費比率（分子）の構造'!M$45</f>
        <v>1871</v>
      </c>
      <c r="I49" s="167"/>
      <c r="J49" s="167"/>
      <c r="K49" s="167">
        <f>'実質公債費比率（分子）の構造'!N$45</f>
        <v>2011</v>
      </c>
      <c r="L49" s="167"/>
      <c r="M49" s="167"/>
      <c r="N49" s="167">
        <f>'実質公債費比率（分子）の構造'!O$45</f>
        <v>1902</v>
      </c>
      <c r="O49" s="167"/>
      <c r="P49" s="167"/>
    </row>
    <row r="50" spans="1:16" x14ac:dyDescent="0.2">
      <c r="A50" s="167" t="s">
        <v>71</v>
      </c>
      <c r="B50" s="167" t="e">
        <f>NA()</f>
        <v>#N/A</v>
      </c>
      <c r="C50" s="167">
        <f>IF(ISNUMBER('実質公債費比率（分子）の構造'!K$53),'実質公債費比率（分子）の構造'!K$53,NA())</f>
        <v>698</v>
      </c>
      <c r="D50" s="167" t="e">
        <f>NA()</f>
        <v>#N/A</v>
      </c>
      <c r="E50" s="167" t="e">
        <f>NA()</f>
        <v>#N/A</v>
      </c>
      <c r="F50" s="167">
        <f>IF(ISNUMBER('実質公債費比率（分子）の構造'!L$53),'実質公債費比率（分子）の構造'!L$53,NA())</f>
        <v>681</v>
      </c>
      <c r="G50" s="167" t="e">
        <f>NA()</f>
        <v>#N/A</v>
      </c>
      <c r="H50" s="167" t="e">
        <f>NA()</f>
        <v>#N/A</v>
      </c>
      <c r="I50" s="167">
        <f>IF(ISNUMBER('実質公債費比率（分子）の構造'!M$53),'実質公債費比率（分子）の構造'!M$53,NA())</f>
        <v>738</v>
      </c>
      <c r="J50" s="167" t="e">
        <f>NA()</f>
        <v>#N/A</v>
      </c>
      <c r="K50" s="167" t="e">
        <f>NA()</f>
        <v>#N/A</v>
      </c>
      <c r="L50" s="167">
        <f>IF(ISNUMBER('実質公債費比率（分子）の構造'!N$53),'実質公債費比率（分子）の構造'!N$53,NA())</f>
        <v>855</v>
      </c>
      <c r="M50" s="167" t="e">
        <f>NA()</f>
        <v>#N/A</v>
      </c>
      <c r="N50" s="167" t="e">
        <f>NA()</f>
        <v>#N/A</v>
      </c>
      <c r="O50" s="167">
        <f>IF(ISNUMBER('実質公債費比率（分子）の構造'!O$53),'実質公債費比率（分子）の構造'!O$53,NA())</f>
        <v>837</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16598</v>
      </c>
      <c r="E56" s="166"/>
      <c r="F56" s="166"/>
      <c r="G56" s="166">
        <f>'将来負担比率（分子）の構造'!J$52</f>
        <v>16541</v>
      </c>
      <c r="H56" s="166"/>
      <c r="I56" s="166"/>
      <c r="J56" s="166">
        <f>'将来負担比率（分子）の構造'!K$52</f>
        <v>16187</v>
      </c>
      <c r="K56" s="166"/>
      <c r="L56" s="166"/>
      <c r="M56" s="166">
        <f>'将来負担比率（分子）の構造'!L$52</f>
        <v>16054</v>
      </c>
      <c r="N56" s="166"/>
      <c r="O56" s="166"/>
      <c r="P56" s="166">
        <f>'将来負担比率（分子）の構造'!M$52</f>
        <v>16918</v>
      </c>
    </row>
    <row r="57" spans="1:16" x14ac:dyDescent="0.2">
      <c r="A57" s="166" t="s">
        <v>42</v>
      </c>
      <c r="B57" s="166"/>
      <c r="C57" s="166"/>
      <c r="D57" s="166">
        <f>'将来負担比率（分子）の構造'!I$51</f>
        <v>751</v>
      </c>
      <c r="E57" s="166"/>
      <c r="F57" s="166"/>
      <c r="G57" s="166">
        <f>'将来負担比率（分子）の構造'!J$51</f>
        <v>968</v>
      </c>
      <c r="H57" s="166"/>
      <c r="I57" s="166"/>
      <c r="J57" s="166">
        <f>'将来負担比率（分子）の構造'!K$51</f>
        <v>996</v>
      </c>
      <c r="K57" s="166"/>
      <c r="L57" s="166"/>
      <c r="M57" s="166">
        <f>'将来負担比率（分子）の構造'!L$51</f>
        <v>904</v>
      </c>
      <c r="N57" s="166"/>
      <c r="O57" s="166"/>
      <c r="P57" s="166">
        <f>'将来負担比率（分子）の構造'!M$51</f>
        <v>806</v>
      </c>
    </row>
    <row r="58" spans="1:16" x14ac:dyDescent="0.2">
      <c r="A58" s="166" t="s">
        <v>41</v>
      </c>
      <c r="B58" s="166"/>
      <c r="C58" s="166"/>
      <c r="D58" s="166">
        <f>'将来負担比率（分子）の構造'!I$50</f>
        <v>3026</v>
      </c>
      <c r="E58" s="166"/>
      <c r="F58" s="166"/>
      <c r="G58" s="166">
        <f>'将来負担比率（分子）の構造'!J$50</f>
        <v>3238</v>
      </c>
      <c r="H58" s="166"/>
      <c r="I58" s="166"/>
      <c r="J58" s="166">
        <f>'将来負担比率（分子）の構造'!K$50</f>
        <v>3321</v>
      </c>
      <c r="K58" s="166"/>
      <c r="L58" s="166"/>
      <c r="M58" s="166">
        <f>'将来負担比率（分子）の構造'!L$50</f>
        <v>3262</v>
      </c>
      <c r="N58" s="166"/>
      <c r="O58" s="166"/>
      <c r="P58" s="166">
        <f>'将来負担比率（分子）の構造'!M$50</f>
        <v>4062</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79</v>
      </c>
      <c r="C61" s="166"/>
      <c r="D61" s="166"/>
      <c r="E61" s="166">
        <f>'将来負担比率（分子）の構造'!J$46</f>
        <v>46</v>
      </c>
      <c r="F61" s="166"/>
      <c r="G61" s="166"/>
      <c r="H61" s="166">
        <f>'将来負担比率（分子）の構造'!K$46</f>
        <v>24</v>
      </c>
      <c r="I61" s="166"/>
      <c r="J61" s="166"/>
      <c r="K61" s="166">
        <f>'将来負担比率（分子）の構造'!L$46</f>
        <v>14</v>
      </c>
      <c r="L61" s="166"/>
      <c r="M61" s="166"/>
      <c r="N61" s="166">
        <f>'将来負担比率（分子）の構造'!M$46</f>
        <v>11</v>
      </c>
      <c r="O61" s="166"/>
      <c r="P61" s="166"/>
    </row>
    <row r="62" spans="1:16" x14ac:dyDescent="0.2">
      <c r="A62" s="166" t="s">
        <v>35</v>
      </c>
      <c r="B62" s="166">
        <f>'将来負担比率（分子）の構造'!I$45</f>
        <v>1767</v>
      </c>
      <c r="C62" s="166"/>
      <c r="D62" s="166"/>
      <c r="E62" s="166">
        <f>'将来負担比率（分子）の構造'!J$45</f>
        <v>1640</v>
      </c>
      <c r="F62" s="166"/>
      <c r="G62" s="166"/>
      <c r="H62" s="166">
        <f>'将来負担比率（分子）の構造'!K$45</f>
        <v>1818</v>
      </c>
      <c r="I62" s="166"/>
      <c r="J62" s="166"/>
      <c r="K62" s="166">
        <f>'将来負担比率（分子）の構造'!L$45</f>
        <v>2032</v>
      </c>
      <c r="L62" s="166"/>
      <c r="M62" s="166"/>
      <c r="N62" s="166">
        <f>'将来負担比率（分子）の構造'!M$45</f>
        <v>2268</v>
      </c>
      <c r="O62" s="166"/>
      <c r="P62" s="166"/>
    </row>
    <row r="63" spans="1:16" x14ac:dyDescent="0.2">
      <c r="A63" s="166" t="s">
        <v>34</v>
      </c>
      <c r="B63" s="166">
        <f>'将来負担比率（分子）の構造'!I$44</f>
        <v>521</v>
      </c>
      <c r="C63" s="166"/>
      <c r="D63" s="166"/>
      <c r="E63" s="166">
        <f>'将来負担比率（分子）の構造'!J$44</f>
        <v>552</v>
      </c>
      <c r="F63" s="166"/>
      <c r="G63" s="166"/>
      <c r="H63" s="166">
        <f>'将来負担比率（分子）の構造'!K$44</f>
        <v>499</v>
      </c>
      <c r="I63" s="166"/>
      <c r="J63" s="166"/>
      <c r="K63" s="166">
        <f>'将来負担比率（分子）の構造'!L$44</f>
        <v>442</v>
      </c>
      <c r="L63" s="166"/>
      <c r="M63" s="166"/>
      <c r="N63" s="166">
        <f>'将来負担比率（分子）の構造'!M$44</f>
        <v>440</v>
      </c>
      <c r="O63" s="166"/>
      <c r="P63" s="166"/>
    </row>
    <row r="64" spans="1:16" x14ac:dyDescent="0.2">
      <c r="A64" s="166" t="s">
        <v>33</v>
      </c>
      <c r="B64" s="166">
        <f>'将来負担比率（分子）の構造'!I$43</f>
        <v>3172</v>
      </c>
      <c r="C64" s="166"/>
      <c r="D64" s="166"/>
      <c r="E64" s="166">
        <f>'将来負担比率（分子）の構造'!J$43</f>
        <v>3297</v>
      </c>
      <c r="F64" s="166"/>
      <c r="G64" s="166"/>
      <c r="H64" s="166">
        <f>'将来負担比率（分子）の構造'!K$43</f>
        <v>3473</v>
      </c>
      <c r="I64" s="166"/>
      <c r="J64" s="166"/>
      <c r="K64" s="166">
        <f>'将来負担比率（分子）の構造'!L$43</f>
        <v>3209</v>
      </c>
      <c r="L64" s="166"/>
      <c r="M64" s="166"/>
      <c r="N64" s="166">
        <f>'将来負担比率（分子）の構造'!M$43</f>
        <v>2989</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f>'将来負担比率（分子）の構造'!M$42</f>
        <v>1987</v>
      </c>
      <c r="O65" s="166"/>
      <c r="P65" s="166"/>
    </row>
    <row r="66" spans="1:16" x14ac:dyDescent="0.2">
      <c r="A66" s="166" t="s">
        <v>31</v>
      </c>
      <c r="B66" s="166">
        <f>'将来負担比率（分子）の構造'!I$41</f>
        <v>17175</v>
      </c>
      <c r="C66" s="166"/>
      <c r="D66" s="166"/>
      <c r="E66" s="166">
        <f>'将来負担比率（分子）の構造'!J$41</f>
        <v>17532</v>
      </c>
      <c r="F66" s="166"/>
      <c r="G66" s="166"/>
      <c r="H66" s="166">
        <f>'将来負担比率（分子）の構造'!K$41</f>
        <v>18188</v>
      </c>
      <c r="I66" s="166"/>
      <c r="J66" s="166"/>
      <c r="K66" s="166">
        <f>'将来負担比率（分子）の構造'!L$41</f>
        <v>18113</v>
      </c>
      <c r="L66" s="166"/>
      <c r="M66" s="166"/>
      <c r="N66" s="166">
        <f>'将来負担比率（分子）の構造'!M$41</f>
        <v>18027</v>
      </c>
      <c r="O66" s="166"/>
      <c r="P66" s="166"/>
    </row>
    <row r="67" spans="1:16" x14ac:dyDescent="0.2">
      <c r="A67" s="166" t="s">
        <v>75</v>
      </c>
      <c r="B67" s="166" t="e">
        <f>NA()</f>
        <v>#N/A</v>
      </c>
      <c r="C67" s="166">
        <f>IF(ISNUMBER('将来負担比率（分子）の構造'!I$53), IF('将来負担比率（分子）の構造'!I$53 &lt; 0, 0, '将来負担比率（分子）の構造'!I$53), NA())</f>
        <v>2339</v>
      </c>
      <c r="D67" s="166" t="e">
        <f>NA()</f>
        <v>#N/A</v>
      </c>
      <c r="E67" s="166" t="e">
        <f>NA()</f>
        <v>#N/A</v>
      </c>
      <c r="F67" s="166">
        <f>IF(ISNUMBER('将来負担比率（分子）の構造'!J$53), IF('将来負担比率（分子）の構造'!J$53 &lt; 0, 0, '将来負担比率（分子）の構造'!J$53), NA())</f>
        <v>2319</v>
      </c>
      <c r="G67" s="166" t="e">
        <f>NA()</f>
        <v>#N/A</v>
      </c>
      <c r="H67" s="166" t="e">
        <f>NA()</f>
        <v>#N/A</v>
      </c>
      <c r="I67" s="166">
        <f>IF(ISNUMBER('将来負担比率（分子）の構造'!K$53), IF('将来負担比率（分子）の構造'!K$53 &lt; 0, 0, '将来負担比率（分子）の構造'!K$53), NA())</f>
        <v>3498</v>
      </c>
      <c r="J67" s="166" t="e">
        <f>NA()</f>
        <v>#N/A</v>
      </c>
      <c r="K67" s="166" t="e">
        <f>NA()</f>
        <v>#N/A</v>
      </c>
      <c r="L67" s="166">
        <f>IF(ISNUMBER('将来負担比率（分子）の構造'!L$53), IF('将来負担比率（分子）の構造'!L$53 &lt; 0, 0, '将来負担比率（分子）の構造'!L$53), NA())</f>
        <v>3591</v>
      </c>
      <c r="M67" s="166" t="e">
        <f>NA()</f>
        <v>#N/A</v>
      </c>
      <c r="N67" s="166" t="e">
        <f>NA()</f>
        <v>#N/A</v>
      </c>
      <c r="O67" s="166">
        <f>IF(ISNUMBER('将来負担比率（分子）の構造'!M$53), IF('将来負担比率（分子）の構造'!M$53 &lt; 0, 0, '将来負担比率（分子）の構造'!M$53), NA())</f>
        <v>3936</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2257</v>
      </c>
      <c r="C72" s="170">
        <f>基金残高に係る経年分析!G55</f>
        <v>1650</v>
      </c>
      <c r="D72" s="170">
        <f>基金残高に係る経年分析!H55</f>
        <v>2180</v>
      </c>
    </row>
    <row r="73" spans="1:16" x14ac:dyDescent="0.2">
      <c r="A73" s="169" t="s">
        <v>78</v>
      </c>
      <c r="B73" s="170">
        <f>基金残高に係る経年分析!F56</f>
        <v>123</v>
      </c>
      <c r="C73" s="170">
        <f>基金残高に係る経年分析!G56</f>
        <v>123</v>
      </c>
      <c r="D73" s="170">
        <f>基金残高に係る経年分析!H56</f>
        <v>123</v>
      </c>
    </row>
    <row r="74" spans="1:16" x14ac:dyDescent="0.2">
      <c r="A74" s="169" t="s">
        <v>79</v>
      </c>
      <c r="B74" s="170">
        <f>基金残高に係る経年分析!F57</f>
        <v>147</v>
      </c>
      <c r="C74" s="170">
        <f>基金残高に係る経年分析!G57</f>
        <v>170</v>
      </c>
      <c r="D74" s="170">
        <f>基金残高に係る経年分析!H57</f>
        <v>236</v>
      </c>
    </row>
  </sheetData>
  <sheetProtection algorithmName="SHA-512" hashValue="OAZhCNsMk22rn3u3mWmLxzfmC2yXpW9+hx7kgoVSZ4YEj7KfzdxOu/v7eRuoj8Dp2/oWjVv/nNJqy2uA7RiemQ==" saltValue="Zhju9SZ2yEvuI6R6y+CD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211</v>
      </c>
      <c r="DI1" s="701"/>
      <c r="DJ1" s="701"/>
      <c r="DK1" s="701"/>
      <c r="DL1" s="701"/>
      <c r="DM1" s="701"/>
      <c r="DN1" s="702"/>
      <c r="DO1" s="205"/>
      <c r="DP1" s="700" t="s">
        <v>212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703" t="s">
        <v>220</v>
      </c>
      <c r="AQ4" s="703"/>
      <c r="AR4" s="703"/>
      <c r="AS4" s="703"/>
      <c r="AT4" s="703"/>
      <c r="AU4" s="703"/>
      <c r="AV4" s="703"/>
      <c r="AW4" s="703"/>
      <c r="AX4" s="703"/>
      <c r="AY4" s="703"/>
      <c r="AZ4" s="703"/>
      <c r="BA4" s="703"/>
      <c r="BB4" s="703"/>
      <c r="BC4" s="703"/>
      <c r="BD4" s="703"/>
      <c r="BE4" s="703"/>
      <c r="BF4" s="703"/>
      <c r="BG4" s="703" t="s">
        <v>221</v>
      </c>
      <c r="BH4" s="703"/>
      <c r="BI4" s="703"/>
      <c r="BJ4" s="703"/>
      <c r="BK4" s="703"/>
      <c r="BL4" s="703"/>
      <c r="BM4" s="703"/>
      <c r="BN4" s="703"/>
      <c r="BO4" s="703" t="s">
        <v>218</v>
      </c>
      <c r="BP4" s="703"/>
      <c r="BQ4" s="703"/>
      <c r="BR4" s="703"/>
      <c r="BS4" s="703" t="s">
        <v>222</v>
      </c>
      <c r="BT4" s="703"/>
      <c r="BU4" s="703"/>
      <c r="BV4" s="703"/>
      <c r="BW4" s="703"/>
      <c r="BX4" s="703"/>
      <c r="BY4" s="703"/>
      <c r="BZ4" s="703"/>
      <c r="CA4" s="703"/>
      <c r="CB4" s="703"/>
      <c r="CD4" s="662" t="s">
        <v>223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224</v>
      </c>
      <c r="C5" s="660"/>
      <c r="D5" s="660"/>
      <c r="E5" s="660"/>
      <c r="F5" s="660"/>
      <c r="G5" s="660"/>
      <c r="H5" s="660"/>
      <c r="I5" s="660"/>
      <c r="J5" s="660"/>
      <c r="K5" s="660"/>
      <c r="L5" s="660"/>
      <c r="M5" s="660"/>
      <c r="N5" s="660"/>
      <c r="O5" s="660"/>
      <c r="P5" s="660"/>
      <c r="Q5" s="661"/>
      <c r="R5" s="656">
        <v>7213227</v>
      </c>
      <c r="S5" s="657"/>
      <c r="T5" s="657"/>
      <c r="U5" s="657"/>
      <c r="V5" s="657"/>
      <c r="W5" s="657"/>
      <c r="X5" s="657"/>
      <c r="Y5" s="685"/>
      <c r="Z5" s="698">
        <v>27.4</v>
      </c>
      <c r="AA5" s="698"/>
      <c r="AB5" s="698"/>
      <c r="AC5" s="698"/>
      <c r="AD5" s="699">
        <v>7093295</v>
      </c>
      <c r="AE5" s="699"/>
      <c r="AF5" s="699"/>
      <c r="AG5" s="699"/>
      <c r="AH5" s="699"/>
      <c r="AI5" s="699"/>
      <c r="AJ5" s="699"/>
      <c r="AK5" s="699"/>
      <c r="AL5" s="686">
        <v>51.9</v>
      </c>
      <c r="AM5" s="671"/>
      <c r="AN5" s="671"/>
      <c r="AO5" s="687"/>
      <c r="AP5" s="659" t="s">
        <v>225</v>
      </c>
      <c r="AQ5" s="660"/>
      <c r="AR5" s="660"/>
      <c r="AS5" s="660"/>
      <c r="AT5" s="660"/>
      <c r="AU5" s="660"/>
      <c r="AV5" s="660"/>
      <c r="AW5" s="660"/>
      <c r="AX5" s="660"/>
      <c r="AY5" s="660"/>
      <c r="AZ5" s="660"/>
      <c r="BA5" s="660"/>
      <c r="BB5" s="660"/>
      <c r="BC5" s="660"/>
      <c r="BD5" s="660"/>
      <c r="BE5" s="660"/>
      <c r="BF5" s="661"/>
      <c r="BG5" s="609">
        <v>7093295</v>
      </c>
      <c r="BH5" s="610"/>
      <c r="BI5" s="610"/>
      <c r="BJ5" s="610"/>
      <c r="BK5" s="610"/>
      <c r="BL5" s="610"/>
      <c r="BM5" s="610"/>
      <c r="BN5" s="611"/>
      <c r="BO5" s="635">
        <v>98.3</v>
      </c>
      <c r="BP5" s="635"/>
      <c r="BQ5" s="635"/>
      <c r="BR5" s="635"/>
      <c r="BS5" s="636" t="s">
        <v>126</v>
      </c>
      <c r="BT5" s="636"/>
      <c r="BU5" s="636"/>
      <c r="BV5" s="636"/>
      <c r="BW5" s="636"/>
      <c r="BX5" s="636"/>
      <c r="BY5" s="636"/>
      <c r="BZ5" s="636"/>
      <c r="CA5" s="636"/>
      <c r="CB5" s="681"/>
      <c r="CD5" s="662" t="s">
        <v>220</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218</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2">
      <c r="B6" s="606" t="s">
        <v>229</v>
      </c>
      <c r="C6" s="607"/>
      <c r="D6" s="607"/>
      <c r="E6" s="607"/>
      <c r="F6" s="607"/>
      <c r="G6" s="607"/>
      <c r="H6" s="607"/>
      <c r="I6" s="607"/>
      <c r="J6" s="607"/>
      <c r="K6" s="607"/>
      <c r="L6" s="607"/>
      <c r="M6" s="607"/>
      <c r="N6" s="607"/>
      <c r="O6" s="607"/>
      <c r="P6" s="607"/>
      <c r="Q6" s="608"/>
      <c r="R6" s="609">
        <v>179147</v>
      </c>
      <c r="S6" s="610"/>
      <c r="T6" s="610"/>
      <c r="U6" s="610"/>
      <c r="V6" s="610"/>
      <c r="W6" s="610"/>
      <c r="X6" s="610"/>
      <c r="Y6" s="611"/>
      <c r="Z6" s="635">
        <v>0.7</v>
      </c>
      <c r="AA6" s="635"/>
      <c r="AB6" s="635"/>
      <c r="AC6" s="635"/>
      <c r="AD6" s="636">
        <v>179147</v>
      </c>
      <c r="AE6" s="636"/>
      <c r="AF6" s="636"/>
      <c r="AG6" s="636"/>
      <c r="AH6" s="636"/>
      <c r="AI6" s="636"/>
      <c r="AJ6" s="636"/>
      <c r="AK6" s="636"/>
      <c r="AL6" s="612">
        <v>1.3</v>
      </c>
      <c r="AM6" s="613"/>
      <c r="AN6" s="613"/>
      <c r="AO6" s="637"/>
      <c r="AP6" s="606" t="s">
        <v>230</v>
      </c>
      <c r="AQ6" s="607"/>
      <c r="AR6" s="607"/>
      <c r="AS6" s="607"/>
      <c r="AT6" s="607"/>
      <c r="AU6" s="607"/>
      <c r="AV6" s="607"/>
      <c r="AW6" s="607"/>
      <c r="AX6" s="607"/>
      <c r="AY6" s="607"/>
      <c r="AZ6" s="607"/>
      <c r="BA6" s="607"/>
      <c r="BB6" s="607"/>
      <c r="BC6" s="607"/>
      <c r="BD6" s="607"/>
      <c r="BE6" s="607"/>
      <c r="BF6" s="608"/>
      <c r="BG6" s="609">
        <v>7093295</v>
      </c>
      <c r="BH6" s="610"/>
      <c r="BI6" s="610"/>
      <c r="BJ6" s="610"/>
      <c r="BK6" s="610"/>
      <c r="BL6" s="610"/>
      <c r="BM6" s="610"/>
      <c r="BN6" s="611"/>
      <c r="BO6" s="635">
        <v>98.3</v>
      </c>
      <c r="BP6" s="635"/>
      <c r="BQ6" s="635"/>
      <c r="BR6" s="635"/>
      <c r="BS6" s="636" t="s">
        <v>126</v>
      </c>
      <c r="BT6" s="636"/>
      <c r="BU6" s="636"/>
      <c r="BV6" s="636"/>
      <c r="BW6" s="636"/>
      <c r="BX6" s="636"/>
      <c r="BY6" s="636"/>
      <c r="BZ6" s="636"/>
      <c r="CA6" s="636"/>
      <c r="CB6" s="681"/>
      <c r="CD6" s="659" t="s">
        <v>231</v>
      </c>
      <c r="CE6" s="660"/>
      <c r="CF6" s="660"/>
      <c r="CG6" s="660"/>
      <c r="CH6" s="660"/>
      <c r="CI6" s="660"/>
      <c r="CJ6" s="660"/>
      <c r="CK6" s="660"/>
      <c r="CL6" s="660"/>
      <c r="CM6" s="660"/>
      <c r="CN6" s="660"/>
      <c r="CO6" s="660"/>
      <c r="CP6" s="660"/>
      <c r="CQ6" s="661"/>
      <c r="CR6" s="609">
        <v>201396</v>
      </c>
      <c r="CS6" s="610"/>
      <c r="CT6" s="610"/>
      <c r="CU6" s="610"/>
      <c r="CV6" s="610"/>
      <c r="CW6" s="610"/>
      <c r="CX6" s="610"/>
      <c r="CY6" s="611"/>
      <c r="CZ6" s="686">
        <v>0.8</v>
      </c>
      <c r="DA6" s="671"/>
      <c r="DB6" s="671"/>
      <c r="DC6" s="688"/>
      <c r="DD6" s="615" t="s">
        <v>126</v>
      </c>
      <c r="DE6" s="610"/>
      <c r="DF6" s="610"/>
      <c r="DG6" s="610"/>
      <c r="DH6" s="610"/>
      <c r="DI6" s="610"/>
      <c r="DJ6" s="610"/>
      <c r="DK6" s="610"/>
      <c r="DL6" s="610"/>
      <c r="DM6" s="610"/>
      <c r="DN6" s="610"/>
      <c r="DO6" s="610"/>
      <c r="DP6" s="611"/>
      <c r="DQ6" s="615">
        <v>201396</v>
      </c>
      <c r="DR6" s="610"/>
      <c r="DS6" s="610"/>
      <c r="DT6" s="610"/>
      <c r="DU6" s="610"/>
      <c r="DV6" s="610"/>
      <c r="DW6" s="610"/>
      <c r="DX6" s="610"/>
      <c r="DY6" s="610"/>
      <c r="DZ6" s="610"/>
      <c r="EA6" s="610"/>
      <c r="EB6" s="610"/>
      <c r="EC6" s="645"/>
    </row>
    <row r="7" spans="2:143" ht="11.25" customHeight="1" x14ac:dyDescent="0.2">
      <c r="B7" s="606" t="s">
        <v>232</v>
      </c>
      <c r="C7" s="607"/>
      <c r="D7" s="607"/>
      <c r="E7" s="607"/>
      <c r="F7" s="607"/>
      <c r="G7" s="607"/>
      <c r="H7" s="607"/>
      <c r="I7" s="607"/>
      <c r="J7" s="607"/>
      <c r="K7" s="607"/>
      <c r="L7" s="607"/>
      <c r="M7" s="607"/>
      <c r="N7" s="607"/>
      <c r="O7" s="607"/>
      <c r="P7" s="607"/>
      <c r="Q7" s="608"/>
      <c r="R7" s="609">
        <v>5294</v>
      </c>
      <c r="S7" s="610"/>
      <c r="T7" s="610"/>
      <c r="U7" s="610"/>
      <c r="V7" s="610"/>
      <c r="W7" s="610"/>
      <c r="X7" s="610"/>
      <c r="Y7" s="611"/>
      <c r="Z7" s="635">
        <v>0</v>
      </c>
      <c r="AA7" s="635"/>
      <c r="AB7" s="635"/>
      <c r="AC7" s="635"/>
      <c r="AD7" s="636">
        <v>5294</v>
      </c>
      <c r="AE7" s="636"/>
      <c r="AF7" s="636"/>
      <c r="AG7" s="636"/>
      <c r="AH7" s="636"/>
      <c r="AI7" s="636"/>
      <c r="AJ7" s="636"/>
      <c r="AK7" s="636"/>
      <c r="AL7" s="612">
        <v>0</v>
      </c>
      <c r="AM7" s="613"/>
      <c r="AN7" s="613"/>
      <c r="AO7" s="637"/>
      <c r="AP7" s="606" t="s">
        <v>233</v>
      </c>
      <c r="AQ7" s="607"/>
      <c r="AR7" s="607"/>
      <c r="AS7" s="607"/>
      <c r="AT7" s="607"/>
      <c r="AU7" s="607"/>
      <c r="AV7" s="607"/>
      <c r="AW7" s="607"/>
      <c r="AX7" s="607"/>
      <c r="AY7" s="607"/>
      <c r="AZ7" s="607"/>
      <c r="BA7" s="607"/>
      <c r="BB7" s="607"/>
      <c r="BC7" s="607"/>
      <c r="BD7" s="607"/>
      <c r="BE7" s="607"/>
      <c r="BF7" s="608"/>
      <c r="BG7" s="609">
        <v>3444189</v>
      </c>
      <c r="BH7" s="610"/>
      <c r="BI7" s="610"/>
      <c r="BJ7" s="610"/>
      <c r="BK7" s="610"/>
      <c r="BL7" s="610"/>
      <c r="BM7" s="610"/>
      <c r="BN7" s="611"/>
      <c r="BO7" s="635">
        <v>47.7</v>
      </c>
      <c r="BP7" s="635"/>
      <c r="BQ7" s="635"/>
      <c r="BR7" s="635"/>
      <c r="BS7" s="636" t="s">
        <v>126</v>
      </c>
      <c r="BT7" s="636"/>
      <c r="BU7" s="636"/>
      <c r="BV7" s="636"/>
      <c r="BW7" s="636"/>
      <c r="BX7" s="636"/>
      <c r="BY7" s="636"/>
      <c r="BZ7" s="636"/>
      <c r="CA7" s="636"/>
      <c r="CB7" s="681"/>
      <c r="CD7" s="606" t="s">
        <v>234</v>
      </c>
      <c r="CE7" s="607"/>
      <c r="CF7" s="607"/>
      <c r="CG7" s="607"/>
      <c r="CH7" s="607"/>
      <c r="CI7" s="607"/>
      <c r="CJ7" s="607"/>
      <c r="CK7" s="607"/>
      <c r="CL7" s="607"/>
      <c r="CM7" s="607"/>
      <c r="CN7" s="607"/>
      <c r="CO7" s="607"/>
      <c r="CP7" s="607"/>
      <c r="CQ7" s="608"/>
      <c r="CR7" s="609">
        <v>1892672</v>
      </c>
      <c r="CS7" s="610"/>
      <c r="CT7" s="610"/>
      <c r="CU7" s="610"/>
      <c r="CV7" s="610"/>
      <c r="CW7" s="610"/>
      <c r="CX7" s="610"/>
      <c r="CY7" s="611"/>
      <c r="CZ7" s="635">
        <v>7.6</v>
      </c>
      <c r="DA7" s="635"/>
      <c r="DB7" s="635"/>
      <c r="DC7" s="635"/>
      <c r="DD7" s="615">
        <v>18388</v>
      </c>
      <c r="DE7" s="610"/>
      <c r="DF7" s="610"/>
      <c r="DG7" s="610"/>
      <c r="DH7" s="610"/>
      <c r="DI7" s="610"/>
      <c r="DJ7" s="610"/>
      <c r="DK7" s="610"/>
      <c r="DL7" s="610"/>
      <c r="DM7" s="610"/>
      <c r="DN7" s="610"/>
      <c r="DO7" s="610"/>
      <c r="DP7" s="611"/>
      <c r="DQ7" s="615">
        <v>1577768</v>
      </c>
      <c r="DR7" s="610"/>
      <c r="DS7" s="610"/>
      <c r="DT7" s="610"/>
      <c r="DU7" s="610"/>
      <c r="DV7" s="610"/>
      <c r="DW7" s="610"/>
      <c r="DX7" s="610"/>
      <c r="DY7" s="610"/>
      <c r="DZ7" s="610"/>
      <c r="EA7" s="610"/>
      <c r="EB7" s="610"/>
      <c r="EC7" s="645"/>
    </row>
    <row r="8" spans="2:143" ht="11.25" customHeight="1" x14ac:dyDescent="0.2">
      <c r="B8" s="606" t="s">
        <v>235</v>
      </c>
      <c r="C8" s="607"/>
      <c r="D8" s="607"/>
      <c r="E8" s="607"/>
      <c r="F8" s="607"/>
      <c r="G8" s="607"/>
      <c r="H8" s="607"/>
      <c r="I8" s="607"/>
      <c r="J8" s="607"/>
      <c r="K8" s="607"/>
      <c r="L8" s="607"/>
      <c r="M8" s="607"/>
      <c r="N8" s="607"/>
      <c r="O8" s="607"/>
      <c r="P8" s="607"/>
      <c r="Q8" s="608"/>
      <c r="R8" s="609">
        <v>54530</v>
      </c>
      <c r="S8" s="610"/>
      <c r="T8" s="610"/>
      <c r="U8" s="610"/>
      <c r="V8" s="610"/>
      <c r="W8" s="610"/>
      <c r="X8" s="610"/>
      <c r="Y8" s="611"/>
      <c r="Z8" s="635">
        <v>0.2</v>
      </c>
      <c r="AA8" s="635"/>
      <c r="AB8" s="635"/>
      <c r="AC8" s="635"/>
      <c r="AD8" s="636">
        <v>54530</v>
      </c>
      <c r="AE8" s="636"/>
      <c r="AF8" s="636"/>
      <c r="AG8" s="636"/>
      <c r="AH8" s="636"/>
      <c r="AI8" s="636"/>
      <c r="AJ8" s="636"/>
      <c r="AK8" s="636"/>
      <c r="AL8" s="612">
        <v>0.4</v>
      </c>
      <c r="AM8" s="613"/>
      <c r="AN8" s="613"/>
      <c r="AO8" s="637"/>
      <c r="AP8" s="606" t="s">
        <v>236</v>
      </c>
      <c r="AQ8" s="607"/>
      <c r="AR8" s="607"/>
      <c r="AS8" s="607"/>
      <c r="AT8" s="607"/>
      <c r="AU8" s="607"/>
      <c r="AV8" s="607"/>
      <c r="AW8" s="607"/>
      <c r="AX8" s="607"/>
      <c r="AY8" s="607"/>
      <c r="AZ8" s="607"/>
      <c r="BA8" s="607"/>
      <c r="BB8" s="607"/>
      <c r="BC8" s="607"/>
      <c r="BD8" s="607"/>
      <c r="BE8" s="607"/>
      <c r="BF8" s="608"/>
      <c r="BG8" s="609">
        <v>123568</v>
      </c>
      <c r="BH8" s="610"/>
      <c r="BI8" s="610"/>
      <c r="BJ8" s="610"/>
      <c r="BK8" s="610"/>
      <c r="BL8" s="610"/>
      <c r="BM8" s="610"/>
      <c r="BN8" s="611"/>
      <c r="BO8" s="635">
        <v>1.7</v>
      </c>
      <c r="BP8" s="635"/>
      <c r="BQ8" s="635"/>
      <c r="BR8" s="635"/>
      <c r="BS8" s="636" t="s">
        <v>126</v>
      </c>
      <c r="BT8" s="636"/>
      <c r="BU8" s="636"/>
      <c r="BV8" s="636"/>
      <c r="BW8" s="636"/>
      <c r="BX8" s="636"/>
      <c r="BY8" s="636"/>
      <c r="BZ8" s="636"/>
      <c r="CA8" s="636"/>
      <c r="CB8" s="681"/>
      <c r="CD8" s="606" t="s">
        <v>237</v>
      </c>
      <c r="CE8" s="607"/>
      <c r="CF8" s="607"/>
      <c r="CG8" s="607"/>
      <c r="CH8" s="607"/>
      <c r="CI8" s="607"/>
      <c r="CJ8" s="607"/>
      <c r="CK8" s="607"/>
      <c r="CL8" s="607"/>
      <c r="CM8" s="607"/>
      <c r="CN8" s="607"/>
      <c r="CO8" s="607"/>
      <c r="CP8" s="607"/>
      <c r="CQ8" s="608"/>
      <c r="CR8" s="609">
        <v>11644630</v>
      </c>
      <c r="CS8" s="610"/>
      <c r="CT8" s="610"/>
      <c r="CU8" s="610"/>
      <c r="CV8" s="610"/>
      <c r="CW8" s="610"/>
      <c r="CX8" s="610"/>
      <c r="CY8" s="611"/>
      <c r="CZ8" s="635">
        <v>46.7</v>
      </c>
      <c r="DA8" s="635"/>
      <c r="DB8" s="635"/>
      <c r="DC8" s="635"/>
      <c r="DD8" s="615">
        <v>135454</v>
      </c>
      <c r="DE8" s="610"/>
      <c r="DF8" s="610"/>
      <c r="DG8" s="610"/>
      <c r="DH8" s="610"/>
      <c r="DI8" s="610"/>
      <c r="DJ8" s="610"/>
      <c r="DK8" s="610"/>
      <c r="DL8" s="610"/>
      <c r="DM8" s="610"/>
      <c r="DN8" s="610"/>
      <c r="DO8" s="610"/>
      <c r="DP8" s="611"/>
      <c r="DQ8" s="615">
        <v>5044428</v>
      </c>
      <c r="DR8" s="610"/>
      <c r="DS8" s="610"/>
      <c r="DT8" s="610"/>
      <c r="DU8" s="610"/>
      <c r="DV8" s="610"/>
      <c r="DW8" s="610"/>
      <c r="DX8" s="610"/>
      <c r="DY8" s="610"/>
      <c r="DZ8" s="610"/>
      <c r="EA8" s="610"/>
      <c r="EB8" s="610"/>
      <c r="EC8" s="645"/>
    </row>
    <row r="9" spans="2:143" ht="11.25" customHeight="1" x14ac:dyDescent="0.2">
      <c r="B9" s="606" t="s">
        <v>238</v>
      </c>
      <c r="C9" s="607"/>
      <c r="D9" s="607"/>
      <c r="E9" s="607"/>
      <c r="F9" s="607"/>
      <c r="G9" s="607"/>
      <c r="H9" s="607"/>
      <c r="I9" s="607"/>
      <c r="J9" s="607"/>
      <c r="K9" s="607"/>
      <c r="L9" s="607"/>
      <c r="M9" s="607"/>
      <c r="N9" s="607"/>
      <c r="O9" s="607"/>
      <c r="P9" s="607"/>
      <c r="Q9" s="608"/>
      <c r="R9" s="609">
        <v>68649</v>
      </c>
      <c r="S9" s="610"/>
      <c r="T9" s="610"/>
      <c r="U9" s="610"/>
      <c r="V9" s="610"/>
      <c r="W9" s="610"/>
      <c r="X9" s="610"/>
      <c r="Y9" s="611"/>
      <c r="Z9" s="635">
        <v>0.3</v>
      </c>
      <c r="AA9" s="635"/>
      <c r="AB9" s="635"/>
      <c r="AC9" s="635"/>
      <c r="AD9" s="636">
        <v>68649</v>
      </c>
      <c r="AE9" s="636"/>
      <c r="AF9" s="636"/>
      <c r="AG9" s="636"/>
      <c r="AH9" s="636"/>
      <c r="AI9" s="636"/>
      <c r="AJ9" s="636"/>
      <c r="AK9" s="636"/>
      <c r="AL9" s="612">
        <v>0.5</v>
      </c>
      <c r="AM9" s="613"/>
      <c r="AN9" s="613"/>
      <c r="AO9" s="637"/>
      <c r="AP9" s="606" t="s">
        <v>239</v>
      </c>
      <c r="AQ9" s="607"/>
      <c r="AR9" s="607"/>
      <c r="AS9" s="607"/>
      <c r="AT9" s="607"/>
      <c r="AU9" s="607"/>
      <c r="AV9" s="607"/>
      <c r="AW9" s="607"/>
      <c r="AX9" s="607"/>
      <c r="AY9" s="607"/>
      <c r="AZ9" s="607"/>
      <c r="BA9" s="607"/>
      <c r="BB9" s="607"/>
      <c r="BC9" s="607"/>
      <c r="BD9" s="607"/>
      <c r="BE9" s="607"/>
      <c r="BF9" s="608"/>
      <c r="BG9" s="609">
        <v>2998413</v>
      </c>
      <c r="BH9" s="610"/>
      <c r="BI9" s="610"/>
      <c r="BJ9" s="610"/>
      <c r="BK9" s="610"/>
      <c r="BL9" s="610"/>
      <c r="BM9" s="610"/>
      <c r="BN9" s="611"/>
      <c r="BO9" s="635">
        <v>41.6</v>
      </c>
      <c r="BP9" s="635"/>
      <c r="BQ9" s="635"/>
      <c r="BR9" s="635"/>
      <c r="BS9" s="636" t="s">
        <v>126</v>
      </c>
      <c r="BT9" s="636"/>
      <c r="BU9" s="636"/>
      <c r="BV9" s="636"/>
      <c r="BW9" s="636"/>
      <c r="BX9" s="636"/>
      <c r="BY9" s="636"/>
      <c r="BZ9" s="636"/>
      <c r="CA9" s="636"/>
      <c r="CB9" s="681"/>
      <c r="CD9" s="606" t="s">
        <v>240</v>
      </c>
      <c r="CE9" s="607"/>
      <c r="CF9" s="607"/>
      <c r="CG9" s="607"/>
      <c r="CH9" s="607"/>
      <c r="CI9" s="607"/>
      <c r="CJ9" s="607"/>
      <c r="CK9" s="607"/>
      <c r="CL9" s="607"/>
      <c r="CM9" s="607"/>
      <c r="CN9" s="607"/>
      <c r="CO9" s="607"/>
      <c r="CP9" s="607"/>
      <c r="CQ9" s="608"/>
      <c r="CR9" s="609">
        <v>2924547</v>
      </c>
      <c r="CS9" s="610"/>
      <c r="CT9" s="610"/>
      <c r="CU9" s="610"/>
      <c r="CV9" s="610"/>
      <c r="CW9" s="610"/>
      <c r="CX9" s="610"/>
      <c r="CY9" s="611"/>
      <c r="CZ9" s="635">
        <v>11.7</v>
      </c>
      <c r="DA9" s="635"/>
      <c r="DB9" s="635"/>
      <c r="DC9" s="635"/>
      <c r="DD9" s="615">
        <v>208362</v>
      </c>
      <c r="DE9" s="610"/>
      <c r="DF9" s="610"/>
      <c r="DG9" s="610"/>
      <c r="DH9" s="610"/>
      <c r="DI9" s="610"/>
      <c r="DJ9" s="610"/>
      <c r="DK9" s="610"/>
      <c r="DL9" s="610"/>
      <c r="DM9" s="610"/>
      <c r="DN9" s="610"/>
      <c r="DO9" s="610"/>
      <c r="DP9" s="611"/>
      <c r="DQ9" s="615">
        <v>1820939</v>
      </c>
      <c r="DR9" s="610"/>
      <c r="DS9" s="610"/>
      <c r="DT9" s="610"/>
      <c r="DU9" s="610"/>
      <c r="DV9" s="610"/>
      <c r="DW9" s="610"/>
      <c r="DX9" s="610"/>
      <c r="DY9" s="610"/>
      <c r="DZ9" s="610"/>
      <c r="EA9" s="610"/>
      <c r="EB9" s="610"/>
      <c r="EC9" s="645"/>
    </row>
    <row r="10" spans="2:143" ht="11.25" customHeight="1" x14ac:dyDescent="0.2">
      <c r="B10" s="606" t="s">
        <v>241</v>
      </c>
      <c r="C10" s="607"/>
      <c r="D10" s="607"/>
      <c r="E10" s="607"/>
      <c r="F10" s="607"/>
      <c r="G10" s="607"/>
      <c r="H10" s="607"/>
      <c r="I10" s="607"/>
      <c r="J10" s="607"/>
      <c r="K10" s="607"/>
      <c r="L10" s="607"/>
      <c r="M10" s="607"/>
      <c r="N10" s="607"/>
      <c r="O10" s="607"/>
      <c r="P10" s="607"/>
      <c r="Q10" s="608"/>
      <c r="R10" s="609" t="s">
        <v>126</v>
      </c>
      <c r="S10" s="610"/>
      <c r="T10" s="610"/>
      <c r="U10" s="610"/>
      <c r="V10" s="610"/>
      <c r="W10" s="610"/>
      <c r="X10" s="610"/>
      <c r="Y10" s="611"/>
      <c r="Z10" s="635" t="s">
        <v>126</v>
      </c>
      <c r="AA10" s="635"/>
      <c r="AB10" s="635"/>
      <c r="AC10" s="635"/>
      <c r="AD10" s="636" t="s">
        <v>126</v>
      </c>
      <c r="AE10" s="636"/>
      <c r="AF10" s="636"/>
      <c r="AG10" s="636"/>
      <c r="AH10" s="636"/>
      <c r="AI10" s="636"/>
      <c r="AJ10" s="636"/>
      <c r="AK10" s="636"/>
      <c r="AL10" s="612" t="s">
        <v>126</v>
      </c>
      <c r="AM10" s="613"/>
      <c r="AN10" s="613"/>
      <c r="AO10" s="637"/>
      <c r="AP10" s="606" t="s">
        <v>242</v>
      </c>
      <c r="AQ10" s="607"/>
      <c r="AR10" s="607"/>
      <c r="AS10" s="607"/>
      <c r="AT10" s="607"/>
      <c r="AU10" s="607"/>
      <c r="AV10" s="607"/>
      <c r="AW10" s="607"/>
      <c r="AX10" s="607"/>
      <c r="AY10" s="607"/>
      <c r="AZ10" s="607"/>
      <c r="BA10" s="607"/>
      <c r="BB10" s="607"/>
      <c r="BC10" s="607"/>
      <c r="BD10" s="607"/>
      <c r="BE10" s="607"/>
      <c r="BF10" s="608"/>
      <c r="BG10" s="609">
        <v>171012</v>
      </c>
      <c r="BH10" s="610"/>
      <c r="BI10" s="610"/>
      <c r="BJ10" s="610"/>
      <c r="BK10" s="610"/>
      <c r="BL10" s="610"/>
      <c r="BM10" s="610"/>
      <c r="BN10" s="611"/>
      <c r="BO10" s="635">
        <v>2.4</v>
      </c>
      <c r="BP10" s="635"/>
      <c r="BQ10" s="635"/>
      <c r="BR10" s="635"/>
      <c r="BS10" s="636" t="s">
        <v>126</v>
      </c>
      <c r="BT10" s="636"/>
      <c r="BU10" s="636"/>
      <c r="BV10" s="636"/>
      <c r="BW10" s="636"/>
      <c r="BX10" s="636"/>
      <c r="BY10" s="636"/>
      <c r="BZ10" s="636"/>
      <c r="CA10" s="636"/>
      <c r="CB10" s="681"/>
      <c r="CD10" s="606" t="s">
        <v>243</v>
      </c>
      <c r="CE10" s="607"/>
      <c r="CF10" s="607"/>
      <c r="CG10" s="607"/>
      <c r="CH10" s="607"/>
      <c r="CI10" s="607"/>
      <c r="CJ10" s="607"/>
      <c r="CK10" s="607"/>
      <c r="CL10" s="607"/>
      <c r="CM10" s="607"/>
      <c r="CN10" s="607"/>
      <c r="CO10" s="607"/>
      <c r="CP10" s="607"/>
      <c r="CQ10" s="608"/>
      <c r="CR10" s="609" t="s">
        <v>126</v>
      </c>
      <c r="CS10" s="610"/>
      <c r="CT10" s="610"/>
      <c r="CU10" s="610"/>
      <c r="CV10" s="610"/>
      <c r="CW10" s="610"/>
      <c r="CX10" s="610"/>
      <c r="CY10" s="611"/>
      <c r="CZ10" s="635" t="s">
        <v>126</v>
      </c>
      <c r="DA10" s="635"/>
      <c r="DB10" s="635"/>
      <c r="DC10" s="635"/>
      <c r="DD10" s="615" t="s">
        <v>126</v>
      </c>
      <c r="DE10" s="610"/>
      <c r="DF10" s="610"/>
      <c r="DG10" s="610"/>
      <c r="DH10" s="610"/>
      <c r="DI10" s="610"/>
      <c r="DJ10" s="610"/>
      <c r="DK10" s="610"/>
      <c r="DL10" s="610"/>
      <c r="DM10" s="610"/>
      <c r="DN10" s="610"/>
      <c r="DO10" s="610"/>
      <c r="DP10" s="611"/>
      <c r="DQ10" s="615" t="s">
        <v>126</v>
      </c>
      <c r="DR10" s="610"/>
      <c r="DS10" s="610"/>
      <c r="DT10" s="610"/>
      <c r="DU10" s="610"/>
      <c r="DV10" s="610"/>
      <c r="DW10" s="610"/>
      <c r="DX10" s="610"/>
      <c r="DY10" s="610"/>
      <c r="DZ10" s="610"/>
      <c r="EA10" s="610"/>
      <c r="EB10" s="610"/>
      <c r="EC10" s="645"/>
    </row>
    <row r="11" spans="2:143" ht="11.25" customHeight="1" x14ac:dyDescent="0.2">
      <c r="B11" s="606" t="s">
        <v>244</v>
      </c>
      <c r="C11" s="607"/>
      <c r="D11" s="607"/>
      <c r="E11" s="607"/>
      <c r="F11" s="607"/>
      <c r="G11" s="607"/>
      <c r="H11" s="607"/>
      <c r="I11" s="607"/>
      <c r="J11" s="607"/>
      <c r="K11" s="607"/>
      <c r="L11" s="607"/>
      <c r="M11" s="607"/>
      <c r="N11" s="607"/>
      <c r="O11" s="607"/>
      <c r="P11" s="607"/>
      <c r="Q11" s="608"/>
      <c r="R11" s="609">
        <v>1555784</v>
      </c>
      <c r="S11" s="610"/>
      <c r="T11" s="610"/>
      <c r="U11" s="610"/>
      <c r="V11" s="610"/>
      <c r="W11" s="610"/>
      <c r="X11" s="610"/>
      <c r="Y11" s="611"/>
      <c r="Z11" s="612">
        <v>5.9</v>
      </c>
      <c r="AA11" s="613"/>
      <c r="AB11" s="613"/>
      <c r="AC11" s="614"/>
      <c r="AD11" s="615">
        <v>1555784</v>
      </c>
      <c r="AE11" s="610"/>
      <c r="AF11" s="610"/>
      <c r="AG11" s="610"/>
      <c r="AH11" s="610"/>
      <c r="AI11" s="610"/>
      <c r="AJ11" s="610"/>
      <c r="AK11" s="611"/>
      <c r="AL11" s="612">
        <v>11.4</v>
      </c>
      <c r="AM11" s="613"/>
      <c r="AN11" s="613"/>
      <c r="AO11" s="637"/>
      <c r="AP11" s="606" t="s">
        <v>245</v>
      </c>
      <c r="AQ11" s="607"/>
      <c r="AR11" s="607"/>
      <c r="AS11" s="607"/>
      <c r="AT11" s="607"/>
      <c r="AU11" s="607"/>
      <c r="AV11" s="607"/>
      <c r="AW11" s="607"/>
      <c r="AX11" s="607"/>
      <c r="AY11" s="607"/>
      <c r="AZ11" s="607"/>
      <c r="BA11" s="607"/>
      <c r="BB11" s="607"/>
      <c r="BC11" s="607"/>
      <c r="BD11" s="607"/>
      <c r="BE11" s="607"/>
      <c r="BF11" s="608"/>
      <c r="BG11" s="609">
        <v>151196</v>
      </c>
      <c r="BH11" s="610"/>
      <c r="BI11" s="610"/>
      <c r="BJ11" s="610"/>
      <c r="BK11" s="610"/>
      <c r="BL11" s="610"/>
      <c r="BM11" s="610"/>
      <c r="BN11" s="611"/>
      <c r="BO11" s="635">
        <v>2.1</v>
      </c>
      <c r="BP11" s="635"/>
      <c r="BQ11" s="635"/>
      <c r="BR11" s="635"/>
      <c r="BS11" s="636" t="s">
        <v>126</v>
      </c>
      <c r="BT11" s="636"/>
      <c r="BU11" s="636"/>
      <c r="BV11" s="636"/>
      <c r="BW11" s="636"/>
      <c r="BX11" s="636"/>
      <c r="BY11" s="636"/>
      <c r="BZ11" s="636"/>
      <c r="CA11" s="636"/>
      <c r="CB11" s="681"/>
      <c r="CD11" s="606" t="s">
        <v>246</v>
      </c>
      <c r="CE11" s="607"/>
      <c r="CF11" s="607"/>
      <c r="CG11" s="607"/>
      <c r="CH11" s="607"/>
      <c r="CI11" s="607"/>
      <c r="CJ11" s="607"/>
      <c r="CK11" s="607"/>
      <c r="CL11" s="607"/>
      <c r="CM11" s="607"/>
      <c r="CN11" s="607"/>
      <c r="CO11" s="607"/>
      <c r="CP11" s="607"/>
      <c r="CQ11" s="608"/>
      <c r="CR11" s="609">
        <v>520459</v>
      </c>
      <c r="CS11" s="610"/>
      <c r="CT11" s="610"/>
      <c r="CU11" s="610"/>
      <c r="CV11" s="610"/>
      <c r="CW11" s="610"/>
      <c r="CX11" s="610"/>
      <c r="CY11" s="611"/>
      <c r="CZ11" s="635">
        <v>2.1</v>
      </c>
      <c r="DA11" s="635"/>
      <c r="DB11" s="635"/>
      <c r="DC11" s="635"/>
      <c r="DD11" s="615">
        <v>17049</v>
      </c>
      <c r="DE11" s="610"/>
      <c r="DF11" s="610"/>
      <c r="DG11" s="610"/>
      <c r="DH11" s="610"/>
      <c r="DI11" s="610"/>
      <c r="DJ11" s="610"/>
      <c r="DK11" s="610"/>
      <c r="DL11" s="610"/>
      <c r="DM11" s="610"/>
      <c r="DN11" s="610"/>
      <c r="DO11" s="610"/>
      <c r="DP11" s="611"/>
      <c r="DQ11" s="615">
        <v>201764</v>
      </c>
      <c r="DR11" s="610"/>
      <c r="DS11" s="610"/>
      <c r="DT11" s="610"/>
      <c r="DU11" s="610"/>
      <c r="DV11" s="610"/>
      <c r="DW11" s="610"/>
      <c r="DX11" s="610"/>
      <c r="DY11" s="610"/>
      <c r="DZ11" s="610"/>
      <c r="EA11" s="610"/>
      <c r="EB11" s="610"/>
      <c r="EC11" s="645"/>
    </row>
    <row r="12" spans="2:143" ht="11.25" customHeight="1" x14ac:dyDescent="0.2">
      <c r="B12" s="606" t="s">
        <v>247</v>
      </c>
      <c r="C12" s="607"/>
      <c r="D12" s="607"/>
      <c r="E12" s="607"/>
      <c r="F12" s="607"/>
      <c r="G12" s="607"/>
      <c r="H12" s="607"/>
      <c r="I12" s="607"/>
      <c r="J12" s="607"/>
      <c r="K12" s="607"/>
      <c r="L12" s="607"/>
      <c r="M12" s="607"/>
      <c r="N12" s="607"/>
      <c r="O12" s="607"/>
      <c r="P12" s="607"/>
      <c r="Q12" s="608"/>
      <c r="R12" s="609">
        <v>23745</v>
      </c>
      <c r="S12" s="610"/>
      <c r="T12" s="610"/>
      <c r="U12" s="610"/>
      <c r="V12" s="610"/>
      <c r="W12" s="610"/>
      <c r="X12" s="610"/>
      <c r="Y12" s="611"/>
      <c r="Z12" s="635">
        <v>0.1</v>
      </c>
      <c r="AA12" s="635"/>
      <c r="AB12" s="635"/>
      <c r="AC12" s="635"/>
      <c r="AD12" s="636">
        <v>23745</v>
      </c>
      <c r="AE12" s="636"/>
      <c r="AF12" s="636"/>
      <c r="AG12" s="636"/>
      <c r="AH12" s="636"/>
      <c r="AI12" s="636"/>
      <c r="AJ12" s="636"/>
      <c r="AK12" s="636"/>
      <c r="AL12" s="612">
        <v>0.2</v>
      </c>
      <c r="AM12" s="613"/>
      <c r="AN12" s="613"/>
      <c r="AO12" s="637"/>
      <c r="AP12" s="606" t="s">
        <v>248</v>
      </c>
      <c r="AQ12" s="607"/>
      <c r="AR12" s="607"/>
      <c r="AS12" s="607"/>
      <c r="AT12" s="607"/>
      <c r="AU12" s="607"/>
      <c r="AV12" s="607"/>
      <c r="AW12" s="607"/>
      <c r="AX12" s="607"/>
      <c r="AY12" s="607"/>
      <c r="AZ12" s="607"/>
      <c r="BA12" s="607"/>
      <c r="BB12" s="607"/>
      <c r="BC12" s="607"/>
      <c r="BD12" s="607"/>
      <c r="BE12" s="607"/>
      <c r="BF12" s="608"/>
      <c r="BG12" s="609">
        <v>2765910</v>
      </c>
      <c r="BH12" s="610"/>
      <c r="BI12" s="610"/>
      <c r="BJ12" s="610"/>
      <c r="BK12" s="610"/>
      <c r="BL12" s="610"/>
      <c r="BM12" s="610"/>
      <c r="BN12" s="611"/>
      <c r="BO12" s="635">
        <v>38.299999999999997</v>
      </c>
      <c r="BP12" s="635"/>
      <c r="BQ12" s="635"/>
      <c r="BR12" s="635"/>
      <c r="BS12" s="636" t="s">
        <v>126</v>
      </c>
      <c r="BT12" s="636"/>
      <c r="BU12" s="636"/>
      <c r="BV12" s="636"/>
      <c r="BW12" s="636"/>
      <c r="BX12" s="636"/>
      <c r="BY12" s="636"/>
      <c r="BZ12" s="636"/>
      <c r="CA12" s="636"/>
      <c r="CB12" s="681"/>
      <c r="CD12" s="606" t="s">
        <v>249</v>
      </c>
      <c r="CE12" s="607"/>
      <c r="CF12" s="607"/>
      <c r="CG12" s="607"/>
      <c r="CH12" s="607"/>
      <c r="CI12" s="607"/>
      <c r="CJ12" s="607"/>
      <c r="CK12" s="607"/>
      <c r="CL12" s="607"/>
      <c r="CM12" s="607"/>
      <c r="CN12" s="607"/>
      <c r="CO12" s="607"/>
      <c r="CP12" s="607"/>
      <c r="CQ12" s="608"/>
      <c r="CR12" s="609">
        <v>270744</v>
      </c>
      <c r="CS12" s="610"/>
      <c r="CT12" s="610"/>
      <c r="CU12" s="610"/>
      <c r="CV12" s="610"/>
      <c r="CW12" s="610"/>
      <c r="CX12" s="610"/>
      <c r="CY12" s="611"/>
      <c r="CZ12" s="635">
        <v>1.1000000000000001</v>
      </c>
      <c r="DA12" s="635"/>
      <c r="DB12" s="635"/>
      <c r="DC12" s="635"/>
      <c r="DD12" s="615" t="s">
        <v>126</v>
      </c>
      <c r="DE12" s="610"/>
      <c r="DF12" s="610"/>
      <c r="DG12" s="610"/>
      <c r="DH12" s="610"/>
      <c r="DI12" s="610"/>
      <c r="DJ12" s="610"/>
      <c r="DK12" s="610"/>
      <c r="DL12" s="610"/>
      <c r="DM12" s="610"/>
      <c r="DN12" s="610"/>
      <c r="DO12" s="610"/>
      <c r="DP12" s="611"/>
      <c r="DQ12" s="615">
        <v>233282</v>
      </c>
      <c r="DR12" s="610"/>
      <c r="DS12" s="610"/>
      <c r="DT12" s="610"/>
      <c r="DU12" s="610"/>
      <c r="DV12" s="610"/>
      <c r="DW12" s="610"/>
      <c r="DX12" s="610"/>
      <c r="DY12" s="610"/>
      <c r="DZ12" s="610"/>
      <c r="EA12" s="610"/>
      <c r="EB12" s="610"/>
      <c r="EC12" s="645"/>
    </row>
    <row r="13" spans="2:143" ht="11.25" customHeight="1" x14ac:dyDescent="0.2">
      <c r="B13" s="606" t="s">
        <v>250</v>
      </c>
      <c r="C13" s="607"/>
      <c r="D13" s="607"/>
      <c r="E13" s="607"/>
      <c r="F13" s="607"/>
      <c r="G13" s="607"/>
      <c r="H13" s="607"/>
      <c r="I13" s="607"/>
      <c r="J13" s="607"/>
      <c r="K13" s="607"/>
      <c r="L13" s="607"/>
      <c r="M13" s="607"/>
      <c r="N13" s="607"/>
      <c r="O13" s="607"/>
      <c r="P13" s="607"/>
      <c r="Q13" s="608"/>
      <c r="R13" s="609" t="s">
        <v>126</v>
      </c>
      <c r="S13" s="610"/>
      <c r="T13" s="610"/>
      <c r="U13" s="610"/>
      <c r="V13" s="610"/>
      <c r="W13" s="610"/>
      <c r="X13" s="610"/>
      <c r="Y13" s="611"/>
      <c r="Z13" s="635" t="s">
        <v>126</v>
      </c>
      <c r="AA13" s="635"/>
      <c r="AB13" s="635"/>
      <c r="AC13" s="635"/>
      <c r="AD13" s="636" t="s">
        <v>126</v>
      </c>
      <c r="AE13" s="636"/>
      <c r="AF13" s="636"/>
      <c r="AG13" s="636"/>
      <c r="AH13" s="636"/>
      <c r="AI13" s="636"/>
      <c r="AJ13" s="636"/>
      <c r="AK13" s="636"/>
      <c r="AL13" s="612" t="s">
        <v>126</v>
      </c>
      <c r="AM13" s="613"/>
      <c r="AN13" s="613"/>
      <c r="AO13" s="637"/>
      <c r="AP13" s="606" t="s">
        <v>251</v>
      </c>
      <c r="AQ13" s="607"/>
      <c r="AR13" s="607"/>
      <c r="AS13" s="607"/>
      <c r="AT13" s="607"/>
      <c r="AU13" s="607"/>
      <c r="AV13" s="607"/>
      <c r="AW13" s="607"/>
      <c r="AX13" s="607"/>
      <c r="AY13" s="607"/>
      <c r="AZ13" s="607"/>
      <c r="BA13" s="607"/>
      <c r="BB13" s="607"/>
      <c r="BC13" s="607"/>
      <c r="BD13" s="607"/>
      <c r="BE13" s="607"/>
      <c r="BF13" s="608"/>
      <c r="BG13" s="609">
        <v>2761758</v>
      </c>
      <c r="BH13" s="610"/>
      <c r="BI13" s="610"/>
      <c r="BJ13" s="610"/>
      <c r="BK13" s="610"/>
      <c r="BL13" s="610"/>
      <c r="BM13" s="610"/>
      <c r="BN13" s="611"/>
      <c r="BO13" s="635">
        <v>38.299999999999997</v>
      </c>
      <c r="BP13" s="635"/>
      <c r="BQ13" s="635"/>
      <c r="BR13" s="635"/>
      <c r="BS13" s="636" t="s">
        <v>126</v>
      </c>
      <c r="BT13" s="636"/>
      <c r="BU13" s="636"/>
      <c r="BV13" s="636"/>
      <c r="BW13" s="636"/>
      <c r="BX13" s="636"/>
      <c r="BY13" s="636"/>
      <c r="BZ13" s="636"/>
      <c r="CA13" s="636"/>
      <c r="CB13" s="681"/>
      <c r="CD13" s="606" t="s">
        <v>252</v>
      </c>
      <c r="CE13" s="607"/>
      <c r="CF13" s="607"/>
      <c r="CG13" s="607"/>
      <c r="CH13" s="607"/>
      <c r="CI13" s="607"/>
      <c r="CJ13" s="607"/>
      <c r="CK13" s="607"/>
      <c r="CL13" s="607"/>
      <c r="CM13" s="607"/>
      <c r="CN13" s="607"/>
      <c r="CO13" s="607"/>
      <c r="CP13" s="607"/>
      <c r="CQ13" s="608"/>
      <c r="CR13" s="609">
        <v>1923778</v>
      </c>
      <c r="CS13" s="610"/>
      <c r="CT13" s="610"/>
      <c r="CU13" s="610"/>
      <c r="CV13" s="610"/>
      <c r="CW13" s="610"/>
      <c r="CX13" s="610"/>
      <c r="CY13" s="611"/>
      <c r="CZ13" s="635">
        <v>7.7</v>
      </c>
      <c r="DA13" s="635"/>
      <c r="DB13" s="635"/>
      <c r="DC13" s="635"/>
      <c r="DD13" s="615">
        <v>1121287</v>
      </c>
      <c r="DE13" s="610"/>
      <c r="DF13" s="610"/>
      <c r="DG13" s="610"/>
      <c r="DH13" s="610"/>
      <c r="DI13" s="610"/>
      <c r="DJ13" s="610"/>
      <c r="DK13" s="610"/>
      <c r="DL13" s="610"/>
      <c r="DM13" s="610"/>
      <c r="DN13" s="610"/>
      <c r="DO13" s="610"/>
      <c r="DP13" s="611"/>
      <c r="DQ13" s="615">
        <v>938328</v>
      </c>
      <c r="DR13" s="610"/>
      <c r="DS13" s="610"/>
      <c r="DT13" s="610"/>
      <c r="DU13" s="610"/>
      <c r="DV13" s="610"/>
      <c r="DW13" s="610"/>
      <c r="DX13" s="610"/>
      <c r="DY13" s="610"/>
      <c r="DZ13" s="610"/>
      <c r="EA13" s="610"/>
      <c r="EB13" s="610"/>
      <c r="EC13" s="645"/>
    </row>
    <row r="14" spans="2:143" ht="11.25" customHeight="1" x14ac:dyDescent="0.2">
      <c r="B14" s="606" t="s">
        <v>253</v>
      </c>
      <c r="C14" s="607"/>
      <c r="D14" s="607"/>
      <c r="E14" s="607"/>
      <c r="F14" s="607"/>
      <c r="G14" s="607"/>
      <c r="H14" s="607"/>
      <c r="I14" s="607"/>
      <c r="J14" s="607"/>
      <c r="K14" s="607"/>
      <c r="L14" s="607"/>
      <c r="M14" s="607"/>
      <c r="N14" s="607"/>
      <c r="O14" s="607"/>
      <c r="P14" s="607"/>
      <c r="Q14" s="608"/>
      <c r="R14" s="609" t="s">
        <v>126</v>
      </c>
      <c r="S14" s="610"/>
      <c r="T14" s="610"/>
      <c r="U14" s="610"/>
      <c r="V14" s="610"/>
      <c r="W14" s="610"/>
      <c r="X14" s="610"/>
      <c r="Y14" s="611"/>
      <c r="Z14" s="635" t="s">
        <v>126</v>
      </c>
      <c r="AA14" s="635"/>
      <c r="AB14" s="635"/>
      <c r="AC14" s="635"/>
      <c r="AD14" s="636" t="s">
        <v>126</v>
      </c>
      <c r="AE14" s="636"/>
      <c r="AF14" s="636"/>
      <c r="AG14" s="636"/>
      <c r="AH14" s="636"/>
      <c r="AI14" s="636"/>
      <c r="AJ14" s="636"/>
      <c r="AK14" s="636"/>
      <c r="AL14" s="612" t="s">
        <v>126</v>
      </c>
      <c r="AM14" s="613"/>
      <c r="AN14" s="613"/>
      <c r="AO14" s="637"/>
      <c r="AP14" s="606" t="s">
        <v>254</v>
      </c>
      <c r="AQ14" s="607"/>
      <c r="AR14" s="607"/>
      <c r="AS14" s="607"/>
      <c r="AT14" s="607"/>
      <c r="AU14" s="607"/>
      <c r="AV14" s="607"/>
      <c r="AW14" s="607"/>
      <c r="AX14" s="607"/>
      <c r="AY14" s="607"/>
      <c r="AZ14" s="607"/>
      <c r="BA14" s="607"/>
      <c r="BB14" s="607"/>
      <c r="BC14" s="607"/>
      <c r="BD14" s="607"/>
      <c r="BE14" s="607"/>
      <c r="BF14" s="608"/>
      <c r="BG14" s="609">
        <v>241949</v>
      </c>
      <c r="BH14" s="610"/>
      <c r="BI14" s="610"/>
      <c r="BJ14" s="610"/>
      <c r="BK14" s="610"/>
      <c r="BL14" s="610"/>
      <c r="BM14" s="610"/>
      <c r="BN14" s="611"/>
      <c r="BO14" s="635">
        <v>3.4</v>
      </c>
      <c r="BP14" s="635"/>
      <c r="BQ14" s="635"/>
      <c r="BR14" s="635"/>
      <c r="BS14" s="636" t="s">
        <v>126</v>
      </c>
      <c r="BT14" s="636"/>
      <c r="BU14" s="636"/>
      <c r="BV14" s="636"/>
      <c r="BW14" s="636"/>
      <c r="BX14" s="636"/>
      <c r="BY14" s="636"/>
      <c r="BZ14" s="636"/>
      <c r="CA14" s="636"/>
      <c r="CB14" s="681"/>
      <c r="CD14" s="606" t="s">
        <v>255</v>
      </c>
      <c r="CE14" s="607"/>
      <c r="CF14" s="607"/>
      <c r="CG14" s="607"/>
      <c r="CH14" s="607"/>
      <c r="CI14" s="607"/>
      <c r="CJ14" s="607"/>
      <c r="CK14" s="607"/>
      <c r="CL14" s="607"/>
      <c r="CM14" s="607"/>
      <c r="CN14" s="607"/>
      <c r="CO14" s="607"/>
      <c r="CP14" s="607"/>
      <c r="CQ14" s="608"/>
      <c r="CR14" s="609">
        <v>1339702</v>
      </c>
      <c r="CS14" s="610"/>
      <c r="CT14" s="610"/>
      <c r="CU14" s="610"/>
      <c r="CV14" s="610"/>
      <c r="CW14" s="610"/>
      <c r="CX14" s="610"/>
      <c r="CY14" s="611"/>
      <c r="CZ14" s="635">
        <v>5.4</v>
      </c>
      <c r="DA14" s="635"/>
      <c r="DB14" s="635"/>
      <c r="DC14" s="635"/>
      <c r="DD14" s="615">
        <v>28809</v>
      </c>
      <c r="DE14" s="610"/>
      <c r="DF14" s="610"/>
      <c r="DG14" s="610"/>
      <c r="DH14" s="610"/>
      <c r="DI14" s="610"/>
      <c r="DJ14" s="610"/>
      <c r="DK14" s="610"/>
      <c r="DL14" s="610"/>
      <c r="DM14" s="610"/>
      <c r="DN14" s="610"/>
      <c r="DO14" s="610"/>
      <c r="DP14" s="611"/>
      <c r="DQ14" s="615">
        <v>1308495</v>
      </c>
      <c r="DR14" s="610"/>
      <c r="DS14" s="610"/>
      <c r="DT14" s="610"/>
      <c r="DU14" s="610"/>
      <c r="DV14" s="610"/>
      <c r="DW14" s="610"/>
      <c r="DX14" s="610"/>
      <c r="DY14" s="610"/>
      <c r="DZ14" s="610"/>
      <c r="EA14" s="610"/>
      <c r="EB14" s="610"/>
      <c r="EC14" s="645"/>
    </row>
    <row r="15" spans="2:143" ht="11.25" customHeight="1" x14ac:dyDescent="0.2">
      <c r="B15" s="606" t="s">
        <v>256</v>
      </c>
      <c r="C15" s="607"/>
      <c r="D15" s="607"/>
      <c r="E15" s="607"/>
      <c r="F15" s="607"/>
      <c r="G15" s="607"/>
      <c r="H15" s="607"/>
      <c r="I15" s="607"/>
      <c r="J15" s="607"/>
      <c r="K15" s="607"/>
      <c r="L15" s="607"/>
      <c r="M15" s="607"/>
      <c r="N15" s="607"/>
      <c r="O15" s="607"/>
      <c r="P15" s="607"/>
      <c r="Q15" s="608"/>
      <c r="R15" s="609" t="s">
        <v>126</v>
      </c>
      <c r="S15" s="610"/>
      <c r="T15" s="610"/>
      <c r="U15" s="610"/>
      <c r="V15" s="610"/>
      <c r="W15" s="610"/>
      <c r="X15" s="610"/>
      <c r="Y15" s="611"/>
      <c r="Z15" s="635" t="s">
        <v>126</v>
      </c>
      <c r="AA15" s="635"/>
      <c r="AB15" s="635"/>
      <c r="AC15" s="635"/>
      <c r="AD15" s="636" t="s">
        <v>126</v>
      </c>
      <c r="AE15" s="636"/>
      <c r="AF15" s="636"/>
      <c r="AG15" s="636"/>
      <c r="AH15" s="636"/>
      <c r="AI15" s="636"/>
      <c r="AJ15" s="636"/>
      <c r="AK15" s="636"/>
      <c r="AL15" s="612" t="s">
        <v>126</v>
      </c>
      <c r="AM15" s="613"/>
      <c r="AN15" s="613"/>
      <c r="AO15" s="637"/>
      <c r="AP15" s="606" t="s">
        <v>257</v>
      </c>
      <c r="AQ15" s="607"/>
      <c r="AR15" s="607"/>
      <c r="AS15" s="607"/>
      <c r="AT15" s="607"/>
      <c r="AU15" s="607"/>
      <c r="AV15" s="607"/>
      <c r="AW15" s="607"/>
      <c r="AX15" s="607"/>
      <c r="AY15" s="607"/>
      <c r="AZ15" s="607"/>
      <c r="BA15" s="607"/>
      <c r="BB15" s="607"/>
      <c r="BC15" s="607"/>
      <c r="BD15" s="607"/>
      <c r="BE15" s="607"/>
      <c r="BF15" s="608"/>
      <c r="BG15" s="609">
        <v>641247</v>
      </c>
      <c r="BH15" s="610"/>
      <c r="BI15" s="610"/>
      <c r="BJ15" s="610"/>
      <c r="BK15" s="610"/>
      <c r="BL15" s="610"/>
      <c r="BM15" s="610"/>
      <c r="BN15" s="611"/>
      <c r="BO15" s="635">
        <v>8.9</v>
      </c>
      <c r="BP15" s="635"/>
      <c r="BQ15" s="635"/>
      <c r="BR15" s="635"/>
      <c r="BS15" s="636" t="s">
        <v>126</v>
      </c>
      <c r="BT15" s="636"/>
      <c r="BU15" s="636"/>
      <c r="BV15" s="636"/>
      <c r="BW15" s="636"/>
      <c r="BX15" s="636"/>
      <c r="BY15" s="636"/>
      <c r="BZ15" s="636"/>
      <c r="CA15" s="636"/>
      <c r="CB15" s="681"/>
      <c r="CD15" s="606" t="s">
        <v>258</v>
      </c>
      <c r="CE15" s="607"/>
      <c r="CF15" s="607"/>
      <c r="CG15" s="607"/>
      <c r="CH15" s="607"/>
      <c r="CI15" s="607"/>
      <c r="CJ15" s="607"/>
      <c r="CK15" s="607"/>
      <c r="CL15" s="607"/>
      <c r="CM15" s="607"/>
      <c r="CN15" s="607"/>
      <c r="CO15" s="607"/>
      <c r="CP15" s="607"/>
      <c r="CQ15" s="608"/>
      <c r="CR15" s="609">
        <v>2328583</v>
      </c>
      <c r="CS15" s="610"/>
      <c r="CT15" s="610"/>
      <c r="CU15" s="610"/>
      <c r="CV15" s="610"/>
      <c r="CW15" s="610"/>
      <c r="CX15" s="610"/>
      <c r="CY15" s="611"/>
      <c r="CZ15" s="635">
        <v>9.3000000000000007</v>
      </c>
      <c r="DA15" s="635"/>
      <c r="DB15" s="635"/>
      <c r="DC15" s="635"/>
      <c r="DD15" s="615">
        <v>334872</v>
      </c>
      <c r="DE15" s="610"/>
      <c r="DF15" s="610"/>
      <c r="DG15" s="610"/>
      <c r="DH15" s="610"/>
      <c r="DI15" s="610"/>
      <c r="DJ15" s="610"/>
      <c r="DK15" s="610"/>
      <c r="DL15" s="610"/>
      <c r="DM15" s="610"/>
      <c r="DN15" s="610"/>
      <c r="DO15" s="610"/>
      <c r="DP15" s="611"/>
      <c r="DQ15" s="615">
        <v>1787909</v>
      </c>
      <c r="DR15" s="610"/>
      <c r="DS15" s="610"/>
      <c r="DT15" s="610"/>
      <c r="DU15" s="610"/>
      <c r="DV15" s="610"/>
      <c r="DW15" s="610"/>
      <c r="DX15" s="610"/>
      <c r="DY15" s="610"/>
      <c r="DZ15" s="610"/>
      <c r="EA15" s="610"/>
      <c r="EB15" s="610"/>
      <c r="EC15" s="645"/>
    </row>
    <row r="16" spans="2:143" ht="11.25" customHeight="1" x14ac:dyDescent="0.2">
      <c r="B16" s="606" t="s">
        <v>259</v>
      </c>
      <c r="C16" s="607"/>
      <c r="D16" s="607"/>
      <c r="E16" s="607"/>
      <c r="F16" s="607"/>
      <c r="G16" s="607"/>
      <c r="H16" s="607"/>
      <c r="I16" s="607"/>
      <c r="J16" s="607"/>
      <c r="K16" s="607"/>
      <c r="L16" s="607"/>
      <c r="M16" s="607"/>
      <c r="N16" s="607"/>
      <c r="O16" s="607"/>
      <c r="P16" s="607"/>
      <c r="Q16" s="608"/>
      <c r="R16" s="609">
        <v>22571</v>
      </c>
      <c r="S16" s="610"/>
      <c r="T16" s="610"/>
      <c r="U16" s="610"/>
      <c r="V16" s="610"/>
      <c r="W16" s="610"/>
      <c r="X16" s="610"/>
      <c r="Y16" s="611"/>
      <c r="Z16" s="635">
        <v>0.1</v>
      </c>
      <c r="AA16" s="635"/>
      <c r="AB16" s="635"/>
      <c r="AC16" s="635"/>
      <c r="AD16" s="636">
        <v>22571</v>
      </c>
      <c r="AE16" s="636"/>
      <c r="AF16" s="636"/>
      <c r="AG16" s="636"/>
      <c r="AH16" s="636"/>
      <c r="AI16" s="636"/>
      <c r="AJ16" s="636"/>
      <c r="AK16" s="636"/>
      <c r="AL16" s="612">
        <v>0.2</v>
      </c>
      <c r="AM16" s="613"/>
      <c r="AN16" s="613"/>
      <c r="AO16" s="637"/>
      <c r="AP16" s="606" t="s">
        <v>260</v>
      </c>
      <c r="AQ16" s="607"/>
      <c r="AR16" s="607"/>
      <c r="AS16" s="607"/>
      <c r="AT16" s="607"/>
      <c r="AU16" s="607"/>
      <c r="AV16" s="607"/>
      <c r="AW16" s="607"/>
      <c r="AX16" s="607"/>
      <c r="AY16" s="607"/>
      <c r="AZ16" s="607"/>
      <c r="BA16" s="607"/>
      <c r="BB16" s="607"/>
      <c r="BC16" s="607"/>
      <c r="BD16" s="607"/>
      <c r="BE16" s="607"/>
      <c r="BF16" s="608"/>
      <c r="BG16" s="609" t="s">
        <v>126</v>
      </c>
      <c r="BH16" s="610"/>
      <c r="BI16" s="610"/>
      <c r="BJ16" s="610"/>
      <c r="BK16" s="610"/>
      <c r="BL16" s="610"/>
      <c r="BM16" s="610"/>
      <c r="BN16" s="611"/>
      <c r="BO16" s="635" t="s">
        <v>126</v>
      </c>
      <c r="BP16" s="635"/>
      <c r="BQ16" s="635"/>
      <c r="BR16" s="635"/>
      <c r="BS16" s="636" t="s">
        <v>126</v>
      </c>
      <c r="BT16" s="636"/>
      <c r="BU16" s="636"/>
      <c r="BV16" s="636"/>
      <c r="BW16" s="636"/>
      <c r="BX16" s="636"/>
      <c r="BY16" s="636"/>
      <c r="BZ16" s="636"/>
      <c r="CA16" s="636"/>
      <c r="CB16" s="681"/>
      <c r="CD16" s="606" t="s">
        <v>261</v>
      </c>
      <c r="CE16" s="607"/>
      <c r="CF16" s="607"/>
      <c r="CG16" s="607"/>
      <c r="CH16" s="607"/>
      <c r="CI16" s="607"/>
      <c r="CJ16" s="607"/>
      <c r="CK16" s="607"/>
      <c r="CL16" s="607"/>
      <c r="CM16" s="607"/>
      <c r="CN16" s="607"/>
      <c r="CO16" s="607"/>
      <c r="CP16" s="607"/>
      <c r="CQ16" s="608"/>
      <c r="CR16" s="609" t="s">
        <v>126</v>
      </c>
      <c r="CS16" s="610"/>
      <c r="CT16" s="610"/>
      <c r="CU16" s="610"/>
      <c r="CV16" s="610"/>
      <c r="CW16" s="610"/>
      <c r="CX16" s="610"/>
      <c r="CY16" s="611"/>
      <c r="CZ16" s="635" t="s">
        <v>126</v>
      </c>
      <c r="DA16" s="635"/>
      <c r="DB16" s="635"/>
      <c r="DC16" s="635"/>
      <c r="DD16" s="615" t="s">
        <v>126</v>
      </c>
      <c r="DE16" s="610"/>
      <c r="DF16" s="610"/>
      <c r="DG16" s="610"/>
      <c r="DH16" s="610"/>
      <c r="DI16" s="610"/>
      <c r="DJ16" s="610"/>
      <c r="DK16" s="610"/>
      <c r="DL16" s="610"/>
      <c r="DM16" s="610"/>
      <c r="DN16" s="610"/>
      <c r="DO16" s="610"/>
      <c r="DP16" s="611"/>
      <c r="DQ16" s="615" t="s">
        <v>126</v>
      </c>
      <c r="DR16" s="610"/>
      <c r="DS16" s="610"/>
      <c r="DT16" s="610"/>
      <c r="DU16" s="610"/>
      <c r="DV16" s="610"/>
      <c r="DW16" s="610"/>
      <c r="DX16" s="610"/>
      <c r="DY16" s="610"/>
      <c r="DZ16" s="610"/>
      <c r="EA16" s="610"/>
      <c r="EB16" s="610"/>
      <c r="EC16" s="645"/>
    </row>
    <row r="17" spans="2:133" ht="11.25" customHeight="1" x14ac:dyDescent="0.2">
      <c r="B17" s="606" t="s">
        <v>262</v>
      </c>
      <c r="C17" s="607"/>
      <c r="D17" s="607"/>
      <c r="E17" s="607"/>
      <c r="F17" s="607"/>
      <c r="G17" s="607"/>
      <c r="H17" s="607"/>
      <c r="I17" s="607"/>
      <c r="J17" s="607"/>
      <c r="K17" s="607"/>
      <c r="L17" s="607"/>
      <c r="M17" s="607"/>
      <c r="N17" s="607"/>
      <c r="O17" s="607"/>
      <c r="P17" s="607"/>
      <c r="Q17" s="608"/>
      <c r="R17" s="609">
        <v>69643</v>
      </c>
      <c r="S17" s="610"/>
      <c r="T17" s="610"/>
      <c r="U17" s="610"/>
      <c r="V17" s="610"/>
      <c r="W17" s="610"/>
      <c r="X17" s="610"/>
      <c r="Y17" s="611"/>
      <c r="Z17" s="635">
        <v>0.3</v>
      </c>
      <c r="AA17" s="635"/>
      <c r="AB17" s="635"/>
      <c r="AC17" s="635"/>
      <c r="AD17" s="636">
        <v>69643</v>
      </c>
      <c r="AE17" s="636"/>
      <c r="AF17" s="636"/>
      <c r="AG17" s="636"/>
      <c r="AH17" s="636"/>
      <c r="AI17" s="636"/>
      <c r="AJ17" s="636"/>
      <c r="AK17" s="636"/>
      <c r="AL17" s="612">
        <v>0.5</v>
      </c>
      <c r="AM17" s="613"/>
      <c r="AN17" s="613"/>
      <c r="AO17" s="637"/>
      <c r="AP17" s="606" t="s">
        <v>263</v>
      </c>
      <c r="AQ17" s="607"/>
      <c r="AR17" s="607"/>
      <c r="AS17" s="607"/>
      <c r="AT17" s="607"/>
      <c r="AU17" s="607"/>
      <c r="AV17" s="607"/>
      <c r="AW17" s="607"/>
      <c r="AX17" s="607"/>
      <c r="AY17" s="607"/>
      <c r="AZ17" s="607"/>
      <c r="BA17" s="607"/>
      <c r="BB17" s="607"/>
      <c r="BC17" s="607"/>
      <c r="BD17" s="607"/>
      <c r="BE17" s="607"/>
      <c r="BF17" s="608"/>
      <c r="BG17" s="609" t="s">
        <v>126</v>
      </c>
      <c r="BH17" s="610"/>
      <c r="BI17" s="610"/>
      <c r="BJ17" s="610"/>
      <c r="BK17" s="610"/>
      <c r="BL17" s="610"/>
      <c r="BM17" s="610"/>
      <c r="BN17" s="611"/>
      <c r="BO17" s="635" t="s">
        <v>126</v>
      </c>
      <c r="BP17" s="635"/>
      <c r="BQ17" s="635"/>
      <c r="BR17" s="635"/>
      <c r="BS17" s="636" t="s">
        <v>126</v>
      </c>
      <c r="BT17" s="636"/>
      <c r="BU17" s="636"/>
      <c r="BV17" s="636"/>
      <c r="BW17" s="636"/>
      <c r="BX17" s="636"/>
      <c r="BY17" s="636"/>
      <c r="BZ17" s="636"/>
      <c r="CA17" s="636"/>
      <c r="CB17" s="681"/>
      <c r="CD17" s="606" t="s">
        <v>264</v>
      </c>
      <c r="CE17" s="607"/>
      <c r="CF17" s="607"/>
      <c r="CG17" s="607"/>
      <c r="CH17" s="607"/>
      <c r="CI17" s="607"/>
      <c r="CJ17" s="607"/>
      <c r="CK17" s="607"/>
      <c r="CL17" s="607"/>
      <c r="CM17" s="607"/>
      <c r="CN17" s="607"/>
      <c r="CO17" s="607"/>
      <c r="CP17" s="607"/>
      <c r="CQ17" s="608"/>
      <c r="CR17" s="609">
        <v>1901772</v>
      </c>
      <c r="CS17" s="610"/>
      <c r="CT17" s="610"/>
      <c r="CU17" s="610"/>
      <c r="CV17" s="610"/>
      <c r="CW17" s="610"/>
      <c r="CX17" s="610"/>
      <c r="CY17" s="611"/>
      <c r="CZ17" s="635">
        <v>7.6</v>
      </c>
      <c r="DA17" s="635"/>
      <c r="DB17" s="635"/>
      <c r="DC17" s="635"/>
      <c r="DD17" s="615" t="s">
        <v>126</v>
      </c>
      <c r="DE17" s="610"/>
      <c r="DF17" s="610"/>
      <c r="DG17" s="610"/>
      <c r="DH17" s="610"/>
      <c r="DI17" s="610"/>
      <c r="DJ17" s="610"/>
      <c r="DK17" s="610"/>
      <c r="DL17" s="610"/>
      <c r="DM17" s="610"/>
      <c r="DN17" s="610"/>
      <c r="DO17" s="610"/>
      <c r="DP17" s="611"/>
      <c r="DQ17" s="615">
        <v>1901772</v>
      </c>
      <c r="DR17" s="610"/>
      <c r="DS17" s="610"/>
      <c r="DT17" s="610"/>
      <c r="DU17" s="610"/>
      <c r="DV17" s="610"/>
      <c r="DW17" s="610"/>
      <c r="DX17" s="610"/>
      <c r="DY17" s="610"/>
      <c r="DZ17" s="610"/>
      <c r="EA17" s="610"/>
      <c r="EB17" s="610"/>
      <c r="EC17" s="645"/>
    </row>
    <row r="18" spans="2:133" ht="11.25" customHeight="1" x14ac:dyDescent="0.2">
      <c r="B18" s="606" t="s">
        <v>265</v>
      </c>
      <c r="C18" s="607"/>
      <c r="D18" s="607"/>
      <c r="E18" s="607"/>
      <c r="F18" s="607"/>
      <c r="G18" s="607"/>
      <c r="H18" s="607"/>
      <c r="I18" s="607"/>
      <c r="J18" s="607"/>
      <c r="K18" s="607"/>
      <c r="L18" s="607"/>
      <c r="M18" s="607"/>
      <c r="N18" s="607"/>
      <c r="O18" s="607"/>
      <c r="P18" s="607"/>
      <c r="Q18" s="608"/>
      <c r="R18" s="609">
        <v>155129</v>
      </c>
      <c r="S18" s="610"/>
      <c r="T18" s="610"/>
      <c r="U18" s="610"/>
      <c r="V18" s="610"/>
      <c r="W18" s="610"/>
      <c r="X18" s="610"/>
      <c r="Y18" s="611"/>
      <c r="Z18" s="635">
        <v>0.6</v>
      </c>
      <c r="AA18" s="635"/>
      <c r="AB18" s="635"/>
      <c r="AC18" s="635"/>
      <c r="AD18" s="636">
        <v>154014</v>
      </c>
      <c r="AE18" s="636"/>
      <c r="AF18" s="636"/>
      <c r="AG18" s="636"/>
      <c r="AH18" s="636"/>
      <c r="AI18" s="636"/>
      <c r="AJ18" s="636"/>
      <c r="AK18" s="636"/>
      <c r="AL18" s="612">
        <v>1.1000000238418579</v>
      </c>
      <c r="AM18" s="613"/>
      <c r="AN18" s="613"/>
      <c r="AO18" s="637"/>
      <c r="AP18" s="606" t="s">
        <v>266</v>
      </c>
      <c r="AQ18" s="607"/>
      <c r="AR18" s="607"/>
      <c r="AS18" s="607"/>
      <c r="AT18" s="607"/>
      <c r="AU18" s="607"/>
      <c r="AV18" s="607"/>
      <c r="AW18" s="607"/>
      <c r="AX18" s="607"/>
      <c r="AY18" s="607"/>
      <c r="AZ18" s="607"/>
      <c r="BA18" s="607"/>
      <c r="BB18" s="607"/>
      <c r="BC18" s="607"/>
      <c r="BD18" s="607"/>
      <c r="BE18" s="607"/>
      <c r="BF18" s="608"/>
      <c r="BG18" s="609" t="s">
        <v>126</v>
      </c>
      <c r="BH18" s="610"/>
      <c r="BI18" s="610"/>
      <c r="BJ18" s="610"/>
      <c r="BK18" s="610"/>
      <c r="BL18" s="610"/>
      <c r="BM18" s="610"/>
      <c r="BN18" s="611"/>
      <c r="BO18" s="635" t="s">
        <v>126</v>
      </c>
      <c r="BP18" s="635"/>
      <c r="BQ18" s="635"/>
      <c r="BR18" s="635"/>
      <c r="BS18" s="636" t="s">
        <v>126</v>
      </c>
      <c r="BT18" s="636"/>
      <c r="BU18" s="636"/>
      <c r="BV18" s="636"/>
      <c r="BW18" s="636"/>
      <c r="BX18" s="636"/>
      <c r="BY18" s="636"/>
      <c r="BZ18" s="636"/>
      <c r="CA18" s="636"/>
      <c r="CB18" s="681"/>
      <c r="CD18" s="606" t="s">
        <v>267</v>
      </c>
      <c r="CE18" s="607"/>
      <c r="CF18" s="607"/>
      <c r="CG18" s="607"/>
      <c r="CH18" s="607"/>
      <c r="CI18" s="607"/>
      <c r="CJ18" s="607"/>
      <c r="CK18" s="607"/>
      <c r="CL18" s="607"/>
      <c r="CM18" s="607"/>
      <c r="CN18" s="607"/>
      <c r="CO18" s="607"/>
      <c r="CP18" s="607"/>
      <c r="CQ18" s="608"/>
      <c r="CR18" s="609" t="s">
        <v>126</v>
      </c>
      <c r="CS18" s="610"/>
      <c r="CT18" s="610"/>
      <c r="CU18" s="610"/>
      <c r="CV18" s="610"/>
      <c r="CW18" s="610"/>
      <c r="CX18" s="610"/>
      <c r="CY18" s="611"/>
      <c r="CZ18" s="635" t="s">
        <v>126</v>
      </c>
      <c r="DA18" s="635"/>
      <c r="DB18" s="635"/>
      <c r="DC18" s="635"/>
      <c r="DD18" s="615" t="s">
        <v>126</v>
      </c>
      <c r="DE18" s="610"/>
      <c r="DF18" s="610"/>
      <c r="DG18" s="610"/>
      <c r="DH18" s="610"/>
      <c r="DI18" s="610"/>
      <c r="DJ18" s="610"/>
      <c r="DK18" s="610"/>
      <c r="DL18" s="610"/>
      <c r="DM18" s="610"/>
      <c r="DN18" s="610"/>
      <c r="DO18" s="610"/>
      <c r="DP18" s="611"/>
      <c r="DQ18" s="615" t="s">
        <v>126</v>
      </c>
      <c r="DR18" s="610"/>
      <c r="DS18" s="610"/>
      <c r="DT18" s="610"/>
      <c r="DU18" s="610"/>
      <c r="DV18" s="610"/>
      <c r="DW18" s="610"/>
      <c r="DX18" s="610"/>
      <c r="DY18" s="610"/>
      <c r="DZ18" s="610"/>
      <c r="EA18" s="610"/>
      <c r="EB18" s="610"/>
      <c r="EC18" s="645"/>
    </row>
    <row r="19" spans="2:133" ht="11.25" customHeight="1" x14ac:dyDescent="0.2">
      <c r="B19" s="606" t="s">
        <v>268</v>
      </c>
      <c r="C19" s="607"/>
      <c r="D19" s="607"/>
      <c r="E19" s="607"/>
      <c r="F19" s="607"/>
      <c r="G19" s="607"/>
      <c r="H19" s="607"/>
      <c r="I19" s="607"/>
      <c r="J19" s="607"/>
      <c r="K19" s="607"/>
      <c r="L19" s="607"/>
      <c r="M19" s="607"/>
      <c r="N19" s="607"/>
      <c r="O19" s="607"/>
      <c r="P19" s="607"/>
      <c r="Q19" s="608"/>
      <c r="R19" s="609">
        <v>36532</v>
      </c>
      <c r="S19" s="610"/>
      <c r="T19" s="610"/>
      <c r="U19" s="610"/>
      <c r="V19" s="610"/>
      <c r="W19" s="610"/>
      <c r="X19" s="610"/>
      <c r="Y19" s="611"/>
      <c r="Z19" s="635">
        <v>0.1</v>
      </c>
      <c r="AA19" s="635"/>
      <c r="AB19" s="635"/>
      <c r="AC19" s="635"/>
      <c r="AD19" s="636">
        <v>36532</v>
      </c>
      <c r="AE19" s="636"/>
      <c r="AF19" s="636"/>
      <c r="AG19" s="636"/>
      <c r="AH19" s="636"/>
      <c r="AI19" s="636"/>
      <c r="AJ19" s="636"/>
      <c r="AK19" s="636"/>
      <c r="AL19" s="612">
        <v>0.3</v>
      </c>
      <c r="AM19" s="613"/>
      <c r="AN19" s="613"/>
      <c r="AO19" s="637"/>
      <c r="AP19" s="606" t="s">
        <v>269</v>
      </c>
      <c r="AQ19" s="607"/>
      <c r="AR19" s="607"/>
      <c r="AS19" s="607"/>
      <c r="AT19" s="607"/>
      <c r="AU19" s="607"/>
      <c r="AV19" s="607"/>
      <c r="AW19" s="607"/>
      <c r="AX19" s="607"/>
      <c r="AY19" s="607"/>
      <c r="AZ19" s="607"/>
      <c r="BA19" s="607"/>
      <c r="BB19" s="607"/>
      <c r="BC19" s="607"/>
      <c r="BD19" s="607"/>
      <c r="BE19" s="607"/>
      <c r="BF19" s="608"/>
      <c r="BG19" s="609">
        <v>119932</v>
      </c>
      <c r="BH19" s="610"/>
      <c r="BI19" s="610"/>
      <c r="BJ19" s="610"/>
      <c r="BK19" s="610"/>
      <c r="BL19" s="610"/>
      <c r="BM19" s="610"/>
      <c r="BN19" s="611"/>
      <c r="BO19" s="635">
        <v>1.7</v>
      </c>
      <c r="BP19" s="635"/>
      <c r="BQ19" s="635"/>
      <c r="BR19" s="635"/>
      <c r="BS19" s="636" t="s">
        <v>126</v>
      </c>
      <c r="BT19" s="636"/>
      <c r="BU19" s="636"/>
      <c r="BV19" s="636"/>
      <c r="BW19" s="636"/>
      <c r="BX19" s="636"/>
      <c r="BY19" s="636"/>
      <c r="BZ19" s="636"/>
      <c r="CA19" s="636"/>
      <c r="CB19" s="681"/>
      <c r="CD19" s="606" t="s">
        <v>270</v>
      </c>
      <c r="CE19" s="607"/>
      <c r="CF19" s="607"/>
      <c r="CG19" s="607"/>
      <c r="CH19" s="607"/>
      <c r="CI19" s="607"/>
      <c r="CJ19" s="607"/>
      <c r="CK19" s="607"/>
      <c r="CL19" s="607"/>
      <c r="CM19" s="607"/>
      <c r="CN19" s="607"/>
      <c r="CO19" s="607"/>
      <c r="CP19" s="607"/>
      <c r="CQ19" s="608"/>
      <c r="CR19" s="609" t="s">
        <v>126</v>
      </c>
      <c r="CS19" s="610"/>
      <c r="CT19" s="610"/>
      <c r="CU19" s="610"/>
      <c r="CV19" s="610"/>
      <c r="CW19" s="610"/>
      <c r="CX19" s="610"/>
      <c r="CY19" s="611"/>
      <c r="CZ19" s="635" t="s">
        <v>126</v>
      </c>
      <c r="DA19" s="635"/>
      <c r="DB19" s="635"/>
      <c r="DC19" s="635"/>
      <c r="DD19" s="615" t="s">
        <v>126</v>
      </c>
      <c r="DE19" s="610"/>
      <c r="DF19" s="610"/>
      <c r="DG19" s="610"/>
      <c r="DH19" s="610"/>
      <c r="DI19" s="610"/>
      <c r="DJ19" s="610"/>
      <c r="DK19" s="610"/>
      <c r="DL19" s="610"/>
      <c r="DM19" s="610"/>
      <c r="DN19" s="610"/>
      <c r="DO19" s="610"/>
      <c r="DP19" s="611"/>
      <c r="DQ19" s="615" t="s">
        <v>126</v>
      </c>
      <c r="DR19" s="610"/>
      <c r="DS19" s="610"/>
      <c r="DT19" s="610"/>
      <c r="DU19" s="610"/>
      <c r="DV19" s="610"/>
      <c r="DW19" s="610"/>
      <c r="DX19" s="610"/>
      <c r="DY19" s="610"/>
      <c r="DZ19" s="610"/>
      <c r="EA19" s="610"/>
      <c r="EB19" s="610"/>
      <c r="EC19" s="645"/>
    </row>
    <row r="20" spans="2:133" ht="11.25" customHeight="1" x14ac:dyDescent="0.2">
      <c r="B20" s="606" t="s">
        <v>271</v>
      </c>
      <c r="C20" s="607"/>
      <c r="D20" s="607"/>
      <c r="E20" s="607"/>
      <c r="F20" s="607"/>
      <c r="G20" s="607"/>
      <c r="H20" s="607"/>
      <c r="I20" s="607"/>
      <c r="J20" s="607"/>
      <c r="K20" s="607"/>
      <c r="L20" s="607"/>
      <c r="M20" s="607"/>
      <c r="N20" s="607"/>
      <c r="O20" s="607"/>
      <c r="P20" s="607"/>
      <c r="Q20" s="608"/>
      <c r="R20" s="609">
        <v>7021</v>
      </c>
      <c r="S20" s="610"/>
      <c r="T20" s="610"/>
      <c r="U20" s="610"/>
      <c r="V20" s="610"/>
      <c r="W20" s="610"/>
      <c r="X20" s="610"/>
      <c r="Y20" s="611"/>
      <c r="Z20" s="635">
        <v>0</v>
      </c>
      <c r="AA20" s="635"/>
      <c r="AB20" s="635"/>
      <c r="AC20" s="635"/>
      <c r="AD20" s="636">
        <v>7021</v>
      </c>
      <c r="AE20" s="636"/>
      <c r="AF20" s="636"/>
      <c r="AG20" s="636"/>
      <c r="AH20" s="636"/>
      <c r="AI20" s="636"/>
      <c r="AJ20" s="636"/>
      <c r="AK20" s="636"/>
      <c r="AL20" s="612">
        <v>0.1</v>
      </c>
      <c r="AM20" s="613"/>
      <c r="AN20" s="613"/>
      <c r="AO20" s="637"/>
      <c r="AP20" s="606" t="s">
        <v>272</v>
      </c>
      <c r="AQ20" s="607"/>
      <c r="AR20" s="607"/>
      <c r="AS20" s="607"/>
      <c r="AT20" s="607"/>
      <c r="AU20" s="607"/>
      <c r="AV20" s="607"/>
      <c r="AW20" s="607"/>
      <c r="AX20" s="607"/>
      <c r="AY20" s="607"/>
      <c r="AZ20" s="607"/>
      <c r="BA20" s="607"/>
      <c r="BB20" s="607"/>
      <c r="BC20" s="607"/>
      <c r="BD20" s="607"/>
      <c r="BE20" s="607"/>
      <c r="BF20" s="608"/>
      <c r="BG20" s="609">
        <v>119932</v>
      </c>
      <c r="BH20" s="610"/>
      <c r="BI20" s="610"/>
      <c r="BJ20" s="610"/>
      <c r="BK20" s="610"/>
      <c r="BL20" s="610"/>
      <c r="BM20" s="610"/>
      <c r="BN20" s="611"/>
      <c r="BO20" s="635">
        <v>1.7</v>
      </c>
      <c r="BP20" s="635"/>
      <c r="BQ20" s="635"/>
      <c r="BR20" s="635"/>
      <c r="BS20" s="636" t="s">
        <v>126</v>
      </c>
      <c r="BT20" s="636"/>
      <c r="BU20" s="636"/>
      <c r="BV20" s="636"/>
      <c r="BW20" s="636"/>
      <c r="BX20" s="636"/>
      <c r="BY20" s="636"/>
      <c r="BZ20" s="636"/>
      <c r="CA20" s="636"/>
      <c r="CB20" s="681"/>
      <c r="CD20" s="606" t="s">
        <v>273</v>
      </c>
      <c r="CE20" s="607"/>
      <c r="CF20" s="607"/>
      <c r="CG20" s="607"/>
      <c r="CH20" s="607"/>
      <c r="CI20" s="607"/>
      <c r="CJ20" s="607"/>
      <c r="CK20" s="607"/>
      <c r="CL20" s="607"/>
      <c r="CM20" s="607"/>
      <c r="CN20" s="607"/>
      <c r="CO20" s="607"/>
      <c r="CP20" s="607"/>
      <c r="CQ20" s="608"/>
      <c r="CR20" s="609">
        <v>24948283</v>
      </c>
      <c r="CS20" s="610"/>
      <c r="CT20" s="610"/>
      <c r="CU20" s="610"/>
      <c r="CV20" s="610"/>
      <c r="CW20" s="610"/>
      <c r="CX20" s="610"/>
      <c r="CY20" s="611"/>
      <c r="CZ20" s="635">
        <v>100</v>
      </c>
      <c r="DA20" s="635"/>
      <c r="DB20" s="635"/>
      <c r="DC20" s="635"/>
      <c r="DD20" s="615">
        <v>1864221</v>
      </c>
      <c r="DE20" s="610"/>
      <c r="DF20" s="610"/>
      <c r="DG20" s="610"/>
      <c r="DH20" s="610"/>
      <c r="DI20" s="610"/>
      <c r="DJ20" s="610"/>
      <c r="DK20" s="610"/>
      <c r="DL20" s="610"/>
      <c r="DM20" s="610"/>
      <c r="DN20" s="610"/>
      <c r="DO20" s="610"/>
      <c r="DP20" s="611"/>
      <c r="DQ20" s="615">
        <v>15016081</v>
      </c>
      <c r="DR20" s="610"/>
      <c r="DS20" s="610"/>
      <c r="DT20" s="610"/>
      <c r="DU20" s="610"/>
      <c r="DV20" s="610"/>
      <c r="DW20" s="610"/>
      <c r="DX20" s="610"/>
      <c r="DY20" s="610"/>
      <c r="DZ20" s="610"/>
      <c r="EA20" s="610"/>
      <c r="EB20" s="610"/>
      <c r="EC20" s="645"/>
    </row>
    <row r="21" spans="2:133" ht="11.25" customHeight="1" x14ac:dyDescent="0.2">
      <c r="B21" s="606" t="s">
        <v>274</v>
      </c>
      <c r="C21" s="607"/>
      <c r="D21" s="607"/>
      <c r="E21" s="607"/>
      <c r="F21" s="607"/>
      <c r="G21" s="607"/>
      <c r="H21" s="607"/>
      <c r="I21" s="607"/>
      <c r="J21" s="607"/>
      <c r="K21" s="607"/>
      <c r="L21" s="607"/>
      <c r="M21" s="607"/>
      <c r="N21" s="607"/>
      <c r="O21" s="607"/>
      <c r="P21" s="607"/>
      <c r="Q21" s="608"/>
      <c r="R21" s="609">
        <v>3556</v>
      </c>
      <c r="S21" s="610"/>
      <c r="T21" s="610"/>
      <c r="U21" s="610"/>
      <c r="V21" s="610"/>
      <c r="W21" s="610"/>
      <c r="X21" s="610"/>
      <c r="Y21" s="611"/>
      <c r="Z21" s="635">
        <v>0</v>
      </c>
      <c r="AA21" s="635"/>
      <c r="AB21" s="635"/>
      <c r="AC21" s="635"/>
      <c r="AD21" s="636">
        <v>3556</v>
      </c>
      <c r="AE21" s="636"/>
      <c r="AF21" s="636"/>
      <c r="AG21" s="636"/>
      <c r="AH21" s="636"/>
      <c r="AI21" s="636"/>
      <c r="AJ21" s="636"/>
      <c r="AK21" s="636"/>
      <c r="AL21" s="612">
        <v>0</v>
      </c>
      <c r="AM21" s="613"/>
      <c r="AN21" s="613"/>
      <c r="AO21" s="637"/>
      <c r="AP21" s="606" t="s">
        <v>275</v>
      </c>
      <c r="AQ21" s="682"/>
      <c r="AR21" s="682"/>
      <c r="AS21" s="682"/>
      <c r="AT21" s="682"/>
      <c r="AU21" s="682"/>
      <c r="AV21" s="682"/>
      <c r="AW21" s="682"/>
      <c r="AX21" s="682"/>
      <c r="AY21" s="682"/>
      <c r="AZ21" s="682"/>
      <c r="BA21" s="682"/>
      <c r="BB21" s="682"/>
      <c r="BC21" s="682"/>
      <c r="BD21" s="682"/>
      <c r="BE21" s="682"/>
      <c r="BF21" s="683"/>
      <c r="BG21" s="609" t="s">
        <v>126</v>
      </c>
      <c r="BH21" s="610"/>
      <c r="BI21" s="610"/>
      <c r="BJ21" s="610"/>
      <c r="BK21" s="610"/>
      <c r="BL21" s="610"/>
      <c r="BM21" s="610"/>
      <c r="BN21" s="611"/>
      <c r="BO21" s="635" t="s">
        <v>126</v>
      </c>
      <c r="BP21" s="635"/>
      <c r="BQ21" s="635"/>
      <c r="BR21" s="635"/>
      <c r="BS21" s="636" t="s">
        <v>126</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276</v>
      </c>
      <c r="C22" s="667"/>
      <c r="D22" s="667"/>
      <c r="E22" s="667"/>
      <c r="F22" s="667"/>
      <c r="G22" s="667"/>
      <c r="H22" s="667"/>
      <c r="I22" s="667"/>
      <c r="J22" s="667"/>
      <c r="K22" s="667"/>
      <c r="L22" s="667"/>
      <c r="M22" s="667"/>
      <c r="N22" s="667"/>
      <c r="O22" s="667"/>
      <c r="P22" s="667"/>
      <c r="Q22" s="668"/>
      <c r="R22" s="609">
        <v>108020</v>
      </c>
      <c r="S22" s="610"/>
      <c r="T22" s="610"/>
      <c r="U22" s="610"/>
      <c r="V22" s="610"/>
      <c r="W22" s="610"/>
      <c r="X22" s="610"/>
      <c r="Y22" s="611"/>
      <c r="Z22" s="635">
        <v>0.4</v>
      </c>
      <c r="AA22" s="635"/>
      <c r="AB22" s="635"/>
      <c r="AC22" s="635"/>
      <c r="AD22" s="636">
        <v>106905</v>
      </c>
      <c r="AE22" s="636"/>
      <c r="AF22" s="636"/>
      <c r="AG22" s="636"/>
      <c r="AH22" s="636"/>
      <c r="AI22" s="636"/>
      <c r="AJ22" s="636"/>
      <c r="AK22" s="636"/>
      <c r="AL22" s="612">
        <v>0.80000001192092896</v>
      </c>
      <c r="AM22" s="613"/>
      <c r="AN22" s="613"/>
      <c r="AO22" s="637"/>
      <c r="AP22" s="606" t="s">
        <v>277</v>
      </c>
      <c r="AQ22" s="682"/>
      <c r="AR22" s="682"/>
      <c r="AS22" s="682"/>
      <c r="AT22" s="682"/>
      <c r="AU22" s="682"/>
      <c r="AV22" s="682"/>
      <c r="AW22" s="682"/>
      <c r="AX22" s="682"/>
      <c r="AY22" s="682"/>
      <c r="AZ22" s="682"/>
      <c r="BA22" s="682"/>
      <c r="BB22" s="682"/>
      <c r="BC22" s="682"/>
      <c r="BD22" s="682"/>
      <c r="BE22" s="682"/>
      <c r="BF22" s="683"/>
      <c r="BG22" s="609" t="s">
        <v>126</v>
      </c>
      <c r="BH22" s="610"/>
      <c r="BI22" s="610"/>
      <c r="BJ22" s="610"/>
      <c r="BK22" s="610"/>
      <c r="BL22" s="610"/>
      <c r="BM22" s="610"/>
      <c r="BN22" s="611"/>
      <c r="BO22" s="635" t="s">
        <v>126</v>
      </c>
      <c r="BP22" s="635"/>
      <c r="BQ22" s="635"/>
      <c r="BR22" s="635"/>
      <c r="BS22" s="636" t="s">
        <v>126</v>
      </c>
      <c r="BT22" s="636"/>
      <c r="BU22" s="636"/>
      <c r="BV22" s="636"/>
      <c r="BW22" s="636"/>
      <c r="BX22" s="636"/>
      <c r="BY22" s="636"/>
      <c r="BZ22" s="636"/>
      <c r="CA22" s="636"/>
      <c r="CB22" s="681"/>
      <c r="CD22" s="662" t="s">
        <v>278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279</v>
      </c>
      <c r="C23" s="607"/>
      <c r="D23" s="607"/>
      <c r="E23" s="607"/>
      <c r="F23" s="607"/>
      <c r="G23" s="607"/>
      <c r="H23" s="607"/>
      <c r="I23" s="607"/>
      <c r="J23" s="607"/>
      <c r="K23" s="607"/>
      <c r="L23" s="607"/>
      <c r="M23" s="607"/>
      <c r="N23" s="607"/>
      <c r="O23" s="607"/>
      <c r="P23" s="607"/>
      <c r="Q23" s="608"/>
      <c r="R23" s="609">
        <v>4623298</v>
      </c>
      <c r="S23" s="610"/>
      <c r="T23" s="610"/>
      <c r="U23" s="610"/>
      <c r="V23" s="610"/>
      <c r="W23" s="610"/>
      <c r="X23" s="610"/>
      <c r="Y23" s="611"/>
      <c r="Z23" s="635">
        <v>17.600000000000001</v>
      </c>
      <c r="AA23" s="635"/>
      <c r="AB23" s="635"/>
      <c r="AC23" s="635"/>
      <c r="AD23" s="636">
        <v>4379820</v>
      </c>
      <c r="AE23" s="636"/>
      <c r="AF23" s="636"/>
      <c r="AG23" s="636"/>
      <c r="AH23" s="636"/>
      <c r="AI23" s="636"/>
      <c r="AJ23" s="636"/>
      <c r="AK23" s="636"/>
      <c r="AL23" s="612">
        <v>32.1</v>
      </c>
      <c r="AM23" s="613"/>
      <c r="AN23" s="613"/>
      <c r="AO23" s="637"/>
      <c r="AP23" s="606" t="s">
        <v>280</v>
      </c>
      <c r="AQ23" s="682"/>
      <c r="AR23" s="682"/>
      <c r="AS23" s="682"/>
      <c r="AT23" s="682"/>
      <c r="AU23" s="682"/>
      <c r="AV23" s="682"/>
      <c r="AW23" s="682"/>
      <c r="AX23" s="682"/>
      <c r="AY23" s="682"/>
      <c r="AZ23" s="682"/>
      <c r="BA23" s="682"/>
      <c r="BB23" s="682"/>
      <c r="BC23" s="682"/>
      <c r="BD23" s="682"/>
      <c r="BE23" s="682"/>
      <c r="BF23" s="683"/>
      <c r="BG23" s="609">
        <v>119932</v>
      </c>
      <c r="BH23" s="610"/>
      <c r="BI23" s="610"/>
      <c r="BJ23" s="610"/>
      <c r="BK23" s="610"/>
      <c r="BL23" s="610"/>
      <c r="BM23" s="610"/>
      <c r="BN23" s="611"/>
      <c r="BO23" s="635">
        <v>1.7</v>
      </c>
      <c r="BP23" s="635"/>
      <c r="BQ23" s="635"/>
      <c r="BR23" s="635"/>
      <c r="BS23" s="636" t="s">
        <v>126</v>
      </c>
      <c r="BT23" s="636"/>
      <c r="BU23" s="636"/>
      <c r="BV23" s="636"/>
      <c r="BW23" s="636"/>
      <c r="BX23" s="636"/>
      <c r="BY23" s="636"/>
      <c r="BZ23" s="636"/>
      <c r="CA23" s="636"/>
      <c r="CB23" s="681"/>
      <c r="CD23" s="662" t="s">
        <v>220</v>
      </c>
      <c r="CE23" s="663"/>
      <c r="CF23" s="663"/>
      <c r="CG23" s="663"/>
      <c r="CH23" s="663"/>
      <c r="CI23" s="663"/>
      <c r="CJ23" s="663"/>
      <c r="CK23" s="663"/>
      <c r="CL23" s="663"/>
      <c r="CM23" s="663"/>
      <c r="CN23" s="663"/>
      <c r="CO23" s="663"/>
      <c r="CP23" s="663"/>
      <c r="CQ23" s="664"/>
      <c r="CR23" s="662" t="s">
        <v>281</v>
      </c>
      <c r="CS23" s="663"/>
      <c r="CT23" s="663"/>
      <c r="CU23" s="663"/>
      <c r="CV23" s="663"/>
      <c r="CW23" s="663"/>
      <c r="CX23" s="663"/>
      <c r="CY23" s="664"/>
      <c r="CZ23" s="662" t="s">
        <v>282</v>
      </c>
      <c r="DA23" s="663"/>
      <c r="DB23" s="663"/>
      <c r="DC23" s="664"/>
      <c r="DD23" s="662" t="s">
        <v>283</v>
      </c>
      <c r="DE23" s="663"/>
      <c r="DF23" s="663"/>
      <c r="DG23" s="663"/>
      <c r="DH23" s="663"/>
      <c r="DI23" s="663"/>
      <c r="DJ23" s="663"/>
      <c r="DK23" s="664"/>
      <c r="DL23" s="694" t="s">
        <v>284</v>
      </c>
      <c r="DM23" s="695"/>
      <c r="DN23" s="695"/>
      <c r="DO23" s="695"/>
      <c r="DP23" s="695"/>
      <c r="DQ23" s="695"/>
      <c r="DR23" s="695"/>
      <c r="DS23" s="695"/>
      <c r="DT23" s="695"/>
      <c r="DU23" s="695"/>
      <c r="DV23" s="696"/>
      <c r="DW23" s="662" t="s">
        <v>285</v>
      </c>
      <c r="DX23" s="663"/>
      <c r="DY23" s="663"/>
      <c r="DZ23" s="663"/>
      <c r="EA23" s="663"/>
      <c r="EB23" s="663"/>
      <c r="EC23" s="664"/>
    </row>
    <row r="24" spans="2:133" ht="11.25" customHeight="1" x14ac:dyDescent="0.2">
      <c r="B24" s="606" t="s">
        <v>286</v>
      </c>
      <c r="C24" s="607"/>
      <c r="D24" s="607"/>
      <c r="E24" s="607"/>
      <c r="F24" s="607"/>
      <c r="G24" s="607"/>
      <c r="H24" s="607"/>
      <c r="I24" s="607"/>
      <c r="J24" s="607"/>
      <c r="K24" s="607"/>
      <c r="L24" s="607"/>
      <c r="M24" s="607"/>
      <c r="N24" s="607"/>
      <c r="O24" s="607"/>
      <c r="P24" s="607"/>
      <c r="Q24" s="608"/>
      <c r="R24" s="609">
        <v>4379820</v>
      </c>
      <c r="S24" s="610"/>
      <c r="T24" s="610"/>
      <c r="U24" s="610"/>
      <c r="V24" s="610"/>
      <c r="W24" s="610"/>
      <c r="X24" s="610"/>
      <c r="Y24" s="611"/>
      <c r="Z24" s="635">
        <v>16.600000000000001</v>
      </c>
      <c r="AA24" s="635"/>
      <c r="AB24" s="635"/>
      <c r="AC24" s="635"/>
      <c r="AD24" s="636">
        <v>4379820</v>
      </c>
      <c r="AE24" s="636"/>
      <c r="AF24" s="636"/>
      <c r="AG24" s="636"/>
      <c r="AH24" s="636"/>
      <c r="AI24" s="636"/>
      <c r="AJ24" s="636"/>
      <c r="AK24" s="636"/>
      <c r="AL24" s="612">
        <v>32.1</v>
      </c>
      <c r="AM24" s="613"/>
      <c r="AN24" s="613"/>
      <c r="AO24" s="637"/>
      <c r="AP24" s="606" t="s">
        <v>287</v>
      </c>
      <c r="AQ24" s="682"/>
      <c r="AR24" s="682"/>
      <c r="AS24" s="682"/>
      <c r="AT24" s="682"/>
      <c r="AU24" s="682"/>
      <c r="AV24" s="682"/>
      <c r="AW24" s="682"/>
      <c r="AX24" s="682"/>
      <c r="AY24" s="682"/>
      <c r="AZ24" s="682"/>
      <c r="BA24" s="682"/>
      <c r="BB24" s="682"/>
      <c r="BC24" s="682"/>
      <c r="BD24" s="682"/>
      <c r="BE24" s="682"/>
      <c r="BF24" s="683"/>
      <c r="BG24" s="609" t="s">
        <v>126</v>
      </c>
      <c r="BH24" s="610"/>
      <c r="BI24" s="610"/>
      <c r="BJ24" s="610"/>
      <c r="BK24" s="610"/>
      <c r="BL24" s="610"/>
      <c r="BM24" s="610"/>
      <c r="BN24" s="611"/>
      <c r="BO24" s="635" t="s">
        <v>126</v>
      </c>
      <c r="BP24" s="635"/>
      <c r="BQ24" s="635"/>
      <c r="BR24" s="635"/>
      <c r="BS24" s="636" t="s">
        <v>126</v>
      </c>
      <c r="BT24" s="636"/>
      <c r="BU24" s="636"/>
      <c r="BV24" s="636"/>
      <c r="BW24" s="636"/>
      <c r="BX24" s="636"/>
      <c r="BY24" s="636"/>
      <c r="BZ24" s="636"/>
      <c r="CA24" s="636"/>
      <c r="CB24" s="681"/>
      <c r="CD24" s="659" t="s">
        <v>288</v>
      </c>
      <c r="CE24" s="660"/>
      <c r="CF24" s="660"/>
      <c r="CG24" s="660"/>
      <c r="CH24" s="660"/>
      <c r="CI24" s="660"/>
      <c r="CJ24" s="660"/>
      <c r="CK24" s="660"/>
      <c r="CL24" s="660"/>
      <c r="CM24" s="660"/>
      <c r="CN24" s="660"/>
      <c r="CO24" s="660"/>
      <c r="CP24" s="660"/>
      <c r="CQ24" s="661"/>
      <c r="CR24" s="656">
        <v>13477220</v>
      </c>
      <c r="CS24" s="657"/>
      <c r="CT24" s="657"/>
      <c r="CU24" s="657"/>
      <c r="CV24" s="657"/>
      <c r="CW24" s="657"/>
      <c r="CX24" s="657"/>
      <c r="CY24" s="685"/>
      <c r="CZ24" s="686">
        <v>54</v>
      </c>
      <c r="DA24" s="671"/>
      <c r="DB24" s="671"/>
      <c r="DC24" s="688"/>
      <c r="DD24" s="684">
        <v>7595186</v>
      </c>
      <c r="DE24" s="657"/>
      <c r="DF24" s="657"/>
      <c r="DG24" s="657"/>
      <c r="DH24" s="657"/>
      <c r="DI24" s="657"/>
      <c r="DJ24" s="657"/>
      <c r="DK24" s="685"/>
      <c r="DL24" s="684">
        <v>7563420</v>
      </c>
      <c r="DM24" s="657"/>
      <c r="DN24" s="657"/>
      <c r="DO24" s="657"/>
      <c r="DP24" s="657"/>
      <c r="DQ24" s="657"/>
      <c r="DR24" s="657"/>
      <c r="DS24" s="657"/>
      <c r="DT24" s="657"/>
      <c r="DU24" s="657"/>
      <c r="DV24" s="685"/>
      <c r="DW24" s="686">
        <v>52.7</v>
      </c>
      <c r="DX24" s="671"/>
      <c r="DY24" s="671"/>
      <c r="DZ24" s="671"/>
      <c r="EA24" s="671"/>
      <c r="EB24" s="671"/>
      <c r="EC24" s="687"/>
    </row>
    <row r="25" spans="2:133" ht="11.25" customHeight="1" x14ac:dyDescent="0.2">
      <c r="B25" s="606" t="s">
        <v>289</v>
      </c>
      <c r="C25" s="607"/>
      <c r="D25" s="607"/>
      <c r="E25" s="607"/>
      <c r="F25" s="607"/>
      <c r="G25" s="607"/>
      <c r="H25" s="607"/>
      <c r="I25" s="607"/>
      <c r="J25" s="607"/>
      <c r="K25" s="607"/>
      <c r="L25" s="607"/>
      <c r="M25" s="607"/>
      <c r="N25" s="607"/>
      <c r="O25" s="607"/>
      <c r="P25" s="607"/>
      <c r="Q25" s="608"/>
      <c r="R25" s="609">
        <v>243281</v>
      </c>
      <c r="S25" s="610"/>
      <c r="T25" s="610"/>
      <c r="U25" s="610"/>
      <c r="V25" s="610"/>
      <c r="W25" s="610"/>
      <c r="X25" s="610"/>
      <c r="Y25" s="611"/>
      <c r="Z25" s="635">
        <v>0.9</v>
      </c>
      <c r="AA25" s="635"/>
      <c r="AB25" s="635"/>
      <c r="AC25" s="635"/>
      <c r="AD25" s="636" t="s">
        <v>126</v>
      </c>
      <c r="AE25" s="636"/>
      <c r="AF25" s="636"/>
      <c r="AG25" s="636"/>
      <c r="AH25" s="636"/>
      <c r="AI25" s="636"/>
      <c r="AJ25" s="636"/>
      <c r="AK25" s="636"/>
      <c r="AL25" s="612" t="s">
        <v>126</v>
      </c>
      <c r="AM25" s="613"/>
      <c r="AN25" s="613"/>
      <c r="AO25" s="637"/>
      <c r="AP25" s="606" t="s">
        <v>290</v>
      </c>
      <c r="AQ25" s="682"/>
      <c r="AR25" s="682"/>
      <c r="AS25" s="682"/>
      <c r="AT25" s="682"/>
      <c r="AU25" s="682"/>
      <c r="AV25" s="682"/>
      <c r="AW25" s="682"/>
      <c r="AX25" s="682"/>
      <c r="AY25" s="682"/>
      <c r="AZ25" s="682"/>
      <c r="BA25" s="682"/>
      <c r="BB25" s="682"/>
      <c r="BC25" s="682"/>
      <c r="BD25" s="682"/>
      <c r="BE25" s="682"/>
      <c r="BF25" s="683"/>
      <c r="BG25" s="609" t="s">
        <v>126</v>
      </c>
      <c r="BH25" s="610"/>
      <c r="BI25" s="610"/>
      <c r="BJ25" s="610"/>
      <c r="BK25" s="610"/>
      <c r="BL25" s="610"/>
      <c r="BM25" s="610"/>
      <c r="BN25" s="611"/>
      <c r="BO25" s="635" t="s">
        <v>126</v>
      </c>
      <c r="BP25" s="635"/>
      <c r="BQ25" s="635"/>
      <c r="BR25" s="635"/>
      <c r="BS25" s="636" t="s">
        <v>126</v>
      </c>
      <c r="BT25" s="636"/>
      <c r="BU25" s="636"/>
      <c r="BV25" s="636"/>
      <c r="BW25" s="636"/>
      <c r="BX25" s="636"/>
      <c r="BY25" s="636"/>
      <c r="BZ25" s="636"/>
      <c r="CA25" s="636"/>
      <c r="CB25" s="681"/>
      <c r="CD25" s="606" t="s">
        <v>291</v>
      </c>
      <c r="CE25" s="607"/>
      <c r="CF25" s="607"/>
      <c r="CG25" s="607"/>
      <c r="CH25" s="607"/>
      <c r="CI25" s="607"/>
      <c r="CJ25" s="607"/>
      <c r="CK25" s="607"/>
      <c r="CL25" s="607"/>
      <c r="CM25" s="607"/>
      <c r="CN25" s="607"/>
      <c r="CO25" s="607"/>
      <c r="CP25" s="607"/>
      <c r="CQ25" s="608"/>
      <c r="CR25" s="609">
        <v>4195300</v>
      </c>
      <c r="CS25" s="619"/>
      <c r="CT25" s="619"/>
      <c r="CU25" s="619"/>
      <c r="CV25" s="619"/>
      <c r="CW25" s="619"/>
      <c r="CX25" s="619"/>
      <c r="CY25" s="620"/>
      <c r="CZ25" s="612">
        <v>16.8</v>
      </c>
      <c r="DA25" s="621"/>
      <c r="DB25" s="621"/>
      <c r="DC25" s="622"/>
      <c r="DD25" s="615">
        <v>3860822</v>
      </c>
      <c r="DE25" s="619"/>
      <c r="DF25" s="619"/>
      <c r="DG25" s="619"/>
      <c r="DH25" s="619"/>
      <c r="DI25" s="619"/>
      <c r="DJ25" s="619"/>
      <c r="DK25" s="620"/>
      <c r="DL25" s="615">
        <v>3857259</v>
      </c>
      <c r="DM25" s="619"/>
      <c r="DN25" s="619"/>
      <c r="DO25" s="619"/>
      <c r="DP25" s="619"/>
      <c r="DQ25" s="619"/>
      <c r="DR25" s="619"/>
      <c r="DS25" s="619"/>
      <c r="DT25" s="619"/>
      <c r="DU25" s="619"/>
      <c r="DV25" s="620"/>
      <c r="DW25" s="612">
        <v>26.9</v>
      </c>
      <c r="DX25" s="621"/>
      <c r="DY25" s="621"/>
      <c r="DZ25" s="621"/>
      <c r="EA25" s="621"/>
      <c r="EB25" s="621"/>
      <c r="EC25" s="640"/>
    </row>
    <row r="26" spans="2:133" ht="11.25" customHeight="1" x14ac:dyDescent="0.2">
      <c r="B26" s="606" t="s">
        <v>292</v>
      </c>
      <c r="C26" s="607"/>
      <c r="D26" s="607"/>
      <c r="E26" s="607"/>
      <c r="F26" s="607"/>
      <c r="G26" s="607"/>
      <c r="H26" s="607"/>
      <c r="I26" s="607"/>
      <c r="J26" s="607"/>
      <c r="K26" s="607"/>
      <c r="L26" s="607"/>
      <c r="M26" s="607"/>
      <c r="N26" s="607"/>
      <c r="O26" s="607"/>
      <c r="P26" s="607"/>
      <c r="Q26" s="608"/>
      <c r="R26" s="609">
        <v>197</v>
      </c>
      <c r="S26" s="610"/>
      <c r="T26" s="610"/>
      <c r="U26" s="610"/>
      <c r="V26" s="610"/>
      <c r="W26" s="610"/>
      <c r="X26" s="610"/>
      <c r="Y26" s="611"/>
      <c r="Z26" s="635">
        <v>0</v>
      </c>
      <c r="AA26" s="635"/>
      <c r="AB26" s="635"/>
      <c r="AC26" s="635"/>
      <c r="AD26" s="636" t="s">
        <v>126</v>
      </c>
      <c r="AE26" s="636"/>
      <c r="AF26" s="636"/>
      <c r="AG26" s="636"/>
      <c r="AH26" s="636"/>
      <c r="AI26" s="636"/>
      <c r="AJ26" s="636"/>
      <c r="AK26" s="636"/>
      <c r="AL26" s="612" t="s">
        <v>126</v>
      </c>
      <c r="AM26" s="613"/>
      <c r="AN26" s="613"/>
      <c r="AO26" s="637"/>
      <c r="AP26" s="606" t="s">
        <v>293</v>
      </c>
      <c r="AQ26" s="682"/>
      <c r="AR26" s="682"/>
      <c r="AS26" s="682"/>
      <c r="AT26" s="682"/>
      <c r="AU26" s="682"/>
      <c r="AV26" s="682"/>
      <c r="AW26" s="682"/>
      <c r="AX26" s="682"/>
      <c r="AY26" s="682"/>
      <c r="AZ26" s="682"/>
      <c r="BA26" s="682"/>
      <c r="BB26" s="682"/>
      <c r="BC26" s="682"/>
      <c r="BD26" s="682"/>
      <c r="BE26" s="682"/>
      <c r="BF26" s="683"/>
      <c r="BG26" s="609" t="s">
        <v>126</v>
      </c>
      <c r="BH26" s="610"/>
      <c r="BI26" s="610"/>
      <c r="BJ26" s="610"/>
      <c r="BK26" s="610"/>
      <c r="BL26" s="610"/>
      <c r="BM26" s="610"/>
      <c r="BN26" s="611"/>
      <c r="BO26" s="635" t="s">
        <v>126</v>
      </c>
      <c r="BP26" s="635"/>
      <c r="BQ26" s="635"/>
      <c r="BR26" s="635"/>
      <c r="BS26" s="636" t="s">
        <v>126</v>
      </c>
      <c r="BT26" s="636"/>
      <c r="BU26" s="636"/>
      <c r="BV26" s="636"/>
      <c r="BW26" s="636"/>
      <c r="BX26" s="636"/>
      <c r="BY26" s="636"/>
      <c r="BZ26" s="636"/>
      <c r="CA26" s="636"/>
      <c r="CB26" s="681"/>
      <c r="CD26" s="606" t="s">
        <v>294</v>
      </c>
      <c r="CE26" s="607"/>
      <c r="CF26" s="607"/>
      <c r="CG26" s="607"/>
      <c r="CH26" s="607"/>
      <c r="CI26" s="607"/>
      <c r="CJ26" s="607"/>
      <c r="CK26" s="607"/>
      <c r="CL26" s="607"/>
      <c r="CM26" s="607"/>
      <c r="CN26" s="607"/>
      <c r="CO26" s="607"/>
      <c r="CP26" s="607"/>
      <c r="CQ26" s="608"/>
      <c r="CR26" s="609">
        <v>2995763</v>
      </c>
      <c r="CS26" s="610"/>
      <c r="CT26" s="610"/>
      <c r="CU26" s="610"/>
      <c r="CV26" s="610"/>
      <c r="CW26" s="610"/>
      <c r="CX26" s="610"/>
      <c r="CY26" s="611"/>
      <c r="CZ26" s="612">
        <v>12</v>
      </c>
      <c r="DA26" s="621"/>
      <c r="DB26" s="621"/>
      <c r="DC26" s="622"/>
      <c r="DD26" s="615">
        <v>2697438</v>
      </c>
      <c r="DE26" s="610"/>
      <c r="DF26" s="610"/>
      <c r="DG26" s="610"/>
      <c r="DH26" s="610"/>
      <c r="DI26" s="610"/>
      <c r="DJ26" s="610"/>
      <c r="DK26" s="611"/>
      <c r="DL26" s="615" t="s">
        <v>126</v>
      </c>
      <c r="DM26" s="610"/>
      <c r="DN26" s="610"/>
      <c r="DO26" s="610"/>
      <c r="DP26" s="610"/>
      <c r="DQ26" s="610"/>
      <c r="DR26" s="610"/>
      <c r="DS26" s="610"/>
      <c r="DT26" s="610"/>
      <c r="DU26" s="610"/>
      <c r="DV26" s="611"/>
      <c r="DW26" s="612" t="s">
        <v>126</v>
      </c>
      <c r="DX26" s="621"/>
      <c r="DY26" s="621"/>
      <c r="DZ26" s="621"/>
      <c r="EA26" s="621"/>
      <c r="EB26" s="621"/>
      <c r="EC26" s="640"/>
    </row>
    <row r="27" spans="2:133" ht="11.25" customHeight="1" x14ac:dyDescent="0.2">
      <c r="B27" s="606" t="s">
        <v>295</v>
      </c>
      <c r="C27" s="607"/>
      <c r="D27" s="607"/>
      <c r="E27" s="607"/>
      <c r="F27" s="607"/>
      <c r="G27" s="607"/>
      <c r="H27" s="607"/>
      <c r="I27" s="607"/>
      <c r="J27" s="607"/>
      <c r="K27" s="607"/>
      <c r="L27" s="607"/>
      <c r="M27" s="607"/>
      <c r="N27" s="607"/>
      <c r="O27" s="607"/>
      <c r="P27" s="607"/>
      <c r="Q27" s="608"/>
      <c r="R27" s="609">
        <v>13971017</v>
      </c>
      <c r="S27" s="610"/>
      <c r="T27" s="610"/>
      <c r="U27" s="610"/>
      <c r="V27" s="610"/>
      <c r="W27" s="610"/>
      <c r="X27" s="610"/>
      <c r="Y27" s="611"/>
      <c r="Z27" s="635">
        <v>53.1</v>
      </c>
      <c r="AA27" s="635"/>
      <c r="AB27" s="635"/>
      <c r="AC27" s="635"/>
      <c r="AD27" s="636">
        <v>13606492</v>
      </c>
      <c r="AE27" s="636"/>
      <c r="AF27" s="636"/>
      <c r="AG27" s="636"/>
      <c r="AH27" s="636"/>
      <c r="AI27" s="636"/>
      <c r="AJ27" s="636"/>
      <c r="AK27" s="636"/>
      <c r="AL27" s="612">
        <v>99.599998474121094</v>
      </c>
      <c r="AM27" s="613"/>
      <c r="AN27" s="613"/>
      <c r="AO27" s="637"/>
      <c r="AP27" s="606" t="s">
        <v>296</v>
      </c>
      <c r="AQ27" s="607"/>
      <c r="AR27" s="607"/>
      <c r="AS27" s="607"/>
      <c r="AT27" s="607"/>
      <c r="AU27" s="607"/>
      <c r="AV27" s="607"/>
      <c r="AW27" s="607"/>
      <c r="AX27" s="607"/>
      <c r="AY27" s="607"/>
      <c r="AZ27" s="607"/>
      <c r="BA27" s="607"/>
      <c r="BB27" s="607"/>
      <c r="BC27" s="607"/>
      <c r="BD27" s="607"/>
      <c r="BE27" s="607"/>
      <c r="BF27" s="608"/>
      <c r="BG27" s="609">
        <v>7213227</v>
      </c>
      <c r="BH27" s="610"/>
      <c r="BI27" s="610"/>
      <c r="BJ27" s="610"/>
      <c r="BK27" s="610"/>
      <c r="BL27" s="610"/>
      <c r="BM27" s="610"/>
      <c r="BN27" s="611"/>
      <c r="BO27" s="635">
        <v>100</v>
      </c>
      <c r="BP27" s="635"/>
      <c r="BQ27" s="635"/>
      <c r="BR27" s="635"/>
      <c r="BS27" s="636" t="s">
        <v>126</v>
      </c>
      <c r="BT27" s="636"/>
      <c r="BU27" s="636"/>
      <c r="BV27" s="636"/>
      <c r="BW27" s="636"/>
      <c r="BX27" s="636"/>
      <c r="BY27" s="636"/>
      <c r="BZ27" s="636"/>
      <c r="CA27" s="636"/>
      <c r="CB27" s="681"/>
      <c r="CD27" s="606" t="s">
        <v>297</v>
      </c>
      <c r="CE27" s="607"/>
      <c r="CF27" s="607"/>
      <c r="CG27" s="607"/>
      <c r="CH27" s="607"/>
      <c r="CI27" s="607"/>
      <c r="CJ27" s="607"/>
      <c r="CK27" s="607"/>
      <c r="CL27" s="607"/>
      <c r="CM27" s="607"/>
      <c r="CN27" s="607"/>
      <c r="CO27" s="607"/>
      <c r="CP27" s="607"/>
      <c r="CQ27" s="608"/>
      <c r="CR27" s="609">
        <v>7380148</v>
      </c>
      <c r="CS27" s="619"/>
      <c r="CT27" s="619"/>
      <c r="CU27" s="619"/>
      <c r="CV27" s="619"/>
      <c r="CW27" s="619"/>
      <c r="CX27" s="619"/>
      <c r="CY27" s="620"/>
      <c r="CZ27" s="612">
        <v>29.6</v>
      </c>
      <c r="DA27" s="621"/>
      <c r="DB27" s="621"/>
      <c r="DC27" s="622"/>
      <c r="DD27" s="615">
        <v>1832592</v>
      </c>
      <c r="DE27" s="619"/>
      <c r="DF27" s="619"/>
      <c r="DG27" s="619"/>
      <c r="DH27" s="619"/>
      <c r="DI27" s="619"/>
      <c r="DJ27" s="619"/>
      <c r="DK27" s="620"/>
      <c r="DL27" s="615">
        <v>1804389</v>
      </c>
      <c r="DM27" s="619"/>
      <c r="DN27" s="619"/>
      <c r="DO27" s="619"/>
      <c r="DP27" s="619"/>
      <c r="DQ27" s="619"/>
      <c r="DR27" s="619"/>
      <c r="DS27" s="619"/>
      <c r="DT27" s="619"/>
      <c r="DU27" s="619"/>
      <c r="DV27" s="620"/>
      <c r="DW27" s="612">
        <v>12.6</v>
      </c>
      <c r="DX27" s="621"/>
      <c r="DY27" s="621"/>
      <c r="DZ27" s="621"/>
      <c r="EA27" s="621"/>
      <c r="EB27" s="621"/>
      <c r="EC27" s="640"/>
    </row>
    <row r="28" spans="2:133" ht="11.25" customHeight="1" x14ac:dyDescent="0.2">
      <c r="B28" s="606" t="s">
        <v>298</v>
      </c>
      <c r="C28" s="607"/>
      <c r="D28" s="607"/>
      <c r="E28" s="607"/>
      <c r="F28" s="607"/>
      <c r="G28" s="607"/>
      <c r="H28" s="607"/>
      <c r="I28" s="607"/>
      <c r="J28" s="607"/>
      <c r="K28" s="607"/>
      <c r="L28" s="607"/>
      <c r="M28" s="607"/>
      <c r="N28" s="607"/>
      <c r="O28" s="607"/>
      <c r="P28" s="607"/>
      <c r="Q28" s="608"/>
      <c r="R28" s="609">
        <v>6219</v>
      </c>
      <c r="S28" s="610"/>
      <c r="T28" s="610"/>
      <c r="U28" s="610"/>
      <c r="V28" s="610"/>
      <c r="W28" s="610"/>
      <c r="X28" s="610"/>
      <c r="Y28" s="611"/>
      <c r="Z28" s="635">
        <v>0</v>
      </c>
      <c r="AA28" s="635"/>
      <c r="AB28" s="635"/>
      <c r="AC28" s="635"/>
      <c r="AD28" s="636">
        <v>6219</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299</v>
      </c>
      <c r="CE28" s="607"/>
      <c r="CF28" s="607"/>
      <c r="CG28" s="607"/>
      <c r="CH28" s="607"/>
      <c r="CI28" s="607"/>
      <c r="CJ28" s="607"/>
      <c r="CK28" s="607"/>
      <c r="CL28" s="607"/>
      <c r="CM28" s="607"/>
      <c r="CN28" s="607"/>
      <c r="CO28" s="607"/>
      <c r="CP28" s="607"/>
      <c r="CQ28" s="608"/>
      <c r="CR28" s="609">
        <v>1901772</v>
      </c>
      <c r="CS28" s="610"/>
      <c r="CT28" s="610"/>
      <c r="CU28" s="610"/>
      <c r="CV28" s="610"/>
      <c r="CW28" s="610"/>
      <c r="CX28" s="610"/>
      <c r="CY28" s="611"/>
      <c r="CZ28" s="612">
        <v>7.6</v>
      </c>
      <c r="DA28" s="621"/>
      <c r="DB28" s="621"/>
      <c r="DC28" s="622"/>
      <c r="DD28" s="615">
        <v>1901772</v>
      </c>
      <c r="DE28" s="610"/>
      <c r="DF28" s="610"/>
      <c r="DG28" s="610"/>
      <c r="DH28" s="610"/>
      <c r="DI28" s="610"/>
      <c r="DJ28" s="610"/>
      <c r="DK28" s="611"/>
      <c r="DL28" s="615">
        <v>1901772</v>
      </c>
      <c r="DM28" s="610"/>
      <c r="DN28" s="610"/>
      <c r="DO28" s="610"/>
      <c r="DP28" s="610"/>
      <c r="DQ28" s="610"/>
      <c r="DR28" s="610"/>
      <c r="DS28" s="610"/>
      <c r="DT28" s="610"/>
      <c r="DU28" s="610"/>
      <c r="DV28" s="611"/>
      <c r="DW28" s="612">
        <v>13.2</v>
      </c>
      <c r="DX28" s="621"/>
      <c r="DY28" s="621"/>
      <c r="DZ28" s="621"/>
      <c r="EA28" s="621"/>
      <c r="EB28" s="621"/>
      <c r="EC28" s="640"/>
    </row>
    <row r="29" spans="2:133" ht="11.25" customHeight="1" x14ac:dyDescent="0.2">
      <c r="B29" s="606" t="s">
        <v>300</v>
      </c>
      <c r="C29" s="607"/>
      <c r="D29" s="607"/>
      <c r="E29" s="607"/>
      <c r="F29" s="607"/>
      <c r="G29" s="607"/>
      <c r="H29" s="607"/>
      <c r="I29" s="607"/>
      <c r="J29" s="607"/>
      <c r="K29" s="607"/>
      <c r="L29" s="607"/>
      <c r="M29" s="607"/>
      <c r="N29" s="607"/>
      <c r="O29" s="607"/>
      <c r="P29" s="607"/>
      <c r="Q29" s="608"/>
      <c r="R29" s="609">
        <v>20178</v>
      </c>
      <c r="S29" s="610"/>
      <c r="T29" s="610"/>
      <c r="U29" s="610"/>
      <c r="V29" s="610"/>
      <c r="W29" s="610"/>
      <c r="X29" s="610"/>
      <c r="Y29" s="611"/>
      <c r="Z29" s="635">
        <v>0.1</v>
      </c>
      <c r="AA29" s="635"/>
      <c r="AB29" s="635"/>
      <c r="AC29" s="635"/>
      <c r="AD29" s="636">
        <v>194</v>
      </c>
      <c r="AE29" s="636"/>
      <c r="AF29" s="636"/>
      <c r="AG29" s="636"/>
      <c r="AH29" s="636"/>
      <c r="AI29" s="636"/>
      <c r="AJ29" s="636"/>
      <c r="AK29" s="636"/>
      <c r="AL29" s="612">
        <v>0</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301</v>
      </c>
      <c r="CE29" s="630"/>
      <c r="CF29" s="606" t="s">
        <v>70</v>
      </c>
      <c r="CG29" s="607"/>
      <c r="CH29" s="607"/>
      <c r="CI29" s="607"/>
      <c r="CJ29" s="607"/>
      <c r="CK29" s="607"/>
      <c r="CL29" s="607"/>
      <c r="CM29" s="607"/>
      <c r="CN29" s="607"/>
      <c r="CO29" s="607"/>
      <c r="CP29" s="607"/>
      <c r="CQ29" s="608"/>
      <c r="CR29" s="609">
        <v>1901772</v>
      </c>
      <c r="CS29" s="619"/>
      <c r="CT29" s="619"/>
      <c r="CU29" s="619"/>
      <c r="CV29" s="619"/>
      <c r="CW29" s="619"/>
      <c r="CX29" s="619"/>
      <c r="CY29" s="620"/>
      <c r="CZ29" s="612">
        <v>7.6</v>
      </c>
      <c r="DA29" s="621"/>
      <c r="DB29" s="621"/>
      <c r="DC29" s="622"/>
      <c r="DD29" s="615">
        <v>1901772</v>
      </c>
      <c r="DE29" s="619"/>
      <c r="DF29" s="619"/>
      <c r="DG29" s="619"/>
      <c r="DH29" s="619"/>
      <c r="DI29" s="619"/>
      <c r="DJ29" s="619"/>
      <c r="DK29" s="620"/>
      <c r="DL29" s="615">
        <v>1901772</v>
      </c>
      <c r="DM29" s="619"/>
      <c r="DN29" s="619"/>
      <c r="DO29" s="619"/>
      <c r="DP29" s="619"/>
      <c r="DQ29" s="619"/>
      <c r="DR29" s="619"/>
      <c r="DS29" s="619"/>
      <c r="DT29" s="619"/>
      <c r="DU29" s="619"/>
      <c r="DV29" s="620"/>
      <c r="DW29" s="612">
        <v>13.2</v>
      </c>
      <c r="DX29" s="621"/>
      <c r="DY29" s="621"/>
      <c r="DZ29" s="621"/>
      <c r="EA29" s="621"/>
      <c r="EB29" s="621"/>
      <c r="EC29" s="640"/>
    </row>
    <row r="30" spans="2:133" ht="11.25" customHeight="1" x14ac:dyDescent="0.2">
      <c r="B30" s="606" t="s">
        <v>302</v>
      </c>
      <c r="C30" s="607"/>
      <c r="D30" s="607"/>
      <c r="E30" s="607"/>
      <c r="F30" s="607"/>
      <c r="G30" s="607"/>
      <c r="H30" s="607"/>
      <c r="I30" s="607"/>
      <c r="J30" s="607"/>
      <c r="K30" s="607"/>
      <c r="L30" s="607"/>
      <c r="M30" s="607"/>
      <c r="N30" s="607"/>
      <c r="O30" s="607"/>
      <c r="P30" s="607"/>
      <c r="Q30" s="608"/>
      <c r="R30" s="609">
        <v>180969</v>
      </c>
      <c r="S30" s="610"/>
      <c r="T30" s="610"/>
      <c r="U30" s="610"/>
      <c r="V30" s="610"/>
      <c r="W30" s="610"/>
      <c r="X30" s="610"/>
      <c r="Y30" s="611"/>
      <c r="Z30" s="635">
        <v>0.7</v>
      </c>
      <c r="AA30" s="635"/>
      <c r="AB30" s="635"/>
      <c r="AC30" s="635"/>
      <c r="AD30" s="636">
        <v>26662</v>
      </c>
      <c r="AE30" s="636"/>
      <c r="AF30" s="636"/>
      <c r="AG30" s="636"/>
      <c r="AH30" s="636"/>
      <c r="AI30" s="636"/>
      <c r="AJ30" s="636"/>
      <c r="AK30" s="636"/>
      <c r="AL30" s="612">
        <v>0.2</v>
      </c>
      <c r="AM30" s="613"/>
      <c r="AN30" s="613"/>
      <c r="AO30" s="637"/>
      <c r="AP30" s="662" t="s">
        <v>220</v>
      </c>
      <c r="AQ30" s="663"/>
      <c r="AR30" s="663"/>
      <c r="AS30" s="663"/>
      <c r="AT30" s="663"/>
      <c r="AU30" s="663"/>
      <c r="AV30" s="663"/>
      <c r="AW30" s="663"/>
      <c r="AX30" s="663"/>
      <c r="AY30" s="663"/>
      <c r="AZ30" s="663"/>
      <c r="BA30" s="663"/>
      <c r="BB30" s="663"/>
      <c r="BC30" s="663"/>
      <c r="BD30" s="663"/>
      <c r="BE30" s="663"/>
      <c r="BF30" s="664"/>
      <c r="BG30" s="662" t="s">
        <v>303</v>
      </c>
      <c r="BH30" s="679"/>
      <c r="BI30" s="679"/>
      <c r="BJ30" s="679"/>
      <c r="BK30" s="679"/>
      <c r="BL30" s="679"/>
      <c r="BM30" s="679"/>
      <c r="BN30" s="679"/>
      <c r="BO30" s="679"/>
      <c r="BP30" s="679"/>
      <c r="BQ30" s="680"/>
      <c r="BR30" s="662" t="s">
        <v>304</v>
      </c>
      <c r="BS30" s="679"/>
      <c r="BT30" s="679"/>
      <c r="BU30" s="679"/>
      <c r="BV30" s="679"/>
      <c r="BW30" s="679"/>
      <c r="BX30" s="679"/>
      <c r="BY30" s="679"/>
      <c r="BZ30" s="679"/>
      <c r="CA30" s="679"/>
      <c r="CB30" s="680"/>
      <c r="CD30" s="631"/>
      <c r="CE30" s="632"/>
      <c r="CF30" s="606" t="s">
        <v>305</v>
      </c>
      <c r="CG30" s="607"/>
      <c r="CH30" s="607"/>
      <c r="CI30" s="607"/>
      <c r="CJ30" s="607"/>
      <c r="CK30" s="607"/>
      <c r="CL30" s="607"/>
      <c r="CM30" s="607"/>
      <c r="CN30" s="607"/>
      <c r="CO30" s="607"/>
      <c r="CP30" s="607"/>
      <c r="CQ30" s="608"/>
      <c r="CR30" s="609">
        <v>1837407</v>
      </c>
      <c r="CS30" s="610"/>
      <c r="CT30" s="610"/>
      <c r="CU30" s="610"/>
      <c r="CV30" s="610"/>
      <c r="CW30" s="610"/>
      <c r="CX30" s="610"/>
      <c r="CY30" s="611"/>
      <c r="CZ30" s="612">
        <v>7.4</v>
      </c>
      <c r="DA30" s="621"/>
      <c r="DB30" s="621"/>
      <c r="DC30" s="622"/>
      <c r="DD30" s="615">
        <v>1837407</v>
      </c>
      <c r="DE30" s="610"/>
      <c r="DF30" s="610"/>
      <c r="DG30" s="610"/>
      <c r="DH30" s="610"/>
      <c r="DI30" s="610"/>
      <c r="DJ30" s="610"/>
      <c r="DK30" s="611"/>
      <c r="DL30" s="615">
        <v>1837407</v>
      </c>
      <c r="DM30" s="610"/>
      <c r="DN30" s="610"/>
      <c r="DO30" s="610"/>
      <c r="DP30" s="610"/>
      <c r="DQ30" s="610"/>
      <c r="DR30" s="610"/>
      <c r="DS30" s="610"/>
      <c r="DT30" s="610"/>
      <c r="DU30" s="610"/>
      <c r="DV30" s="611"/>
      <c r="DW30" s="612">
        <v>12.8</v>
      </c>
      <c r="DX30" s="621"/>
      <c r="DY30" s="621"/>
      <c r="DZ30" s="621"/>
      <c r="EA30" s="621"/>
      <c r="EB30" s="621"/>
      <c r="EC30" s="640"/>
    </row>
    <row r="31" spans="2:133" ht="11.25" customHeight="1" x14ac:dyDescent="0.2">
      <c r="B31" s="606" t="s">
        <v>306</v>
      </c>
      <c r="C31" s="607"/>
      <c r="D31" s="607"/>
      <c r="E31" s="607"/>
      <c r="F31" s="607"/>
      <c r="G31" s="607"/>
      <c r="H31" s="607"/>
      <c r="I31" s="607"/>
      <c r="J31" s="607"/>
      <c r="K31" s="607"/>
      <c r="L31" s="607"/>
      <c r="M31" s="607"/>
      <c r="N31" s="607"/>
      <c r="O31" s="607"/>
      <c r="P31" s="607"/>
      <c r="Q31" s="608"/>
      <c r="R31" s="609">
        <v>139357</v>
      </c>
      <c r="S31" s="610"/>
      <c r="T31" s="610"/>
      <c r="U31" s="610"/>
      <c r="V31" s="610"/>
      <c r="W31" s="610"/>
      <c r="X31" s="610"/>
      <c r="Y31" s="611"/>
      <c r="Z31" s="635">
        <v>0.5</v>
      </c>
      <c r="AA31" s="635"/>
      <c r="AB31" s="635"/>
      <c r="AC31" s="635"/>
      <c r="AD31" s="636" t="s">
        <v>126</v>
      </c>
      <c r="AE31" s="636"/>
      <c r="AF31" s="636"/>
      <c r="AG31" s="636"/>
      <c r="AH31" s="636"/>
      <c r="AI31" s="636"/>
      <c r="AJ31" s="636"/>
      <c r="AK31" s="636"/>
      <c r="AL31" s="612" t="s">
        <v>126</v>
      </c>
      <c r="AM31" s="613"/>
      <c r="AN31" s="613"/>
      <c r="AO31" s="637"/>
      <c r="AP31" s="673" t="s">
        <v>307</v>
      </c>
      <c r="AQ31" s="674"/>
      <c r="AR31" s="674"/>
      <c r="AS31" s="674"/>
      <c r="AT31" s="675" t="s">
        <v>308</v>
      </c>
      <c r="AU31" s="343"/>
      <c r="AV31" s="343"/>
      <c r="AW31" s="343"/>
      <c r="AX31" s="659" t="s">
        <v>185</v>
      </c>
      <c r="AY31" s="660"/>
      <c r="AZ31" s="660"/>
      <c r="BA31" s="660"/>
      <c r="BB31" s="660"/>
      <c r="BC31" s="660"/>
      <c r="BD31" s="660"/>
      <c r="BE31" s="660"/>
      <c r="BF31" s="661"/>
      <c r="BG31" s="669">
        <v>97.7</v>
      </c>
      <c r="BH31" s="670"/>
      <c r="BI31" s="670"/>
      <c r="BJ31" s="670"/>
      <c r="BK31" s="670"/>
      <c r="BL31" s="670"/>
      <c r="BM31" s="671">
        <v>88.8</v>
      </c>
      <c r="BN31" s="670"/>
      <c r="BO31" s="670"/>
      <c r="BP31" s="670"/>
      <c r="BQ31" s="672"/>
      <c r="BR31" s="669">
        <v>97.6</v>
      </c>
      <c r="BS31" s="670"/>
      <c r="BT31" s="670"/>
      <c r="BU31" s="670"/>
      <c r="BV31" s="670"/>
      <c r="BW31" s="670"/>
      <c r="BX31" s="671">
        <v>88.5</v>
      </c>
      <c r="BY31" s="670"/>
      <c r="BZ31" s="670"/>
      <c r="CA31" s="670"/>
      <c r="CB31" s="672"/>
      <c r="CD31" s="631"/>
      <c r="CE31" s="632"/>
      <c r="CF31" s="606" t="s">
        <v>309</v>
      </c>
      <c r="CG31" s="607"/>
      <c r="CH31" s="607"/>
      <c r="CI31" s="607"/>
      <c r="CJ31" s="607"/>
      <c r="CK31" s="607"/>
      <c r="CL31" s="607"/>
      <c r="CM31" s="607"/>
      <c r="CN31" s="607"/>
      <c r="CO31" s="607"/>
      <c r="CP31" s="607"/>
      <c r="CQ31" s="608"/>
      <c r="CR31" s="609">
        <v>64365</v>
      </c>
      <c r="CS31" s="619"/>
      <c r="CT31" s="619"/>
      <c r="CU31" s="619"/>
      <c r="CV31" s="619"/>
      <c r="CW31" s="619"/>
      <c r="CX31" s="619"/>
      <c r="CY31" s="620"/>
      <c r="CZ31" s="612">
        <v>0.3</v>
      </c>
      <c r="DA31" s="621"/>
      <c r="DB31" s="621"/>
      <c r="DC31" s="622"/>
      <c r="DD31" s="615">
        <v>64365</v>
      </c>
      <c r="DE31" s="619"/>
      <c r="DF31" s="619"/>
      <c r="DG31" s="619"/>
      <c r="DH31" s="619"/>
      <c r="DI31" s="619"/>
      <c r="DJ31" s="619"/>
      <c r="DK31" s="620"/>
      <c r="DL31" s="615">
        <v>64365</v>
      </c>
      <c r="DM31" s="619"/>
      <c r="DN31" s="619"/>
      <c r="DO31" s="619"/>
      <c r="DP31" s="619"/>
      <c r="DQ31" s="619"/>
      <c r="DR31" s="619"/>
      <c r="DS31" s="619"/>
      <c r="DT31" s="619"/>
      <c r="DU31" s="619"/>
      <c r="DV31" s="620"/>
      <c r="DW31" s="612">
        <v>0.4</v>
      </c>
      <c r="DX31" s="621"/>
      <c r="DY31" s="621"/>
      <c r="DZ31" s="621"/>
      <c r="EA31" s="621"/>
      <c r="EB31" s="621"/>
      <c r="EC31" s="640"/>
    </row>
    <row r="32" spans="2:133" ht="11.25" customHeight="1" x14ac:dyDescent="0.2">
      <c r="B32" s="606" t="s">
        <v>310</v>
      </c>
      <c r="C32" s="607"/>
      <c r="D32" s="607"/>
      <c r="E32" s="607"/>
      <c r="F32" s="607"/>
      <c r="G32" s="607"/>
      <c r="H32" s="607"/>
      <c r="I32" s="607"/>
      <c r="J32" s="607"/>
      <c r="K32" s="607"/>
      <c r="L32" s="607"/>
      <c r="M32" s="607"/>
      <c r="N32" s="607"/>
      <c r="O32" s="607"/>
      <c r="P32" s="607"/>
      <c r="Q32" s="608"/>
      <c r="R32" s="609">
        <v>7049439</v>
      </c>
      <c r="S32" s="610"/>
      <c r="T32" s="610"/>
      <c r="U32" s="610"/>
      <c r="V32" s="610"/>
      <c r="W32" s="610"/>
      <c r="X32" s="610"/>
      <c r="Y32" s="611"/>
      <c r="Z32" s="635">
        <v>26.8</v>
      </c>
      <c r="AA32" s="635"/>
      <c r="AB32" s="635"/>
      <c r="AC32" s="635"/>
      <c r="AD32" s="636" t="s">
        <v>126</v>
      </c>
      <c r="AE32" s="636"/>
      <c r="AF32" s="636"/>
      <c r="AG32" s="636"/>
      <c r="AH32" s="636"/>
      <c r="AI32" s="636"/>
      <c r="AJ32" s="636"/>
      <c r="AK32" s="636"/>
      <c r="AL32" s="612" t="s">
        <v>126</v>
      </c>
      <c r="AM32" s="613"/>
      <c r="AN32" s="613"/>
      <c r="AO32" s="637"/>
      <c r="AP32" s="646"/>
      <c r="AQ32" s="647"/>
      <c r="AR32" s="647"/>
      <c r="AS32" s="647"/>
      <c r="AT32" s="676"/>
      <c r="AU32" s="205" t="s">
        <v>311</v>
      </c>
      <c r="AX32" s="606" t="s">
        <v>312</v>
      </c>
      <c r="AY32" s="607"/>
      <c r="AZ32" s="607"/>
      <c r="BA32" s="607"/>
      <c r="BB32" s="607"/>
      <c r="BC32" s="607"/>
      <c r="BD32" s="607"/>
      <c r="BE32" s="607"/>
      <c r="BF32" s="608"/>
      <c r="BG32" s="678">
        <v>97.6</v>
      </c>
      <c r="BH32" s="619"/>
      <c r="BI32" s="619"/>
      <c r="BJ32" s="619"/>
      <c r="BK32" s="619"/>
      <c r="BL32" s="619"/>
      <c r="BM32" s="613">
        <v>89.8</v>
      </c>
      <c r="BN32" s="619"/>
      <c r="BO32" s="619"/>
      <c r="BP32" s="619"/>
      <c r="BQ32" s="644"/>
      <c r="BR32" s="678">
        <v>97.5</v>
      </c>
      <c r="BS32" s="619"/>
      <c r="BT32" s="619"/>
      <c r="BU32" s="619"/>
      <c r="BV32" s="619"/>
      <c r="BW32" s="619"/>
      <c r="BX32" s="613">
        <v>89.4</v>
      </c>
      <c r="BY32" s="619"/>
      <c r="BZ32" s="619"/>
      <c r="CA32" s="619"/>
      <c r="CB32" s="644"/>
      <c r="CD32" s="633"/>
      <c r="CE32" s="634"/>
      <c r="CF32" s="606" t="s">
        <v>313</v>
      </c>
      <c r="CG32" s="607"/>
      <c r="CH32" s="607"/>
      <c r="CI32" s="607"/>
      <c r="CJ32" s="607"/>
      <c r="CK32" s="607"/>
      <c r="CL32" s="607"/>
      <c r="CM32" s="607"/>
      <c r="CN32" s="607"/>
      <c r="CO32" s="607"/>
      <c r="CP32" s="607"/>
      <c r="CQ32" s="608"/>
      <c r="CR32" s="609" t="s">
        <v>126</v>
      </c>
      <c r="CS32" s="610"/>
      <c r="CT32" s="610"/>
      <c r="CU32" s="610"/>
      <c r="CV32" s="610"/>
      <c r="CW32" s="610"/>
      <c r="CX32" s="610"/>
      <c r="CY32" s="611"/>
      <c r="CZ32" s="612" t="s">
        <v>126</v>
      </c>
      <c r="DA32" s="621"/>
      <c r="DB32" s="621"/>
      <c r="DC32" s="622"/>
      <c r="DD32" s="615" t="s">
        <v>126</v>
      </c>
      <c r="DE32" s="610"/>
      <c r="DF32" s="610"/>
      <c r="DG32" s="610"/>
      <c r="DH32" s="610"/>
      <c r="DI32" s="610"/>
      <c r="DJ32" s="610"/>
      <c r="DK32" s="611"/>
      <c r="DL32" s="615" t="s">
        <v>126</v>
      </c>
      <c r="DM32" s="610"/>
      <c r="DN32" s="610"/>
      <c r="DO32" s="610"/>
      <c r="DP32" s="610"/>
      <c r="DQ32" s="610"/>
      <c r="DR32" s="610"/>
      <c r="DS32" s="610"/>
      <c r="DT32" s="610"/>
      <c r="DU32" s="610"/>
      <c r="DV32" s="611"/>
      <c r="DW32" s="612" t="s">
        <v>126</v>
      </c>
      <c r="DX32" s="621"/>
      <c r="DY32" s="621"/>
      <c r="DZ32" s="621"/>
      <c r="EA32" s="621"/>
      <c r="EB32" s="621"/>
      <c r="EC32" s="640"/>
    </row>
    <row r="33" spans="2:133" ht="11.25" customHeight="1" x14ac:dyDescent="0.2">
      <c r="B33" s="666" t="s">
        <v>314</v>
      </c>
      <c r="C33" s="667"/>
      <c r="D33" s="667"/>
      <c r="E33" s="667"/>
      <c r="F33" s="667"/>
      <c r="G33" s="667"/>
      <c r="H33" s="667"/>
      <c r="I33" s="667"/>
      <c r="J33" s="667"/>
      <c r="K33" s="667"/>
      <c r="L33" s="667"/>
      <c r="M33" s="667"/>
      <c r="N33" s="667"/>
      <c r="O33" s="667"/>
      <c r="P33" s="667"/>
      <c r="Q33" s="668"/>
      <c r="R33" s="609" t="s">
        <v>126</v>
      </c>
      <c r="S33" s="610"/>
      <c r="T33" s="610"/>
      <c r="U33" s="610"/>
      <c r="V33" s="610"/>
      <c r="W33" s="610"/>
      <c r="X33" s="610"/>
      <c r="Y33" s="611"/>
      <c r="Z33" s="635" t="s">
        <v>126</v>
      </c>
      <c r="AA33" s="635"/>
      <c r="AB33" s="635"/>
      <c r="AC33" s="635"/>
      <c r="AD33" s="636" t="s">
        <v>126</v>
      </c>
      <c r="AE33" s="636"/>
      <c r="AF33" s="636"/>
      <c r="AG33" s="636"/>
      <c r="AH33" s="636"/>
      <c r="AI33" s="636"/>
      <c r="AJ33" s="636"/>
      <c r="AK33" s="636"/>
      <c r="AL33" s="612" t="s">
        <v>126</v>
      </c>
      <c r="AM33" s="613"/>
      <c r="AN33" s="613"/>
      <c r="AO33" s="637"/>
      <c r="AP33" s="648"/>
      <c r="AQ33" s="649"/>
      <c r="AR33" s="649"/>
      <c r="AS33" s="649"/>
      <c r="AT33" s="677"/>
      <c r="AU33" s="344"/>
      <c r="AV33" s="344"/>
      <c r="AW33" s="344"/>
      <c r="AX33" s="586" t="s">
        <v>315</v>
      </c>
      <c r="AY33" s="587"/>
      <c r="AZ33" s="587"/>
      <c r="BA33" s="587"/>
      <c r="BB33" s="587"/>
      <c r="BC33" s="587"/>
      <c r="BD33" s="587"/>
      <c r="BE33" s="587"/>
      <c r="BF33" s="588"/>
      <c r="BG33" s="665">
        <v>97.6</v>
      </c>
      <c r="BH33" s="590"/>
      <c r="BI33" s="590"/>
      <c r="BJ33" s="590"/>
      <c r="BK33" s="590"/>
      <c r="BL33" s="590"/>
      <c r="BM33" s="627">
        <v>86.1</v>
      </c>
      <c r="BN33" s="590"/>
      <c r="BO33" s="590"/>
      <c r="BP33" s="590"/>
      <c r="BQ33" s="638"/>
      <c r="BR33" s="665">
        <v>97.5</v>
      </c>
      <c r="BS33" s="590"/>
      <c r="BT33" s="590"/>
      <c r="BU33" s="590"/>
      <c r="BV33" s="590"/>
      <c r="BW33" s="590"/>
      <c r="BX33" s="627">
        <v>86</v>
      </c>
      <c r="BY33" s="590"/>
      <c r="BZ33" s="590"/>
      <c r="CA33" s="590"/>
      <c r="CB33" s="638"/>
      <c r="CD33" s="606" t="s">
        <v>316</v>
      </c>
      <c r="CE33" s="607"/>
      <c r="CF33" s="607"/>
      <c r="CG33" s="607"/>
      <c r="CH33" s="607"/>
      <c r="CI33" s="607"/>
      <c r="CJ33" s="607"/>
      <c r="CK33" s="607"/>
      <c r="CL33" s="607"/>
      <c r="CM33" s="607"/>
      <c r="CN33" s="607"/>
      <c r="CO33" s="607"/>
      <c r="CP33" s="607"/>
      <c r="CQ33" s="608"/>
      <c r="CR33" s="609">
        <v>9606842</v>
      </c>
      <c r="CS33" s="619"/>
      <c r="CT33" s="619"/>
      <c r="CU33" s="619"/>
      <c r="CV33" s="619"/>
      <c r="CW33" s="619"/>
      <c r="CX33" s="619"/>
      <c r="CY33" s="620"/>
      <c r="CZ33" s="612">
        <v>38.5</v>
      </c>
      <c r="DA33" s="621"/>
      <c r="DB33" s="621"/>
      <c r="DC33" s="622"/>
      <c r="DD33" s="615">
        <v>6995258</v>
      </c>
      <c r="DE33" s="619"/>
      <c r="DF33" s="619"/>
      <c r="DG33" s="619"/>
      <c r="DH33" s="619"/>
      <c r="DI33" s="619"/>
      <c r="DJ33" s="619"/>
      <c r="DK33" s="620"/>
      <c r="DL33" s="615">
        <v>5670659</v>
      </c>
      <c r="DM33" s="619"/>
      <c r="DN33" s="619"/>
      <c r="DO33" s="619"/>
      <c r="DP33" s="619"/>
      <c r="DQ33" s="619"/>
      <c r="DR33" s="619"/>
      <c r="DS33" s="619"/>
      <c r="DT33" s="619"/>
      <c r="DU33" s="619"/>
      <c r="DV33" s="620"/>
      <c r="DW33" s="612">
        <v>39.5</v>
      </c>
      <c r="DX33" s="621"/>
      <c r="DY33" s="621"/>
      <c r="DZ33" s="621"/>
      <c r="EA33" s="621"/>
      <c r="EB33" s="621"/>
      <c r="EC33" s="640"/>
    </row>
    <row r="34" spans="2:133" ht="11.25" customHeight="1" x14ac:dyDescent="0.2">
      <c r="B34" s="606" t="s">
        <v>317</v>
      </c>
      <c r="C34" s="607"/>
      <c r="D34" s="607"/>
      <c r="E34" s="607"/>
      <c r="F34" s="607"/>
      <c r="G34" s="607"/>
      <c r="H34" s="607"/>
      <c r="I34" s="607"/>
      <c r="J34" s="607"/>
      <c r="K34" s="607"/>
      <c r="L34" s="607"/>
      <c r="M34" s="607"/>
      <c r="N34" s="607"/>
      <c r="O34" s="607"/>
      <c r="P34" s="607"/>
      <c r="Q34" s="608"/>
      <c r="R34" s="609">
        <v>1784519</v>
      </c>
      <c r="S34" s="610"/>
      <c r="T34" s="610"/>
      <c r="U34" s="610"/>
      <c r="V34" s="610"/>
      <c r="W34" s="610"/>
      <c r="X34" s="610"/>
      <c r="Y34" s="611"/>
      <c r="Z34" s="635">
        <v>6.8</v>
      </c>
      <c r="AA34" s="635"/>
      <c r="AB34" s="635"/>
      <c r="AC34" s="635"/>
      <c r="AD34" s="636" t="s">
        <v>126</v>
      </c>
      <c r="AE34" s="636"/>
      <c r="AF34" s="636"/>
      <c r="AG34" s="636"/>
      <c r="AH34" s="636"/>
      <c r="AI34" s="636"/>
      <c r="AJ34" s="636"/>
      <c r="AK34" s="636"/>
      <c r="AL34" s="612" t="s">
        <v>126</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318</v>
      </c>
      <c r="CE34" s="607"/>
      <c r="CF34" s="607"/>
      <c r="CG34" s="607"/>
      <c r="CH34" s="607"/>
      <c r="CI34" s="607"/>
      <c r="CJ34" s="607"/>
      <c r="CK34" s="607"/>
      <c r="CL34" s="607"/>
      <c r="CM34" s="607"/>
      <c r="CN34" s="607"/>
      <c r="CO34" s="607"/>
      <c r="CP34" s="607"/>
      <c r="CQ34" s="608"/>
      <c r="CR34" s="609">
        <v>3814060</v>
      </c>
      <c r="CS34" s="610"/>
      <c r="CT34" s="610"/>
      <c r="CU34" s="610"/>
      <c r="CV34" s="610"/>
      <c r="CW34" s="610"/>
      <c r="CX34" s="610"/>
      <c r="CY34" s="611"/>
      <c r="CZ34" s="612">
        <v>15.3</v>
      </c>
      <c r="DA34" s="621"/>
      <c r="DB34" s="621"/>
      <c r="DC34" s="622"/>
      <c r="DD34" s="615">
        <v>2474824</v>
      </c>
      <c r="DE34" s="610"/>
      <c r="DF34" s="610"/>
      <c r="DG34" s="610"/>
      <c r="DH34" s="610"/>
      <c r="DI34" s="610"/>
      <c r="DJ34" s="610"/>
      <c r="DK34" s="611"/>
      <c r="DL34" s="615">
        <v>2322830</v>
      </c>
      <c r="DM34" s="610"/>
      <c r="DN34" s="610"/>
      <c r="DO34" s="610"/>
      <c r="DP34" s="610"/>
      <c r="DQ34" s="610"/>
      <c r="DR34" s="610"/>
      <c r="DS34" s="610"/>
      <c r="DT34" s="610"/>
      <c r="DU34" s="610"/>
      <c r="DV34" s="611"/>
      <c r="DW34" s="612">
        <v>16.2</v>
      </c>
      <c r="DX34" s="621"/>
      <c r="DY34" s="621"/>
      <c r="DZ34" s="621"/>
      <c r="EA34" s="621"/>
      <c r="EB34" s="621"/>
      <c r="EC34" s="640"/>
    </row>
    <row r="35" spans="2:133" ht="11.25" customHeight="1" x14ac:dyDescent="0.2">
      <c r="B35" s="606" t="s">
        <v>319</v>
      </c>
      <c r="C35" s="607"/>
      <c r="D35" s="607"/>
      <c r="E35" s="607"/>
      <c r="F35" s="607"/>
      <c r="G35" s="607"/>
      <c r="H35" s="607"/>
      <c r="I35" s="607"/>
      <c r="J35" s="607"/>
      <c r="K35" s="607"/>
      <c r="L35" s="607"/>
      <c r="M35" s="607"/>
      <c r="N35" s="607"/>
      <c r="O35" s="607"/>
      <c r="P35" s="607"/>
      <c r="Q35" s="608"/>
      <c r="R35" s="609">
        <v>20345</v>
      </c>
      <c r="S35" s="610"/>
      <c r="T35" s="610"/>
      <c r="U35" s="610"/>
      <c r="V35" s="610"/>
      <c r="W35" s="610"/>
      <c r="X35" s="610"/>
      <c r="Y35" s="611"/>
      <c r="Z35" s="635">
        <v>0.1</v>
      </c>
      <c r="AA35" s="635"/>
      <c r="AB35" s="635"/>
      <c r="AC35" s="635"/>
      <c r="AD35" s="636">
        <v>8961</v>
      </c>
      <c r="AE35" s="636"/>
      <c r="AF35" s="636"/>
      <c r="AG35" s="636"/>
      <c r="AH35" s="636"/>
      <c r="AI35" s="636"/>
      <c r="AJ35" s="636"/>
      <c r="AK35" s="636"/>
      <c r="AL35" s="612">
        <v>0.1</v>
      </c>
      <c r="AM35" s="613"/>
      <c r="AN35" s="613"/>
      <c r="AO35" s="637"/>
      <c r="AP35" s="211"/>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322</v>
      </c>
      <c r="CE35" s="607"/>
      <c r="CF35" s="607"/>
      <c r="CG35" s="607"/>
      <c r="CH35" s="607"/>
      <c r="CI35" s="607"/>
      <c r="CJ35" s="607"/>
      <c r="CK35" s="607"/>
      <c r="CL35" s="607"/>
      <c r="CM35" s="607"/>
      <c r="CN35" s="607"/>
      <c r="CO35" s="607"/>
      <c r="CP35" s="607"/>
      <c r="CQ35" s="608"/>
      <c r="CR35" s="609">
        <v>106029</v>
      </c>
      <c r="CS35" s="619"/>
      <c r="CT35" s="619"/>
      <c r="CU35" s="619"/>
      <c r="CV35" s="619"/>
      <c r="CW35" s="619"/>
      <c r="CX35" s="619"/>
      <c r="CY35" s="620"/>
      <c r="CZ35" s="612">
        <v>0.4</v>
      </c>
      <c r="DA35" s="621"/>
      <c r="DB35" s="621"/>
      <c r="DC35" s="622"/>
      <c r="DD35" s="615">
        <v>76582</v>
      </c>
      <c r="DE35" s="619"/>
      <c r="DF35" s="619"/>
      <c r="DG35" s="619"/>
      <c r="DH35" s="619"/>
      <c r="DI35" s="619"/>
      <c r="DJ35" s="619"/>
      <c r="DK35" s="620"/>
      <c r="DL35" s="615">
        <v>65631</v>
      </c>
      <c r="DM35" s="619"/>
      <c r="DN35" s="619"/>
      <c r="DO35" s="619"/>
      <c r="DP35" s="619"/>
      <c r="DQ35" s="619"/>
      <c r="DR35" s="619"/>
      <c r="DS35" s="619"/>
      <c r="DT35" s="619"/>
      <c r="DU35" s="619"/>
      <c r="DV35" s="620"/>
      <c r="DW35" s="612">
        <v>0.5</v>
      </c>
      <c r="DX35" s="621"/>
      <c r="DY35" s="621"/>
      <c r="DZ35" s="621"/>
      <c r="EA35" s="621"/>
      <c r="EB35" s="621"/>
      <c r="EC35" s="640"/>
    </row>
    <row r="36" spans="2:133" ht="11.25" customHeight="1" x14ac:dyDescent="0.2">
      <c r="B36" s="606" t="s">
        <v>323</v>
      </c>
      <c r="C36" s="607"/>
      <c r="D36" s="607"/>
      <c r="E36" s="607"/>
      <c r="F36" s="607"/>
      <c r="G36" s="607"/>
      <c r="H36" s="607"/>
      <c r="I36" s="607"/>
      <c r="J36" s="607"/>
      <c r="K36" s="607"/>
      <c r="L36" s="607"/>
      <c r="M36" s="607"/>
      <c r="N36" s="607"/>
      <c r="O36" s="607"/>
      <c r="P36" s="607"/>
      <c r="Q36" s="608"/>
      <c r="R36" s="609">
        <v>86236</v>
      </c>
      <c r="S36" s="610"/>
      <c r="T36" s="610"/>
      <c r="U36" s="610"/>
      <c r="V36" s="610"/>
      <c r="W36" s="610"/>
      <c r="X36" s="610"/>
      <c r="Y36" s="611"/>
      <c r="Z36" s="635">
        <v>0.3</v>
      </c>
      <c r="AA36" s="635"/>
      <c r="AB36" s="635"/>
      <c r="AC36" s="635"/>
      <c r="AD36" s="636" t="s">
        <v>126</v>
      </c>
      <c r="AE36" s="636"/>
      <c r="AF36" s="636"/>
      <c r="AG36" s="636"/>
      <c r="AH36" s="636"/>
      <c r="AI36" s="636"/>
      <c r="AJ36" s="636"/>
      <c r="AK36" s="636"/>
      <c r="AL36" s="612" t="s">
        <v>126</v>
      </c>
      <c r="AM36" s="613"/>
      <c r="AN36" s="613"/>
      <c r="AO36" s="637"/>
      <c r="AP36" s="211"/>
      <c r="AQ36" s="653" t="s">
        <v>324</v>
      </c>
      <c r="AR36" s="654"/>
      <c r="AS36" s="654"/>
      <c r="AT36" s="654"/>
      <c r="AU36" s="654"/>
      <c r="AV36" s="654"/>
      <c r="AW36" s="654"/>
      <c r="AX36" s="654"/>
      <c r="AY36" s="655"/>
      <c r="AZ36" s="656">
        <v>2809450</v>
      </c>
      <c r="BA36" s="657"/>
      <c r="BB36" s="657"/>
      <c r="BC36" s="657"/>
      <c r="BD36" s="657"/>
      <c r="BE36" s="657"/>
      <c r="BF36" s="658"/>
      <c r="BG36" s="659" t="s">
        <v>325</v>
      </c>
      <c r="BH36" s="660"/>
      <c r="BI36" s="660"/>
      <c r="BJ36" s="660"/>
      <c r="BK36" s="660"/>
      <c r="BL36" s="660"/>
      <c r="BM36" s="660"/>
      <c r="BN36" s="660"/>
      <c r="BO36" s="660"/>
      <c r="BP36" s="660"/>
      <c r="BQ36" s="660"/>
      <c r="BR36" s="660"/>
      <c r="BS36" s="660"/>
      <c r="BT36" s="660"/>
      <c r="BU36" s="661"/>
      <c r="BV36" s="656">
        <v>103514</v>
      </c>
      <c r="BW36" s="657"/>
      <c r="BX36" s="657"/>
      <c r="BY36" s="657"/>
      <c r="BZ36" s="657"/>
      <c r="CA36" s="657"/>
      <c r="CB36" s="658"/>
      <c r="CD36" s="606" t="s">
        <v>326</v>
      </c>
      <c r="CE36" s="607"/>
      <c r="CF36" s="607"/>
      <c r="CG36" s="607"/>
      <c r="CH36" s="607"/>
      <c r="CI36" s="607"/>
      <c r="CJ36" s="607"/>
      <c r="CK36" s="607"/>
      <c r="CL36" s="607"/>
      <c r="CM36" s="607"/>
      <c r="CN36" s="607"/>
      <c r="CO36" s="607"/>
      <c r="CP36" s="607"/>
      <c r="CQ36" s="608"/>
      <c r="CR36" s="609">
        <v>3224398</v>
      </c>
      <c r="CS36" s="610"/>
      <c r="CT36" s="610"/>
      <c r="CU36" s="610"/>
      <c r="CV36" s="610"/>
      <c r="CW36" s="610"/>
      <c r="CX36" s="610"/>
      <c r="CY36" s="611"/>
      <c r="CZ36" s="612">
        <v>12.9</v>
      </c>
      <c r="DA36" s="621"/>
      <c r="DB36" s="621"/>
      <c r="DC36" s="622"/>
      <c r="DD36" s="615">
        <v>2632054</v>
      </c>
      <c r="DE36" s="610"/>
      <c r="DF36" s="610"/>
      <c r="DG36" s="610"/>
      <c r="DH36" s="610"/>
      <c r="DI36" s="610"/>
      <c r="DJ36" s="610"/>
      <c r="DK36" s="611"/>
      <c r="DL36" s="615">
        <v>1559789</v>
      </c>
      <c r="DM36" s="610"/>
      <c r="DN36" s="610"/>
      <c r="DO36" s="610"/>
      <c r="DP36" s="610"/>
      <c r="DQ36" s="610"/>
      <c r="DR36" s="610"/>
      <c r="DS36" s="610"/>
      <c r="DT36" s="610"/>
      <c r="DU36" s="610"/>
      <c r="DV36" s="611"/>
      <c r="DW36" s="612">
        <v>10.9</v>
      </c>
      <c r="DX36" s="621"/>
      <c r="DY36" s="621"/>
      <c r="DZ36" s="621"/>
      <c r="EA36" s="621"/>
      <c r="EB36" s="621"/>
      <c r="EC36" s="640"/>
    </row>
    <row r="37" spans="2:133" ht="11.25" customHeight="1" x14ac:dyDescent="0.2">
      <c r="B37" s="606" t="s">
        <v>327</v>
      </c>
      <c r="C37" s="607"/>
      <c r="D37" s="607"/>
      <c r="E37" s="607"/>
      <c r="F37" s="607"/>
      <c r="G37" s="607"/>
      <c r="H37" s="607"/>
      <c r="I37" s="607"/>
      <c r="J37" s="607"/>
      <c r="K37" s="607"/>
      <c r="L37" s="607"/>
      <c r="M37" s="607"/>
      <c r="N37" s="607"/>
      <c r="O37" s="607"/>
      <c r="P37" s="607"/>
      <c r="Q37" s="608"/>
      <c r="R37" s="609">
        <v>295130</v>
      </c>
      <c r="S37" s="610"/>
      <c r="T37" s="610"/>
      <c r="U37" s="610"/>
      <c r="V37" s="610"/>
      <c r="W37" s="610"/>
      <c r="X37" s="610"/>
      <c r="Y37" s="611"/>
      <c r="Z37" s="635">
        <v>1.1000000000000001</v>
      </c>
      <c r="AA37" s="635"/>
      <c r="AB37" s="635"/>
      <c r="AC37" s="635"/>
      <c r="AD37" s="636" t="s">
        <v>126</v>
      </c>
      <c r="AE37" s="636"/>
      <c r="AF37" s="636"/>
      <c r="AG37" s="636"/>
      <c r="AH37" s="636"/>
      <c r="AI37" s="636"/>
      <c r="AJ37" s="636"/>
      <c r="AK37" s="636"/>
      <c r="AL37" s="612" t="s">
        <v>126</v>
      </c>
      <c r="AM37" s="613"/>
      <c r="AN37" s="613"/>
      <c r="AO37" s="637"/>
      <c r="AQ37" s="641" t="s">
        <v>328</v>
      </c>
      <c r="AR37" s="642"/>
      <c r="AS37" s="642"/>
      <c r="AT37" s="642"/>
      <c r="AU37" s="642"/>
      <c r="AV37" s="642"/>
      <c r="AW37" s="642"/>
      <c r="AX37" s="642"/>
      <c r="AY37" s="643"/>
      <c r="AZ37" s="609">
        <v>325259</v>
      </c>
      <c r="BA37" s="610"/>
      <c r="BB37" s="610"/>
      <c r="BC37" s="610"/>
      <c r="BD37" s="619"/>
      <c r="BE37" s="619"/>
      <c r="BF37" s="644"/>
      <c r="BG37" s="606" t="s">
        <v>329</v>
      </c>
      <c r="BH37" s="607"/>
      <c r="BI37" s="607"/>
      <c r="BJ37" s="607"/>
      <c r="BK37" s="607"/>
      <c r="BL37" s="607"/>
      <c r="BM37" s="607"/>
      <c r="BN37" s="607"/>
      <c r="BO37" s="607"/>
      <c r="BP37" s="607"/>
      <c r="BQ37" s="607"/>
      <c r="BR37" s="607"/>
      <c r="BS37" s="607"/>
      <c r="BT37" s="607"/>
      <c r="BU37" s="608"/>
      <c r="BV37" s="609">
        <v>86112</v>
      </c>
      <c r="BW37" s="610"/>
      <c r="BX37" s="610"/>
      <c r="BY37" s="610"/>
      <c r="BZ37" s="610"/>
      <c r="CA37" s="610"/>
      <c r="CB37" s="645"/>
      <c r="CD37" s="606" t="s">
        <v>330</v>
      </c>
      <c r="CE37" s="607"/>
      <c r="CF37" s="607"/>
      <c r="CG37" s="607"/>
      <c r="CH37" s="607"/>
      <c r="CI37" s="607"/>
      <c r="CJ37" s="607"/>
      <c r="CK37" s="607"/>
      <c r="CL37" s="607"/>
      <c r="CM37" s="607"/>
      <c r="CN37" s="607"/>
      <c r="CO37" s="607"/>
      <c r="CP37" s="607"/>
      <c r="CQ37" s="608"/>
      <c r="CR37" s="609">
        <v>1358764</v>
      </c>
      <c r="CS37" s="619"/>
      <c r="CT37" s="619"/>
      <c r="CU37" s="619"/>
      <c r="CV37" s="619"/>
      <c r="CW37" s="619"/>
      <c r="CX37" s="619"/>
      <c r="CY37" s="620"/>
      <c r="CZ37" s="612">
        <v>5.4</v>
      </c>
      <c r="DA37" s="621"/>
      <c r="DB37" s="621"/>
      <c r="DC37" s="622"/>
      <c r="DD37" s="615">
        <v>1358764</v>
      </c>
      <c r="DE37" s="619"/>
      <c r="DF37" s="619"/>
      <c r="DG37" s="619"/>
      <c r="DH37" s="619"/>
      <c r="DI37" s="619"/>
      <c r="DJ37" s="619"/>
      <c r="DK37" s="620"/>
      <c r="DL37" s="615">
        <v>1247720</v>
      </c>
      <c r="DM37" s="619"/>
      <c r="DN37" s="619"/>
      <c r="DO37" s="619"/>
      <c r="DP37" s="619"/>
      <c r="DQ37" s="619"/>
      <c r="DR37" s="619"/>
      <c r="DS37" s="619"/>
      <c r="DT37" s="619"/>
      <c r="DU37" s="619"/>
      <c r="DV37" s="620"/>
      <c r="DW37" s="612">
        <v>8.6999999999999993</v>
      </c>
      <c r="DX37" s="621"/>
      <c r="DY37" s="621"/>
      <c r="DZ37" s="621"/>
      <c r="EA37" s="621"/>
      <c r="EB37" s="621"/>
      <c r="EC37" s="640"/>
    </row>
    <row r="38" spans="2:133" ht="11.25" customHeight="1" x14ac:dyDescent="0.2">
      <c r="B38" s="606" t="s">
        <v>331</v>
      </c>
      <c r="C38" s="607"/>
      <c r="D38" s="607"/>
      <c r="E38" s="607"/>
      <c r="F38" s="607"/>
      <c r="G38" s="607"/>
      <c r="H38" s="607"/>
      <c r="I38" s="607"/>
      <c r="J38" s="607"/>
      <c r="K38" s="607"/>
      <c r="L38" s="607"/>
      <c r="M38" s="607"/>
      <c r="N38" s="607"/>
      <c r="O38" s="607"/>
      <c r="P38" s="607"/>
      <c r="Q38" s="608"/>
      <c r="R38" s="609">
        <v>529907</v>
      </c>
      <c r="S38" s="610"/>
      <c r="T38" s="610"/>
      <c r="U38" s="610"/>
      <c r="V38" s="610"/>
      <c r="W38" s="610"/>
      <c r="X38" s="610"/>
      <c r="Y38" s="611"/>
      <c r="Z38" s="635">
        <v>2</v>
      </c>
      <c r="AA38" s="635"/>
      <c r="AB38" s="635"/>
      <c r="AC38" s="635"/>
      <c r="AD38" s="636" t="s">
        <v>126</v>
      </c>
      <c r="AE38" s="636"/>
      <c r="AF38" s="636"/>
      <c r="AG38" s="636"/>
      <c r="AH38" s="636"/>
      <c r="AI38" s="636"/>
      <c r="AJ38" s="636"/>
      <c r="AK38" s="636"/>
      <c r="AL38" s="612" t="s">
        <v>126</v>
      </c>
      <c r="AM38" s="613"/>
      <c r="AN38" s="613"/>
      <c r="AO38" s="637"/>
      <c r="AQ38" s="641" t="s">
        <v>332</v>
      </c>
      <c r="AR38" s="642"/>
      <c r="AS38" s="642"/>
      <c r="AT38" s="642"/>
      <c r="AU38" s="642"/>
      <c r="AV38" s="642"/>
      <c r="AW38" s="642"/>
      <c r="AX38" s="642"/>
      <c r="AY38" s="643"/>
      <c r="AZ38" s="609">
        <v>200030</v>
      </c>
      <c r="BA38" s="610"/>
      <c r="BB38" s="610"/>
      <c r="BC38" s="610"/>
      <c r="BD38" s="619"/>
      <c r="BE38" s="619"/>
      <c r="BF38" s="644"/>
      <c r="BG38" s="606" t="s">
        <v>333</v>
      </c>
      <c r="BH38" s="607"/>
      <c r="BI38" s="607"/>
      <c r="BJ38" s="607"/>
      <c r="BK38" s="607"/>
      <c r="BL38" s="607"/>
      <c r="BM38" s="607"/>
      <c r="BN38" s="607"/>
      <c r="BO38" s="607"/>
      <c r="BP38" s="607"/>
      <c r="BQ38" s="607"/>
      <c r="BR38" s="607"/>
      <c r="BS38" s="607"/>
      <c r="BT38" s="607"/>
      <c r="BU38" s="608"/>
      <c r="BV38" s="609">
        <v>12037</v>
      </c>
      <c r="BW38" s="610"/>
      <c r="BX38" s="610"/>
      <c r="BY38" s="610"/>
      <c r="BZ38" s="610"/>
      <c r="CA38" s="610"/>
      <c r="CB38" s="645"/>
      <c r="CD38" s="606" t="s">
        <v>334</v>
      </c>
      <c r="CE38" s="607"/>
      <c r="CF38" s="607"/>
      <c r="CG38" s="607"/>
      <c r="CH38" s="607"/>
      <c r="CI38" s="607"/>
      <c r="CJ38" s="607"/>
      <c r="CK38" s="607"/>
      <c r="CL38" s="607"/>
      <c r="CM38" s="607"/>
      <c r="CN38" s="607"/>
      <c r="CO38" s="607"/>
      <c r="CP38" s="607"/>
      <c r="CQ38" s="608"/>
      <c r="CR38" s="609">
        <v>2284161</v>
      </c>
      <c r="CS38" s="610"/>
      <c r="CT38" s="610"/>
      <c r="CU38" s="610"/>
      <c r="CV38" s="610"/>
      <c r="CW38" s="610"/>
      <c r="CX38" s="610"/>
      <c r="CY38" s="611"/>
      <c r="CZ38" s="612">
        <v>9.1999999999999993</v>
      </c>
      <c r="DA38" s="621"/>
      <c r="DB38" s="621"/>
      <c r="DC38" s="622"/>
      <c r="DD38" s="615">
        <v>1754570</v>
      </c>
      <c r="DE38" s="610"/>
      <c r="DF38" s="610"/>
      <c r="DG38" s="610"/>
      <c r="DH38" s="610"/>
      <c r="DI38" s="610"/>
      <c r="DJ38" s="610"/>
      <c r="DK38" s="611"/>
      <c r="DL38" s="615">
        <v>1722409</v>
      </c>
      <c r="DM38" s="610"/>
      <c r="DN38" s="610"/>
      <c r="DO38" s="610"/>
      <c r="DP38" s="610"/>
      <c r="DQ38" s="610"/>
      <c r="DR38" s="610"/>
      <c r="DS38" s="610"/>
      <c r="DT38" s="610"/>
      <c r="DU38" s="610"/>
      <c r="DV38" s="611"/>
      <c r="DW38" s="612">
        <v>12</v>
      </c>
      <c r="DX38" s="621"/>
      <c r="DY38" s="621"/>
      <c r="DZ38" s="621"/>
      <c r="EA38" s="621"/>
      <c r="EB38" s="621"/>
      <c r="EC38" s="640"/>
    </row>
    <row r="39" spans="2:133" ht="11.25" customHeight="1" x14ac:dyDescent="0.2">
      <c r="B39" s="606" t="s">
        <v>335</v>
      </c>
      <c r="C39" s="607"/>
      <c r="D39" s="607"/>
      <c r="E39" s="607"/>
      <c r="F39" s="607"/>
      <c r="G39" s="607"/>
      <c r="H39" s="607"/>
      <c r="I39" s="607"/>
      <c r="J39" s="607"/>
      <c r="K39" s="607"/>
      <c r="L39" s="607"/>
      <c r="M39" s="607"/>
      <c r="N39" s="607"/>
      <c r="O39" s="607"/>
      <c r="P39" s="607"/>
      <c r="Q39" s="608"/>
      <c r="R39" s="609">
        <v>484099</v>
      </c>
      <c r="S39" s="610"/>
      <c r="T39" s="610"/>
      <c r="U39" s="610"/>
      <c r="V39" s="610"/>
      <c r="W39" s="610"/>
      <c r="X39" s="610"/>
      <c r="Y39" s="611"/>
      <c r="Z39" s="635">
        <v>1.8</v>
      </c>
      <c r="AA39" s="635"/>
      <c r="AB39" s="635"/>
      <c r="AC39" s="635"/>
      <c r="AD39" s="636">
        <v>5957</v>
      </c>
      <c r="AE39" s="636"/>
      <c r="AF39" s="636"/>
      <c r="AG39" s="636"/>
      <c r="AH39" s="636"/>
      <c r="AI39" s="636"/>
      <c r="AJ39" s="636"/>
      <c r="AK39" s="636"/>
      <c r="AL39" s="612">
        <v>0</v>
      </c>
      <c r="AM39" s="613"/>
      <c r="AN39" s="613"/>
      <c r="AO39" s="637"/>
      <c r="AQ39" s="641" t="s">
        <v>336</v>
      </c>
      <c r="AR39" s="642"/>
      <c r="AS39" s="642"/>
      <c r="AT39" s="642"/>
      <c r="AU39" s="642"/>
      <c r="AV39" s="642"/>
      <c r="AW39" s="642"/>
      <c r="AX39" s="642"/>
      <c r="AY39" s="643"/>
      <c r="AZ39" s="609" t="s">
        <v>126</v>
      </c>
      <c r="BA39" s="610"/>
      <c r="BB39" s="610"/>
      <c r="BC39" s="610"/>
      <c r="BD39" s="619"/>
      <c r="BE39" s="619"/>
      <c r="BF39" s="644"/>
      <c r="BG39" s="606" t="s">
        <v>337</v>
      </c>
      <c r="BH39" s="607"/>
      <c r="BI39" s="607"/>
      <c r="BJ39" s="607"/>
      <c r="BK39" s="607"/>
      <c r="BL39" s="607"/>
      <c r="BM39" s="607"/>
      <c r="BN39" s="607"/>
      <c r="BO39" s="607"/>
      <c r="BP39" s="607"/>
      <c r="BQ39" s="607"/>
      <c r="BR39" s="607"/>
      <c r="BS39" s="607"/>
      <c r="BT39" s="607"/>
      <c r="BU39" s="608"/>
      <c r="BV39" s="609">
        <v>19131</v>
      </c>
      <c r="BW39" s="610"/>
      <c r="BX39" s="610"/>
      <c r="BY39" s="610"/>
      <c r="BZ39" s="610"/>
      <c r="CA39" s="610"/>
      <c r="CB39" s="645"/>
      <c r="CD39" s="606" t="s">
        <v>338</v>
      </c>
      <c r="CE39" s="607"/>
      <c r="CF39" s="607"/>
      <c r="CG39" s="607"/>
      <c r="CH39" s="607"/>
      <c r="CI39" s="607"/>
      <c r="CJ39" s="607"/>
      <c r="CK39" s="607"/>
      <c r="CL39" s="607"/>
      <c r="CM39" s="607"/>
      <c r="CN39" s="607"/>
      <c r="CO39" s="607"/>
      <c r="CP39" s="607"/>
      <c r="CQ39" s="608"/>
      <c r="CR39" s="609">
        <v>140457</v>
      </c>
      <c r="CS39" s="619"/>
      <c r="CT39" s="619"/>
      <c r="CU39" s="619"/>
      <c r="CV39" s="619"/>
      <c r="CW39" s="619"/>
      <c r="CX39" s="619"/>
      <c r="CY39" s="620"/>
      <c r="CZ39" s="612">
        <v>0.6</v>
      </c>
      <c r="DA39" s="621"/>
      <c r="DB39" s="621"/>
      <c r="DC39" s="622"/>
      <c r="DD39" s="615">
        <v>56791</v>
      </c>
      <c r="DE39" s="619"/>
      <c r="DF39" s="619"/>
      <c r="DG39" s="619"/>
      <c r="DH39" s="619"/>
      <c r="DI39" s="619"/>
      <c r="DJ39" s="619"/>
      <c r="DK39" s="620"/>
      <c r="DL39" s="615" t="s">
        <v>126</v>
      </c>
      <c r="DM39" s="619"/>
      <c r="DN39" s="619"/>
      <c r="DO39" s="619"/>
      <c r="DP39" s="619"/>
      <c r="DQ39" s="619"/>
      <c r="DR39" s="619"/>
      <c r="DS39" s="619"/>
      <c r="DT39" s="619"/>
      <c r="DU39" s="619"/>
      <c r="DV39" s="620"/>
      <c r="DW39" s="612" t="s">
        <v>126</v>
      </c>
      <c r="DX39" s="621"/>
      <c r="DY39" s="621"/>
      <c r="DZ39" s="621"/>
      <c r="EA39" s="621"/>
      <c r="EB39" s="621"/>
      <c r="EC39" s="640"/>
    </row>
    <row r="40" spans="2:133" ht="11.25" customHeight="1" x14ac:dyDescent="0.2">
      <c r="B40" s="606" t="s">
        <v>339</v>
      </c>
      <c r="C40" s="607"/>
      <c r="D40" s="607"/>
      <c r="E40" s="607"/>
      <c r="F40" s="607"/>
      <c r="G40" s="607"/>
      <c r="H40" s="607"/>
      <c r="I40" s="607"/>
      <c r="J40" s="607"/>
      <c r="K40" s="607"/>
      <c r="L40" s="607"/>
      <c r="M40" s="607"/>
      <c r="N40" s="607"/>
      <c r="O40" s="607"/>
      <c r="P40" s="607"/>
      <c r="Q40" s="608"/>
      <c r="R40" s="609">
        <v>1751500</v>
      </c>
      <c r="S40" s="610"/>
      <c r="T40" s="610"/>
      <c r="U40" s="610"/>
      <c r="V40" s="610"/>
      <c r="W40" s="610"/>
      <c r="X40" s="610"/>
      <c r="Y40" s="611"/>
      <c r="Z40" s="635">
        <v>6.7</v>
      </c>
      <c r="AA40" s="635"/>
      <c r="AB40" s="635"/>
      <c r="AC40" s="635"/>
      <c r="AD40" s="636" t="s">
        <v>126</v>
      </c>
      <c r="AE40" s="636"/>
      <c r="AF40" s="636"/>
      <c r="AG40" s="636"/>
      <c r="AH40" s="636"/>
      <c r="AI40" s="636"/>
      <c r="AJ40" s="636"/>
      <c r="AK40" s="636"/>
      <c r="AL40" s="612" t="s">
        <v>126</v>
      </c>
      <c r="AM40" s="613"/>
      <c r="AN40" s="613"/>
      <c r="AO40" s="637"/>
      <c r="AQ40" s="641" t="s">
        <v>340</v>
      </c>
      <c r="AR40" s="642"/>
      <c r="AS40" s="642"/>
      <c r="AT40" s="642"/>
      <c r="AU40" s="642"/>
      <c r="AV40" s="642"/>
      <c r="AW40" s="642"/>
      <c r="AX40" s="642"/>
      <c r="AY40" s="643"/>
      <c r="AZ40" s="609" t="s">
        <v>126</v>
      </c>
      <c r="BA40" s="610"/>
      <c r="BB40" s="610"/>
      <c r="BC40" s="610"/>
      <c r="BD40" s="619"/>
      <c r="BE40" s="619"/>
      <c r="BF40" s="644"/>
      <c r="BG40" s="646" t="s">
        <v>341</v>
      </c>
      <c r="BH40" s="647"/>
      <c r="BI40" s="647"/>
      <c r="BJ40" s="647"/>
      <c r="BK40" s="647"/>
      <c r="BL40" s="345"/>
      <c r="BM40" s="607" t="s">
        <v>342</v>
      </c>
      <c r="BN40" s="607"/>
      <c r="BO40" s="607"/>
      <c r="BP40" s="607"/>
      <c r="BQ40" s="607"/>
      <c r="BR40" s="607"/>
      <c r="BS40" s="607"/>
      <c r="BT40" s="607"/>
      <c r="BU40" s="608"/>
      <c r="BV40" s="609">
        <v>96</v>
      </c>
      <c r="BW40" s="610"/>
      <c r="BX40" s="610"/>
      <c r="BY40" s="610"/>
      <c r="BZ40" s="610"/>
      <c r="CA40" s="610"/>
      <c r="CB40" s="645"/>
      <c r="CD40" s="606" t="s">
        <v>343</v>
      </c>
      <c r="CE40" s="607"/>
      <c r="CF40" s="607"/>
      <c r="CG40" s="607"/>
      <c r="CH40" s="607"/>
      <c r="CI40" s="607"/>
      <c r="CJ40" s="607"/>
      <c r="CK40" s="607"/>
      <c r="CL40" s="607"/>
      <c r="CM40" s="607"/>
      <c r="CN40" s="607"/>
      <c r="CO40" s="607"/>
      <c r="CP40" s="607"/>
      <c r="CQ40" s="608"/>
      <c r="CR40" s="609">
        <v>37737</v>
      </c>
      <c r="CS40" s="610"/>
      <c r="CT40" s="610"/>
      <c r="CU40" s="610"/>
      <c r="CV40" s="610"/>
      <c r="CW40" s="610"/>
      <c r="CX40" s="610"/>
      <c r="CY40" s="611"/>
      <c r="CZ40" s="612">
        <v>0.2</v>
      </c>
      <c r="DA40" s="621"/>
      <c r="DB40" s="621"/>
      <c r="DC40" s="622"/>
      <c r="DD40" s="615">
        <v>437</v>
      </c>
      <c r="DE40" s="610"/>
      <c r="DF40" s="610"/>
      <c r="DG40" s="610"/>
      <c r="DH40" s="610"/>
      <c r="DI40" s="610"/>
      <c r="DJ40" s="610"/>
      <c r="DK40" s="611"/>
      <c r="DL40" s="615" t="s">
        <v>126</v>
      </c>
      <c r="DM40" s="610"/>
      <c r="DN40" s="610"/>
      <c r="DO40" s="610"/>
      <c r="DP40" s="610"/>
      <c r="DQ40" s="610"/>
      <c r="DR40" s="610"/>
      <c r="DS40" s="610"/>
      <c r="DT40" s="610"/>
      <c r="DU40" s="610"/>
      <c r="DV40" s="611"/>
      <c r="DW40" s="612" t="s">
        <v>126</v>
      </c>
      <c r="DX40" s="621"/>
      <c r="DY40" s="621"/>
      <c r="DZ40" s="621"/>
      <c r="EA40" s="621"/>
      <c r="EB40" s="621"/>
      <c r="EC40" s="640"/>
    </row>
    <row r="41" spans="2:133" ht="11.25" customHeight="1" x14ac:dyDescent="0.2">
      <c r="B41" s="606" t="s">
        <v>344</v>
      </c>
      <c r="C41" s="607"/>
      <c r="D41" s="607"/>
      <c r="E41" s="607"/>
      <c r="F41" s="607"/>
      <c r="G41" s="607"/>
      <c r="H41" s="607"/>
      <c r="I41" s="607"/>
      <c r="J41" s="607"/>
      <c r="K41" s="607"/>
      <c r="L41" s="607"/>
      <c r="M41" s="607"/>
      <c r="N41" s="607"/>
      <c r="O41" s="607"/>
      <c r="P41" s="607"/>
      <c r="Q41" s="608"/>
      <c r="R41" s="609" t="s">
        <v>126</v>
      </c>
      <c r="S41" s="610"/>
      <c r="T41" s="610"/>
      <c r="U41" s="610"/>
      <c r="V41" s="610"/>
      <c r="W41" s="610"/>
      <c r="X41" s="610"/>
      <c r="Y41" s="611"/>
      <c r="Z41" s="635" t="s">
        <v>126</v>
      </c>
      <c r="AA41" s="635"/>
      <c r="AB41" s="635"/>
      <c r="AC41" s="635"/>
      <c r="AD41" s="636" t="s">
        <v>126</v>
      </c>
      <c r="AE41" s="636"/>
      <c r="AF41" s="636"/>
      <c r="AG41" s="636"/>
      <c r="AH41" s="636"/>
      <c r="AI41" s="636"/>
      <c r="AJ41" s="636"/>
      <c r="AK41" s="636"/>
      <c r="AL41" s="612" t="s">
        <v>126</v>
      </c>
      <c r="AM41" s="613"/>
      <c r="AN41" s="613"/>
      <c r="AO41" s="637"/>
      <c r="AQ41" s="641" t="s">
        <v>345</v>
      </c>
      <c r="AR41" s="642"/>
      <c r="AS41" s="642"/>
      <c r="AT41" s="642"/>
      <c r="AU41" s="642"/>
      <c r="AV41" s="642"/>
      <c r="AW41" s="642"/>
      <c r="AX41" s="642"/>
      <c r="AY41" s="643"/>
      <c r="AZ41" s="609">
        <v>642002</v>
      </c>
      <c r="BA41" s="610"/>
      <c r="BB41" s="610"/>
      <c r="BC41" s="610"/>
      <c r="BD41" s="619"/>
      <c r="BE41" s="619"/>
      <c r="BF41" s="644"/>
      <c r="BG41" s="646"/>
      <c r="BH41" s="647"/>
      <c r="BI41" s="647"/>
      <c r="BJ41" s="647"/>
      <c r="BK41" s="647"/>
      <c r="BL41" s="345"/>
      <c r="BM41" s="607" t="s">
        <v>346</v>
      </c>
      <c r="BN41" s="607"/>
      <c r="BO41" s="607"/>
      <c r="BP41" s="607"/>
      <c r="BQ41" s="607"/>
      <c r="BR41" s="607"/>
      <c r="BS41" s="607"/>
      <c r="BT41" s="607"/>
      <c r="BU41" s="608"/>
      <c r="BV41" s="609" t="s">
        <v>126</v>
      </c>
      <c r="BW41" s="610"/>
      <c r="BX41" s="610"/>
      <c r="BY41" s="610"/>
      <c r="BZ41" s="610"/>
      <c r="CA41" s="610"/>
      <c r="CB41" s="645"/>
      <c r="CD41" s="606" t="s">
        <v>347</v>
      </c>
      <c r="CE41" s="607"/>
      <c r="CF41" s="607"/>
      <c r="CG41" s="607"/>
      <c r="CH41" s="607"/>
      <c r="CI41" s="607"/>
      <c r="CJ41" s="607"/>
      <c r="CK41" s="607"/>
      <c r="CL41" s="607"/>
      <c r="CM41" s="607"/>
      <c r="CN41" s="607"/>
      <c r="CO41" s="607"/>
      <c r="CP41" s="607"/>
      <c r="CQ41" s="608"/>
      <c r="CR41" s="609" t="s">
        <v>126</v>
      </c>
      <c r="CS41" s="619"/>
      <c r="CT41" s="619"/>
      <c r="CU41" s="619"/>
      <c r="CV41" s="619"/>
      <c r="CW41" s="619"/>
      <c r="CX41" s="619"/>
      <c r="CY41" s="620"/>
      <c r="CZ41" s="612" t="s">
        <v>126</v>
      </c>
      <c r="DA41" s="621"/>
      <c r="DB41" s="621"/>
      <c r="DC41" s="622"/>
      <c r="DD41" s="615" t="s">
        <v>126</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348</v>
      </c>
      <c r="C42" s="607"/>
      <c r="D42" s="607"/>
      <c r="E42" s="607"/>
      <c r="F42" s="607"/>
      <c r="G42" s="607"/>
      <c r="H42" s="607"/>
      <c r="I42" s="607"/>
      <c r="J42" s="607"/>
      <c r="K42" s="607"/>
      <c r="L42" s="607"/>
      <c r="M42" s="607"/>
      <c r="N42" s="607"/>
      <c r="O42" s="607"/>
      <c r="P42" s="607"/>
      <c r="Q42" s="608"/>
      <c r="R42" s="609" t="s">
        <v>126</v>
      </c>
      <c r="S42" s="610"/>
      <c r="T42" s="610"/>
      <c r="U42" s="610"/>
      <c r="V42" s="610"/>
      <c r="W42" s="610"/>
      <c r="X42" s="610"/>
      <c r="Y42" s="611"/>
      <c r="Z42" s="635" t="s">
        <v>126</v>
      </c>
      <c r="AA42" s="635"/>
      <c r="AB42" s="635"/>
      <c r="AC42" s="635"/>
      <c r="AD42" s="636" t="s">
        <v>126</v>
      </c>
      <c r="AE42" s="636"/>
      <c r="AF42" s="636"/>
      <c r="AG42" s="636"/>
      <c r="AH42" s="636"/>
      <c r="AI42" s="636"/>
      <c r="AJ42" s="636"/>
      <c r="AK42" s="636"/>
      <c r="AL42" s="612" t="s">
        <v>126</v>
      </c>
      <c r="AM42" s="613"/>
      <c r="AN42" s="613"/>
      <c r="AO42" s="637"/>
      <c r="AQ42" s="650" t="s">
        <v>349</v>
      </c>
      <c r="AR42" s="651"/>
      <c r="AS42" s="651"/>
      <c r="AT42" s="651"/>
      <c r="AU42" s="651"/>
      <c r="AV42" s="651"/>
      <c r="AW42" s="651"/>
      <c r="AX42" s="651"/>
      <c r="AY42" s="652"/>
      <c r="AZ42" s="589">
        <v>1642159</v>
      </c>
      <c r="BA42" s="623"/>
      <c r="BB42" s="623"/>
      <c r="BC42" s="623"/>
      <c r="BD42" s="590"/>
      <c r="BE42" s="590"/>
      <c r="BF42" s="638"/>
      <c r="BG42" s="648"/>
      <c r="BH42" s="649"/>
      <c r="BI42" s="649"/>
      <c r="BJ42" s="649"/>
      <c r="BK42" s="649"/>
      <c r="BL42" s="346"/>
      <c r="BM42" s="587" t="s">
        <v>350</v>
      </c>
      <c r="BN42" s="587"/>
      <c r="BO42" s="587"/>
      <c r="BP42" s="587"/>
      <c r="BQ42" s="587"/>
      <c r="BR42" s="587"/>
      <c r="BS42" s="587"/>
      <c r="BT42" s="587"/>
      <c r="BU42" s="588"/>
      <c r="BV42" s="589">
        <v>323</v>
      </c>
      <c r="BW42" s="623"/>
      <c r="BX42" s="623"/>
      <c r="BY42" s="623"/>
      <c r="BZ42" s="623"/>
      <c r="CA42" s="623"/>
      <c r="CB42" s="639"/>
      <c r="CD42" s="606" t="s">
        <v>351</v>
      </c>
      <c r="CE42" s="607"/>
      <c r="CF42" s="607"/>
      <c r="CG42" s="607"/>
      <c r="CH42" s="607"/>
      <c r="CI42" s="607"/>
      <c r="CJ42" s="607"/>
      <c r="CK42" s="607"/>
      <c r="CL42" s="607"/>
      <c r="CM42" s="607"/>
      <c r="CN42" s="607"/>
      <c r="CO42" s="607"/>
      <c r="CP42" s="607"/>
      <c r="CQ42" s="608"/>
      <c r="CR42" s="609">
        <v>1864221</v>
      </c>
      <c r="CS42" s="619"/>
      <c r="CT42" s="619"/>
      <c r="CU42" s="619"/>
      <c r="CV42" s="619"/>
      <c r="CW42" s="619"/>
      <c r="CX42" s="619"/>
      <c r="CY42" s="620"/>
      <c r="CZ42" s="612">
        <v>7.5</v>
      </c>
      <c r="DA42" s="621"/>
      <c r="DB42" s="621"/>
      <c r="DC42" s="622"/>
      <c r="DD42" s="615">
        <v>425637</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352</v>
      </c>
      <c r="C43" s="607"/>
      <c r="D43" s="607"/>
      <c r="E43" s="607"/>
      <c r="F43" s="607"/>
      <c r="G43" s="607"/>
      <c r="H43" s="607"/>
      <c r="I43" s="607"/>
      <c r="J43" s="607"/>
      <c r="K43" s="607"/>
      <c r="L43" s="607"/>
      <c r="M43" s="607"/>
      <c r="N43" s="607"/>
      <c r="O43" s="607"/>
      <c r="P43" s="607"/>
      <c r="Q43" s="608"/>
      <c r="R43" s="609">
        <v>708300</v>
      </c>
      <c r="S43" s="610"/>
      <c r="T43" s="610"/>
      <c r="U43" s="610"/>
      <c r="V43" s="610"/>
      <c r="W43" s="610"/>
      <c r="X43" s="610"/>
      <c r="Y43" s="611"/>
      <c r="Z43" s="635">
        <v>2.7</v>
      </c>
      <c r="AA43" s="635"/>
      <c r="AB43" s="635"/>
      <c r="AC43" s="635"/>
      <c r="AD43" s="636" t="s">
        <v>126</v>
      </c>
      <c r="AE43" s="636"/>
      <c r="AF43" s="636"/>
      <c r="AG43" s="636"/>
      <c r="AH43" s="636"/>
      <c r="AI43" s="636"/>
      <c r="AJ43" s="636"/>
      <c r="AK43" s="636"/>
      <c r="AL43" s="612" t="s">
        <v>126</v>
      </c>
      <c r="AM43" s="613"/>
      <c r="AN43" s="613"/>
      <c r="AO43" s="637"/>
      <c r="CD43" s="606" t="s">
        <v>353</v>
      </c>
      <c r="CE43" s="607"/>
      <c r="CF43" s="607"/>
      <c r="CG43" s="607"/>
      <c r="CH43" s="607"/>
      <c r="CI43" s="607"/>
      <c r="CJ43" s="607"/>
      <c r="CK43" s="607"/>
      <c r="CL43" s="607"/>
      <c r="CM43" s="607"/>
      <c r="CN43" s="607"/>
      <c r="CO43" s="607"/>
      <c r="CP43" s="607"/>
      <c r="CQ43" s="608"/>
      <c r="CR43" s="609">
        <v>122183</v>
      </c>
      <c r="CS43" s="619"/>
      <c r="CT43" s="619"/>
      <c r="CU43" s="619"/>
      <c r="CV43" s="619"/>
      <c r="CW43" s="619"/>
      <c r="CX43" s="619"/>
      <c r="CY43" s="620"/>
      <c r="CZ43" s="612">
        <v>0.5</v>
      </c>
      <c r="DA43" s="621"/>
      <c r="DB43" s="621"/>
      <c r="DC43" s="622"/>
      <c r="DD43" s="615">
        <v>120583</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354</v>
      </c>
      <c r="C44" s="587"/>
      <c r="D44" s="587"/>
      <c r="E44" s="587"/>
      <c r="F44" s="587"/>
      <c r="G44" s="587"/>
      <c r="H44" s="587"/>
      <c r="I44" s="587"/>
      <c r="J44" s="587"/>
      <c r="K44" s="587"/>
      <c r="L44" s="587"/>
      <c r="M44" s="587"/>
      <c r="N44" s="587"/>
      <c r="O44" s="587"/>
      <c r="P44" s="587"/>
      <c r="Q44" s="588"/>
      <c r="R44" s="589">
        <v>26318915</v>
      </c>
      <c r="S44" s="623"/>
      <c r="T44" s="623"/>
      <c r="U44" s="623"/>
      <c r="V44" s="623"/>
      <c r="W44" s="623"/>
      <c r="X44" s="623"/>
      <c r="Y44" s="624"/>
      <c r="Z44" s="625">
        <v>100</v>
      </c>
      <c r="AA44" s="625"/>
      <c r="AB44" s="625"/>
      <c r="AC44" s="625"/>
      <c r="AD44" s="626">
        <v>13654485</v>
      </c>
      <c r="AE44" s="626"/>
      <c r="AF44" s="626"/>
      <c r="AG44" s="626"/>
      <c r="AH44" s="626"/>
      <c r="AI44" s="626"/>
      <c r="AJ44" s="626"/>
      <c r="AK44" s="626"/>
      <c r="AL44" s="592">
        <v>100</v>
      </c>
      <c r="AM44" s="627"/>
      <c r="AN44" s="627"/>
      <c r="AO44" s="628"/>
      <c r="CD44" s="629" t="s">
        <v>301</v>
      </c>
      <c r="CE44" s="630"/>
      <c r="CF44" s="606" t="s">
        <v>355</v>
      </c>
      <c r="CG44" s="607"/>
      <c r="CH44" s="607"/>
      <c r="CI44" s="607"/>
      <c r="CJ44" s="607"/>
      <c r="CK44" s="607"/>
      <c r="CL44" s="607"/>
      <c r="CM44" s="607"/>
      <c r="CN44" s="607"/>
      <c r="CO44" s="607"/>
      <c r="CP44" s="607"/>
      <c r="CQ44" s="608"/>
      <c r="CR44" s="609">
        <v>1864221</v>
      </c>
      <c r="CS44" s="610"/>
      <c r="CT44" s="610"/>
      <c r="CU44" s="610"/>
      <c r="CV44" s="610"/>
      <c r="CW44" s="610"/>
      <c r="CX44" s="610"/>
      <c r="CY44" s="611"/>
      <c r="CZ44" s="612">
        <v>7.5</v>
      </c>
      <c r="DA44" s="613"/>
      <c r="DB44" s="613"/>
      <c r="DC44" s="614"/>
      <c r="DD44" s="615">
        <v>425637</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356</v>
      </c>
      <c r="CG45" s="607"/>
      <c r="CH45" s="607"/>
      <c r="CI45" s="607"/>
      <c r="CJ45" s="607"/>
      <c r="CK45" s="607"/>
      <c r="CL45" s="607"/>
      <c r="CM45" s="607"/>
      <c r="CN45" s="607"/>
      <c r="CO45" s="607"/>
      <c r="CP45" s="607"/>
      <c r="CQ45" s="608"/>
      <c r="CR45" s="609">
        <v>761363</v>
      </c>
      <c r="CS45" s="619"/>
      <c r="CT45" s="619"/>
      <c r="CU45" s="619"/>
      <c r="CV45" s="619"/>
      <c r="CW45" s="619"/>
      <c r="CX45" s="619"/>
      <c r="CY45" s="620"/>
      <c r="CZ45" s="612">
        <v>3.1</v>
      </c>
      <c r="DA45" s="621"/>
      <c r="DB45" s="621"/>
      <c r="DC45" s="622"/>
      <c r="DD45" s="615">
        <v>84602</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357</v>
      </c>
      <c r="CD46" s="631"/>
      <c r="CE46" s="632"/>
      <c r="CF46" s="606" t="s">
        <v>358</v>
      </c>
      <c r="CG46" s="607"/>
      <c r="CH46" s="607"/>
      <c r="CI46" s="607"/>
      <c r="CJ46" s="607"/>
      <c r="CK46" s="607"/>
      <c r="CL46" s="607"/>
      <c r="CM46" s="607"/>
      <c r="CN46" s="607"/>
      <c r="CO46" s="607"/>
      <c r="CP46" s="607"/>
      <c r="CQ46" s="608"/>
      <c r="CR46" s="609">
        <v>1093814</v>
      </c>
      <c r="CS46" s="610"/>
      <c r="CT46" s="610"/>
      <c r="CU46" s="610"/>
      <c r="CV46" s="610"/>
      <c r="CW46" s="610"/>
      <c r="CX46" s="610"/>
      <c r="CY46" s="611"/>
      <c r="CZ46" s="612">
        <v>4.4000000000000004</v>
      </c>
      <c r="DA46" s="613"/>
      <c r="DB46" s="613"/>
      <c r="DC46" s="614"/>
      <c r="DD46" s="615">
        <v>340091</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359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360</v>
      </c>
      <c r="CG47" s="607"/>
      <c r="CH47" s="607"/>
      <c r="CI47" s="607"/>
      <c r="CJ47" s="607"/>
      <c r="CK47" s="607"/>
      <c r="CL47" s="607"/>
      <c r="CM47" s="607"/>
      <c r="CN47" s="607"/>
      <c r="CO47" s="607"/>
      <c r="CP47" s="607"/>
      <c r="CQ47" s="608"/>
      <c r="CR47" s="609" t="s">
        <v>126</v>
      </c>
      <c r="CS47" s="619"/>
      <c r="CT47" s="619"/>
      <c r="CU47" s="619"/>
      <c r="CV47" s="619"/>
      <c r="CW47" s="619"/>
      <c r="CX47" s="619"/>
      <c r="CY47" s="620"/>
      <c r="CZ47" s="612" t="s">
        <v>126</v>
      </c>
      <c r="DA47" s="621"/>
      <c r="DB47" s="621"/>
      <c r="DC47" s="622"/>
      <c r="DD47" s="615" t="s">
        <v>126</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362</v>
      </c>
      <c r="CG48" s="607"/>
      <c r="CH48" s="607"/>
      <c r="CI48" s="607"/>
      <c r="CJ48" s="607"/>
      <c r="CK48" s="607"/>
      <c r="CL48" s="607"/>
      <c r="CM48" s="607"/>
      <c r="CN48" s="607"/>
      <c r="CO48" s="607"/>
      <c r="CP48" s="607"/>
      <c r="CQ48" s="608"/>
      <c r="CR48" s="609" t="s">
        <v>126</v>
      </c>
      <c r="CS48" s="610"/>
      <c r="CT48" s="610"/>
      <c r="CU48" s="610"/>
      <c r="CV48" s="610"/>
      <c r="CW48" s="610"/>
      <c r="CX48" s="610"/>
      <c r="CY48" s="611"/>
      <c r="CZ48" s="612" t="s">
        <v>126</v>
      </c>
      <c r="DA48" s="613"/>
      <c r="DB48" s="613"/>
      <c r="DC48" s="614"/>
      <c r="DD48" s="615" t="s">
        <v>126</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363</v>
      </c>
      <c r="CE49" s="587"/>
      <c r="CF49" s="587"/>
      <c r="CG49" s="587"/>
      <c r="CH49" s="587"/>
      <c r="CI49" s="587"/>
      <c r="CJ49" s="587"/>
      <c r="CK49" s="587"/>
      <c r="CL49" s="587"/>
      <c r="CM49" s="587"/>
      <c r="CN49" s="587"/>
      <c r="CO49" s="587"/>
      <c r="CP49" s="587"/>
      <c r="CQ49" s="588"/>
      <c r="CR49" s="589">
        <v>24948283</v>
      </c>
      <c r="CS49" s="590"/>
      <c r="CT49" s="590"/>
      <c r="CU49" s="590"/>
      <c r="CV49" s="590"/>
      <c r="CW49" s="590"/>
      <c r="CX49" s="590"/>
      <c r="CY49" s="591"/>
      <c r="CZ49" s="592">
        <v>100</v>
      </c>
      <c r="DA49" s="593"/>
      <c r="DB49" s="593"/>
      <c r="DC49" s="594"/>
      <c r="DD49" s="595">
        <v>15016081</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GnVMhOkYQRV5T32mKm+RjCSTZ/jzbQ9Ung7EjNV4BMXW6U/ig2sHoN47zLbhIe/nM4z4MLpwOQcI52kCmSwWpA==" saltValue="m5PcNenqvi8MQMODbdilf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365</v>
      </c>
      <c r="DK2" s="706"/>
      <c r="DL2" s="706"/>
      <c r="DM2" s="706"/>
      <c r="DN2" s="706"/>
      <c r="DO2" s="707"/>
      <c r="DP2" s="214"/>
      <c r="DQ2" s="705" t="s">
        <v>366</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367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368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369</v>
      </c>
      <c r="B5" s="711"/>
      <c r="C5" s="711"/>
      <c r="D5" s="711"/>
      <c r="E5" s="711"/>
      <c r="F5" s="711"/>
      <c r="G5" s="711"/>
      <c r="H5" s="711"/>
      <c r="I5" s="711"/>
      <c r="J5" s="711"/>
      <c r="K5" s="711"/>
      <c r="L5" s="711"/>
      <c r="M5" s="711"/>
      <c r="N5" s="711"/>
      <c r="O5" s="711"/>
      <c r="P5" s="712"/>
      <c r="Q5" s="716" t="s">
        <v>370</v>
      </c>
      <c r="R5" s="717"/>
      <c r="S5" s="717"/>
      <c r="T5" s="717"/>
      <c r="U5" s="718"/>
      <c r="V5" s="716" t="s">
        <v>371</v>
      </c>
      <c r="W5" s="717"/>
      <c r="X5" s="717"/>
      <c r="Y5" s="717"/>
      <c r="Z5" s="718"/>
      <c r="AA5" s="716" t="s">
        <v>372</v>
      </c>
      <c r="AB5" s="717"/>
      <c r="AC5" s="717"/>
      <c r="AD5" s="717"/>
      <c r="AE5" s="717"/>
      <c r="AF5" s="722" t="s">
        <v>373</v>
      </c>
      <c r="AG5" s="717"/>
      <c r="AH5" s="717"/>
      <c r="AI5" s="717"/>
      <c r="AJ5" s="723"/>
      <c r="AK5" s="717" t="s">
        <v>374</v>
      </c>
      <c r="AL5" s="717"/>
      <c r="AM5" s="717"/>
      <c r="AN5" s="717"/>
      <c r="AO5" s="718"/>
      <c r="AP5" s="716" t="s">
        <v>375</v>
      </c>
      <c r="AQ5" s="717"/>
      <c r="AR5" s="717"/>
      <c r="AS5" s="717"/>
      <c r="AT5" s="718"/>
      <c r="AU5" s="716" t="s">
        <v>376</v>
      </c>
      <c r="AV5" s="717"/>
      <c r="AW5" s="717"/>
      <c r="AX5" s="717"/>
      <c r="AY5" s="723"/>
      <c r="AZ5" s="218"/>
      <c r="BA5" s="218"/>
      <c r="BB5" s="218"/>
      <c r="BC5" s="218"/>
      <c r="BD5" s="218"/>
      <c r="BE5" s="219"/>
      <c r="BF5" s="219"/>
      <c r="BG5" s="219"/>
      <c r="BH5" s="219"/>
      <c r="BI5" s="219"/>
      <c r="BJ5" s="219"/>
      <c r="BK5" s="219"/>
      <c r="BL5" s="219"/>
      <c r="BM5" s="219"/>
      <c r="BN5" s="219"/>
      <c r="BO5" s="219"/>
      <c r="BP5" s="219"/>
      <c r="BQ5" s="710" t="s">
        <v>377</v>
      </c>
      <c r="BR5" s="711"/>
      <c r="BS5" s="711"/>
      <c r="BT5" s="711"/>
      <c r="BU5" s="711"/>
      <c r="BV5" s="711"/>
      <c r="BW5" s="711"/>
      <c r="BX5" s="711"/>
      <c r="BY5" s="711"/>
      <c r="BZ5" s="711"/>
      <c r="CA5" s="711"/>
      <c r="CB5" s="711"/>
      <c r="CC5" s="711"/>
      <c r="CD5" s="711"/>
      <c r="CE5" s="711"/>
      <c r="CF5" s="711"/>
      <c r="CG5" s="712"/>
      <c r="CH5" s="716" t="s">
        <v>378</v>
      </c>
      <c r="CI5" s="717"/>
      <c r="CJ5" s="717"/>
      <c r="CK5" s="717"/>
      <c r="CL5" s="718"/>
      <c r="CM5" s="716" t="s">
        <v>379</v>
      </c>
      <c r="CN5" s="717"/>
      <c r="CO5" s="717"/>
      <c r="CP5" s="717"/>
      <c r="CQ5" s="718"/>
      <c r="CR5" s="716" t="s">
        <v>380</v>
      </c>
      <c r="CS5" s="717"/>
      <c r="CT5" s="717"/>
      <c r="CU5" s="717"/>
      <c r="CV5" s="718"/>
      <c r="CW5" s="716" t="s">
        <v>381</v>
      </c>
      <c r="CX5" s="717"/>
      <c r="CY5" s="717"/>
      <c r="CZ5" s="717"/>
      <c r="DA5" s="718"/>
      <c r="DB5" s="716" t="s">
        <v>382</v>
      </c>
      <c r="DC5" s="717"/>
      <c r="DD5" s="717"/>
      <c r="DE5" s="717"/>
      <c r="DF5" s="718"/>
      <c r="DG5" s="746" t="s">
        <v>383</v>
      </c>
      <c r="DH5" s="747"/>
      <c r="DI5" s="747"/>
      <c r="DJ5" s="747"/>
      <c r="DK5" s="748"/>
      <c r="DL5" s="746" t="s">
        <v>384</v>
      </c>
      <c r="DM5" s="747"/>
      <c r="DN5" s="747"/>
      <c r="DO5" s="747"/>
      <c r="DP5" s="748"/>
      <c r="DQ5" s="716" t="s">
        <v>385</v>
      </c>
      <c r="DR5" s="717"/>
      <c r="DS5" s="717"/>
      <c r="DT5" s="717"/>
      <c r="DU5" s="718"/>
      <c r="DV5" s="716" t="s">
        <v>376</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386</v>
      </c>
      <c r="C7" s="733"/>
      <c r="D7" s="733"/>
      <c r="E7" s="733"/>
      <c r="F7" s="733"/>
      <c r="G7" s="733"/>
      <c r="H7" s="733"/>
      <c r="I7" s="733"/>
      <c r="J7" s="733"/>
      <c r="K7" s="733"/>
      <c r="L7" s="733"/>
      <c r="M7" s="733"/>
      <c r="N7" s="733"/>
      <c r="O7" s="733"/>
      <c r="P7" s="734"/>
      <c r="Q7" s="735">
        <v>26333</v>
      </c>
      <c r="R7" s="736"/>
      <c r="S7" s="736"/>
      <c r="T7" s="736"/>
      <c r="U7" s="736"/>
      <c r="V7" s="736">
        <v>24963</v>
      </c>
      <c r="W7" s="736"/>
      <c r="X7" s="736"/>
      <c r="Y7" s="736"/>
      <c r="Z7" s="736"/>
      <c r="AA7" s="736">
        <v>1371</v>
      </c>
      <c r="AB7" s="736"/>
      <c r="AC7" s="736"/>
      <c r="AD7" s="736"/>
      <c r="AE7" s="737"/>
      <c r="AF7" s="738">
        <v>1045</v>
      </c>
      <c r="AG7" s="739"/>
      <c r="AH7" s="739"/>
      <c r="AI7" s="739"/>
      <c r="AJ7" s="740"/>
      <c r="AK7" s="741">
        <v>61</v>
      </c>
      <c r="AL7" s="742"/>
      <c r="AM7" s="742"/>
      <c r="AN7" s="742"/>
      <c r="AO7" s="742"/>
      <c r="AP7" s="742">
        <v>18027</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387</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388</v>
      </c>
      <c r="B23" s="772" t="s">
        <v>389</v>
      </c>
      <c r="C23" s="773"/>
      <c r="D23" s="773"/>
      <c r="E23" s="773"/>
      <c r="F23" s="773"/>
      <c r="G23" s="773"/>
      <c r="H23" s="773"/>
      <c r="I23" s="773"/>
      <c r="J23" s="773"/>
      <c r="K23" s="773"/>
      <c r="L23" s="773"/>
      <c r="M23" s="773"/>
      <c r="N23" s="773"/>
      <c r="O23" s="773"/>
      <c r="P23" s="774"/>
      <c r="Q23" s="775">
        <v>26333</v>
      </c>
      <c r="R23" s="776"/>
      <c r="S23" s="776"/>
      <c r="T23" s="776"/>
      <c r="U23" s="776"/>
      <c r="V23" s="776">
        <v>24963</v>
      </c>
      <c r="W23" s="776"/>
      <c r="X23" s="776"/>
      <c r="Y23" s="776"/>
      <c r="Z23" s="776"/>
      <c r="AA23" s="776">
        <v>1371</v>
      </c>
      <c r="AB23" s="776"/>
      <c r="AC23" s="776"/>
      <c r="AD23" s="776"/>
      <c r="AE23" s="777"/>
      <c r="AF23" s="778">
        <v>1045</v>
      </c>
      <c r="AG23" s="776"/>
      <c r="AH23" s="776"/>
      <c r="AI23" s="776"/>
      <c r="AJ23" s="779"/>
      <c r="AK23" s="780"/>
      <c r="AL23" s="781"/>
      <c r="AM23" s="781"/>
      <c r="AN23" s="781"/>
      <c r="AO23" s="781"/>
      <c r="AP23" s="776">
        <v>18027</v>
      </c>
      <c r="AQ23" s="776"/>
      <c r="AR23" s="776"/>
      <c r="AS23" s="776"/>
      <c r="AT23" s="776"/>
      <c r="AU23" s="792"/>
      <c r="AV23" s="792"/>
      <c r="AW23" s="792"/>
      <c r="AX23" s="792"/>
      <c r="AY23" s="793"/>
      <c r="AZ23" s="794" t="s">
        <v>126</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369</v>
      </c>
      <c r="B26" s="711"/>
      <c r="C26" s="711"/>
      <c r="D26" s="711"/>
      <c r="E26" s="711"/>
      <c r="F26" s="711"/>
      <c r="G26" s="711"/>
      <c r="H26" s="711"/>
      <c r="I26" s="711"/>
      <c r="J26" s="711"/>
      <c r="K26" s="711"/>
      <c r="L26" s="711"/>
      <c r="M26" s="711"/>
      <c r="N26" s="711"/>
      <c r="O26" s="711"/>
      <c r="P26" s="712"/>
      <c r="Q26" s="716" t="s">
        <v>392</v>
      </c>
      <c r="R26" s="717"/>
      <c r="S26" s="717"/>
      <c r="T26" s="717"/>
      <c r="U26" s="718"/>
      <c r="V26" s="716" t="s">
        <v>393</v>
      </c>
      <c r="W26" s="717"/>
      <c r="X26" s="717"/>
      <c r="Y26" s="717"/>
      <c r="Z26" s="718"/>
      <c r="AA26" s="716" t="s">
        <v>394</v>
      </c>
      <c r="AB26" s="717"/>
      <c r="AC26" s="717"/>
      <c r="AD26" s="717"/>
      <c r="AE26" s="717"/>
      <c r="AF26" s="797" t="s">
        <v>395</v>
      </c>
      <c r="AG26" s="798"/>
      <c r="AH26" s="798"/>
      <c r="AI26" s="798"/>
      <c r="AJ26" s="799"/>
      <c r="AK26" s="717" t="s">
        <v>396</v>
      </c>
      <c r="AL26" s="717"/>
      <c r="AM26" s="717"/>
      <c r="AN26" s="717"/>
      <c r="AO26" s="718"/>
      <c r="AP26" s="716" t="s">
        <v>397</v>
      </c>
      <c r="AQ26" s="717"/>
      <c r="AR26" s="717"/>
      <c r="AS26" s="717"/>
      <c r="AT26" s="718"/>
      <c r="AU26" s="716" t="s">
        <v>398</v>
      </c>
      <c r="AV26" s="717"/>
      <c r="AW26" s="717"/>
      <c r="AX26" s="717"/>
      <c r="AY26" s="718"/>
      <c r="AZ26" s="716" t="s">
        <v>399</v>
      </c>
      <c r="BA26" s="717"/>
      <c r="BB26" s="717"/>
      <c r="BC26" s="717"/>
      <c r="BD26" s="718"/>
      <c r="BE26" s="716" t="s">
        <v>376</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400</v>
      </c>
      <c r="C28" s="733"/>
      <c r="D28" s="733"/>
      <c r="E28" s="733"/>
      <c r="F28" s="733"/>
      <c r="G28" s="733"/>
      <c r="H28" s="733"/>
      <c r="I28" s="733"/>
      <c r="J28" s="733"/>
      <c r="K28" s="733"/>
      <c r="L28" s="733"/>
      <c r="M28" s="733"/>
      <c r="N28" s="733"/>
      <c r="O28" s="733"/>
      <c r="P28" s="734"/>
      <c r="Q28" s="805">
        <v>8872</v>
      </c>
      <c r="R28" s="806"/>
      <c r="S28" s="806"/>
      <c r="T28" s="806"/>
      <c r="U28" s="806"/>
      <c r="V28" s="806">
        <v>8769</v>
      </c>
      <c r="W28" s="806"/>
      <c r="X28" s="806"/>
      <c r="Y28" s="806"/>
      <c r="Z28" s="806"/>
      <c r="AA28" s="806">
        <v>103</v>
      </c>
      <c r="AB28" s="806"/>
      <c r="AC28" s="806"/>
      <c r="AD28" s="806"/>
      <c r="AE28" s="807"/>
      <c r="AF28" s="808">
        <v>104</v>
      </c>
      <c r="AG28" s="806"/>
      <c r="AH28" s="806"/>
      <c r="AI28" s="806"/>
      <c r="AJ28" s="809"/>
      <c r="AK28" s="810">
        <v>642</v>
      </c>
      <c r="AL28" s="811"/>
      <c r="AM28" s="811"/>
      <c r="AN28" s="811"/>
      <c r="AO28" s="811"/>
      <c r="AP28" s="811" t="s">
        <v>582</v>
      </c>
      <c r="AQ28" s="811"/>
      <c r="AR28" s="811"/>
      <c r="AS28" s="811"/>
      <c r="AT28" s="811"/>
      <c r="AU28" s="811">
        <v>0</v>
      </c>
      <c r="AV28" s="811"/>
      <c r="AW28" s="811"/>
      <c r="AX28" s="811"/>
      <c r="AY28" s="811"/>
      <c r="AZ28" s="812"/>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401</v>
      </c>
      <c r="C29" s="764"/>
      <c r="D29" s="764"/>
      <c r="E29" s="764"/>
      <c r="F29" s="764"/>
      <c r="G29" s="764"/>
      <c r="H29" s="764"/>
      <c r="I29" s="764"/>
      <c r="J29" s="764"/>
      <c r="K29" s="764"/>
      <c r="L29" s="764"/>
      <c r="M29" s="764"/>
      <c r="N29" s="764"/>
      <c r="O29" s="764"/>
      <c r="P29" s="765"/>
      <c r="Q29" s="766">
        <v>727</v>
      </c>
      <c r="R29" s="767"/>
      <c r="S29" s="767"/>
      <c r="T29" s="767"/>
      <c r="U29" s="767"/>
      <c r="V29" s="767">
        <v>721</v>
      </c>
      <c r="W29" s="767"/>
      <c r="X29" s="767"/>
      <c r="Y29" s="767"/>
      <c r="Z29" s="767"/>
      <c r="AA29" s="767">
        <v>5</v>
      </c>
      <c r="AB29" s="767"/>
      <c r="AC29" s="767"/>
      <c r="AD29" s="767"/>
      <c r="AE29" s="768"/>
      <c r="AF29" s="769">
        <v>5</v>
      </c>
      <c r="AG29" s="770"/>
      <c r="AH29" s="770"/>
      <c r="AI29" s="770"/>
      <c r="AJ29" s="771"/>
      <c r="AK29" s="817">
        <v>866</v>
      </c>
      <c r="AL29" s="813"/>
      <c r="AM29" s="813"/>
      <c r="AN29" s="813"/>
      <c r="AO29" s="813"/>
      <c r="AP29" s="813" t="s">
        <v>582</v>
      </c>
      <c r="AQ29" s="813"/>
      <c r="AR29" s="813"/>
      <c r="AS29" s="813"/>
      <c r="AT29" s="813"/>
      <c r="AU29" s="813">
        <v>0</v>
      </c>
      <c r="AV29" s="813"/>
      <c r="AW29" s="813"/>
      <c r="AX29" s="813"/>
      <c r="AY29" s="813"/>
      <c r="AZ29" s="814"/>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402</v>
      </c>
      <c r="C30" s="764"/>
      <c r="D30" s="764"/>
      <c r="E30" s="764"/>
      <c r="F30" s="764"/>
      <c r="G30" s="764"/>
      <c r="H30" s="764"/>
      <c r="I30" s="764"/>
      <c r="J30" s="764"/>
      <c r="K30" s="764"/>
      <c r="L30" s="764"/>
      <c r="M30" s="764"/>
      <c r="N30" s="764"/>
      <c r="O30" s="764"/>
      <c r="P30" s="765"/>
      <c r="Q30" s="766">
        <v>4967</v>
      </c>
      <c r="R30" s="767"/>
      <c r="S30" s="767"/>
      <c r="T30" s="767"/>
      <c r="U30" s="767"/>
      <c r="V30" s="767">
        <v>4921</v>
      </c>
      <c r="W30" s="767"/>
      <c r="X30" s="767"/>
      <c r="Y30" s="767"/>
      <c r="Z30" s="767"/>
      <c r="AA30" s="767">
        <v>47</v>
      </c>
      <c r="AB30" s="767"/>
      <c r="AC30" s="767"/>
      <c r="AD30" s="767"/>
      <c r="AE30" s="768"/>
      <c r="AF30" s="769">
        <v>47</v>
      </c>
      <c r="AG30" s="770"/>
      <c r="AH30" s="770"/>
      <c r="AI30" s="770"/>
      <c r="AJ30" s="771"/>
      <c r="AK30" s="817">
        <v>187</v>
      </c>
      <c r="AL30" s="813"/>
      <c r="AM30" s="813"/>
      <c r="AN30" s="813"/>
      <c r="AO30" s="813"/>
      <c r="AP30" s="813" t="s">
        <v>582</v>
      </c>
      <c r="AQ30" s="813"/>
      <c r="AR30" s="813"/>
      <c r="AS30" s="813"/>
      <c r="AT30" s="813"/>
      <c r="AU30" s="813">
        <v>0</v>
      </c>
      <c r="AV30" s="813"/>
      <c r="AW30" s="813"/>
      <c r="AX30" s="813"/>
      <c r="AY30" s="813"/>
      <c r="AZ30" s="814"/>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403</v>
      </c>
      <c r="C31" s="764"/>
      <c r="D31" s="764"/>
      <c r="E31" s="764"/>
      <c r="F31" s="764"/>
      <c r="G31" s="764"/>
      <c r="H31" s="764"/>
      <c r="I31" s="764"/>
      <c r="J31" s="764"/>
      <c r="K31" s="764"/>
      <c r="L31" s="764"/>
      <c r="M31" s="764"/>
      <c r="N31" s="764"/>
      <c r="O31" s="764"/>
      <c r="P31" s="765"/>
      <c r="Q31" s="766">
        <v>1184</v>
      </c>
      <c r="R31" s="767"/>
      <c r="S31" s="767"/>
      <c r="T31" s="767"/>
      <c r="U31" s="767"/>
      <c r="V31" s="767">
        <v>956</v>
      </c>
      <c r="W31" s="767"/>
      <c r="X31" s="767"/>
      <c r="Y31" s="767"/>
      <c r="Z31" s="767"/>
      <c r="AA31" s="767">
        <v>228</v>
      </c>
      <c r="AB31" s="767"/>
      <c r="AC31" s="767"/>
      <c r="AD31" s="767"/>
      <c r="AE31" s="768"/>
      <c r="AF31" s="769">
        <v>679</v>
      </c>
      <c r="AG31" s="770"/>
      <c r="AH31" s="770"/>
      <c r="AI31" s="770"/>
      <c r="AJ31" s="771"/>
      <c r="AK31" s="817">
        <v>197</v>
      </c>
      <c r="AL31" s="813"/>
      <c r="AM31" s="813"/>
      <c r="AN31" s="813"/>
      <c r="AO31" s="813"/>
      <c r="AP31" s="813">
        <v>1736</v>
      </c>
      <c r="AQ31" s="813"/>
      <c r="AR31" s="813"/>
      <c r="AS31" s="813"/>
      <c r="AT31" s="813"/>
      <c r="AU31" s="813">
        <v>299</v>
      </c>
      <c r="AV31" s="813"/>
      <c r="AW31" s="813"/>
      <c r="AX31" s="813"/>
      <c r="AY31" s="813"/>
      <c r="AZ31" s="814" t="s">
        <v>582</v>
      </c>
      <c r="BA31" s="814"/>
      <c r="BB31" s="814"/>
      <c r="BC31" s="814"/>
      <c r="BD31" s="814"/>
      <c r="BE31" s="815" t="s">
        <v>404</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405</v>
      </c>
      <c r="C32" s="764"/>
      <c r="D32" s="764"/>
      <c r="E32" s="764"/>
      <c r="F32" s="764"/>
      <c r="G32" s="764"/>
      <c r="H32" s="764"/>
      <c r="I32" s="764"/>
      <c r="J32" s="764"/>
      <c r="K32" s="764"/>
      <c r="L32" s="764"/>
      <c r="M32" s="764"/>
      <c r="N32" s="764"/>
      <c r="O32" s="764"/>
      <c r="P32" s="765"/>
      <c r="Q32" s="766">
        <v>879</v>
      </c>
      <c r="R32" s="767"/>
      <c r="S32" s="767"/>
      <c r="T32" s="767"/>
      <c r="U32" s="767"/>
      <c r="V32" s="767">
        <v>704</v>
      </c>
      <c r="W32" s="767"/>
      <c r="X32" s="767"/>
      <c r="Y32" s="767"/>
      <c r="Z32" s="767"/>
      <c r="AA32" s="767">
        <v>174</v>
      </c>
      <c r="AB32" s="767"/>
      <c r="AC32" s="767"/>
      <c r="AD32" s="767"/>
      <c r="AE32" s="768"/>
      <c r="AF32" s="769">
        <v>100</v>
      </c>
      <c r="AG32" s="770"/>
      <c r="AH32" s="770"/>
      <c r="AI32" s="770"/>
      <c r="AJ32" s="771"/>
      <c r="AK32" s="817">
        <v>325</v>
      </c>
      <c r="AL32" s="813"/>
      <c r="AM32" s="813"/>
      <c r="AN32" s="813"/>
      <c r="AO32" s="813"/>
      <c r="AP32" s="813">
        <v>3695</v>
      </c>
      <c r="AQ32" s="813"/>
      <c r="AR32" s="813"/>
      <c r="AS32" s="813"/>
      <c r="AT32" s="813"/>
      <c r="AU32" s="813">
        <v>2690</v>
      </c>
      <c r="AV32" s="813"/>
      <c r="AW32" s="813"/>
      <c r="AX32" s="813"/>
      <c r="AY32" s="813"/>
      <c r="AZ32" s="814" t="s">
        <v>582</v>
      </c>
      <c r="BA32" s="814"/>
      <c r="BB32" s="814"/>
      <c r="BC32" s="814"/>
      <c r="BD32" s="814"/>
      <c r="BE32" s="815" t="s">
        <v>404</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406</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388</v>
      </c>
      <c r="B63" s="772" t="s">
        <v>407</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935</v>
      </c>
      <c r="AG63" s="827"/>
      <c r="AH63" s="827"/>
      <c r="AI63" s="827"/>
      <c r="AJ63" s="828"/>
      <c r="AK63" s="829"/>
      <c r="AL63" s="824"/>
      <c r="AM63" s="824"/>
      <c r="AN63" s="824"/>
      <c r="AO63" s="824"/>
      <c r="AP63" s="827">
        <v>5431</v>
      </c>
      <c r="AQ63" s="827"/>
      <c r="AR63" s="827"/>
      <c r="AS63" s="827"/>
      <c r="AT63" s="827"/>
      <c r="AU63" s="827">
        <v>2989</v>
      </c>
      <c r="AV63" s="827"/>
      <c r="AW63" s="827"/>
      <c r="AX63" s="827"/>
      <c r="AY63" s="827"/>
      <c r="AZ63" s="831"/>
      <c r="BA63" s="831"/>
      <c r="BB63" s="831"/>
      <c r="BC63" s="831"/>
      <c r="BD63" s="831"/>
      <c r="BE63" s="832"/>
      <c r="BF63" s="832"/>
      <c r="BG63" s="832"/>
      <c r="BH63" s="832"/>
      <c r="BI63" s="833"/>
      <c r="BJ63" s="834" t="s">
        <v>126</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408</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409</v>
      </c>
      <c r="B66" s="711"/>
      <c r="C66" s="711"/>
      <c r="D66" s="711"/>
      <c r="E66" s="711"/>
      <c r="F66" s="711"/>
      <c r="G66" s="711"/>
      <c r="H66" s="711"/>
      <c r="I66" s="711"/>
      <c r="J66" s="711"/>
      <c r="K66" s="711"/>
      <c r="L66" s="711"/>
      <c r="M66" s="711"/>
      <c r="N66" s="711"/>
      <c r="O66" s="711"/>
      <c r="P66" s="712"/>
      <c r="Q66" s="716" t="s">
        <v>392</v>
      </c>
      <c r="R66" s="717"/>
      <c r="S66" s="717"/>
      <c r="T66" s="717"/>
      <c r="U66" s="718"/>
      <c r="V66" s="716" t="s">
        <v>410</v>
      </c>
      <c r="W66" s="717"/>
      <c r="X66" s="717"/>
      <c r="Y66" s="717"/>
      <c r="Z66" s="718"/>
      <c r="AA66" s="716" t="s">
        <v>411</v>
      </c>
      <c r="AB66" s="717"/>
      <c r="AC66" s="717"/>
      <c r="AD66" s="717"/>
      <c r="AE66" s="718"/>
      <c r="AF66" s="837" t="s">
        <v>412</v>
      </c>
      <c r="AG66" s="798"/>
      <c r="AH66" s="798"/>
      <c r="AI66" s="798"/>
      <c r="AJ66" s="838"/>
      <c r="AK66" s="716" t="s">
        <v>413</v>
      </c>
      <c r="AL66" s="711"/>
      <c r="AM66" s="711"/>
      <c r="AN66" s="711"/>
      <c r="AO66" s="712"/>
      <c r="AP66" s="716" t="s">
        <v>414</v>
      </c>
      <c r="AQ66" s="717"/>
      <c r="AR66" s="717"/>
      <c r="AS66" s="717"/>
      <c r="AT66" s="718"/>
      <c r="AU66" s="716" t="s">
        <v>415</v>
      </c>
      <c r="AV66" s="717"/>
      <c r="AW66" s="717"/>
      <c r="AX66" s="717"/>
      <c r="AY66" s="718"/>
      <c r="AZ66" s="716" t="s">
        <v>376</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576</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582</v>
      </c>
      <c r="AQ68" s="849"/>
      <c r="AR68" s="849"/>
      <c r="AS68" s="849"/>
      <c r="AT68" s="849"/>
      <c r="AU68" s="849" t="s">
        <v>582</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577</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582</v>
      </c>
      <c r="AL69" s="813"/>
      <c r="AM69" s="813"/>
      <c r="AN69" s="813"/>
      <c r="AO69" s="813"/>
      <c r="AP69" s="813" t="s">
        <v>582</v>
      </c>
      <c r="AQ69" s="813"/>
      <c r="AR69" s="813"/>
      <c r="AS69" s="813"/>
      <c r="AT69" s="813"/>
      <c r="AU69" s="813" t="s">
        <v>582</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578</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582</v>
      </c>
      <c r="AQ70" s="813"/>
      <c r="AR70" s="813"/>
      <c r="AS70" s="813"/>
      <c r="AT70" s="813"/>
      <c r="AU70" s="813" t="s">
        <v>582</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579</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582</v>
      </c>
      <c r="AL71" s="813"/>
      <c r="AM71" s="813"/>
      <c r="AN71" s="813"/>
      <c r="AO71" s="813"/>
      <c r="AP71" s="813" t="s">
        <v>582</v>
      </c>
      <c r="AQ71" s="813"/>
      <c r="AR71" s="813"/>
      <c r="AS71" s="813"/>
      <c r="AT71" s="813"/>
      <c r="AU71" s="813" t="s">
        <v>582</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580</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60" t="s">
        <v>582</v>
      </c>
      <c r="AQ72" s="813"/>
      <c r="AR72" s="813"/>
      <c r="AS72" s="813"/>
      <c r="AT72" s="813"/>
      <c r="AU72" s="813" t="s">
        <v>582</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581</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582</v>
      </c>
      <c r="AQ73" s="813"/>
      <c r="AR73" s="813"/>
      <c r="AS73" s="813"/>
      <c r="AT73" s="813"/>
      <c r="AU73" s="813" t="s">
        <v>582</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583</v>
      </c>
      <c r="C74" s="857"/>
      <c r="D74" s="857"/>
      <c r="E74" s="857"/>
      <c r="F74" s="857"/>
      <c r="G74" s="857"/>
      <c r="H74" s="857"/>
      <c r="I74" s="857"/>
      <c r="J74" s="857"/>
      <c r="K74" s="857"/>
      <c r="L74" s="857"/>
      <c r="M74" s="857"/>
      <c r="N74" s="857"/>
      <c r="O74" s="857"/>
      <c r="P74" s="858"/>
      <c r="Q74" s="859">
        <v>186</v>
      </c>
      <c r="R74" s="813"/>
      <c r="S74" s="813"/>
      <c r="T74" s="813"/>
      <c r="U74" s="813"/>
      <c r="V74" s="813">
        <v>180</v>
      </c>
      <c r="W74" s="813"/>
      <c r="X74" s="813"/>
      <c r="Y74" s="813"/>
      <c r="Z74" s="813"/>
      <c r="AA74" s="813">
        <v>6</v>
      </c>
      <c r="AB74" s="813"/>
      <c r="AC74" s="813"/>
      <c r="AD74" s="813"/>
      <c r="AE74" s="813"/>
      <c r="AF74" s="813">
        <v>6</v>
      </c>
      <c r="AG74" s="813"/>
      <c r="AH74" s="813"/>
      <c r="AI74" s="813"/>
      <c r="AJ74" s="813"/>
      <c r="AK74" s="813">
        <v>30</v>
      </c>
      <c r="AL74" s="813"/>
      <c r="AM74" s="813"/>
      <c r="AN74" s="813"/>
      <c r="AO74" s="813"/>
      <c r="AP74" s="813"/>
      <c r="AQ74" s="813"/>
      <c r="AR74" s="813"/>
      <c r="AS74" s="813"/>
      <c r="AT74" s="813"/>
      <c r="AU74" s="813"/>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584</v>
      </c>
      <c r="C75" s="857"/>
      <c r="D75" s="857"/>
      <c r="E75" s="857"/>
      <c r="F75" s="857"/>
      <c r="G75" s="857"/>
      <c r="H75" s="857"/>
      <c r="I75" s="857"/>
      <c r="J75" s="857"/>
      <c r="K75" s="857"/>
      <c r="L75" s="857"/>
      <c r="M75" s="857"/>
      <c r="N75" s="857"/>
      <c r="O75" s="857"/>
      <c r="P75" s="858"/>
      <c r="Q75" s="861">
        <v>3770</v>
      </c>
      <c r="R75" s="862"/>
      <c r="S75" s="862"/>
      <c r="T75" s="862"/>
      <c r="U75" s="817"/>
      <c r="V75" s="863">
        <v>3246</v>
      </c>
      <c r="W75" s="862"/>
      <c r="X75" s="862"/>
      <c r="Y75" s="862"/>
      <c r="Z75" s="817"/>
      <c r="AA75" s="863">
        <v>524</v>
      </c>
      <c r="AB75" s="862"/>
      <c r="AC75" s="862"/>
      <c r="AD75" s="862"/>
      <c r="AE75" s="817"/>
      <c r="AF75" s="863">
        <v>5277</v>
      </c>
      <c r="AG75" s="862"/>
      <c r="AH75" s="862"/>
      <c r="AI75" s="862"/>
      <c r="AJ75" s="817"/>
      <c r="AK75" s="863">
        <v>0</v>
      </c>
      <c r="AL75" s="862"/>
      <c r="AM75" s="862"/>
      <c r="AN75" s="862"/>
      <c r="AO75" s="817"/>
      <c r="AP75" s="863">
        <v>3131</v>
      </c>
      <c r="AQ75" s="862"/>
      <c r="AR75" s="862"/>
      <c r="AS75" s="862"/>
      <c r="AT75" s="817"/>
      <c r="AU75" s="863">
        <v>0</v>
      </c>
      <c r="AV75" s="862"/>
      <c r="AW75" s="862"/>
      <c r="AX75" s="862"/>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585</v>
      </c>
      <c r="C76" s="857"/>
      <c r="D76" s="857"/>
      <c r="E76" s="857"/>
      <c r="F76" s="857"/>
      <c r="G76" s="857"/>
      <c r="H76" s="857"/>
      <c r="I76" s="857"/>
      <c r="J76" s="857"/>
      <c r="K76" s="857"/>
      <c r="L76" s="857"/>
      <c r="M76" s="857"/>
      <c r="N76" s="857"/>
      <c r="O76" s="857"/>
      <c r="P76" s="858"/>
      <c r="Q76" s="861">
        <v>359</v>
      </c>
      <c r="R76" s="862"/>
      <c r="S76" s="862"/>
      <c r="T76" s="862"/>
      <c r="U76" s="817"/>
      <c r="V76" s="863">
        <v>350</v>
      </c>
      <c r="W76" s="862"/>
      <c r="X76" s="862"/>
      <c r="Y76" s="862"/>
      <c r="Z76" s="817"/>
      <c r="AA76" s="863">
        <v>9</v>
      </c>
      <c r="AB76" s="862"/>
      <c r="AC76" s="862"/>
      <c r="AD76" s="862"/>
      <c r="AE76" s="817"/>
      <c r="AF76" s="863">
        <v>9</v>
      </c>
      <c r="AG76" s="862"/>
      <c r="AH76" s="862"/>
      <c r="AI76" s="862"/>
      <c r="AJ76" s="817"/>
      <c r="AK76" s="863">
        <v>0</v>
      </c>
      <c r="AL76" s="862"/>
      <c r="AM76" s="862"/>
      <c r="AN76" s="862"/>
      <c r="AO76" s="817"/>
      <c r="AP76" s="863">
        <v>0</v>
      </c>
      <c r="AQ76" s="862"/>
      <c r="AR76" s="862"/>
      <c r="AS76" s="862"/>
      <c r="AT76" s="817"/>
      <c r="AU76" s="863">
        <v>0</v>
      </c>
      <c r="AV76" s="862"/>
      <c r="AW76" s="862"/>
      <c r="AX76" s="862"/>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586</v>
      </c>
      <c r="C77" s="857"/>
      <c r="D77" s="857"/>
      <c r="E77" s="857"/>
      <c r="F77" s="857"/>
      <c r="G77" s="857"/>
      <c r="H77" s="857"/>
      <c r="I77" s="857"/>
      <c r="J77" s="857"/>
      <c r="K77" s="857"/>
      <c r="L77" s="857"/>
      <c r="M77" s="857"/>
      <c r="N77" s="857"/>
      <c r="O77" s="857"/>
      <c r="P77" s="858"/>
      <c r="Q77" s="861">
        <v>4767</v>
      </c>
      <c r="R77" s="862"/>
      <c r="S77" s="862"/>
      <c r="T77" s="862"/>
      <c r="U77" s="817"/>
      <c r="V77" s="863">
        <v>4725</v>
      </c>
      <c r="W77" s="862"/>
      <c r="X77" s="862"/>
      <c r="Y77" s="862"/>
      <c r="Z77" s="817"/>
      <c r="AA77" s="863">
        <v>42</v>
      </c>
      <c r="AB77" s="862"/>
      <c r="AC77" s="862"/>
      <c r="AD77" s="862"/>
      <c r="AE77" s="817"/>
      <c r="AF77" s="863">
        <v>40</v>
      </c>
      <c r="AG77" s="862"/>
      <c r="AH77" s="862"/>
      <c r="AI77" s="862"/>
      <c r="AJ77" s="817"/>
      <c r="AK77" s="863"/>
      <c r="AL77" s="862"/>
      <c r="AM77" s="862"/>
      <c r="AN77" s="862"/>
      <c r="AO77" s="817"/>
      <c r="AP77" s="863">
        <v>1781</v>
      </c>
      <c r="AQ77" s="862"/>
      <c r="AR77" s="862"/>
      <c r="AS77" s="862"/>
      <c r="AT77" s="817"/>
      <c r="AU77" s="863">
        <v>440</v>
      </c>
      <c r="AV77" s="862"/>
      <c r="AW77" s="862"/>
      <c r="AX77" s="862"/>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388</v>
      </c>
      <c r="B88" s="772" t="s">
        <v>416</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21927</v>
      </c>
      <c r="AG88" s="827"/>
      <c r="AH88" s="827"/>
      <c r="AI88" s="827"/>
      <c r="AJ88" s="827"/>
      <c r="AK88" s="824"/>
      <c r="AL88" s="824"/>
      <c r="AM88" s="824"/>
      <c r="AN88" s="824"/>
      <c r="AO88" s="824"/>
      <c r="AP88" s="827">
        <v>4912</v>
      </c>
      <c r="AQ88" s="827"/>
      <c r="AR88" s="827"/>
      <c r="AS88" s="827"/>
      <c r="AT88" s="827"/>
      <c r="AU88" s="827">
        <v>440</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388</v>
      </c>
      <c r="BR102" s="772" t="s">
        <v>417</v>
      </c>
      <c r="BS102" s="773"/>
      <c r="BT102" s="773"/>
      <c r="BU102" s="773"/>
      <c r="BV102" s="773"/>
      <c r="BW102" s="773"/>
      <c r="BX102" s="773"/>
      <c r="BY102" s="773"/>
      <c r="BZ102" s="773"/>
      <c r="CA102" s="773"/>
      <c r="CB102" s="773"/>
      <c r="CC102" s="773"/>
      <c r="CD102" s="773"/>
      <c r="CE102" s="773"/>
      <c r="CF102" s="773"/>
      <c r="CG102" s="774"/>
      <c r="CH102" s="871"/>
      <c r="CI102" s="872"/>
      <c r="CJ102" s="872"/>
      <c r="CK102" s="872"/>
      <c r="CL102" s="873"/>
      <c r="CM102" s="871"/>
      <c r="CN102" s="872"/>
      <c r="CO102" s="872"/>
      <c r="CP102" s="872"/>
      <c r="CQ102" s="873"/>
      <c r="CR102" s="874"/>
      <c r="CS102" s="835"/>
      <c r="CT102" s="835"/>
      <c r="CU102" s="835"/>
      <c r="CV102" s="875"/>
      <c r="CW102" s="874"/>
      <c r="CX102" s="835"/>
      <c r="CY102" s="835"/>
      <c r="CZ102" s="835"/>
      <c r="DA102" s="875"/>
      <c r="DB102" s="874"/>
      <c r="DC102" s="835"/>
      <c r="DD102" s="835"/>
      <c r="DE102" s="835"/>
      <c r="DF102" s="875"/>
      <c r="DG102" s="874"/>
      <c r="DH102" s="835"/>
      <c r="DI102" s="835"/>
      <c r="DJ102" s="835"/>
      <c r="DK102" s="875"/>
      <c r="DL102" s="874"/>
      <c r="DM102" s="835"/>
      <c r="DN102" s="835"/>
      <c r="DO102" s="835"/>
      <c r="DP102" s="875"/>
      <c r="DQ102" s="874"/>
      <c r="DR102" s="835"/>
      <c r="DS102" s="835"/>
      <c r="DT102" s="835"/>
      <c r="DU102" s="875"/>
      <c r="DV102" s="772"/>
      <c r="DW102" s="773"/>
      <c r="DX102" s="773"/>
      <c r="DY102" s="773"/>
      <c r="DZ102" s="898"/>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9" t="s">
        <v>418</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00" t="s">
        <v>419</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1" t="s">
        <v>422</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423</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16" customFormat="1" ht="26.25" customHeight="1" x14ac:dyDescent="0.2">
      <c r="A109" s="896" t="s">
        <v>424</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425</v>
      </c>
      <c r="AB109" s="877"/>
      <c r="AC109" s="877"/>
      <c r="AD109" s="877"/>
      <c r="AE109" s="878"/>
      <c r="AF109" s="876" t="s">
        <v>426</v>
      </c>
      <c r="AG109" s="877"/>
      <c r="AH109" s="877"/>
      <c r="AI109" s="877"/>
      <c r="AJ109" s="878"/>
      <c r="AK109" s="876" t="s">
        <v>303</v>
      </c>
      <c r="AL109" s="877"/>
      <c r="AM109" s="877"/>
      <c r="AN109" s="877"/>
      <c r="AO109" s="878"/>
      <c r="AP109" s="876" t="s">
        <v>427</v>
      </c>
      <c r="AQ109" s="877"/>
      <c r="AR109" s="877"/>
      <c r="AS109" s="877"/>
      <c r="AT109" s="879"/>
      <c r="AU109" s="896" t="s">
        <v>424</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425</v>
      </c>
      <c r="BR109" s="877"/>
      <c r="BS109" s="877"/>
      <c r="BT109" s="877"/>
      <c r="BU109" s="878"/>
      <c r="BV109" s="876" t="s">
        <v>426</v>
      </c>
      <c r="BW109" s="877"/>
      <c r="BX109" s="877"/>
      <c r="BY109" s="877"/>
      <c r="BZ109" s="878"/>
      <c r="CA109" s="876" t="s">
        <v>303</v>
      </c>
      <c r="CB109" s="877"/>
      <c r="CC109" s="877"/>
      <c r="CD109" s="877"/>
      <c r="CE109" s="878"/>
      <c r="CF109" s="897" t="s">
        <v>427</v>
      </c>
      <c r="CG109" s="897"/>
      <c r="CH109" s="897"/>
      <c r="CI109" s="897"/>
      <c r="CJ109" s="897"/>
      <c r="CK109" s="876" t="s">
        <v>428</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425</v>
      </c>
      <c r="DH109" s="877"/>
      <c r="DI109" s="877"/>
      <c r="DJ109" s="877"/>
      <c r="DK109" s="878"/>
      <c r="DL109" s="876" t="s">
        <v>426</v>
      </c>
      <c r="DM109" s="877"/>
      <c r="DN109" s="877"/>
      <c r="DO109" s="877"/>
      <c r="DP109" s="878"/>
      <c r="DQ109" s="876" t="s">
        <v>303</v>
      </c>
      <c r="DR109" s="877"/>
      <c r="DS109" s="877"/>
      <c r="DT109" s="877"/>
      <c r="DU109" s="878"/>
      <c r="DV109" s="876" t="s">
        <v>427</v>
      </c>
      <c r="DW109" s="877"/>
      <c r="DX109" s="877"/>
      <c r="DY109" s="877"/>
      <c r="DZ109" s="879"/>
    </row>
    <row r="110" spans="1:131" s="216" customFormat="1" ht="26.25" customHeight="1" x14ac:dyDescent="0.2">
      <c r="A110" s="880" t="s">
        <v>429</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1870645</v>
      </c>
      <c r="AB110" s="884"/>
      <c r="AC110" s="884"/>
      <c r="AD110" s="884"/>
      <c r="AE110" s="885"/>
      <c r="AF110" s="886">
        <v>2011007</v>
      </c>
      <c r="AG110" s="884"/>
      <c r="AH110" s="884"/>
      <c r="AI110" s="884"/>
      <c r="AJ110" s="885"/>
      <c r="AK110" s="886">
        <v>1901772</v>
      </c>
      <c r="AL110" s="884"/>
      <c r="AM110" s="884"/>
      <c r="AN110" s="884"/>
      <c r="AO110" s="885"/>
      <c r="AP110" s="887">
        <v>14.7</v>
      </c>
      <c r="AQ110" s="888"/>
      <c r="AR110" s="888"/>
      <c r="AS110" s="888"/>
      <c r="AT110" s="889"/>
      <c r="AU110" s="890" t="s">
        <v>73</v>
      </c>
      <c r="AV110" s="891"/>
      <c r="AW110" s="891"/>
      <c r="AX110" s="891"/>
      <c r="AY110" s="891"/>
      <c r="AZ110" s="913" t="s">
        <v>430</v>
      </c>
      <c r="BA110" s="881"/>
      <c r="BB110" s="881"/>
      <c r="BC110" s="881"/>
      <c r="BD110" s="881"/>
      <c r="BE110" s="881"/>
      <c r="BF110" s="881"/>
      <c r="BG110" s="881"/>
      <c r="BH110" s="881"/>
      <c r="BI110" s="881"/>
      <c r="BJ110" s="881"/>
      <c r="BK110" s="881"/>
      <c r="BL110" s="881"/>
      <c r="BM110" s="881"/>
      <c r="BN110" s="881"/>
      <c r="BO110" s="881"/>
      <c r="BP110" s="882"/>
      <c r="BQ110" s="914">
        <v>18188140</v>
      </c>
      <c r="BR110" s="915"/>
      <c r="BS110" s="915"/>
      <c r="BT110" s="915"/>
      <c r="BU110" s="915"/>
      <c r="BV110" s="915">
        <v>18113319</v>
      </c>
      <c r="BW110" s="915"/>
      <c r="BX110" s="915"/>
      <c r="BY110" s="915"/>
      <c r="BZ110" s="915"/>
      <c r="CA110" s="915">
        <v>18027412</v>
      </c>
      <c r="CB110" s="915"/>
      <c r="CC110" s="915"/>
      <c r="CD110" s="915"/>
      <c r="CE110" s="915"/>
      <c r="CF110" s="928">
        <v>139.30000000000001</v>
      </c>
      <c r="CG110" s="929"/>
      <c r="CH110" s="929"/>
      <c r="CI110" s="929"/>
      <c r="CJ110" s="929"/>
      <c r="CK110" s="930" t="s">
        <v>431</v>
      </c>
      <c r="CL110" s="931"/>
      <c r="CM110" s="913" t="s">
        <v>432</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126</v>
      </c>
      <c r="DH110" s="915"/>
      <c r="DI110" s="915"/>
      <c r="DJ110" s="915"/>
      <c r="DK110" s="915"/>
      <c r="DL110" s="915" t="s">
        <v>126</v>
      </c>
      <c r="DM110" s="915"/>
      <c r="DN110" s="915"/>
      <c r="DO110" s="915"/>
      <c r="DP110" s="915"/>
      <c r="DQ110" s="915" t="s">
        <v>126</v>
      </c>
      <c r="DR110" s="915"/>
      <c r="DS110" s="915"/>
      <c r="DT110" s="915"/>
      <c r="DU110" s="915"/>
      <c r="DV110" s="916" t="s">
        <v>126</v>
      </c>
      <c r="DW110" s="916"/>
      <c r="DX110" s="916"/>
      <c r="DY110" s="916"/>
      <c r="DZ110" s="917"/>
    </row>
    <row r="111" spans="1:131" s="216" customFormat="1" ht="26.25" customHeight="1" x14ac:dyDescent="0.2">
      <c r="A111" s="918" t="s">
        <v>433</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126</v>
      </c>
      <c r="AB111" s="922"/>
      <c r="AC111" s="922"/>
      <c r="AD111" s="922"/>
      <c r="AE111" s="923"/>
      <c r="AF111" s="924" t="s">
        <v>126</v>
      </c>
      <c r="AG111" s="922"/>
      <c r="AH111" s="922"/>
      <c r="AI111" s="922"/>
      <c r="AJ111" s="923"/>
      <c r="AK111" s="924" t="s">
        <v>434</v>
      </c>
      <c r="AL111" s="922"/>
      <c r="AM111" s="922"/>
      <c r="AN111" s="922"/>
      <c r="AO111" s="923"/>
      <c r="AP111" s="925" t="s">
        <v>126</v>
      </c>
      <c r="AQ111" s="926"/>
      <c r="AR111" s="926"/>
      <c r="AS111" s="926"/>
      <c r="AT111" s="927"/>
      <c r="AU111" s="892"/>
      <c r="AV111" s="893"/>
      <c r="AW111" s="893"/>
      <c r="AX111" s="893"/>
      <c r="AY111" s="893"/>
      <c r="AZ111" s="906" t="s">
        <v>435</v>
      </c>
      <c r="BA111" s="907"/>
      <c r="BB111" s="907"/>
      <c r="BC111" s="907"/>
      <c r="BD111" s="907"/>
      <c r="BE111" s="907"/>
      <c r="BF111" s="907"/>
      <c r="BG111" s="907"/>
      <c r="BH111" s="907"/>
      <c r="BI111" s="907"/>
      <c r="BJ111" s="907"/>
      <c r="BK111" s="907"/>
      <c r="BL111" s="907"/>
      <c r="BM111" s="907"/>
      <c r="BN111" s="907"/>
      <c r="BO111" s="907"/>
      <c r="BP111" s="908"/>
      <c r="BQ111" s="909" t="s">
        <v>434</v>
      </c>
      <c r="BR111" s="910"/>
      <c r="BS111" s="910"/>
      <c r="BT111" s="910"/>
      <c r="BU111" s="910"/>
      <c r="BV111" s="910" t="s">
        <v>126</v>
      </c>
      <c r="BW111" s="910"/>
      <c r="BX111" s="910"/>
      <c r="BY111" s="910"/>
      <c r="BZ111" s="910"/>
      <c r="CA111" s="910">
        <v>1987060</v>
      </c>
      <c r="CB111" s="910"/>
      <c r="CC111" s="910"/>
      <c r="CD111" s="910"/>
      <c r="CE111" s="910"/>
      <c r="CF111" s="904">
        <v>15.4</v>
      </c>
      <c r="CG111" s="905"/>
      <c r="CH111" s="905"/>
      <c r="CI111" s="905"/>
      <c r="CJ111" s="905"/>
      <c r="CK111" s="932"/>
      <c r="CL111" s="93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126</v>
      </c>
      <c r="DH111" s="910"/>
      <c r="DI111" s="910"/>
      <c r="DJ111" s="910"/>
      <c r="DK111" s="910"/>
      <c r="DL111" s="910" t="s">
        <v>126</v>
      </c>
      <c r="DM111" s="910"/>
      <c r="DN111" s="910"/>
      <c r="DO111" s="910"/>
      <c r="DP111" s="910"/>
      <c r="DQ111" s="910" t="s">
        <v>437</v>
      </c>
      <c r="DR111" s="910"/>
      <c r="DS111" s="910"/>
      <c r="DT111" s="910"/>
      <c r="DU111" s="910"/>
      <c r="DV111" s="911" t="s">
        <v>126</v>
      </c>
      <c r="DW111" s="911"/>
      <c r="DX111" s="911"/>
      <c r="DY111" s="911"/>
      <c r="DZ111" s="912"/>
    </row>
    <row r="112" spans="1:131" s="216" customFormat="1" ht="26.25" customHeight="1" x14ac:dyDescent="0.2">
      <c r="A112" s="936" t="s">
        <v>438</v>
      </c>
      <c r="B112" s="937"/>
      <c r="C112" s="907" t="s">
        <v>439</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437</v>
      </c>
      <c r="AB112" s="943"/>
      <c r="AC112" s="943"/>
      <c r="AD112" s="943"/>
      <c r="AE112" s="944"/>
      <c r="AF112" s="945" t="s">
        <v>126</v>
      </c>
      <c r="AG112" s="943"/>
      <c r="AH112" s="943"/>
      <c r="AI112" s="943"/>
      <c r="AJ112" s="944"/>
      <c r="AK112" s="945" t="s">
        <v>126</v>
      </c>
      <c r="AL112" s="943"/>
      <c r="AM112" s="943"/>
      <c r="AN112" s="943"/>
      <c r="AO112" s="944"/>
      <c r="AP112" s="946" t="s">
        <v>126</v>
      </c>
      <c r="AQ112" s="947"/>
      <c r="AR112" s="947"/>
      <c r="AS112" s="947"/>
      <c r="AT112" s="948"/>
      <c r="AU112" s="892"/>
      <c r="AV112" s="893"/>
      <c r="AW112" s="893"/>
      <c r="AX112" s="893"/>
      <c r="AY112" s="893"/>
      <c r="AZ112" s="906" t="s">
        <v>440</v>
      </c>
      <c r="BA112" s="907"/>
      <c r="BB112" s="907"/>
      <c r="BC112" s="907"/>
      <c r="BD112" s="907"/>
      <c r="BE112" s="907"/>
      <c r="BF112" s="907"/>
      <c r="BG112" s="907"/>
      <c r="BH112" s="907"/>
      <c r="BI112" s="907"/>
      <c r="BJ112" s="907"/>
      <c r="BK112" s="907"/>
      <c r="BL112" s="907"/>
      <c r="BM112" s="907"/>
      <c r="BN112" s="907"/>
      <c r="BO112" s="907"/>
      <c r="BP112" s="908"/>
      <c r="BQ112" s="909">
        <v>3472711</v>
      </c>
      <c r="BR112" s="910"/>
      <c r="BS112" s="910"/>
      <c r="BT112" s="910"/>
      <c r="BU112" s="910"/>
      <c r="BV112" s="910">
        <v>3208731</v>
      </c>
      <c r="BW112" s="910"/>
      <c r="BX112" s="910"/>
      <c r="BY112" s="910"/>
      <c r="BZ112" s="910"/>
      <c r="CA112" s="910">
        <v>2988721</v>
      </c>
      <c r="CB112" s="910"/>
      <c r="CC112" s="910"/>
      <c r="CD112" s="910"/>
      <c r="CE112" s="910"/>
      <c r="CF112" s="904">
        <v>23.1</v>
      </c>
      <c r="CG112" s="905"/>
      <c r="CH112" s="905"/>
      <c r="CI112" s="905"/>
      <c r="CJ112" s="905"/>
      <c r="CK112" s="932"/>
      <c r="CL112" s="93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434</v>
      </c>
      <c r="DH112" s="910"/>
      <c r="DI112" s="910"/>
      <c r="DJ112" s="910"/>
      <c r="DK112" s="910"/>
      <c r="DL112" s="910" t="s">
        <v>442</v>
      </c>
      <c r="DM112" s="910"/>
      <c r="DN112" s="910"/>
      <c r="DO112" s="910"/>
      <c r="DP112" s="910"/>
      <c r="DQ112" s="910">
        <v>1987060</v>
      </c>
      <c r="DR112" s="910"/>
      <c r="DS112" s="910"/>
      <c r="DT112" s="910"/>
      <c r="DU112" s="910"/>
      <c r="DV112" s="911">
        <v>15.4</v>
      </c>
      <c r="DW112" s="911"/>
      <c r="DX112" s="911"/>
      <c r="DY112" s="911"/>
      <c r="DZ112" s="912"/>
    </row>
    <row r="113" spans="1:130" s="216" customFormat="1" ht="26.25" customHeight="1" x14ac:dyDescent="0.2">
      <c r="A113" s="938"/>
      <c r="B113" s="939"/>
      <c r="C113" s="907" t="s">
        <v>443</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292999</v>
      </c>
      <c r="AB113" s="922"/>
      <c r="AC113" s="922"/>
      <c r="AD113" s="922"/>
      <c r="AE113" s="923"/>
      <c r="AF113" s="924">
        <v>251029</v>
      </c>
      <c r="AG113" s="922"/>
      <c r="AH113" s="922"/>
      <c r="AI113" s="922"/>
      <c r="AJ113" s="923"/>
      <c r="AK113" s="924">
        <v>275697</v>
      </c>
      <c r="AL113" s="922"/>
      <c r="AM113" s="922"/>
      <c r="AN113" s="922"/>
      <c r="AO113" s="923"/>
      <c r="AP113" s="925">
        <v>2.1</v>
      </c>
      <c r="AQ113" s="926"/>
      <c r="AR113" s="926"/>
      <c r="AS113" s="926"/>
      <c r="AT113" s="927"/>
      <c r="AU113" s="892"/>
      <c r="AV113" s="893"/>
      <c r="AW113" s="893"/>
      <c r="AX113" s="893"/>
      <c r="AY113" s="893"/>
      <c r="AZ113" s="906" t="s">
        <v>444</v>
      </c>
      <c r="BA113" s="907"/>
      <c r="BB113" s="907"/>
      <c r="BC113" s="907"/>
      <c r="BD113" s="907"/>
      <c r="BE113" s="907"/>
      <c r="BF113" s="907"/>
      <c r="BG113" s="907"/>
      <c r="BH113" s="907"/>
      <c r="BI113" s="907"/>
      <c r="BJ113" s="907"/>
      <c r="BK113" s="907"/>
      <c r="BL113" s="907"/>
      <c r="BM113" s="907"/>
      <c r="BN113" s="907"/>
      <c r="BO113" s="907"/>
      <c r="BP113" s="908"/>
      <c r="BQ113" s="909">
        <v>499297</v>
      </c>
      <c r="BR113" s="910"/>
      <c r="BS113" s="910"/>
      <c r="BT113" s="910"/>
      <c r="BU113" s="910"/>
      <c r="BV113" s="910">
        <v>442329</v>
      </c>
      <c r="BW113" s="910"/>
      <c r="BX113" s="910"/>
      <c r="BY113" s="910"/>
      <c r="BZ113" s="910"/>
      <c r="CA113" s="910">
        <v>440081</v>
      </c>
      <c r="CB113" s="910"/>
      <c r="CC113" s="910"/>
      <c r="CD113" s="910"/>
      <c r="CE113" s="910"/>
      <c r="CF113" s="904">
        <v>3.4</v>
      </c>
      <c r="CG113" s="905"/>
      <c r="CH113" s="905"/>
      <c r="CI113" s="905"/>
      <c r="CJ113" s="905"/>
      <c r="CK113" s="932"/>
      <c r="CL113" s="93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434</v>
      </c>
      <c r="DH113" s="943"/>
      <c r="DI113" s="943"/>
      <c r="DJ113" s="943"/>
      <c r="DK113" s="944"/>
      <c r="DL113" s="945" t="s">
        <v>126</v>
      </c>
      <c r="DM113" s="943"/>
      <c r="DN113" s="943"/>
      <c r="DO113" s="943"/>
      <c r="DP113" s="944"/>
      <c r="DQ113" s="945" t="s">
        <v>437</v>
      </c>
      <c r="DR113" s="943"/>
      <c r="DS113" s="943"/>
      <c r="DT113" s="943"/>
      <c r="DU113" s="944"/>
      <c r="DV113" s="946" t="s">
        <v>126</v>
      </c>
      <c r="DW113" s="947"/>
      <c r="DX113" s="947"/>
      <c r="DY113" s="947"/>
      <c r="DZ113" s="948"/>
    </row>
    <row r="114" spans="1:130" s="216" customFormat="1" ht="26.25" customHeight="1" x14ac:dyDescent="0.2">
      <c r="A114" s="938"/>
      <c r="B114" s="939"/>
      <c r="C114" s="907" t="s">
        <v>446</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122336</v>
      </c>
      <c r="AB114" s="943"/>
      <c r="AC114" s="943"/>
      <c r="AD114" s="943"/>
      <c r="AE114" s="944"/>
      <c r="AF114" s="945">
        <v>118350</v>
      </c>
      <c r="AG114" s="943"/>
      <c r="AH114" s="943"/>
      <c r="AI114" s="943"/>
      <c r="AJ114" s="944"/>
      <c r="AK114" s="945">
        <v>106524</v>
      </c>
      <c r="AL114" s="943"/>
      <c r="AM114" s="943"/>
      <c r="AN114" s="943"/>
      <c r="AO114" s="944"/>
      <c r="AP114" s="946">
        <v>0.8</v>
      </c>
      <c r="AQ114" s="947"/>
      <c r="AR114" s="947"/>
      <c r="AS114" s="947"/>
      <c r="AT114" s="948"/>
      <c r="AU114" s="892"/>
      <c r="AV114" s="893"/>
      <c r="AW114" s="893"/>
      <c r="AX114" s="893"/>
      <c r="AY114" s="893"/>
      <c r="AZ114" s="906" t="s">
        <v>447</v>
      </c>
      <c r="BA114" s="907"/>
      <c r="BB114" s="907"/>
      <c r="BC114" s="907"/>
      <c r="BD114" s="907"/>
      <c r="BE114" s="907"/>
      <c r="BF114" s="907"/>
      <c r="BG114" s="907"/>
      <c r="BH114" s="907"/>
      <c r="BI114" s="907"/>
      <c r="BJ114" s="907"/>
      <c r="BK114" s="907"/>
      <c r="BL114" s="907"/>
      <c r="BM114" s="907"/>
      <c r="BN114" s="907"/>
      <c r="BO114" s="907"/>
      <c r="BP114" s="908"/>
      <c r="BQ114" s="909">
        <v>1818471</v>
      </c>
      <c r="BR114" s="910"/>
      <c r="BS114" s="910"/>
      <c r="BT114" s="910"/>
      <c r="BU114" s="910"/>
      <c r="BV114" s="910">
        <v>2031857</v>
      </c>
      <c r="BW114" s="910"/>
      <c r="BX114" s="910"/>
      <c r="BY114" s="910"/>
      <c r="BZ114" s="910"/>
      <c r="CA114" s="910">
        <v>2268247</v>
      </c>
      <c r="CB114" s="910"/>
      <c r="CC114" s="910"/>
      <c r="CD114" s="910"/>
      <c r="CE114" s="910"/>
      <c r="CF114" s="904">
        <v>17.5</v>
      </c>
      <c r="CG114" s="905"/>
      <c r="CH114" s="905"/>
      <c r="CI114" s="905"/>
      <c r="CJ114" s="905"/>
      <c r="CK114" s="932"/>
      <c r="CL114" s="93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126</v>
      </c>
      <c r="DH114" s="943"/>
      <c r="DI114" s="943"/>
      <c r="DJ114" s="943"/>
      <c r="DK114" s="944"/>
      <c r="DL114" s="945" t="s">
        <v>126</v>
      </c>
      <c r="DM114" s="943"/>
      <c r="DN114" s="943"/>
      <c r="DO114" s="943"/>
      <c r="DP114" s="944"/>
      <c r="DQ114" s="945" t="s">
        <v>126</v>
      </c>
      <c r="DR114" s="943"/>
      <c r="DS114" s="943"/>
      <c r="DT114" s="943"/>
      <c r="DU114" s="944"/>
      <c r="DV114" s="946" t="s">
        <v>434</v>
      </c>
      <c r="DW114" s="947"/>
      <c r="DX114" s="947"/>
      <c r="DY114" s="947"/>
      <c r="DZ114" s="948"/>
    </row>
    <row r="115" spans="1:130" s="216" customFormat="1" ht="26.25" customHeight="1" x14ac:dyDescent="0.2">
      <c r="A115" s="938"/>
      <c r="B115" s="939"/>
      <c r="C115" s="907" t="s">
        <v>449</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v>172</v>
      </c>
      <c r="AB115" s="922"/>
      <c r="AC115" s="922"/>
      <c r="AD115" s="922"/>
      <c r="AE115" s="923"/>
      <c r="AF115" s="924">
        <v>726</v>
      </c>
      <c r="AG115" s="922"/>
      <c r="AH115" s="922"/>
      <c r="AI115" s="922"/>
      <c r="AJ115" s="923"/>
      <c r="AK115" s="924">
        <v>601</v>
      </c>
      <c r="AL115" s="922"/>
      <c r="AM115" s="922"/>
      <c r="AN115" s="922"/>
      <c r="AO115" s="923"/>
      <c r="AP115" s="925">
        <v>0</v>
      </c>
      <c r="AQ115" s="926"/>
      <c r="AR115" s="926"/>
      <c r="AS115" s="926"/>
      <c r="AT115" s="927"/>
      <c r="AU115" s="892"/>
      <c r="AV115" s="893"/>
      <c r="AW115" s="893"/>
      <c r="AX115" s="893"/>
      <c r="AY115" s="893"/>
      <c r="AZ115" s="906" t="s">
        <v>450</v>
      </c>
      <c r="BA115" s="907"/>
      <c r="BB115" s="907"/>
      <c r="BC115" s="907"/>
      <c r="BD115" s="907"/>
      <c r="BE115" s="907"/>
      <c r="BF115" s="907"/>
      <c r="BG115" s="907"/>
      <c r="BH115" s="907"/>
      <c r="BI115" s="907"/>
      <c r="BJ115" s="907"/>
      <c r="BK115" s="907"/>
      <c r="BL115" s="907"/>
      <c r="BM115" s="907"/>
      <c r="BN115" s="907"/>
      <c r="BO115" s="907"/>
      <c r="BP115" s="908"/>
      <c r="BQ115" s="909">
        <v>24330</v>
      </c>
      <c r="BR115" s="910"/>
      <c r="BS115" s="910"/>
      <c r="BT115" s="910"/>
      <c r="BU115" s="910"/>
      <c r="BV115" s="910">
        <v>13814</v>
      </c>
      <c r="BW115" s="910"/>
      <c r="BX115" s="910"/>
      <c r="BY115" s="910"/>
      <c r="BZ115" s="910"/>
      <c r="CA115" s="910">
        <v>11081</v>
      </c>
      <c r="CB115" s="910"/>
      <c r="CC115" s="910"/>
      <c r="CD115" s="910"/>
      <c r="CE115" s="910"/>
      <c r="CF115" s="904">
        <v>0.1</v>
      </c>
      <c r="CG115" s="905"/>
      <c r="CH115" s="905"/>
      <c r="CI115" s="905"/>
      <c r="CJ115" s="905"/>
      <c r="CK115" s="932"/>
      <c r="CL115" s="933"/>
      <c r="CM115" s="906" t="s">
        <v>451</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126</v>
      </c>
      <c r="DH115" s="943"/>
      <c r="DI115" s="943"/>
      <c r="DJ115" s="943"/>
      <c r="DK115" s="944"/>
      <c r="DL115" s="945" t="s">
        <v>126</v>
      </c>
      <c r="DM115" s="943"/>
      <c r="DN115" s="943"/>
      <c r="DO115" s="943"/>
      <c r="DP115" s="944"/>
      <c r="DQ115" s="945" t="s">
        <v>434</v>
      </c>
      <c r="DR115" s="943"/>
      <c r="DS115" s="943"/>
      <c r="DT115" s="943"/>
      <c r="DU115" s="944"/>
      <c r="DV115" s="946" t="s">
        <v>126</v>
      </c>
      <c r="DW115" s="947"/>
      <c r="DX115" s="947"/>
      <c r="DY115" s="947"/>
      <c r="DZ115" s="948"/>
    </row>
    <row r="116" spans="1:130" s="216" customFormat="1" ht="26.25" customHeight="1" x14ac:dyDescent="0.2">
      <c r="A116" s="940"/>
      <c r="B116" s="941"/>
      <c r="C116" s="949" t="s">
        <v>452</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v>1</v>
      </c>
      <c r="AB116" s="943"/>
      <c r="AC116" s="943"/>
      <c r="AD116" s="943"/>
      <c r="AE116" s="944"/>
      <c r="AF116" s="945" t="s">
        <v>453</v>
      </c>
      <c r="AG116" s="943"/>
      <c r="AH116" s="943"/>
      <c r="AI116" s="943"/>
      <c r="AJ116" s="944"/>
      <c r="AK116" s="945" t="s">
        <v>126</v>
      </c>
      <c r="AL116" s="943"/>
      <c r="AM116" s="943"/>
      <c r="AN116" s="943"/>
      <c r="AO116" s="944"/>
      <c r="AP116" s="946" t="s">
        <v>126</v>
      </c>
      <c r="AQ116" s="947"/>
      <c r="AR116" s="947"/>
      <c r="AS116" s="947"/>
      <c r="AT116" s="948"/>
      <c r="AU116" s="892"/>
      <c r="AV116" s="893"/>
      <c r="AW116" s="893"/>
      <c r="AX116" s="893"/>
      <c r="AY116" s="893"/>
      <c r="AZ116" s="951" t="s">
        <v>454</v>
      </c>
      <c r="BA116" s="952"/>
      <c r="BB116" s="952"/>
      <c r="BC116" s="952"/>
      <c r="BD116" s="952"/>
      <c r="BE116" s="952"/>
      <c r="BF116" s="952"/>
      <c r="BG116" s="952"/>
      <c r="BH116" s="952"/>
      <c r="BI116" s="952"/>
      <c r="BJ116" s="952"/>
      <c r="BK116" s="952"/>
      <c r="BL116" s="952"/>
      <c r="BM116" s="952"/>
      <c r="BN116" s="952"/>
      <c r="BO116" s="952"/>
      <c r="BP116" s="953"/>
      <c r="BQ116" s="909" t="s">
        <v>126</v>
      </c>
      <c r="BR116" s="910"/>
      <c r="BS116" s="910"/>
      <c r="BT116" s="910"/>
      <c r="BU116" s="910"/>
      <c r="BV116" s="910" t="s">
        <v>126</v>
      </c>
      <c r="BW116" s="910"/>
      <c r="BX116" s="910"/>
      <c r="BY116" s="910"/>
      <c r="BZ116" s="910"/>
      <c r="CA116" s="910" t="s">
        <v>126</v>
      </c>
      <c r="CB116" s="910"/>
      <c r="CC116" s="910"/>
      <c r="CD116" s="910"/>
      <c r="CE116" s="910"/>
      <c r="CF116" s="904" t="s">
        <v>126</v>
      </c>
      <c r="CG116" s="905"/>
      <c r="CH116" s="905"/>
      <c r="CI116" s="905"/>
      <c r="CJ116" s="905"/>
      <c r="CK116" s="932"/>
      <c r="CL116" s="93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437</v>
      </c>
      <c r="DH116" s="943"/>
      <c r="DI116" s="943"/>
      <c r="DJ116" s="943"/>
      <c r="DK116" s="944"/>
      <c r="DL116" s="945" t="s">
        <v>126</v>
      </c>
      <c r="DM116" s="943"/>
      <c r="DN116" s="943"/>
      <c r="DO116" s="943"/>
      <c r="DP116" s="944"/>
      <c r="DQ116" s="945" t="s">
        <v>126</v>
      </c>
      <c r="DR116" s="943"/>
      <c r="DS116" s="943"/>
      <c r="DT116" s="943"/>
      <c r="DU116" s="944"/>
      <c r="DV116" s="946" t="s">
        <v>126</v>
      </c>
      <c r="DW116" s="947"/>
      <c r="DX116" s="947"/>
      <c r="DY116" s="947"/>
      <c r="DZ116" s="948"/>
    </row>
    <row r="117" spans="1:130" s="216" customFormat="1" ht="26.25" customHeight="1" x14ac:dyDescent="0.2">
      <c r="A117" s="896" t="s">
        <v>185</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456</v>
      </c>
      <c r="Z117" s="878"/>
      <c r="AA117" s="962">
        <v>2286153</v>
      </c>
      <c r="AB117" s="963"/>
      <c r="AC117" s="963"/>
      <c r="AD117" s="963"/>
      <c r="AE117" s="964"/>
      <c r="AF117" s="965">
        <v>2381112</v>
      </c>
      <c r="AG117" s="963"/>
      <c r="AH117" s="963"/>
      <c r="AI117" s="963"/>
      <c r="AJ117" s="964"/>
      <c r="AK117" s="965">
        <v>2284594</v>
      </c>
      <c r="AL117" s="963"/>
      <c r="AM117" s="963"/>
      <c r="AN117" s="963"/>
      <c r="AO117" s="964"/>
      <c r="AP117" s="966"/>
      <c r="AQ117" s="967"/>
      <c r="AR117" s="967"/>
      <c r="AS117" s="967"/>
      <c r="AT117" s="968"/>
      <c r="AU117" s="892"/>
      <c r="AV117" s="893"/>
      <c r="AW117" s="893"/>
      <c r="AX117" s="893"/>
      <c r="AY117" s="893"/>
      <c r="AZ117" s="958" t="s">
        <v>457</v>
      </c>
      <c r="BA117" s="959"/>
      <c r="BB117" s="959"/>
      <c r="BC117" s="959"/>
      <c r="BD117" s="959"/>
      <c r="BE117" s="959"/>
      <c r="BF117" s="959"/>
      <c r="BG117" s="959"/>
      <c r="BH117" s="959"/>
      <c r="BI117" s="959"/>
      <c r="BJ117" s="959"/>
      <c r="BK117" s="959"/>
      <c r="BL117" s="959"/>
      <c r="BM117" s="959"/>
      <c r="BN117" s="959"/>
      <c r="BO117" s="959"/>
      <c r="BP117" s="960"/>
      <c r="BQ117" s="909" t="s">
        <v>126</v>
      </c>
      <c r="BR117" s="910"/>
      <c r="BS117" s="910"/>
      <c r="BT117" s="910"/>
      <c r="BU117" s="910"/>
      <c r="BV117" s="910" t="s">
        <v>442</v>
      </c>
      <c r="BW117" s="910"/>
      <c r="BX117" s="910"/>
      <c r="BY117" s="910"/>
      <c r="BZ117" s="910"/>
      <c r="CA117" s="910" t="s">
        <v>434</v>
      </c>
      <c r="CB117" s="910"/>
      <c r="CC117" s="910"/>
      <c r="CD117" s="910"/>
      <c r="CE117" s="910"/>
      <c r="CF117" s="904" t="s">
        <v>442</v>
      </c>
      <c r="CG117" s="905"/>
      <c r="CH117" s="905"/>
      <c r="CI117" s="905"/>
      <c r="CJ117" s="905"/>
      <c r="CK117" s="932"/>
      <c r="CL117" s="93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126</v>
      </c>
      <c r="DH117" s="943"/>
      <c r="DI117" s="943"/>
      <c r="DJ117" s="943"/>
      <c r="DK117" s="944"/>
      <c r="DL117" s="945" t="s">
        <v>434</v>
      </c>
      <c r="DM117" s="943"/>
      <c r="DN117" s="943"/>
      <c r="DO117" s="943"/>
      <c r="DP117" s="944"/>
      <c r="DQ117" s="945" t="s">
        <v>126</v>
      </c>
      <c r="DR117" s="943"/>
      <c r="DS117" s="943"/>
      <c r="DT117" s="943"/>
      <c r="DU117" s="944"/>
      <c r="DV117" s="946" t="s">
        <v>453</v>
      </c>
      <c r="DW117" s="947"/>
      <c r="DX117" s="947"/>
      <c r="DY117" s="947"/>
      <c r="DZ117" s="948"/>
    </row>
    <row r="118" spans="1:130" s="216" customFormat="1" ht="26.25" customHeight="1" x14ac:dyDescent="0.2">
      <c r="A118" s="896" t="s">
        <v>428</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425</v>
      </c>
      <c r="AB118" s="877"/>
      <c r="AC118" s="877"/>
      <c r="AD118" s="877"/>
      <c r="AE118" s="878"/>
      <c r="AF118" s="876" t="s">
        <v>426</v>
      </c>
      <c r="AG118" s="877"/>
      <c r="AH118" s="877"/>
      <c r="AI118" s="877"/>
      <c r="AJ118" s="878"/>
      <c r="AK118" s="876" t="s">
        <v>303</v>
      </c>
      <c r="AL118" s="877"/>
      <c r="AM118" s="877"/>
      <c r="AN118" s="877"/>
      <c r="AO118" s="878"/>
      <c r="AP118" s="954" t="s">
        <v>427</v>
      </c>
      <c r="AQ118" s="955"/>
      <c r="AR118" s="955"/>
      <c r="AS118" s="955"/>
      <c r="AT118" s="956"/>
      <c r="AU118" s="892"/>
      <c r="AV118" s="893"/>
      <c r="AW118" s="893"/>
      <c r="AX118" s="893"/>
      <c r="AY118" s="893"/>
      <c r="AZ118" s="957" t="s">
        <v>459</v>
      </c>
      <c r="BA118" s="949"/>
      <c r="BB118" s="949"/>
      <c r="BC118" s="949"/>
      <c r="BD118" s="949"/>
      <c r="BE118" s="949"/>
      <c r="BF118" s="949"/>
      <c r="BG118" s="949"/>
      <c r="BH118" s="949"/>
      <c r="BI118" s="949"/>
      <c r="BJ118" s="949"/>
      <c r="BK118" s="949"/>
      <c r="BL118" s="949"/>
      <c r="BM118" s="949"/>
      <c r="BN118" s="949"/>
      <c r="BO118" s="949"/>
      <c r="BP118" s="950"/>
      <c r="BQ118" s="983" t="s">
        <v>453</v>
      </c>
      <c r="BR118" s="984"/>
      <c r="BS118" s="984"/>
      <c r="BT118" s="984"/>
      <c r="BU118" s="984"/>
      <c r="BV118" s="984" t="s">
        <v>442</v>
      </c>
      <c r="BW118" s="984"/>
      <c r="BX118" s="984"/>
      <c r="BY118" s="984"/>
      <c r="BZ118" s="984"/>
      <c r="CA118" s="984" t="s">
        <v>126</v>
      </c>
      <c r="CB118" s="984"/>
      <c r="CC118" s="984"/>
      <c r="CD118" s="984"/>
      <c r="CE118" s="984"/>
      <c r="CF118" s="904" t="s">
        <v>126</v>
      </c>
      <c r="CG118" s="905"/>
      <c r="CH118" s="905"/>
      <c r="CI118" s="905"/>
      <c r="CJ118" s="905"/>
      <c r="CK118" s="932"/>
      <c r="CL118" s="93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126</v>
      </c>
      <c r="DH118" s="943"/>
      <c r="DI118" s="943"/>
      <c r="DJ118" s="943"/>
      <c r="DK118" s="944"/>
      <c r="DL118" s="945" t="s">
        <v>434</v>
      </c>
      <c r="DM118" s="943"/>
      <c r="DN118" s="943"/>
      <c r="DO118" s="943"/>
      <c r="DP118" s="944"/>
      <c r="DQ118" s="945" t="s">
        <v>126</v>
      </c>
      <c r="DR118" s="943"/>
      <c r="DS118" s="943"/>
      <c r="DT118" s="943"/>
      <c r="DU118" s="944"/>
      <c r="DV118" s="946" t="s">
        <v>461</v>
      </c>
      <c r="DW118" s="947"/>
      <c r="DX118" s="947"/>
      <c r="DY118" s="947"/>
      <c r="DZ118" s="948"/>
    </row>
    <row r="119" spans="1:130" s="216" customFormat="1" ht="26.25" customHeight="1" x14ac:dyDescent="0.2">
      <c r="A119" s="1040" t="s">
        <v>431</v>
      </c>
      <c r="B119" s="931"/>
      <c r="C119" s="913" t="s">
        <v>432</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434</v>
      </c>
      <c r="AB119" s="884"/>
      <c r="AC119" s="884"/>
      <c r="AD119" s="884"/>
      <c r="AE119" s="885"/>
      <c r="AF119" s="886" t="s">
        <v>434</v>
      </c>
      <c r="AG119" s="884"/>
      <c r="AH119" s="884"/>
      <c r="AI119" s="884"/>
      <c r="AJ119" s="885"/>
      <c r="AK119" s="886" t="s">
        <v>453</v>
      </c>
      <c r="AL119" s="884"/>
      <c r="AM119" s="884"/>
      <c r="AN119" s="884"/>
      <c r="AO119" s="885"/>
      <c r="AP119" s="887" t="s">
        <v>434</v>
      </c>
      <c r="AQ119" s="888"/>
      <c r="AR119" s="888"/>
      <c r="AS119" s="888"/>
      <c r="AT119" s="889"/>
      <c r="AU119" s="894"/>
      <c r="AV119" s="895"/>
      <c r="AW119" s="895"/>
      <c r="AX119" s="895"/>
      <c r="AY119" s="895"/>
      <c r="AZ119" s="237" t="s">
        <v>185</v>
      </c>
      <c r="BA119" s="237"/>
      <c r="BB119" s="237"/>
      <c r="BC119" s="237"/>
      <c r="BD119" s="237"/>
      <c r="BE119" s="237"/>
      <c r="BF119" s="237"/>
      <c r="BG119" s="237"/>
      <c r="BH119" s="237"/>
      <c r="BI119" s="237"/>
      <c r="BJ119" s="237"/>
      <c r="BK119" s="237"/>
      <c r="BL119" s="237"/>
      <c r="BM119" s="237"/>
      <c r="BN119" s="237"/>
      <c r="BO119" s="961" t="s">
        <v>462</v>
      </c>
      <c r="BP119" s="989"/>
      <c r="BQ119" s="983">
        <v>24002949</v>
      </c>
      <c r="BR119" s="984"/>
      <c r="BS119" s="984"/>
      <c r="BT119" s="984"/>
      <c r="BU119" s="984"/>
      <c r="BV119" s="984">
        <v>23810050</v>
      </c>
      <c r="BW119" s="984"/>
      <c r="BX119" s="984"/>
      <c r="BY119" s="984"/>
      <c r="BZ119" s="984"/>
      <c r="CA119" s="984">
        <v>25722602</v>
      </c>
      <c r="CB119" s="984"/>
      <c r="CC119" s="984"/>
      <c r="CD119" s="984"/>
      <c r="CE119" s="984"/>
      <c r="CF119" s="985"/>
      <c r="CG119" s="986"/>
      <c r="CH119" s="986"/>
      <c r="CI119" s="986"/>
      <c r="CJ119" s="987"/>
      <c r="CK119" s="934"/>
      <c r="CL119" s="935"/>
      <c r="CM119" s="957" t="s">
        <v>463</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t="s">
        <v>442</v>
      </c>
      <c r="DH119" s="970"/>
      <c r="DI119" s="970"/>
      <c r="DJ119" s="970"/>
      <c r="DK119" s="971"/>
      <c r="DL119" s="969" t="s">
        <v>442</v>
      </c>
      <c r="DM119" s="970"/>
      <c r="DN119" s="970"/>
      <c r="DO119" s="970"/>
      <c r="DP119" s="971"/>
      <c r="DQ119" s="969" t="s">
        <v>126</v>
      </c>
      <c r="DR119" s="970"/>
      <c r="DS119" s="970"/>
      <c r="DT119" s="970"/>
      <c r="DU119" s="971"/>
      <c r="DV119" s="972" t="s">
        <v>126</v>
      </c>
      <c r="DW119" s="973"/>
      <c r="DX119" s="973"/>
      <c r="DY119" s="973"/>
      <c r="DZ119" s="974"/>
    </row>
    <row r="120" spans="1:130" s="216" customFormat="1" ht="26.25" customHeight="1" x14ac:dyDescent="0.2">
      <c r="A120" s="1041"/>
      <c r="B120" s="93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126</v>
      </c>
      <c r="AB120" s="943"/>
      <c r="AC120" s="943"/>
      <c r="AD120" s="943"/>
      <c r="AE120" s="944"/>
      <c r="AF120" s="945" t="s">
        <v>126</v>
      </c>
      <c r="AG120" s="943"/>
      <c r="AH120" s="943"/>
      <c r="AI120" s="943"/>
      <c r="AJ120" s="944"/>
      <c r="AK120" s="945" t="s">
        <v>126</v>
      </c>
      <c r="AL120" s="943"/>
      <c r="AM120" s="943"/>
      <c r="AN120" s="943"/>
      <c r="AO120" s="944"/>
      <c r="AP120" s="946" t="s">
        <v>126</v>
      </c>
      <c r="AQ120" s="947"/>
      <c r="AR120" s="947"/>
      <c r="AS120" s="947"/>
      <c r="AT120" s="948"/>
      <c r="AU120" s="975" t="s">
        <v>464</v>
      </c>
      <c r="AV120" s="976"/>
      <c r="AW120" s="976"/>
      <c r="AX120" s="976"/>
      <c r="AY120" s="977"/>
      <c r="AZ120" s="913" t="s">
        <v>465</v>
      </c>
      <c r="BA120" s="881"/>
      <c r="BB120" s="881"/>
      <c r="BC120" s="881"/>
      <c r="BD120" s="881"/>
      <c r="BE120" s="881"/>
      <c r="BF120" s="881"/>
      <c r="BG120" s="881"/>
      <c r="BH120" s="881"/>
      <c r="BI120" s="881"/>
      <c r="BJ120" s="881"/>
      <c r="BK120" s="881"/>
      <c r="BL120" s="881"/>
      <c r="BM120" s="881"/>
      <c r="BN120" s="881"/>
      <c r="BO120" s="881"/>
      <c r="BP120" s="882"/>
      <c r="BQ120" s="914">
        <v>3321382</v>
      </c>
      <c r="BR120" s="915"/>
      <c r="BS120" s="915"/>
      <c r="BT120" s="915"/>
      <c r="BU120" s="915"/>
      <c r="BV120" s="915">
        <v>3261557</v>
      </c>
      <c r="BW120" s="915"/>
      <c r="BX120" s="915"/>
      <c r="BY120" s="915"/>
      <c r="BZ120" s="915"/>
      <c r="CA120" s="915">
        <v>4061961</v>
      </c>
      <c r="CB120" s="915"/>
      <c r="CC120" s="915"/>
      <c r="CD120" s="915"/>
      <c r="CE120" s="915"/>
      <c r="CF120" s="928">
        <v>31.4</v>
      </c>
      <c r="CG120" s="929"/>
      <c r="CH120" s="929"/>
      <c r="CI120" s="929"/>
      <c r="CJ120" s="929"/>
      <c r="CK120" s="990" t="s">
        <v>466</v>
      </c>
      <c r="CL120" s="991"/>
      <c r="CM120" s="991"/>
      <c r="CN120" s="991"/>
      <c r="CO120" s="992"/>
      <c r="CP120" s="998" t="s">
        <v>467</v>
      </c>
      <c r="CQ120" s="999"/>
      <c r="CR120" s="999"/>
      <c r="CS120" s="999"/>
      <c r="CT120" s="999"/>
      <c r="CU120" s="999"/>
      <c r="CV120" s="999"/>
      <c r="CW120" s="999"/>
      <c r="CX120" s="999"/>
      <c r="CY120" s="999"/>
      <c r="CZ120" s="999"/>
      <c r="DA120" s="999"/>
      <c r="DB120" s="999"/>
      <c r="DC120" s="999"/>
      <c r="DD120" s="999"/>
      <c r="DE120" s="999"/>
      <c r="DF120" s="1000"/>
      <c r="DG120" s="914">
        <v>3130263</v>
      </c>
      <c r="DH120" s="915"/>
      <c r="DI120" s="915"/>
      <c r="DJ120" s="915"/>
      <c r="DK120" s="915"/>
      <c r="DL120" s="915">
        <v>2890708</v>
      </c>
      <c r="DM120" s="915"/>
      <c r="DN120" s="915"/>
      <c r="DO120" s="915"/>
      <c r="DP120" s="915"/>
      <c r="DQ120" s="915">
        <v>2690082</v>
      </c>
      <c r="DR120" s="915"/>
      <c r="DS120" s="915"/>
      <c r="DT120" s="915"/>
      <c r="DU120" s="915"/>
      <c r="DV120" s="916">
        <v>20.8</v>
      </c>
      <c r="DW120" s="916"/>
      <c r="DX120" s="916"/>
      <c r="DY120" s="916"/>
      <c r="DZ120" s="917"/>
    </row>
    <row r="121" spans="1:130" s="216" customFormat="1" ht="26.25" customHeight="1" x14ac:dyDescent="0.2">
      <c r="A121" s="1041"/>
      <c r="B121" s="933"/>
      <c r="C121" s="958" t="s">
        <v>468</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126</v>
      </c>
      <c r="AB121" s="943"/>
      <c r="AC121" s="943"/>
      <c r="AD121" s="943"/>
      <c r="AE121" s="944"/>
      <c r="AF121" s="945" t="s">
        <v>126</v>
      </c>
      <c r="AG121" s="943"/>
      <c r="AH121" s="943"/>
      <c r="AI121" s="943"/>
      <c r="AJ121" s="944"/>
      <c r="AK121" s="945" t="s">
        <v>442</v>
      </c>
      <c r="AL121" s="943"/>
      <c r="AM121" s="943"/>
      <c r="AN121" s="943"/>
      <c r="AO121" s="944"/>
      <c r="AP121" s="946" t="s">
        <v>434</v>
      </c>
      <c r="AQ121" s="947"/>
      <c r="AR121" s="947"/>
      <c r="AS121" s="947"/>
      <c r="AT121" s="948"/>
      <c r="AU121" s="978"/>
      <c r="AV121" s="979"/>
      <c r="AW121" s="979"/>
      <c r="AX121" s="979"/>
      <c r="AY121" s="980"/>
      <c r="AZ121" s="906" t="s">
        <v>469</v>
      </c>
      <c r="BA121" s="907"/>
      <c r="BB121" s="907"/>
      <c r="BC121" s="907"/>
      <c r="BD121" s="907"/>
      <c r="BE121" s="907"/>
      <c r="BF121" s="907"/>
      <c r="BG121" s="907"/>
      <c r="BH121" s="907"/>
      <c r="BI121" s="907"/>
      <c r="BJ121" s="907"/>
      <c r="BK121" s="907"/>
      <c r="BL121" s="907"/>
      <c r="BM121" s="907"/>
      <c r="BN121" s="907"/>
      <c r="BO121" s="907"/>
      <c r="BP121" s="908"/>
      <c r="BQ121" s="909">
        <v>996414</v>
      </c>
      <c r="BR121" s="910"/>
      <c r="BS121" s="910"/>
      <c r="BT121" s="910"/>
      <c r="BU121" s="910"/>
      <c r="BV121" s="910">
        <v>903839</v>
      </c>
      <c r="BW121" s="910"/>
      <c r="BX121" s="910"/>
      <c r="BY121" s="910"/>
      <c r="BZ121" s="910"/>
      <c r="CA121" s="910">
        <v>806107</v>
      </c>
      <c r="CB121" s="910"/>
      <c r="CC121" s="910"/>
      <c r="CD121" s="910"/>
      <c r="CE121" s="910"/>
      <c r="CF121" s="904">
        <v>6.2</v>
      </c>
      <c r="CG121" s="905"/>
      <c r="CH121" s="905"/>
      <c r="CI121" s="905"/>
      <c r="CJ121" s="905"/>
      <c r="CK121" s="993"/>
      <c r="CL121" s="994"/>
      <c r="CM121" s="994"/>
      <c r="CN121" s="994"/>
      <c r="CO121" s="995"/>
      <c r="CP121" s="1003" t="s">
        <v>470</v>
      </c>
      <c r="CQ121" s="1004"/>
      <c r="CR121" s="1004"/>
      <c r="CS121" s="1004"/>
      <c r="CT121" s="1004"/>
      <c r="CU121" s="1004"/>
      <c r="CV121" s="1004"/>
      <c r="CW121" s="1004"/>
      <c r="CX121" s="1004"/>
      <c r="CY121" s="1004"/>
      <c r="CZ121" s="1004"/>
      <c r="DA121" s="1004"/>
      <c r="DB121" s="1004"/>
      <c r="DC121" s="1004"/>
      <c r="DD121" s="1004"/>
      <c r="DE121" s="1004"/>
      <c r="DF121" s="1005"/>
      <c r="DG121" s="909">
        <v>342448</v>
      </c>
      <c r="DH121" s="910"/>
      <c r="DI121" s="910"/>
      <c r="DJ121" s="910"/>
      <c r="DK121" s="910"/>
      <c r="DL121" s="910">
        <v>318023</v>
      </c>
      <c r="DM121" s="910"/>
      <c r="DN121" s="910"/>
      <c r="DO121" s="910"/>
      <c r="DP121" s="910"/>
      <c r="DQ121" s="910">
        <v>298639</v>
      </c>
      <c r="DR121" s="910"/>
      <c r="DS121" s="910"/>
      <c r="DT121" s="910"/>
      <c r="DU121" s="910"/>
      <c r="DV121" s="911">
        <v>2.2999999999999998</v>
      </c>
      <c r="DW121" s="911"/>
      <c r="DX121" s="911"/>
      <c r="DY121" s="911"/>
      <c r="DZ121" s="912"/>
    </row>
    <row r="122" spans="1:130" s="216" customFormat="1" ht="26.25" customHeight="1" x14ac:dyDescent="0.2">
      <c r="A122" s="1041"/>
      <c r="B122" s="93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126</v>
      </c>
      <c r="AB122" s="943"/>
      <c r="AC122" s="943"/>
      <c r="AD122" s="943"/>
      <c r="AE122" s="944"/>
      <c r="AF122" s="945" t="s">
        <v>461</v>
      </c>
      <c r="AG122" s="943"/>
      <c r="AH122" s="943"/>
      <c r="AI122" s="943"/>
      <c r="AJ122" s="944"/>
      <c r="AK122" s="945" t="s">
        <v>126</v>
      </c>
      <c r="AL122" s="943"/>
      <c r="AM122" s="943"/>
      <c r="AN122" s="943"/>
      <c r="AO122" s="944"/>
      <c r="AP122" s="946" t="s">
        <v>434</v>
      </c>
      <c r="AQ122" s="947"/>
      <c r="AR122" s="947"/>
      <c r="AS122" s="947"/>
      <c r="AT122" s="948"/>
      <c r="AU122" s="978"/>
      <c r="AV122" s="979"/>
      <c r="AW122" s="979"/>
      <c r="AX122" s="979"/>
      <c r="AY122" s="980"/>
      <c r="AZ122" s="957" t="s">
        <v>471</v>
      </c>
      <c r="BA122" s="949"/>
      <c r="BB122" s="949"/>
      <c r="BC122" s="949"/>
      <c r="BD122" s="949"/>
      <c r="BE122" s="949"/>
      <c r="BF122" s="949"/>
      <c r="BG122" s="949"/>
      <c r="BH122" s="949"/>
      <c r="BI122" s="949"/>
      <c r="BJ122" s="949"/>
      <c r="BK122" s="949"/>
      <c r="BL122" s="949"/>
      <c r="BM122" s="949"/>
      <c r="BN122" s="949"/>
      <c r="BO122" s="949"/>
      <c r="BP122" s="950"/>
      <c r="BQ122" s="983">
        <v>16187139</v>
      </c>
      <c r="BR122" s="984"/>
      <c r="BS122" s="984"/>
      <c r="BT122" s="984"/>
      <c r="BU122" s="984"/>
      <c r="BV122" s="984">
        <v>16054108</v>
      </c>
      <c r="BW122" s="984"/>
      <c r="BX122" s="984"/>
      <c r="BY122" s="984"/>
      <c r="BZ122" s="984"/>
      <c r="CA122" s="984">
        <v>16918384</v>
      </c>
      <c r="CB122" s="984"/>
      <c r="CC122" s="984"/>
      <c r="CD122" s="984"/>
      <c r="CE122" s="984"/>
      <c r="CF122" s="1001">
        <v>130.80000000000001</v>
      </c>
      <c r="CG122" s="1002"/>
      <c r="CH122" s="1002"/>
      <c r="CI122" s="1002"/>
      <c r="CJ122" s="1002"/>
      <c r="CK122" s="993"/>
      <c r="CL122" s="994"/>
      <c r="CM122" s="994"/>
      <c r="CN122" s="994"/>
      <c r="CO122" s="995"/>
      <c r="CP122" s="1003" t="s">
        <v>402</v>
      </c>
      <c r="CQ122" s="1004"/>
      <c r="CR122" s="1004"/>
      <c r="CS122" s="1004"/>
      <c r="CT122" s="1004"/>
      <c r="CU122" s="1004"/>
      <c r="CV122" s="1004"/>
      <c r="CW122" s="1004"/>
      <c r="CX122" s="1004"/>
      <c r="CY122" s="1004"/>
      <c r="CZ122" s="1004"/>
      <c r="DA122" s="1004"/>
      <c r="DB122" s="1004"/>
      <c r="DC122" s="1004"/>
      <c r="DD122" s="1004"/>
      <c r="DE122" s="1004"/>
      <c r="DF122" s="1005"/>
      <c r="DG122" s="909" t="s">
        <v>126</v>
      </c>
      <c r="DH122" s="910"/>
      <c r="DI122" s="910"/>
      <c r="DJ122" s="910"/>
      <c r="DK122" s="910"/>
      <c r="DL122" s="910" t="s">
        <v>434</v>
      </c>
      <c r="DM122" s="910"/>
      <c r="DN122" s="910"/>
      <c r="DO122" s="910"/>
      <c r="DP122" s="910"/>
      <c r="DQ122" s="910" t="s">
        <v>434</v>
      </c>
      <c r="DR122" s="910"/>
      <c r="DS122" s="910"/>
      <c r="DT122" s="910"/>
      <c r="DU122" s="910"/>
      <c r="DV122" s="911" t="s">
        <v>442</v>
      </c>
      <c r="DW122" s="911"/>
      <c r="DX122" s="911"/>
      <c r="DY122" s="911"/>
      <c r="DZ122" s="912"/>
    </row>
    <row r="123" spans="1:130" s="216" customFormat="1" ht="26.25" customHeight="1" x14ac:dyDescent="0.2">
      <c r="A123" s="1041"/>
      <c r="B123" s="93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126</v>
      </c>
      <c r="AB123" s="943"/>
      <c r="AC123" s="943"/>
      <c r="AD123" s="943"/>
      <c r="AE123" s="944"/>
      <c r="AF123" s="945" t="s">
        <v>434</v>
      </c>
      <c r="AG123" s="943"/>
      <c r="AH123" s="943"/>
      <c r="AI123" s="943"/>
      <c r="AJ123" s="944"/>
      <c r="AK123" s="945" t="s">
        <v>126</v>
      </c>
      <c r="AL123" s="943"/>
      <c r="AM123" s="943"/>
      <c r="AN123" s="943"/>
      <c r="AO123" s="944"/>
      <c r="AP123" s="946" t="s">
        <v>126</v>
      </c>
      <c r="AQ123" s="947"/>
      <c r="AR123" s="947"/>
      <c r="AS123" s="947"/>
      <c r="AT123" s="948"/>
      <c r="AU123" s="981"/>
      <c r="AV123" s="982"/>
      <c r="AW123" s="982"/>
      <c r="AX123" s="982"/>
      <c r="AY123" s="982"/>
      <c r="AZ123" s="237" t="s">
        <v>185</v>
      </c>
      <c r="BA123" s="237"/>
      <c r="BB123" s="237"/>
      <c r="BC123" s="237"/>
      <c r="BD123" s="237"/>
      <c r="BE123" s="237"/>
      <c r="BF123" s="237"/>
      <c r="BG123" s="237"/>
      <c r="BH123" s="237"/>
      <c r="BI123" s="237"/>
      <c r="BJ123" s="237"/>
      <c r="BK123" s="237"/>
      <c r="BL123" s="237"/>
      <c r="BM123" s="237"/>
      <c r="BN123" s="237"/>
      <c r="BO123" s="961" t="s">
        <v>472</v>
      </c>
      <c r="BP123" s="989"/>
      <c r="BQ123" s="1047">
        <v>20504935</v>
      </c>
      <c r="BR123" s="1048"/>
      <c r="BS123" s="1048"/>
      <c r="BT123" s="1048"/>
      <c r="BU123" s="1048"/>
      <c r="BV123" s="1048">
        <v>20219504</v>
      </c>
      <c r="BW123" s="1048"/>
      <c r="BX123" s="1048"/>
      <c r="BY123" s="1048"/>
      <c r="BZ123" s="1048"/>
      <c r="CA123" s="1048">
        <v>21786452</v>
      </c>
      <c r="CB123" s="1048"/>
      <c r="CC123" s="1048"/>
      <c r="CD123" s="1048"/>
      <c r="CE123" s="1048"/>
      <c r="CF123" s="985"/>
      <c r="CG123" s="986"/>
      <c r="CH123" s="986"/>
      <c r="CI123" s="986"/>
      <c r="CJ123" s="987"/>
      <c r="CK123" s="993"/>
      <c r="CL123" s="994"/>
      <c r="CM123" s="994"/>
      <c r="CN123" s="994"/>
      <c r="CO123" s="995"/>
      <c r="CP123" s="1003" t="s">
        <v>473</v>
      </c>
      <c r="CQ123" s="1004"/>
      <c r="CR123" s="1004"/>
      <c r="CS123" s="1004"/>
      <c r="CT123" s="1004"/>
      <c r="CU123" s="1004"/>
      <c r="CV123" s="1004"/>
      <c r="CW123" s="1004"/>
      <c r="CX123" s="1004"/>
      <c r="CY123" s="1004"/>
      <c r="CZ123" s="1004"/>
      <c r="DA123" s="1004"/>
      <c r="DB123" s="1004"/>
      <c r="DC123" s="1004"/>
      <c r="DD123" s="1004"/>
      <c r="DE123" s="1004"/>
      <c r="DF123" s="1005"/>
      <c r="DG123" s="942" t="s">
        <v>437</v>
      </c>
      <c r="DH123" s="943"/>
      <c r="DI123" s="943"/>
      <c r="DJ123" s="943"/>
      <c r="DK123" s="944"/>
      <c r="DL123" s="945" t="s">
        <v>442</v>
      </c>
      <c r="DM123" s="943"/>
      <c r="DN123" s="943"/>
      <c r="DO123" s="943"/>
      <c r="DP123" s="944"/>
      <c r="DQ123" s="945" t="s">
        <v>434</v>
      </c>
      <c r="DR123" s="943"/>
      <c r="DS123" s="943"/>
      <c r="DT123" s="943"/>
      <c r="DU123" s="944"/>
      <c r="DV123" s="946" t="s">
        <v>126</v>
      </c>
      <c r="DW123" s="947"/>
      <c r="DX123" s="947"/>
      <c r="DY123" s="947"/>
      <c r="DZ123" s="948"/>
    </row>
    <row r="124" spans="1:130" s="216" customFormat="1" ht="26.25" customHeight="1" thickBot="1" x14ac:dyDescent="0.25">
      <c r="A124" s="1041"/>
      <c r="B124" s="93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434</v>
      </c>
      <c r="AB124" s="943"/>
      <c r="AC124" s="943"/>
      <c r="AD124" s="943"/>
      <c r="AE124" s="944"/>
      <c r="AF124" s="945">
        <v>128</v>
      </c>
      <c r="AG124" s="943"/>
      <c r="AH124" s="943"/>
      <c r="AI124" s="943"/>
      <c r="AJ124" s="944"/>
      <c r="AK124" s="945">
        <v>104</v>
      </c>
      <c r="AL124" s="943"/>
      <c r="AM124" s="943"/>
      <c r="AN124" s="943"/>
      <c r="AO124" s="944"/>
      <c r="AP124" s="946">
        <v>0</v>
      </c>
      <c r="AQ124" s="947"/>
      <c r="AR124" s="947"/>
      <c r="AS124" s="947"/>
      <c r="AT124" s="948"/>
      <c r="AU124" s="1043" t="s">
        <v>474</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v>29.7</v>
      </c>
      <c r="BR124" s="1011"/>
      <c r="BS124" s="1011"/>
      <c r="BT124" s="1011"/>
      <c r="BU124" s="1011"/>
      <c r="BV124" s="1011">
        <v>29.3</v>
      </c>
      <c r="BW124" s="1011"/>
      <c r="BX124" s="1011"/>
      <c r="BY124" s="1011"/>
      <c r="BZ124" s="1011"/>
      <c r="CA124" s="1011">
        <v>30.4</v>
      </c>
      <c r="CB124" s="1011"/>
      <c r="CC124" s="1011"/>
      <c r="CD124" s="1011"/>
      <c r="CE124" s="1011"/>
      <c r="CF124" s="1012"/>
      <c r="CG124" s="1013"/>
      <c r="CH124" s="1013"/>
      <c r="CI124" s="1013"/>
      <c r="CJ124" s="1014"/>
      <c r="CK124" s="996"/>
      <c r="CL124" s="996"/>
      <c r="CM124" s="996"/>
      <c r="CN124" s="996"/>
      <c r="CO124" s="997"/>
      <c r="CP124" s="1003" t="s">
        <v>475</v>
      </c>
      <c r="CQ124" s="1004"/>
      <c r="CR124" s="1004"/>
      <c r="CS124" s="1004"/>
      <c r="CT124" s="1004"/>
      <c r="CU124" s="1004"/>
      <c r="CV124" s="1004"/>
      <c r="CW124" s="1004"/>
      <c r="CX124" s="1004"/>
      <c r="CY124" s="1004"/>
      <c r="CZ124" s="1004"/>
      <c r="DA124" s="1004"/>
      <c r="DB124" s="1004"/>
      <c r="DC124" s="1004"/>
      <c r="DD124" s="1004"/>
      <c r="DE124" s="1004"/>
      <c r="DF124" s="1005"/>
      <c r="DG124" s="988" t="s">
        <v>126</v>
      </c>
      <c r="DH124" s="970"/>
      <c r="DI124" s="970"/>
      <c r="DJ124" s="970"/>
      <c r="DK124" s="971"/>
      <c r="DL124" s="969" t="s">
        <v>434</v>
      </c>
      <c r="DM124" s="970"/>
      <c r="DN124" s="970"/>
      <c r="DO124" s="970"/>
      <c r="DP124" s="971"/>
      <c r="DQ124" s="969" t="s">
        <v>453</v>
      </c>
      <c r="DR124" s="970"/>
      <c r="DS124" s="970"/>
      <c r="DT124" s="970"/>
      <c r="DU124" s="971"/>
      <c r="DV124" s="972" t="s">
        <v>434</v>
      </c>
      <c r="DW124" s="973"/>
      <c r="DX124" s="973"/>
      <c r="DY124" s="973"/>
      <c r="DZ124" s="974"/>
    </row>
    <row r="125" spans="1:130" s="216" customFormat="1" ht="26.25" customHeight="1" x14ac:dyDescent="0.2">
      <c r="A125" s="1041"/>
      <c r="B125" s="93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442</v>
      </c>
      <c r="AB125" s="943"/>
      <c r="AC125" s="943"/>
      <c r="AD125" s="943"/>
      <c r="AE125" s="944"/>
      <c r="AF125" s="945" t="s">
        <v>442</v>
      </c>
      <c r="AG125" s="943"/>
      <c r="AH125" s="943"/>
      <c r="AI125" s="943"/>
      <c r="AJ125" s="944"/>
      <c r="AK125" s="945" t="s">
        <v>126</v>
      </c>
      <c r="AL125" s="943"/>
      <c r="AM125" s="943"/>
      <c r="AN125" s="943"/>
      <c r="AO125" s="944"/>
      <c r="AP125" s="946" t="s">
        <v>434</v>
      </c>
      <c r="AQ125" s="947"/>
      <c r="AR125" s="947"/>
      <c r="AS125" s="947"/>
      <c r="AT125" s="948"/>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6" t="s">
        <v>476</v>
      </c>
      <c r="CL125" s="991"/>
      <c r="CM125" s="991"/>
      <c r="CN125" s="991"/>
      <c r="CO125" s="992"/>
      <c r="CP125" s="913" t="s">
        <v>477</v>
      </c>
      <c r="CQ125" s="881"/>
      <c r="CR125" s="881"/>
      <c r="CS125" s="881"/>
      <c r="CT125" s="881"/>
      <c r="CU125" s="881"/>
      <c r="CV125" s="881"/>
      <c r="CW125" s="881"/>
      <c r="CX125" s="881"/>
      <c r="CY125" s="881"/>
      <c r="CZ125" s="881"/>
      <c r="DA125" s="881"/>
      <c r="DB125" s="881"/>
      <c r="DC125" s="881"/>
      <c r="DD125" s="881"/>
      <c r="DE125" s="881"/>
      <c r="DF125" s="882"/>
      <c r="DG125" s="914" t="s">
        <v>126</v>
      </c>
      <c r="DH125" s="915"/>
      <c r="DI125" s="915"/>
      <c r="DJ125" s="915"/>
      <c r="DK125" s="915"/>
      <c r="DL125" s="915" t="s">
        <v>126</v>
      </c>
      <c r="DM125" s="915"/>
      <c r="DN125" s="915"/>
      <c r="DO125" s="915"/>
      <c r="DP125" s="915"/>
      <c r="DQ125" s="915" t="s">
        <v>126</v>
      </c>
      <c r="DR125" s="915"/>
      <c r="DS125" s="915"/>
      <c r="DT125" s="915"/>
      <c r="DU125" s="915"/>
      <c r="DV125" s="916" t="s">
        <v>442</v>
      </c>
      <c r="DW125" s="916"/>
      <c r="DX125" s="916"/>
      <c r="DY125" s="916"/>
      <c r="DZ125" s="917"/>
    </row>
    <row r="126" spans="1:130" s="216" customFormat="1" ht="26.25" customHeight="1" thickBot="1" x14ac:dyDescent="0.25">
      <c r="A126" s="1041"/>
      <c r="B126" s="93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442</v>
      </c>
      <c r="AB126" s="943"/>
      <c r="AC126" s="943"/>
      <c r="AD126" s="943"/>
      <c r="AE126" s="944"/>
      <c r="AF126" s="945" t="s">
        <v>442</v>
      </c>
      <c r="AG126" s="943"/>
      <c r="AH126" s="943"/>
      <c r="AI126" s="943"/>
      <c r="AJ126" s="944"/>
      <c r="AK126" s="945" t="s">
        <v>453</v>
      </c>
      <c r="AL126" s="943"/>
      <c r="AM126" s="943"/>
      <c r="AN126" s="943"/>
      <c r="AO126" s="944"/>
      <c r="AP126" s="946" t="s">
        <v>437</v>
      </c>
      <c r="AQ126" s="947"/>
      <c r="AR126" s="947"/>
      <c r="AS126" s="947"/>
      <c r="AT126" s="94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7"/>
      <c r="CL126" s="994"/>
      <c r="CM126" s="994"/>
      <c r="CN126" s="994"/>
      <c r="CO126" s="995"/>
      <c r="CP126" s="906" t="s">
        <v>478</v>
      </c>
      <c r="CQ126" s="907"/>
      <c r="CR126" s="907"/>
      <c r="CS126" s="907"/>
      <c r="CT126" s="907"/>
      <c r="CU126" s="907"/>
      <c r="CV126" s="907"/>
      <c r="CW126" s="907"/>
      <c r="CX126" s="907"/>
      <c r="CY126" s="907"/>
      <c r="CZ126" s="907"/>
      <c r="DA126" s="907"/>
      <c r="DB126" s="907"/>
      <c r="DC126" s="907"/>
      <c r="DD126" s="907"/>
      <c r="DE126" s="907"/>
      <c r="DF126" s="908"/>
      <c r="DG126" s="909" t="s">
        <v>126</v>
      </c>
      <c r="DH126" s="910"/>
      <c r="DI126" s="910"/>
      <c r="DJ126" s="910"/>
      <c r="DK126" s="910"/>
      <c r="DL126" s="910" t="s">
        <v>442</v>
      </c>
      <c r="DM126" s="910"/>
      <c r="DN126" s="910"/>
      <c r="DO126" s="910"/>
      <c r="DP126" s="910"/>
      <c r="DQ126" s="910" t="s">
        <v>442</v>
      </c>
      <c r="DR126" s="910"/>
      <c r="DS126" s="910"/>
      <c r="DT126" s="910"/>
      <c r="DU126" s="910"/>
      <c r="DV126" s="911" t="s">
        <v>442</v>
      </c>
      <c r="DW126" s="911"/>
      <c r="DX126" s="911"/>
      <c r="DY126" s="911"/>
      <c r="DZ126" s="912"/>
    </row>
    <row r="127" spans="1:130" s="216" customFormat="1" ht="26.25" customHeight="1" x14ac:dyDescent="0.2">
      <c r="A127" s="1042"/>
      <c r="B127" s="935"/>
      <c r="C127" s="957" t="s">
        <v>479</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v>172</v>
      </c>
      <c r="AB127" s="943"/>
      <c r="AC127" s="943"/>
      <c r="AD127" s="943"/>
      <c r="AE127" s="944"/>
      <c r="AF127" s="945">
        <v>598</v>
      </c>
      <c r="AG127" s="943"/>
      <c r="AH127" s="943"/>
      <c r="AI127" s="943"/>
      <c r="AJ127" s="944"/>
      <c r="AK127" s="945">
        <v>497</v>
      </c>
      <c r="AL127" s="943"/>
      <c r="AM127" s="943"/>
      <c r="AN127" s="943"/>
      <c r="AO127" s="944"/>
      <c r="AP127" s="946">
        <v>0</v>
      </c>
      <c r="AQ127" s="947"/>
      <c r="AR127" s="947"/>
      <c r="AS127" s="947"/>
      <c r="AT127" s="948"/>
      <c r="AU127" s="218"/>
      <c r="AV127" s="218"/>
      <c r="AW127" s="218"/>
      <c r="AX127" s="1015" t="s">
        <v>480</v>
      </c>
      <c r="AY127" s="1016"/>
      <c r="AZ127" s="1016"/>
      <c r="BA127" s="1016"/>
      <c r="BB127" s="1016"/>
      <c r="BC127" s="1016"/>
      <c r="BD127" s="1016"/>
      <c r="BE127" s="1017"/>
      <c r="BF127" s="1018" t="s">
        <v>481</v>
      </c>
      <c r="BG127" s="1016"/>
      <c r="BH127" s="1016"/>
      <c r="BI127" s="1016"/>
      <c r="BJ127" s="1016"/>
      <c r="BK127" s="1016"/>
      <c r="BL127" s="1017"/>
      <c r="BM127" s="1018" t="s">
        <v>482</v>
      </c>
      <c r="BN127" s="1016"/>
      <c r="BO127" s="1016"/>
      <c r="BP127" s="1016"/>
      <c r="BQ127" s="1016"/>
      <c r="BR127" s="1016"/>
      <c r="BS127" s="1017"/>
      <c r="BT127" s="1018" t="s">
        <v>483</v>
      </c>
      <c r="BU127" s="1016"/>
      <c r="BV127" s="1016"/>
      <c r="BW127" s="1016"/>
      <c r="BX127" s="1016"/>
      <c r="BY127" s="1016"/>
      <c r="BZ127" s="1039"/>
      <c r="CA127" s="218"/>
      <c r="CB127" s="218"/>
      <c r="CC127" s="218"/>
      <c r="CD127" s="241"/>
      <c r="CE127" s="241"/>
      <c r="CF127" s="241"/>
      <c r="CG127" s="218"/>
      <c r="CH127" s="218"/>
      <c r="CI127" s="218"/>
      <c r="CJ127" s="240"/>
      <c r="CK127" s="1007"/>
      <c r="CL127" s="994"/>
      <c r="CM127" s="994"/>
      <c r="CN127" s="994"/>
      <c r="CO127" s="995"/>
      <c r="CP127" s="906" t="s">
        <v>484</v>
      </c>
      <c r="CQ127" s="907"/>
      <c r="CR127" s="907"/>
      <c r="CS127" s="907"/>
      <c r="CT127" s="907"/>
      <c r="CU127" s="907"/>
      <c r="CV127" s="907"/>
      <c r="CW127" s="907"/>
      <c r="CX127" s="907"/>
      <c r="CY127" s="907"/>
      <c r="CZ127" s="907"/>
      <c r="DA127" s="907"/>
      <c r="DB127" s="907"/>
      <c r="DC127" s="907"/>
      <c r="DD127" s="907"/>
      <c r="DE127" s="907"/>
      <c r="DF127" s="908"/>
      <c r="DG127" s="909" t="s">
        <v>442</v>
      </c>
      <c r="DH127" s="910"/>
      <c r="DI127" s="910"/>
      <c r="DJ127" s="910"/>
      <c r="DK127" s="910"/>
      <c r="DL127" s="910" t="s">
        <v>437</v>
      </c>
      <c r="DM127" s="910"/>
      <c r="DN127" s="910"/>
      <c r="DO127" s="910"/>
      <c r="DP127" s="910"/>
      <c r="DQ127" s="910" t="s">
        <v>434</v>
      </c>
      <c r="DR127" s="910"/>
      <c r="DS127" s="910"/>
      <c r="DT127" s="910"/>
      <c r="DU127" s="910"/>
      <c r="DV127" s="911" t="s">
        <v>126</v>
      </c>
      <c r="DW127" s="911"/>
      <c r="DX127" s="911"/>
      <c r="DY127" s="911"/>
      <c r="DZ127" s="912"/>
    </row>
    <row r="128" spans="1:130" s="216" customFormat="1" ht="26.25" customHeight="1" thickBot="1" x14ac:dyDescent="0.25">
      <c r="A128" s="1025" t="s">
        <v>485</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486</v>
      </c>
      <c r="X128" s="1027"/>
      <c r="Y128" s="1027"/>
      <c r="Z128" s="1028"/>
      <c r="AA128" s="1029">
        <v>97882</v>
      </c>
      <c r="AB128" s="1030"/>
      <c r="AC128" s="1030"/>
      <c r="AD128" s="1030"/>
      <c r="AE128" s="1031"/>
      <c r="AF128" s="1032">
        <v>82584</v>
      </c>
      <c r="AG128" s="1030"/>
      <c r="AH128" s="1030"/>
      <c r="AI128" s="1030"/>
      <c r="AJ128" s="1031"/>
      <c r="AK128" s="1032">
        <v>85261</v>
      </c>
      <c r="AL128" s="1030"/>
      <c r="AM128" s="1030"/>
      <c r="AN128" s="1030"/>
      <c r="AO128" s="1031"/>
      <c r="AP128" s="1033"/>
      <c r="AQ128" s="1034"/>
      <c r="AR128" s="1034"/>
      <c r="AS128" s="1034"/>
      <c r="AT128" s="1035"/>
      <c r="AU128" s="218"/>
      <c r="AV128" s="218"/>
      <c r="AW128" s="218"/>
      <c r="AX128" s="880" t="s">
        <v>487</v>
      </c>
      <c r="AY128" s="881"/>
      <c r="AZ128" s="881"/>
      <c r="BA128" s="881"/>
      <c r="BB128" s="881"/>
      <c r="BC128" s="881"/>
      <c r="BD128" s="881"/>
      <c r="BE128" s="882"/>
      <c r="BF128" s="1036" t="s">
        <v>126</v>
      </c>
      <c r="BG128" s="1037"/>
      <c r="BH128" s="1037"/>
      <c r="BI128" s="1037"/>
      <c r="BJ128" s="1037"/>
      <c r="BK128" s="1037"/>
      <c r="BL128" s="1038"/>
      <c r="BM128" s="1036">
        <v>12.83</v>
      </c>
      <c r="BN128" s="1037"/>
      <c r="BO128" s="1037"/>
      <c r="BP128" s="1037"/>
      <c r="BQ128" s="1037"/>
      <c r="BR128" s="1037"/>
      <c r="BS128" s="1038"/>
      <c r="BT128" s="1036">
        <v>20</v>
      </c>
      <c r="BU128" s="1037"/>
      <c r="BV128" s="1037"/>
      <c r="BW128" s="1037"/>
      <c r="BX128" s="1037"/>
      <c r="BY128" s="1037"/>
      <c r="BZ128" s="1060"/>
      <c r="CA128" s="241"/>
      <c r="CB128" s="241"/>
      <c r="CC128" s="241"/>
      <c r="CD128" s="241"/>
      <c r="CE128" s="241"/>
      <c r="CF128" s="241"/>
      <c r="CG128" s="218"/>
      <c r="CH128" s="218"/>
      <c r="CI128" s="218"/>
      <c r="CJ128" s="240"/>
      <c r="CK128" s="1008"/>
      <c r="CL128" s="1009"/>
      <c r="CM128" s="1009"/>
      <c r="CN128" s="1009"/>
      <c r="CO128" s="1010"/>
      <c r="CP128" s="1019" t="s">
        <v>488</v>
      </c>
      <c r="CQ128" s="709"/>
      <c r="CR128" s="709"/>
      <c r="CS128" s="709"/>
      <c r="CT128" s="709"/>
      <c r="CU128" s="709"/>
      <c r="CV128" s="709"/>
      <c r="CW128" s="709"/>
      <c r="CX128" s="709"/>
      <c r="CY128" s="709"/>
      <c r="CZ128" s="709"/>
      <c r="DA128" s="709"/>
      <c r="DB128" s="709"/>
      <c r="DC128" s="709"/>
      <c r="DD128" s="709"/>
      <c r="DE128" s="709"/>
      <c r="DF128" s="1020"/>
      <c r="DG128" s="1021">
        <v>24330</v>
      </c>
      <c r="DH128" s="1022"/>
      <c r="DI128" s="1022"/>
      <c r="DJ128" s="1022"/>
      <c r="DK128" s="1022"/>
      <c r="DL128" s="1022">
        <v>13814</v>
      </c>
      <c r="DM128" s="1022"/>
      <c r="DN128" s="1022"/>
      <c r="DO128" s="1022"/>
      <c r="DP128" s="1022"/>
      <c r="DQ128" s="1022">
        <v>11081</v>
      </c>
      <c r="DR128" s="1022"/>
      <c r="DS128" s="1022"/>
      <c r="DT128" s="1022"/>
      <c r="DU128" s="1022"/>
      <c r="DV128" s="1023">
        <v>0.1</v>
      </c>
      <c r="DW128" s="1023"/>
      <c r="DX128" s="1023"/>
      <c r="DY128" s="1023"/>
      <c r="DZ128" s="1024"/>
    </row>
    <row r="129" spans="1:131" s="216" customFormat="1" ht="26.25" customHeight="1" x14ac:dyDescent="0.2">
      <c r="A129" s="918" t="s">
        <v>107</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489</v>
      </c>
      <c r="X129" s="1055"/>
      <c r="Y129" s="1055"/>
      <c r="Z129" s="1056"/>
      <c r="AA129" s="942">
        <v>13210916</v>
      </c>
      <c r="AB129" s="943"/>
      <c r="AC129" s="943"/>
      <c r="AD129" s="943"/>
      <c r="AE129" s="944"/>
      <c r="AF129" s="945">
        <v>13661057</v>
      </c>
      <c r="AG129" s="943"/>
      <c r="AH129" s="943"/>
      <c r="AI129" s="943"/>
      <c r="AJ129" s="944"/>
      <c r="AK129" s="945">
        <v>14300239</v>
      </c>
      <c r="AL129" s="943"/>
      <c r="AM129" s="943"/>
      <c r="AN129" s="943"/>
      <c r="AO129" s="944"/>
      <c r="AP129" s="1057"/>
      <c r="AQ129" s="1058"/>
      <c r="AR129" s="1058"/>
      <c r="AS129" s="1058"/>
      <c r="AT129" s="1059"/>
      <c r="AU129" s="219"/>
      <c r="AV129" s="219"/>
      <c r="AW129" s="219"/>
      <c r="AX129" s="1049" t="s">
        <v>490</v>
      </c>
      <c r="AY129" s="907"/>
      <c r="AZ129" s="907"/>
      <c r="BA129" s="907"/>
      <c r="BB129" s="907"/>
      <c r="BC129" s="907"/>
      <c r="BD129" s="907"/>
      <c r="BE129" s="908"/>
      <c r="BF129" s="1050" t="s">
        <v>461</v>
      </c>
      <c r="BG129" s="1051"/>
      <c r="BH129" s="1051"/>
      <c r="BI129" s="1051"/>
      <c r="BJ129" s="1051"/>
      <c r="BK129" s="1051"/>
      <c r="BL129" s="1052"/>
      <c r="BM129" s="1050">
        <v>17.829999999999998</v>
      </c>
      <c r="BN129" s="1051"/>
      <c r="BO129" s="1051"/>
      <c r="BP129" s="1051"/>
      <c r="BQ129" s="1051"/>
      <c r="BR129" s="1051"/>
      <c r="BS129" s="1052"/>
      <c r="BT129" s="1050">
        <v>30</v>
      </c>
      <c r="BU129" s="1051"/>
      <c r="BV129" s="1051"/>
      <c r="BW129" s="1051"/>
      <c r="BX129" s="1051"/>
      <c r="BY129" s="1051"/>
      <c r="BZ129" s="1053"/>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8" t="s">
        <v>491</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492</v>
      </c>
      <c r="X130" s="1055"/>
      <c r="Y130" s="1055"/>
      <c r="Z130" s="1056"/>
      <c r="AA130" s="942">
        <v>1449309</v>
      </c>
      <c r="AB130" s="943"/>
      <c r="AC130" s="943"/>
      <c r="AD130" s="943"/>
      <c r="AE130" s="944"/>
      <c r="AF130" s="945">
        <v>1437844</v>
      </c>
      <c r="AG130" s="943"/>
      <c r="AH130" s="943"/>
      <c r="AI130" s="943"/>
      <c r="AJ130" s="944"/>
      <c r="AK130" s="945">
        <v>1363043</v>
      </c>
      <c r="AL130" s="943"/>
      <c r="AM130" s="943"/>
      <c r="AN130" s="943"/>
      <c r="AO130" s="944"/>
      <c r="AP130" s="1057"/>
      <c r="AQ130" s="1058"/>
      <c r="AR130" s="1058"/>
      <c r="AS130" s="1058"/>
      <c r="AT130" s="1059"/>
      <c r="AU130" s="219"/>
      <c r="AV130" s="219"/>
      <c r="AW130" s="219"/>
      <c r="AX130" s="1049" t="s">
        <v>493</v>
      </c>
      <c r="AY130" s="907"/>
      <c r="AZ130" s="907"/>
      <c r="BA130" s="907"/>
      <c r="BB130" s="907"/>
      <c r="BC130" s="907"/>
      <c r="BD130" s="907"/>
      <c r="BE130" s="908"/>
      <c r="BF130" s="1085">
        <v>6.5</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494</v>
      </c>
      <c r="X131" s="1092"/>
      <c r="Y131" s="1092"/>
      <c r="Z131" s="1093"/>
      <c r="AA131" s="988">
        <v>11761607</v>
      </c>
      <c r="AB131" s="970"/>
      <c r="AC131" s="970"/>
      <c r="AD131" s="970"/>
      <c r="AE131" s="971"/>
      <c r="AF131" s="969">
        <v>12223213</v>
      </c>
      <c r="AG131" s="970"/>
      <c r="AH131" s="970"/>
      <c r="AI131" s="970"/>
      <c r="AJ131" s="971"/>
      <c r="AK131" s="969">
        <v>12937196</v>
      </c>
      <c r="AL131" s="970"/>
      <c r="AM131" s="970"/>
      <c r="AN131" s="970"/>
      <c r="AO131" s="971"/>
      <c r="AP131" s="1094"/>
      <c r="AQ131" s="1095"/>
      <c r="AR131" s="1095"/>
      <c r="AS131" s="1095"/>
      <c r="AT131" s="1096"/>
      <c r="AU131" s="219"/>
      <c r="AV131" s="219"/>
      <c r="AW131" s="219"/>
      <c r="AX131" s="1067" t="s">
        <v>495</v>
      </c>
      <c r="AY131" s="709"/>
      <c r="AZ131" s="709"/>
      <c r="BA131" s="709"/>
      <c r="BB131" s="709"/>
      <c r="BC131" s="709"/>
      <c r="BD131" s="709"/>
      <c r="BE131" s="1020"/>
      <c r="BF131" s="1068">
        <v>30.4</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4" t="s">
        <v>496</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497</v>
      </c>
      <c r="W132" s="1078"/>
      <c r="X132" s="1078"/>
      <c r="Y132" s="1078"/>
      <c r="Z132" s="1079"/>
      <c r="AA132" s="1080">
        <v>6.2828319290000003</v>
      </c>
      <c r="AB132" s="1081"/>
      <c r="AC132" s="1081"/>
      <c r="AD132" s="1081"/>
      <c r="AE132" s="1082"/>
      <c r="AF132" s="1083">
        <v>7.0413891990000002</v>
      </c>
      <c r="AG132" s="1081"/>
      <c r="AH132" s="1081"/>
      <c r="AI132" s="1081"/>
      <c r="AJ132" s="1082"/>
      <c r="AK132" s="1083">
        <v>6.464229188</v>
      </c>
      <c r="AL132" s="1081"/>
      <c r="AM132" s="1081"/>
      <c r="AN132" s="1081"/>
      <c r="AO132" s="1082"/>
      <c r="AP132" s="985"/>
      <c r="AQ132" s="986"/>
      <c r="AR132" s="986"/>
      <c r="AS132" s="986"/>
      <c r="AT132" s="1084"/>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498</v>
      </c>
      <c r="W133" s="1061"/>
      <c r="X133" s="1061"/>
      <c r="Y133" s="1061"/>
      <c r="Z133" s="1062"/>
      <c r="AA133" s="1063">
        <v>6</v>
      </c>
      <c r="AB133" s="1064"/>
      <c r="AC133" s="1064"/>
      <c r="AD133" s="1064"/>
      <c r="AE133" s="1065"/>
      <c r="AF133" s="1063">
        <v>6.3</v>
      </c>
      <c r="AG133" s="1064"/>
      <c r="AH133" s="1064"/>
      <c r="AI133" s="1064"/>
      <c r="AJ133" s="1065"/>
      <c r="AK133" s="1063">
        <v>6.5</v>
      </c>
      <c r="AL133" s="1064"/>
      <c r="AM133" s="1064"/>
      <c r="AN133" s="1064"/>
      <c r="AO133" s="1065"/>
      <c r="AP133" s="1012"/>
      <c r="AQ133" s="1013"/>
      <c r="AR133" s="1013"/>
      <c r="AS133" s="1013"/>
      <c r="AT133" s="1066"/>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JPeI8ME8E6PyIjD9sDBf0PYqFS0AnZtaEZRPRPZ/Fw5cCUUlGyy3WA6eZmRzTZ8fFkXDdou7a+tvJdVf8uIakA==" saltValue="vooKJ9+hHSIweBTmHX77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499</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tjoq2YtuDdfBZNcHR1b1AhwKL/in615yeGlxwqv2ZY1rG295sR7x6fu7rFTYcgaFtWNWOi3bGEfE5GgQ/JhyQ==" saltValue="vAQ+dGXHaa+JB5B5cD8WH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501</v>
      </c>
      <c r="AL6" s="252"/>
      <c r="AM6" s="252"/>
      <c r="AN6" s="252"/>
    </row>
    <row r="7" spans="1:46" ht="13.5" customHeight="1" x14ac:dyDescent="0.2">
      <c r="A7" s="251"/>
      <c r="AK7" s="254"/>
      <c r="AL7" s="255"/>
      <c r="AM7" s="255"/>
      <c r="AN7" s="256"/>
      <c r="AO7" s="1098" t="s">
        <v>502</v>
      </c>
      <c r="AP7" s="257"/>
      <c r="AQ7" s="258" t="s">
        <v>503</v>
      </c>
      <c r="AR7" s="259"/>
    </row>
    <row r="8" spans="1:46" ht="13.2" x14ac:dyDescent="0.2">
      <c r="A8" s="251"/>
      <c r="AK8" s="260"/>
      <c r="AL8" s="261"/>
      <c r="AM8" s="261"/>
      <c r="AN8" s="262"/>
      <c r="AO8" s="1099"/>
      <c r="AP8" s="263" t="s">
        <v>504</v>
      </c>
      <c r="AQ8" s="264" t="s">
        <v>505</v>
      </c>
      <c r="AR8" s="265" t="s">
        <v>506</v>
      </c>
    </row>
    <row r="9" spans="1:46" ht="13.2" x14ac:dyDescent="0.2">
      <c r="A9" s="251"/>
      <c r="AK9" s="1100" t="s">
        <v>507</v>
      </c>
      <c r="AL9" s="1101"/>
      <c r="AM9" s="1101"/>
      <c r="AN9" s="1102"/>
      <c r="AO9" s="266">
        <v>4195300</v>
      </c>
      <c r="AP9" s="266">
        <v>61933</v>
      </c>
      <c r="AQ9" s="267">
        <v>85700</v>
      </c>
      <c r="AR9" s="268">
        <v>-27.7</v>
      </c>
    </row>
    <row r="10" spans="1:46" ht="13.5" customHeight="1" x14ac:dyDescent="0.2">
      <c r="A10" s="251"/>
      <c r="AK10" s="1100" t="s">
        <v>508</v>
      </c>
      <c r="AL10" s="1101"/>
      <c r="AM10" s="1101"/>
      <c r="AN10" s="1102"/>
      <c r="AO10" s="269">
        <v>1009731</v>
      </c>
      <c r="AP10" s="269">
        <v>14906</v>
      </c>
      <c r="AQ10" s="270">
        <v>7424</v>
      </c>
      <c r="AR10" s="271">
        <v>100.8</v>
      </c>
    </row>
    <row r="11" spans="1:46" ht="13.5" customHeight="1" x14ac:dyDescent="0.2">
      <c r="A11" s="251"/>
      <c r="AK11" s="1100" t="s">
        <v>509</v>
      </c>
      <c r="AL11" s="1101"/>
      <c r="AM11" s="1101"/>
      <c r="AN11" s="1102"/>
      <c r="AO11" s="269">
        <v>1243</v>
      </c>
      <c r="AP11" s="269">
        <v>18</v>
      </c>
      <c r="AQ11" s="270">
        <v>1613</v>
      </c>
      <c r="AR11" s="271">
        <v>-98.9</v>
      </c>
    </row>
    <row r="12" spans="1:46" ht="13.5" customHeight="1" x14ac:dyDescent="0.2">
      <c r="A12" s="251"/>
      <c r="AK12" s="1100" t="s">
        <v>510</v>
      </c>
      <c r="AL12" s="1101"/>
      <c r="AM12" s="1101"/>
      <c r="AN12" s="1102"/>
      <c r="AO12" s="269" t="s">
        <v>511</v>
      </c>
      <c r="AP12" s="269" t="s">
        <v>511</v>
      </c>
      <c r="AQ12" s="270">
        <v>12</v>
      </c>
      <c r="AR12" s="271" t="s">
        <v>511</v>
      </c>
    </row>
    <row r="13" spans="1:46" ht="13.5" customHeight="1" x14ac:dyDescent="0.2">
      <c r="A13" s="251"/>
      <c r="AK13" s="1100" t="s">
        <v>512</v>
      </c>
      <c r="AL13" s="1101"/>
      <c r="AM13" s="1101"/>
      <c r="AN13" s="1102"/>
      <c r="AO13" s="269">
        <v>260549</v>
      </c>
      <c r="AP13" s="269">
        <v>3846</v>
      </c>
      <c r="AQ13" s="270">
        <v>3153</v>
      </c>
      <c r="AR13" s="271">
        <v>22</v>
      </c>
    </row>
    <row r="14" spans="1:46" ht="13.5" customHeight="1" x14ac:dyDescent="0.2">
      <c r="A14" s="251"/>
      <c r="AK14" s="1100" t="s">
        <v>513</v>
      </c>
      <c r="AL14" s="1101"/>
      <c r="AM14" s="1101"/>
      <c r="AN14" s="1102"/>
      <c r="AO14" s="269">
        <v>122183</v>
      </c>
      <c r="AP14" s="269">
        <v>1804</v>
      </c>
      <c r="AQ14" s="270">
        <v>1845</v>
      </c>
      <c r="AR14" s="271">
        <v>-2.2000000000000002</v>
      </c>
    </row>
    <row r="15" spans="1:46" ht="13.5" customHeight="1" x14ac:dyDescent="0.2">
      <c r="A15" s="251"/>
      <c r="AK15" s="1103" t="s">
        <v>514</v>
      </c>
      <c r="AL15" s="1104"/>
      <c r="AM15" s="1104"/>
      <c r="AN15" s="1105"/>
      <c r="AO15" s="269">
        <v>-96099</v>
      </c>
      <c r="AP15" s="269">
        <v>-1419</v>
      </c>
      <c r="AQ15" s="270">
        <v>-6635</v>
      </c>
      <c r="AR15" s="271">
        <v>-78.599999999999994</v>
      </c>
    </row>
    <row r="16" spans="1:46" ht="13.2" x14ac:dyDescent="0.2">
      <c r="A16" s="251"/>
      <c r="AK16" s="1103" t="s">
        <v>185</v>
      </c>
      <c r="AL16" s="1104"/>
      <c r="AM16" s="1104"/>
      <c r="AN16" s="1105"/>
      <c r="AO16" s="269">
        <v>5492907</v>
      </c>
      <c r="AP16" s="269">
        <v>81089</v>
      </c>
      <c r="AQ16" s="270">
        <v>93111</v>
      </c>
      <c r="AR16" s="271">
        <v>-12.9</v>
      </c>
    </row>
    <row r="17" spans="1:46" ht="13.2" x14ac:dyDescent="0.2">
      <c r="A17" s="251"/>
    </row>
    <row r="18" spans="1:46" ht="13.2" x14ac:dyDescent="0.2">
      <c r="A18" s="251"/>
      <c r="AQ18" s="272"/>
      <c r="AR18" s="272"/>
    </row>
    <row r="19" spans="1:46" ht="13.2" x14ac:dyDescent="0.2">
      <c r="A19" s="251"/>
      <c r="AK19" s="247" t="s">
        <v>515</v>
      </c>
    </row>
    <row r="20" spans="1:46" ht="13.2" x14ac:dyDescent="0.2">
      <c r="A20" s="251"/>
      <c r="AK20" s="273"/>
      <c r="AL20" s="274"/>
      <c r="AM20" s="274"/>
      <c r="AN20" s="275"/>
      <c r="AO20" s="276" t="s">
        <v>516</v>
      </c>
      <c r="AP20" s="277" t="s">
        <v>517</v>
      </c>
      <c r="AQ20" s="278" t="s">
        <v>518</v>
      </c>
      <c r="AR20" s="279"/>
    </row>
    <row r="21" spans="1:46" s="252" customFormat="1" ht="13.2" x14ac:dyDescent="0.2">
      <c r="A21" s="280"/>
      <c r="AK21" s="1106" t="s">
        <v>519</v>
      </c>
      <c r="AL21" s="1107"/>
      <c r="AM21" s="1107"/>
      <c r="AN21" s="1108"/>
      <c r="AO21" s="281">
        <v>7.35</v>
      </c>
      <c r="AP21" s="282">
        <v>8.58</v>
      </c>
      <c r="AQ21" s="283">
        <v>-1.23</v>
      </c>
      <c r="AS21" s="284"/>
      <c r="AT21" s="280"/>
    </row>
    <row r="22" spans="1:46" s="252" customFormat="1" ht="13.2" x14ac:dyDescent="0.2">
      <c r="A22" s="280"/>
      <c r="AK22" s="1106" t="s">
        <v>520</v>
      </c>
      <c r="AL22" s="1107"/>
      <c r="AM22" s="1107"/>
      <c r="AN22" s="1108"/>
      <c r="AO22" s="285">
        <v>99.2</v>
      </c>
      <c r="AP22" s="286">
        <v>97.7</v>
      </c>
      <c r="AQ22" s="287">
        <v>1.5</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7" t="s">
        <v>521</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ht="13.2" x14ac:dyDescent="0.2">
      <c r="A27" s="292"/>
      <c r="AS27" s="247"/>
      <c r="AT27" s="247"/>
    </row>
    <row r="28" spans="1:46" ht="16.2" x14ac:dyDescent="0.2">
      <c r="A28" s="248" t="s">
        <v>522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523</v>
      </c>
      <c r="AL29" s="252"/>
      <c r="AM29" s="252"/>
      <c r="AN29" s="252"/>
      <c r="AS29" s="294"/>
    </row>
    <row r="30" spans="1:46" ht="13.5" customHeight="1" x14ac:dyDescent="0.2">
      <c r="A30" s="251"/>
      <c r="AK30" s="254"/>
      <c r="AL30" s="255"/>
      <c r="AM30" s="255"/>
      <c r="AN30" s="256"/>
      <c r="AO30" s="1098" t="s">
        <v>502</v>
      </c>
      <c r="AP30" s="257"/>
      <c r="AQ30" s="258" t="s">
        <v>503</v>
      </c>
      <c r="AR30" s="259"/>
    </row>
    <row r="31" spans="1:46" ht="13.2" x14ac:dyDescent="0.2">
      <c r="A31" s="251"/>
      <c r="AK31" s="260"/>
      <c r="AL31" s="261"/>
      <c r="AM31" s="261"/>
      <c r="AN31" s="262"/>
      <c r="AO31" s="1099"/>
      <c r="AP31" s="263" t="s">
        <v>504</v>
      </c>
      <c r="AQ31" s="264" t="s">
        <v>505</v>
      </c>
      <c r="AR31" s="265" t="s">
        <v>506</v>
      </c>
    </row>
    <row r="32" spans="1:46" ht="27" customHeight="1" x14ac:dyDescent="0.2">
      <c r="A32" s="251"/>
      <c r="AK32" s="1114" t="s">
        <v>524</v>
      </c>
      <c r="AL32" s="1115"/>
      <c r="AM32" s="1115"/>
      <c r="AN32" s="1116"/>
      <c r="AO32" s="295">
        <v>1901772</v>
      </c>
      <c r="AP32" s="295">
        <v>28075</v>
      </c>
      <c r="AQ32" s="296">
        <v>61596</v>
      </c>
      <c r="AR32" s="297">
        <v>-54.4</v>
      </c>
    </row>
    <row r="33" spans="1:46" ht="13.5" customHeight="1" x14ac:dyDescent="0.2">
      <c r="A33" s="251"/>
      <c r="AK33" s="1114" t="s">
        <v>525</v>
      </c>
      <c r="AL33" s="1115"/>
      <c r="AM33" s="1115"/>
      <c r="AN33" s="1116"/>
      <c r="AO33" s="295" t="s">
        <v>511</v>
      </c>
      <c r="AP33" s="295" t="s">
        <v>511</v>
      </c>
      <c r="AQ33" s="296" t="s">
        <v>511</v>
      </c>
      <c r="AR33" s="297" t="s">
        <v>511</v>
      </c>
    </row>
    <row r="34" spans="1:46" ht="27" customHeight="1" x14ac:dyDescent="0.2">
      <c r="A34" s="251"/>
      <c r="AK34" s="1114" t="s">
        <v>526</v>
      </c>
      <c r="AL34" s="1115"/>
      <c r="AM34" s="1115"/>
      <c r="AN34" s="1116"/>
      <c r="AO34" s="295" t="s">
        <v>511</v>
      </c>
      <c r="AP34" s="295" t="s">
        <v>511</v>
      </c>
      <c r="AQ34" s="296">
        <v>3</v>
      </c>
      <c r="AR34" s="297" t="s">
        <v>511</v>
      </c>
    </row>
    <row r="35" spans="1:46" ht="27" customHeight="1" x14ac:dyDescent="0.2">
      <c r="A35" s="251"/>
      <c r="AK35" s="1114" t="s">
        <v>527</v>
      </c>
      <c r="AL35" s="1115"/>
      <c r="AM35" s="1115"/>
      <c r="AN35" s="1116"/>
      <c r="AO35" s="295">
        <v>275697</v>
      </c>
      <c r="AP35" s="295">
        <v>4070</v>
      </c>
      <c r="AQ35" s="296">
        <v>14651</v>
      </c>
      <c r="AR35" s="297">
        <v>-72.2</v>
      </c>
    </row>
    <row r="36" spans="1:46" ht="27" customHeight="1" x14ac:dyDescent="0.2">
      <c r="A36" s="251"/>
      <c r="AK36" s="1114" t="s">
        <v>528</v>
      </c>
      <c r="AL36" s="1115"/>
      <c r="AM36" s="1115"/>
      <c r="AN36" s="1116"/>
      <c r="AO36" s="295">
        <v>106524</v>
      </c>
      <c r="AP36" s="295">
        <v>1573</v>
      </c>
      <c r="AQ36" s="296">
        <v>1794</v>
      </c>
      <c r="AR36" s="297">
        <v>-12.3</v>
      </c>
    </row>
    <row r="37" spans="1:46" ht="13.5" customHeight="1" x14ac:dyDescent="0.2">
      <c r="A37" s="251"/>
      <c r="AK37" s="1114" t="s">
        <v>529</v>
      </c>
      <c r="AL37" s="1115"/>
      <c r="AM37" s="1115"/>
      <c r="AN37" s="1116"/>
      <c r="AO37" s="295">
        <v>601</v>
      </c>
      <c r="AP37" s="295">
        <v>9</v>
      </c>
      <c r="AQ37" s="296">
        <v>505</v>
      </c>
      <c r="AR37" s="297">
        <v>-98.2</v>
      </c>
    </row>
    <row r="38" spans="1:46" ht="27" customHeight="1" x14ac:dyDescent="0.2">
      <c r="A38" s="251"/>
      <c r="AK38" s="1117" t="s">
        <v>530</v>
      </c>
      <c r="AL38" s="1118"/>
      <c r="AM38" s="1118"/>
      <c r="AN38" s="1119"/>
      <c r="AO38" s="298" t="s">
        <v>511</v>
      </c>
      <c r="AP38" s="298" t="s">
        <v>511</v>
      </c>
      <c r="AQ38" s="299">
        <v>1</v>
      </c>
      <c r="AR38" s="287" t="s">
        <v>511</v>
      </c>
      <c r="AS38" s="294"/>
    </row>
    <row r="39" spans="1:46" ht="13.2" x14ac:dyDescent="0.2">
      <c r="A39" s="251"/>
      <c r="AK39" s="1117" t="s">
        <v>531</v>
      </c>
      <c r="AL39" s="1118"/>
      <c r="AM39" s="1118"/>
      <c r="AN39" s="1119"/>
      <c r="AO39" s="295">
        <v>-85261</v>
      </c>
      <c r="AP39" s="295">
        <v>-1259</v>
      </c>
      <c r="AQ39" s="296">
        <v>-3020</v>
      </c>
      <c r="AR39" s="297">
        <v>-58.3</v>
      </c>
      <c r="AS39" s="294"/>
    </row>
    <row r="40" spans="1:46" ht="27" customHeight="1" x14ac:dyDescent="0.2">
      <c r="A40" s="251"/>
      <c r="AK40" s="1114" t="s">
        <v>532</v>
      </c>
      <c r="AL40" s="1115"/>
      <c r="AM40" s="1115"/>
      <c r="AN40" s="1116"/>
      <c r="AO40" s="295">
        <v>-1363043</v>
      </c>
      <c r="AP40" s="295">
        <v>-20122</v>
      </c>
      <c r="AQ40" s="296">
        <v>-54563</v>
      </c>
      <c r="AR40" s="297">
        <v>-63.1</v>
      </c>
      <c r="AS40" s="294"/>
    </row>
    <row r="41" spans="1:46" ht="13.2" x14ac:dyDescent="0.2">
      <c r="A41" s="251"/>
      <c r="AK41" s="1120" t="s">
        <v>296</v>
      </c>
      <c r="AL41" s="1121"/>
      <c r="AM41" s="1121"/>
      <c r="AN41" s="1122"/>
      <c r="AO41" s="295">
        <v>836290</v>
      </c>
      <c r="AP41" s="295">
        <v>12346</v>
      </c>
      <c r="AQ41" s="296">
        <v>20967</v>
      </c>
      <c r="AR41" s="297">
        <v>-41.1</v>
      </c>
      <c r="AS41" s="294"/>
    </row>
    <row r="42" spans="1:46" ht="13.2" x14ac:dyDescent="0.2">
      <c r="A42" s="251"/>
      <c r="AK42" s="300" t="s">
        <v>533</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534</v>
      </c>
    </row>
    <row r="48" spans="1:46" ht="13.2" x14ac:dyDescent="0.2">
      <c r="A48" s="251"/>
      <c r="AK48" s="305" t="s">
        <v>535</v>
      </c>
      <c r="AL48" s="305"/>
      <c r="AM48" s="305"/>
      <c r="AN48" s="305"/>
      <c r="AO48" s="305"/>
      <c r="AP48" s="305"/>
      <c r="AQ48" s="306"/>
      <c r="AR48" s="305"/>
    </row>
    <row r="49" spans="1:44" ht="13.5" customHeight="1" x14ac:dyDescent="0.2">
      <c r="A49" s="251"/>
      <c r="AK49" s="307"/>
      <c r="AL49" s="308"/>
      <c r="AM49" s="1109" t="s">
        <v>502</v>
      </c>
      <c r="AN49" s="1111" t="s">
        <v>536</v>
      </c>
      <c r="AO49" s="1112"/>
      <c r="AP49" s="1112"/>
      <c r="AQ49" s="1112"/>
      <c r="AR49" s="1113"/>
    </row>
    <row r="50" spans="1:44" ht="13.2" x14ac:dyDescent="0.2">
      <c r="A50" s="251"/>
      <c r="AK50" s="309"/>
      <c r="AL50" s="310"/>
      <c r="AM50" s="1110"/>
      <c r="AN50" s="311" t="s">
        <v>537</v>
      </c>
      <c r="AO50" s="312" t="s">
        <v>538</v>
      </c>
      <c r="AP50" s="313" t="s">
        <v>539</v>
      </c>
      <c r="AQ50" s="314" t="s">
        <v>540</v>
      </c>
      <c r="AR50" s="315" t="s">
        <v>541</v>
      </c>
    </row>
    <row r="51" spans="1:44" ht="13.2" x14ac:dyDescent="0.2">
      <c r="A51" s="251"/>
      <c r="AK51" s="307" t="s">
        <v>542</v>
      </c>
      <c r="AL51" s="308"/>
      <c r="AM51" s="316">
        <v>1461617</v>
      </c>
      <c r="AN51" s="317">
        <v>20502</v>
      </c>
      <c r="AO51" s="318">
        <v>22.6</v>
      </c>
      <c r="AP51" s="319">
        <v>70615</v>
      </c>
      <c r="AQ51" s="320">
        <v>4.9000000000000004</v>
      </c>
      <c r="AR51" s="321">
        <v>17.7</v>
      </c>
    </row>
    <row r="52" spans="1:44" ht="13.2" x14ac:dyDescent="0.2">
      <c r="A52" s="251"/>
      <c r="AK52" s="322"/>
      <c r="AL52" s="323" t="s">
        <v>543</v>
      </c>
      <c r="AM52" s="324">
        <v>735428</v>
      </c>
      <c r="AN52" s="325">
        <v>10316</v>
      </c>
      <c r="AO52" s="326">
        <v>12.6</v>
      </c>
      <c r="AP52" s="327">
        <v>37382</v>
      </c>
      <c r="AQ52" s="328">
        <v>-1.9</v>
      </c>
      <c r="AR52" s="329">
        <v>14.5</v>
      </c>
    </row>
    <row r="53" spans="1:44" ht="13.2" x14ac:dyDescent="0.2">
      <c r="A53" s="251"/>
      <c r="AK53" s="307" t="s">
        <v>544</v>
      </c>
      <c r="AL53" s="308"/>
      <c r="AM53" s="316">
        <v>2462023</v>
      </c>
      <c r="AN53" s="317">
        <v>35000</v>
      </c>
      <c r="AO53" s="318">
        <v>70.7</v>
      </c>
      <c r="AP53" s="319">
        <v>69185</v>
      </c>
      <c r="AQ53" s="320">
        <v>-2</v>
      </c>
      <c r="AR53" s="321">
        <v>72.7</v>
      </c>
    </row>
    <row r="54" spans="1:44" ht="13.2" x14ac:dyDescent="0.2">
      <c r="A54" s="251"/>
      <c r="AK54" s="322"/>
      <c r="AL54" s="323" t="s">
        <v>543</v>
      </c>
      <c r="AM54" s="324">
        <v>940621</v>
      </c>
      <c r="AN54" s="325">
        <v>13372</v>
      </c>
      <c r="AO54" s="326">
        <v>29.6</v>
      </c>
      <c r="AP54" s="327">
        <v>38519</v>
      </c>
      <c r="AQ54" s="328">
        <v>3</v>
      </c>
      <c r="AR54" s="329">
        <v>26.6</v>
      </c>
    </row>
    <row r="55" spans="1:44" ht="13.2" x14ac:dyDescent="0.2">
      <c r="A55" s="251"/>
      <c r="AK55" s="307" t="s">
        <v>545</v>
      </c>
      <c r="AL55" s="308"/>
      <c r="AM55" s="316">
        <v>2367274</v>
      </c>
      <c r="AN55" s="317">
        <v>34057</v>
      </c>
      <c r="AO55" s="318">
        <v>-2.7</v>
      </c>
      <c r="AP55" s="319">
        <v>70166</v>
      </c>
      <c r="AQ55" s="320">
        <v>1.4</v>
      </c>
      <c r="AR55" s="321">
        <v>-4.0999999999999996</v>
      </c>
    </row>
    <row r="56" spans="1:44" ht="13.2" x14ac:dyDescent="0.2">
      <c r="A56" s="251"/>
      <c r="AK56" s="322"/>
      <c r="AL56" s="323" t="s">
        <v>543</v>
      </c>
      <c r="AM56" s="324">
        <v>1456859</v>
      </c>
      <c r="AN56" s="325">
        <v>20959</v>
      </c>
      <c r="AO56" s="326">
        <v>56.7</v>
      </c>
      <c r="AP56" s="327">
        <v>36115</v>
      </c>
      <c r="AQ56" s="328">
        <v>-6.2</v>
      </c>
      <c r="AR56" s="329">
        <v>62.9</v>
      </c>
    </row>
    <row r="57" spans="1:44" ht="13.2" x14ac:dyDescent="0.2">
      <c r="A57" s="251"/>
      <c r="AK57" s="307" t="s">
        <v>546</v>
      </c>
      <c r="AL57" s="308"/>
      <c r="AM57" s="316">
        <v>2209725</v>
      </c>
      <c r="AN57" s="317">
        <v>32077</v>
      </c>
      <c r="AO57" s="318">
        <v>-5.8</v>
      </c>
      <c r="AP57" s="319">
        <v>70329</v>
      </c>
      <c r="AQ57" s="320">
        <v>0.2</v>
      </c>
      <c r="AR57" s="321">
        <v>-6</v>
      </c>
    </row>
    <row r="58" spans="1:44" ht="13.2" x14ac:dyDescent="0.2">
      <c r="A58" s="251"/>
      <c r="AK58" s="322"/>
      <c r="AL58" s="323" t="s">
        <v>543</v>
      </c>
      <c r="AM58" s="324">
        <v>1241560</v>
      </c>
      <c r="AN58" s="325">
        <v>18023</v>
      </c>
      <c r="AO58" s="326">
        <v>-14</v>
      </c>
      <c r="AP58" s="327">
        <v>39403</v>
      </c>
      <c r="AQ58" s="328">
        <v>9.1</v>
      </c>
      <c r="AR58" s="329">
        <v>-23.1</v>
      </c>
    </row>
    <row r="59" spans="1:44" ht="13.2" x14ac:dyDescent="0.2">
      <c r="A59" s="251"/>
      <c r="AK59" s="307" t="s">
        <v>547</v>
      </c>
      <c r="AL59" s="308"/>
      <c r="AM59" s="316">
        <v>1864221</v>
      </c>
      <c r="AN59" s="317">
        <v>27521</v>
      </c>
      <c r="AO59" s="318">
        <v>-14.2</v>
      </c>
      <c r="AP59" s="319">
        <v>71871</v>
      </c>
      <c r="AQ59" s="320">
        <v>2.2000000000000002</v>
      </c>
      <c r="AR59" s="321">
        <v>-16.399999999999999</v>
      </c>
    </row>
    <row r="60" spans="1:44" ht="13.2" x14ac:dyDescent="0.2">
      <c r="A60" s="251"/>
      <c r="AK60" s="322"/>
      <c r="AL60" s="323" t="s">
        <v>543</v>
      </c>
      <c r="AM60" s="324">
        <v>1093814</v>
      </c>
      <c r="AN60" s="325">
        <v>16147</v>
      </c>
      <c r="AO60" s="326">
        <v>-10.4</v>
      </c>
      <c r="AP60" s="327">
        <v>38232</v>
      </c>
      <c r="AQ60" s="328">
        <v>-3</v>
      </c>
      <c r="AR60" s="329">
        <v>-7.4</v>
      </c>
    </row>
    <row r="61" spans="1:44" ht="13.2" x14ac:dyDescent="0.2">
      <c r="A61" s="251"/>
      <c r="AK61" s="307" t="s">
        <v>548</v>
      </c>
      <c r="AL61" s="330"/>
      <c r="AM61" s="316">
        <v>2072972</v>
      </c>
      <c r="AN61" s="317">
        <v>29831</v>
      </c>
      <c r="AO61" s="318">
        <v>14.1</v>
      </c>
      <c r="AP61" s="319">
        <v>70433</v>
      </c>
      <c r="AQ61" s="331">
        <v>1.3</v>
      </c>
      <c r="AR61" s="321">
        <v>12.8</v>
      </c>
    </row>
    <row r="62" spans="1:44" ht="13.2" x14ac:dyDescent="0.2">
      <c r="A62" s="251"/>
      <c r="AK62" s="322"/>
      <c r="AL62" s="323" t="s">
        <v>543</v>
      </c>
      <c r="AM62" s="324">
        <v>1093656</v>
      </c>
      <c r="AN62" s="325">
        <v>15763</v>
      </c>
      <c r="AO62" s="326">
        <v>14.9</v>
      </c>
      <c r="AP62" s="327">
        <v>37930</v>
      </c>
      <c r="AQ62" s="328">
        <v>0.2</v>
      </c>
      <c r="AR62" s="329">
        <v>14.7</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i92rMBCV4mtwbeqtUPMtPQf+v1KsrtdNb/O/5Uu7NG1oPX1+9anlXNieUiTMrLkBUFsU2raHOPuwRmz1wx7axQ==" saltValue="vHv/zQNir7xEGzfcfBpq6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550</v>
      </c>
    </row>
    <row r="121" spans="125:125" ht="13.5" hidden="1" customHeight="1" x14ac:dyDescent="0.2">
      <c r="DU121" s="245"/>
    </row>
  </sheetData>
  <sheetProtection algorithmName="SHA-512" hashValue="eFbnR0k7aqKeNfF1yC6hvH9SO+GzQeEv6NylSKIcqm2f5lUJPUMTFTvMOHB0+TXaAa3wJDf6YrJarvOP+0O7sg==" saltValue="n/N4w8iCfL7BQBn37bdNf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551</v>
      </c>
    </row>
  </sheetData>
  <sheetProtection algorithmName="SHA-512" hashValue="b4NZL7MaFJwroghjO0kDEOsDVXWSFy8kbhMqEQNrvZ1+C2p19acO9XUhHLDljLEHUNqNvwdwi98Md6PC0O+p8A==" saltValue="FMMQiXINV+iPttdcTU+do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23" t="s">
        <v>3</v>
      </c>
      <c r="D47" s="1123"/>
      <c r="E47" s="1124"/>
      <c r="F47" s="11">
        <v>18.47</v>
      </c>
      <c r="G47" s="12">
        <v>19.84</v>
      </c>
      <c r="H47" s="12">
        <v>17.09</v>
      </c>
      <c r="I47" s="12">
        <v>12.08</v>
      </c>
      <c r="J47" s="13">
        <v>15.25</v>
      </c>
    </row>
    <row r="48" spans="2:10" ht="57.75" customHeight="1" x14ac:dyDescent="0.2">
      <c r="B48" s="14"/>
      <c r="C48" s="1125" t="s">
        <v>4</v>
      </c>
      <c r="D48" s="1125"/>
      <c r="E48" s="1126"/>
      <c r="F48" s="15">
        <v>6.36</v>
      </c>
      <c r="G48" s="16">
        <v>4.76</v>
      </c>
      <c r="H48" s="16">
        <v>3.2</v>
      </c>
      <c r="I48" s="16">
        <v>7.74</v>
      </c>
      <c r="J48" s="17">
        <v>7.31</v>
      </c>
    </row>
    <row r="49" spans="2:10" ht="57.75" customHeight="1" thickBot="1" x14ac:dyDescent="0.25">
      <c r="B49" s="18"/>
      <c r="C49" s="1127" t="s">
        <v>5</v>
      </c>
      <c r="D49" s="1127"/>
      <c r="E49" s="1128"/>
      <c r="F49" s="19" t="s">
        <v>557</v>
      </c>
      <c r="G49" s="20" t="s">
        <v>558</v>
      </c>
      <c r="H49" s="20" t="s">
        <v>559</v>
      </c>
      <c r="I49" s="20" t="s">
        <v>560</v>
      </c>
      <c r="J49" s="21" t="s">
        <v>561</v>
      </c>
    </row>
    <row r="50" spans="2:10" ht="13.2" x14ac:dyDescent="0.2"/>
  </sheetData>
  <sheetProtection algorithmName="SHA-512" hashValue="bhXrubAnWozPYVDsUdkZdDcGDGekiVKDCbh52VQLquQg42En2kvUh3qjr4EqeLT4QPo4ugyyQ1kkHbv9oiAIng==" saltValue="df0vo7LUJHIkerSH+4JwL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2023-03-22T00:56:54Z</cp:lastPrinted>
  <dcterms:created xsi:type="dcterms:W3CDTF">2023-02-20T04:38:29Z</dcterms:created>
  <dcterms:modified xsi:type="dcterms:W3CDTF">2023-10-12T02:31:25Z</dcterms:modified>
  <cp:category/>
</cp:coreProperties>
</file>