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<sst xmlns="http://schemas.openxmlformats.org/spreadsheetml/2006/main" count="1050" uniqueCount="560">
  <si>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</si>
  <si>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</si>
  <si>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</si>
  <si>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</si>
  <si>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</si>
  <si>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</si>
  <si>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</si>
  <si>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</si>
  <si>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</si>
  <si>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</si>
  <si>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</si>
  <si>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</si>
  <si>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</si>
  <si>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</si>
  <si>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</si>
  <si>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</si>
  <si>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</si>
  <si>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</si>
  <si>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</si>
  <si>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</si>
  <si>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</si>
  <si>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</si>
  <si>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</si>
  <si>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</si>
  <si>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</si>
  <si>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</si>
  <si>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</si>
  <si>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</si>
  <si>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</si>
  <si>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</si>
  <si>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</si>
  <si>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</si>
  <si>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</si>
  <si>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</si>
  <si>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</si>
  <si>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</si>
  <si>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</si>
  <si>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</si>
  <si>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</si>
  <si>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</si>
  <si>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</si>
  <si>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</si>
  <si>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</si>
  <si>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</si>
  <si>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</si>
  <si>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</si>
  <si>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</si>
  <si>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</si>
  <si>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</si>
  <si>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</si>
  <si>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</si>
  <si>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</si>
  <si>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</si>
  <si>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</si>
  <si>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</si>
  <si>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</si>
  <si>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</si>
  <si>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</si>
  <si>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</si>
  <si>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</si>
  <si>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</si>
  <si>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</si>
  <si>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</si>
  <si>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</si>
  <si>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</si>
  <si>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</si>
  <si>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</si>
  <si>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</si>
  <si>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</si>
  <si>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</si>
  <si>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</si>
  <si>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</si>
  <si>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</si>
  <si>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</si>
  <si>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</si>
  <si>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</si>
  <si>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</si>
  <si>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</si>
  <si>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</si>
  <si>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</si>
  <si>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</si>
  <si>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</si>
  <si>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</si>
  <si>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</si>
  <si>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</si>
  <si>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</si>
  <si>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</si>
  <si>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</si>
  <si>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</si>
  <si>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</si>
  <si>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</si>
  <si>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</si>
  <si>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</si>
  <si>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</si>
  <si>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</si>
  <si>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</si>
  <si>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</si>
  <si>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</si>
  <si>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</si>
  <si>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</si>
  <si>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</si>
  <si>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</si>
  <si>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</si>
  <si>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</si>
  <si>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</si>
  <si>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</si>
  <si>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</si>
  <si>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</si>
  <si>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</si>
  <si>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</si>
  <si>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</si>
  <si>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</si>
  <si>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</si>
  <si>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</si>
  <si>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</si>
  <si>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</si>
  <si>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</si>
  <si>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</si>
  <si>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</si>
  <si>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</si>
  <si>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</si>
  <si>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</si>
  <si>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</si>
  <si>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</si>
  <si>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</si>
  <si>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</si>
  <si>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</si>
  <si>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</si>
  <si>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</si>
  <si>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</si>
  <si>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</si>
  <si>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</si>
  <si>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</si>
  <si>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</si>
  <si>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</si>
  <si>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</si>
  <si>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</si>
  <si>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</si>
  <si>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</si>
  <si>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</si>
  <si>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</si>
  <si>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</si>
  <si>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</si>
  <si>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</si>
  <si>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</si>
  <si>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</si>
  <si>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</si>
  <si>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</si>
  <si>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</si>
  <si>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</si>
  <si>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</si>
  <si>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</si>
  <si>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</si>
  <si>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</si>
  <si>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</si>
  <si>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</si>
  <si>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</si>
  <si>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</si>
  <si>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</si>
  <si>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</si>
  <si>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</si>
  <si>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</si>
  <si>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</si>
  <si>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</si>
  <si>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</si>
  <si>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</si>
  <si>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</si>
  <si>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</si>
  <si>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</si>
  <si>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</si>
  <si>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</si>
  <si>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</si>
  <si>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</si>
  <si>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</si>
  <si>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</si>
  <si>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</si>
  <si>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</si>
  <si>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</si>
  <si>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</si>
  <si>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</si>
  <si>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</si>
  <si>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</si>
  <si>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</si>
  <si>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</si>
  <si>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</si>
  <si>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</si>
  <si>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</si>
  <si>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</si>
  <si>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</si>
  <si>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</si>
  <si>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</si>
  <si>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</si>
  <si>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</si>
  <si>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</si>
  <si>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千葉県袖ケ浦市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</si>
  <si>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</si>
  <si>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</si>
  <si>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</si>
  <si>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</si>
  <si>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</si>
  <si>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</si>
  <si>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</si>
  <si>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</si>
  <si>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</si>
  <si>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</si>
  <si>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</si>
  <si>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</si>
  <si>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</si>
  <si>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</si>
  <si>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</si>
  <si>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</si>
  <si>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</si>
  <si>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</si>
  <si>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</si>
  <si>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</si>
  <si>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</si>
  <si>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</si>
  <si>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</si>
  <si>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</si>
  <si>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</si>
  <si>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</si>
  <si>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</si>
  <si>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</si>
  <si>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</si>
  <si>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</si>
  <si>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</si>
  <si>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</si>
  <si>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</si>
  <si>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</si>
  <si>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</si>
  <si>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</si>
  <si>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</si>
  <si>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</si>
  <si>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</si>
  <si>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</si>
  <si>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</si>
  <si>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</si>
  <si>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</si>
  <si>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</si>
  <si>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</si>
  <si>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</si>
  <si>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</si>
  <si>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</si>
  <si>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</si>
  <si>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</si>
  <si>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</si>
  <si>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</si>
  <si>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</si>
  <si>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</si>
  <si>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</si>
  <si>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</si>
  <si>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</si>
  <si>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</si>
  <si>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</si>
  <si>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</si>
  <si>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</si>
  <si>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</si>
  <si>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</si>
  <si>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</si>
  <si>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</si>
  <si>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</si>
  <si>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</si>
  <si>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</si>
  <si>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</si>
  <si>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</si>
  <si>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</si>
  <si>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</si>
  <si>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</si>
  <si>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</si>
  <si>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</si>
  <si>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</si>
  <si>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</si>
  <si>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</si>
  <si>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</si>
  <si>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</si>
  <si>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</si>
  <si>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</si>
  <si>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</si>
  <si>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</si>
  <si>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</si>
  <si>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</si>
  <si>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</si>
  <si>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</si>
  <si>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</si>
  <si>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</si>
  <si>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</si>
  <si>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</si>
  <si>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</si>
  <si>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</si>
  <si>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</si>
  <si>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</si>
  <si>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</si>
  <si>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</si>
  <si>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</si>
  <si>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</si>
  <si>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</si>
  <si>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</si>
  <si>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</si>
  <si>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</si>
  <si>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</si>
  <si>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</si>
  <si>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</si>
  <si>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</si>
  <si>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</si>
  <si>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</si>
  <si>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</si>
  <si>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</si>
  <si>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</si>
  <si>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</si>
  <si>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</si>
  <si>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</si>
  <si>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</si>
  <si>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</si>
  <si>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</si>
  <si>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</si>
  <si>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</si>
  <si>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</si>
  <si>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</si>
  <si>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</si>
  <si>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</si>
  <si>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</si>
  <si>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</si>
  <si>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</si>
  <si>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</si>
  <si>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</si>
  <si>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</si>
  <si>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</si>
  <si>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</si>
  <si>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</si>
  <si>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</si>
  <si>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</si>
  <si>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</si>
  <si>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</si>
  <si>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</si>
  <si>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</si>
  <si>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</si>
  <si>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</si>
  <si>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</si>
  <si>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</si>
  <si>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</si>
  <si>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</si>
  <si>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</si>
  <si>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千葉県袖ケ浦市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</si>
  <si>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</si>
  <si>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</si>
  <si>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</si>
  <si>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</si>
  <si>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</si>
  <si>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</si>
  <si>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</si>
  <si>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</si>
  <si>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</si>
  <si>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</si>
  <si>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</si>
  <si>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</si>
  <si>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</si>
  <si>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</si>
  <si>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</si>
  <si>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</si>
  <si>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</si>
  <si>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</si>
  <si>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</si>
  <si>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</si>
  <si>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</si>
  <si>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</si>
  <si>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</si>
  <si>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</si>
  <si>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</si>
  <si>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</si>
  <si>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</si>
  <si>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</si>
  <si>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</si>
  <si>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</si>
  <si>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</si>
  <si>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</si>
  <si>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</si>
  <si>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袖ケ浦市国民健康保険特別会計</t>
    <phoneticPr fontId="5"/>
  </si>
  <si>
    <t>袖ケ浦市介護保険特別会計</t>
    <phoneticPr fontId="5"/>
  </si>
  <si>
    <t>袖ケ浦市後期高齢者医療特別会計</t>
    <phoneticPr fontId="5"/>
  </si>
  <si>
    <t>袖ケ浦市水道事業会計</t>
    <phoneticPr fontId="5"/>
  </si>
  <si>
    <t>法適用企業</t>
    <phoneticPr fontId="5"/>
  </si>
  <si>
    <t>袖ケ浦市農業集落排水事業特別会計</t>
    <phoneticPr fontId="5"/>
  </si>
  <si>
    <t>法非適用企業</t>
    <phoneticPr fontId="5"/>
  </si>
  <si>
    <t>袖ケ浦市公共下水道事業特別会計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</si>
  <si>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</si>
  <si>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</si>
  <si>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</si>
  <si>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</si>
  <si>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</si>
  <si>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</si>
  <si>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</si>
  <si>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</si>
  <si>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</si>
  <si>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</si>
  <si>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</si>
  <si>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</si>
  <si>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</si>
  <si>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</si>
  <si>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</si>
  <si>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</si>
  <si>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</si>
  <si>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</si>
  <si>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</si>
  <si>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</si>
  <si>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</si>
  <si>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</si>
  <si>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</si>
  <si>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</si>
  <si>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</si>
  <si>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</si>
  <si>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</si>
  <si>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</si>
  <si>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</si>
  <si>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</si>
  <si>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</si>
  <si>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</si>
  <si>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</si>
  <si>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</si>
  <si>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</si>
  <si>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</si>
  <si>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</si>
  <si>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</si>
  <si>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</si>
  <si>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</si>
  <si>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</si>
  <si>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</si>
  <si>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</si>
  <si>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</si>
  <si>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</si>
  <si>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</si>
  <si>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</si>
  <si>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</si>
  <si>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</si>
  <si>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</si>
  <si>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</si>
  <si>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</si>
  <si>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</si>
  <si>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</si>
  <si>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</si>
  <si>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袖ケ浦市水道事業会計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</si>
  <si>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</si>
  <si>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</si>
  <si>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</si>
  <si>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</si>
  <si>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</si>
  <si>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</si>
  <si>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</si>
  <si>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</si>
  <si>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</si>
  <si>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</si>
  <si>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</si>
  <si>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</si>
  <si>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</si>
  <si>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</si>
  <si>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</si>
  <si>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</si>
  <si>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</si>
  <si>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</si>
  <si>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</si>
  <si>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</si>
  <si>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</si>
  <si>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</si>
  <si>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</si>
  <si>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</si>
  <si>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</si>
  <si>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</si>
  <si>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</si>
  <si>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</si>
  <si>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</si>
  <si>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</si>
  <si>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</si>
  <si>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</si>
  <si>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</si>
  <si>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</si>
  <si>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</si>
  <si>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</si>
  <si>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</si>
  <si>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</si>
  <si>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</si>
  <si>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</si>
  <si>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</si>
  <si>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</si>
  <si>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</si>
  <si>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</si>
  <si>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</si>
  <si>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</si>
  <si>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</si>
  <si>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</si>
  <si>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</si>
  <si>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</si>
  <si>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</si>
  <si>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</si>
  <si>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</si>
  <si>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</si>
  <si>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</si>
  <si>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</si>
  <si>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</si>
  <si>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</si>
  <si>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</si>
  <si>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</si>
  <si>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</si>
  <si>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</si>
  <si>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</si>
  <si>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</si>
  <si>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</si>
  <si>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</si>
  <si>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</si>
  <si>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</si>
  <si>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</si>
  <si>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</si>
  <si>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</si>
  <si>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</si>
  <si>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</si>
  <si>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</si>
  <si>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</si>
  <si>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</si>
  <si>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</si>
  <si>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</si>
  <si>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</si>
  <si>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</si>
  <si>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</si>
  <si>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</si>
  <si>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</si>
  <si>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1.43</t>
  </si>
  <si>
    <t>▲ 1.50</t>
  </si>
  <si>
    <t>一般会計</t>
  </si>
  <si>
    <t>袖ケ浦市水道事業会計</t>
  </si>
  <si>
    <t>袖ケ浦市国民健康保険特別会計</t>
  </si>
  <si>
    <t>袖ケ浦市介護保険特別会計</t>
  </si>
  <si>
    <t>袖ケ浦市公共下水道事業特別会計</t>
  </si>
  <si>
    <t>袖ケ浦市後期高齢者医療特別会計</t>
  </si>
  <si>
    <t>袖ケ浦市農業集落排水事業特別会計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</si>
  <si>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</si>
  <si>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</si>
  <si>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</si>
  <si>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</si>
  <si>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千葉県市町村総合事務組合（千葉自治研修センター特別会計）</t>
    <rPh sb="0" eb="3">
      <t>チバケン</t>
    </rPh>
    <rPh sb="3" eb="6">
      <t>シチョウソン</t>
    </rPh>
    <rPh sb="6" eb="8">
      <t>ソウゴウ</t>
    </rPh>
    <rPh sb="8" eb="10">
      <t>ジム</t>
    </rPh>
    <rPh sb="10" eb="12">
      <t>クミアイ</t>
    </rPh>
    <rPh sb="13" eb="15">
      <t>チバ</t>
    </rPh>
    <rPh sb="15" eb="17">
      <t>ジチ</t>
    </rPh>
    <rPh sb="17" eb="19">
      <t>ケンシュウ</t>
    </rPh>
    <rPh sb="23" eb="25">
      <t>トクベツ</t>
    </rPh>
    <rPh sb="25" eb="27">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</si>
  <si>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</si>
  <si>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</si>
  <si>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</si>
  <si>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君津広域市町村圏事務組合（一般会計）</t>
    <rPh sb="0" eb="2">
      <t>キミツ</t>
    </rPh>
    <rPh sb="2" eb="4">
      <t>コウイキ</t>
    </rPh>
    <rPh sb="4" eb="7">
      <t>シチョウソン</t>
    </rPh>
    <rPh sb="7" eb="8">
      <t>ケン</t>
    </rPh>
    <rPh sb="8" eb="10">
      <t>ジム</t>
    </rPh>
    <rPh sb="10" eb="12">
      <t>クミアイ</t>
    </rPh>
    <rPh sb="13" eb="15">
      <t>イッパン</t>
    </rPh>
    <rPh sb="15" eb="17">
      <t>カイケイ</t>
    </rPh>
    <phoneticPr fontId="2"/>
  </si>
  <si>
    <t>君津広域水道企業団（水道用水供給事業会計）</t>
    <rPh sb="0" eb="2">
      <t>キミツ</t>
    </rPh>
    <rPh sb="2" eb="4">
      <t>コウイキ</t>
    </rPh>
    <rPh sb="4" eb="6">
      <t>スイドウ</t>
    </rPh>
    <rPh sb="6" eb="8">
      <t>キギョウ</t>
    </rPh>
    <rPh sb="8" eb="9">
      <t>ダン</t>
    </rPh>
    <rPh sb="10" eb="13">
      <t>スイドウヨウ</t>
    </rPh>
    <rPh sb="14" eb="16">
      <t>キョウキュウ</t>
    </rPh>
    <rPh sb="16" eb="18">
      <t>ジギョウ</t>
    </rPh>
    <rPh sb="18" eb="20">
      <t>カイケイ</t>
    </rPh>
    <phoneticPr fontId="2"/>
  </si>
  <si>
    <t>君津中央病院企業団（病院事業特別会計）</t>
    <rPh sb="0" eb="2">
      <t>キミツ</t>
    </rPh>
    <rPh sb="2" eb="4">
      <t>チュウオウ</t>
    </rPh>
    <rPh sb="4" eb="6">
      <t>ビョウイン</t>
    </rPh>
    <rPh sb="6" eb="8">
      <t>キギョウ</t>
    </rPh>
    <rPh sb="8" eb="9">
      <t>ダン</t>
    </rPh>
    <rPh sb="10" eb="12">
      <t>ビョウイン</t>
    </rPh>
    <rPh sb="12" eb="14">
      <t>ジギョウ</t>
    </rPh>
    <rPh sb="14" eb="16">
      <t>トクベツ</t>
    </rPh>
    <rPh sb="16" eb="18">
      <t>カイケイ</t>
    </rPh>
    <phoneticPr fontId="2"/>
  </si>
  <si>
    <t>-</t>
    <phoneticPr fontId="2"/>
  </si>
  <si>
    <t>袖ケ浦市土地開発公社</t>
    <rPh sb="0" eb="4">
      <t>ソデガウラシ</t>
    </rPh>
    <rPh sb="4" eb="6">
      <t>トチ</t>
    </rPh>
    <rPh sb="6" eb="8">
      <t>カイハツ</t>
    </rPh>
    <rPh sb="8" eb="10">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</si>
  <si>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</si>
  <si>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</si>
  <si>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</si>
  <si>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</si>
  <si>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</si>
  <si>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去からの起債抑制等により将来負担比率は5.6％と、現時点では過度な将来負担とはなっていない。一方で、有形固定資産減価償却費率は70.0％となり、類似団体内平均値を上回り資産の老朽化が進んでいる。
　今後も計画的な資産の修繕・更新等を進め、過度な将来負担とならない範囲で資産の老朽化対策を進めていく。</t>
    <rPh sb="1" eb="3">
      <t>カコ</t>
    </rPh>
    <rPh sb="6" eb="8">
      <t>キサイ</t>
    </rPh>
    <rPh sb="8" eb="10">
      <t>ヨクセイ</t>
    </rPh>
    <rPh sb="10" eb="11">
      <t>トウ</t>
    </rPh>
    <rPh sb="14" eb="16">
      <t>ショウライ</t>
    </rPh>
    <rPh sb="16" eb="18">
      <t>フタン</t>
    </rPh>
    <rPh sb="18" eb="20">
      <t>ヒリツ</t>
    </rPh>
    <rPh sb="27" eb="30">
      <t>ゲンジテン</t>
    </rPh>
    <rPh sb="32" eb="34">
      <t>カド</t>
    </rPh>
    <rPh sb="35" eb="37">
      <t>ショウライ</t>
    </rPh>
    <rPh sb="37" eb="39">
      <t>フタン</t>
    </rPh>
    <rPh sb="48" eb="50">
      <t>イッポウ</t>
    </rPh>
    <rPh sb="52" eb="54">
      <t>ユウケイ</t>
    </rPh>
    <rPh sb="54" eb="56">
      <t>コテイ</t>
    </rPh>
    <rPh sb="56" eb="58">
      <t>シサン</t>
    </rPh>
    <rPh sb="58" eb="60">
      <t>ゲンカ</t>
    </rPh>
    <rPh sb="60" eb="62">
      <t>ショウキャク</t>
    </rPh>
    <rPh sb="62" eb="63">
      <t>ヒ</t>
    </rPh>
    <rPh sb="63" eb="64">
      <t>リツ</t>
    </rPh>
    <rPh sb="74" eb="76">
      <t>ルイジ</t>
    </rPh>
    <rPh sb="76" eb="78">
      <t>ダンタイ</t>
    </rPh>
    <rPh sb="78" eb="79">
      <t>ナイ</t>
    </rPh>
    <rPh sb="79" eb="82">
      <t>ヘイキンチ</t>
    </rPh>
    <rPh sb="83" eb="85">
      <t>ウワマワ</t>
    </rPh>
    <rPh sb="86" eb="88">
      <t>シサン</t>
    </rPh>
    <rPh sb="89" eb="92">
      <t>ロウキュウカ</t>
    </rPh>
    <rPh sb="93" eb="94">
      <t>スス</t>
    </rPh>
    <rPh sb="101" eb="103">
      <t>コンゴ</t>
    </rPh>
    <rPh sb="104" eb="107">
      <t>ケイカクテキ</t>
    </rPh>
    <rPh sb="108" eb="110">
      <t>シサン</t>
    </rPh>
    <rPh sb="111" eb="113">
      <t>シュウゼン</t>
    </rPh>
    <rPh sb="114" eb="116">
      <t>コウシン</t>
    </rPh>
    <rPh sb="116" eb="117">
      <t>トウ</t>
    </rPh>
    <rPh sb="118" eb="119">
      <t>スス</t>
    </rPh>
    <rPh sb="121" eb="123">
      <t>カド</t>
    </rPh>
    <rPh sb="124" eb="126">
      <t>ショウライ</t>
    </rPh>
    <rPh sb="126" eb="128">
      <t>フタン</t>
    </rPh>
    <rPh sb="133" eb="135">
      <t>ハンイ</t>
    </rPh>
    <rPh sb="136" eb="138">
      <t>シサン</t>
    </rPh>
    <rPh sb="139" eb="142">
      <t>ロウキュウカ</t>
    </rPh>
    <rPh sb="142" eb="144">
      <t>タイサク</t>
    </rPh>
    <rPh sb="145" eb="146">
      <t>スス</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</si>
  <si>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</si>
  <si>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</si>
  <si>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</si>
  <si>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</si>
  <si>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</si>
  <si>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</si>
  <si>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平成27年度決算で将来負担比率は5.6％、実質公債費比率は1.0％と、いずれも過度な負担水準とはなっていない。
　しかし、近年の大規模公共事業の影響等により将来負担比率、実質公債費比率のいずれも上昇が予想されている。
　今後も過度な将来負担、公債費負担とならないよう留意しながら計画的な施設更新等を進めていく。</t>
    <rPh sb="1" eb="3">
      <t>ヘイセイ</t>
    </rPh>
    <rPh sb="5" eb="7">
      <t>ネンド</t>
    </rPh>
    <rPh sb="7" eb="9">
      <t>ケッサン</t>
    </rPh>
    <rPh sb="10" eb="12">
      <t>ショウライ</t>
    </rPh>
    <rPh sb="12" eb="14">
      <t>フタン</t>
    </rPh>
    <rPh sb="14" eb="16">
      <t>ヒリツ</t>
    </rPh>
    <rPh sb="22" eb="24">
      <t>ジッシツ</t>
    </rPh>
    <rPh sb="24" eb="27">
      <t>コウサイヒ</t>
    </rPh>
    <rPh sb="27" eb="29">
      <t>ヒリツ</t>
    </rPh>
    <rPh sb="40" eb="42">
      <t>カド</t>
    </rPh>
    <rPh sb="43" eb="45">
      <t>フタン</t>
    </rPh>
    <rPh sb="45" eb="47">
      <t>スイジュン</t>
    </rPh>
    <rPh sb="62" eb="64">
      <t>キンネン</t>
    </rPh>
    <rPh sb="65" eb="68">
      <t>ダイキボ</t>
    </rPh>
    <rPh sb="68" eb="70">
      <t>コウキョウ</t>
    </rPh>
    <rPh sb="70" eb="72">
      <t>ジギョウ</t>
    </rPh>
    <rPh sb="73" eb="75">
      <t>エイキョウ</t>
    </rPh>
    <rPh sb="75" eb="76">
      <t>トウ</t>
    </rPh>
    <rPh sb="79" eb="81">
      <t>ショウライ</t>
    </rPh>
    <rPh sb="81" eb="83">
      <t>フタン</t>
    </rPh>
    <rPh sb="83" eb="85">
      <t>ヒリツ</t>
    </rPh>
    <rPh sb="86" eb="88">
      <t>ジッシツ</t>
    </rPh>
    <rPh sb="88" eb="91">
      <t>コウサイヒ</t>
    </rPh>
    <rPh sb="91" eb="93">
      <t>ヒリツ</t>
    </rPh>
    <rPh sb="98" eb="100">
      <t>ジョウショウ</t>
    </rPh>
    <rPh sb="101" eb="103">
      <t>ヨソウ</t>
    </rPh>
    <rPh sb="111" eb="113">
      <t>コンゴ</t>
    </rPh>
    <rPh sb="114" eb="116">
      <t>カド</t>
    </rPh>
    <rPh sb="117" eb="119">
      <t>ショウライ</t>
    </rPh>
    <rPh sb="119" eb="121">
      <t>フタン</t>
    </rPh>
    <rPh sb="122" eb="125">
      <t>コウサイヒ</t>
    </rPh>
    <rPh sb="125" eb="127">
      <t>フタン</t>
    </rPh>
    <rPh sb="134" eb="136">
      <t>リュウイ</t>
    </rPh>
    <rPh sb="150" eb="151">
      <t>スス</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</si>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</sst>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32646</c:v>
                </c:pt>
                <c:pt idx="1">
                  <c:v>41414</c:v>
                </c:pt>
                <c:pt idx="2">
                  <c:v>93006</c:v>
                </c:pt>
                <c:pt idx="3">
                  <c:v>117848</c:v>
                </c:pt>
                <c:pt idx="4">
                  <c:v>79161</c:v>
                </c:pt>
              </c:numCache>
            </c:numRef>
          </c:val>
          <c:smooth val="0"/>
        </c:ser>
        <c:dLbls>
          <c:showLegendKey val="0"/>
          <c:showVal val="0"/>
          <c:showCatName val="0"/>
          <c:showSerName val="0"/>
          <c:showPercent val="0"/>
          <c:showBubbleSize val="0"/>
        </c:dLbls>
        <c:marker val="1"/>
        <c:smooth val="0"/>
        <c:axId val="105453056"/>
        <c:axId val="105454976"/>
      </c:lineChart>
      <c:catAx>
        <c:axId val="105453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454976"/>
        <c:crosses val="autoZero"/>
        <c:auto val="1"/>
        <c:lblAlgn val="ctr"/>
        <c:lblOffset val="100"/>
        <c:tickLblSkip val="1"/>
        <c:tickMarkSkip val="1"/>
        <c:noMultiLvlLbl val="0"/>
      </c:catAx>
      <c:valAx>
        <c:axId val="105454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45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3.94</c:v>
                </c:pt>
                <c:pt idx="1">
                  <c:v>6.3</c:v>
                </c:pt>
                <c:pt idx="2">
                  <c:v>5.38</c:v>
                </c:pt>
                <c:pt idx="3">
                  <c:v>4.78</c:v>
                </c:pt>
                <c:pt idx="4">
                  <c:v>4.67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29.24</c:v>
                </c:pt>
                <c:pt idx="1">
                  <c:v>25.14</c:v>
                </c:pt>
                <c:pt idx="2">
                  <c:v>23.95</c:v>
                </c:pt>
                <c:pt idx="3">
                  <c:v>28.04</c:v>
                </c:pt>
                <c:pt idx="4">
                  <c:v>30.02</c:v>
                </c:pt>
              </c:numCache>
            </c:numRef>
          </c:val>
        </c:ser>
        <c:dLbls>
          <c:showLegendKey val="0"/>
          <c:showVal val="0"/>
          <c:showCatName val="0"/>
          <c:showSerName val="0"/>
          <c:showPercent val="0"/>
          <c:showBubbleSize val="0"/>
        </c:dLbls>
        <c:gapWidth val="250"/>
        <c:overlap val="100"/>
        <c:axId val="144588160"/>
        <c:axId val="14459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1.1299999999999999</c:v>
                </c:pt>
                <c:pt idx="1">
                  <c:v>-1.43</c:v>
                </c:pt>
                <c:pt idx="2">
                  <c:v>-1.5</c:v>
                </c:pt>
                <c:pt idx="3">
                  <c:v>4.01</c:v>
                </c:pt>
                <c:pt idx="4">
                  <c:v>1.86</c:v>
                </c:pt>
              </c:numCache>
            </c:numRef>
          </c:val>
          <c:smooth val="0"/>
        </c:ser>
        <c:dLbls>
          <c:showLegendKey val="0"/>
          <c:showVal val="0"/>
          <c:showCatName val="0"/>
          <c:showSerName val="0"/>
          <c:showPercent val="0"/>
          <c:showBubbleSize val="0"/>
        </c:dLbls>
        <c:marker val="1"/>
        <c:smooth val="0"/>
        <c:axId val="144588160"/>
        <c:axId val="144590336"/>
      </c:lineChart>
      <c:catAx>
        <c:axId val="1445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590336"/>
        <c:crosses val="autoZero"/>
        <c:auto val="1"/>
        <c:lblAlgn val="ctr"/>
        <c:lblOffset val="100"/>
        <c:tickLblSkip val="1"/>
        <c:tickMarkSkip val="1"/>
        <c:noMultiLvlLbl val="0"/>
      </c:catAx>
      <c:valAx>
        <c:axId val="14459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8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袖ケ浦市農業集落排水事業特別会計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c:v>
                </c:pt>
                <c:pt idx="4">
                  <c:v>#N/A</c:v>
                </c:pt>
                <c:pt idx="5">
                  <c:v>0.03</c:v>
                </c:pt>
                <c:pt idx="6">
                  <c:v>#N/A</c:v>
                </c:pt>
                <c:pt idx="7">
                  <c:v>0</c:v>
                </c:pt>
                <c:pt idx="8">
                  <c:v>#N/A</c:v>
                </c:pt>
                <c:pt idx="9">
                  <c:v>0</c:v>
                </c:pt>
              </c:numCache>
            </c:numRef>
          </c:val>
        </c:ser>
        <c:ser>
          <c:idx val="4"/>
          <c:order val="4"/>
          <c:tx>
            <c:strRef>
              <c:f>データシート!$A$31</c:f>
              <c:strCache>
                <c:ptCount val="1"/>
                <c:pt idx="0">
                  <c:v>袖ケ浦市後期高齢者医療特別会計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5"/>
          <c:order val="5"/>
          <c:tx>
            <c:strRef>
              <c:f>データシート!$A$32</c:f>
              <c:strCache>
                <c:ptCount val="1"/>
                <c:pt idx="0">
                  <c:v>袖ケ浦市公共下水道事業特別会計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0.03</c:v>
                </c:pt>
                <c:pt idx="4">
                  <c:v>#N/A</c:v>
                </c:pt>
                <c:pt idx="5">
                  <c:v>0.03</c:v>
                </c:pt>
                <c:pt idx="6">
                  <c:v>#N/A</c:v>
                </c:pt>
                <c:pt idx="7">
                  <c:v>0.04</c:v>
                </c:pt>
                <c:pt idx="8">
                  <c:v>#N/A</c:v>
                </c:pt>
                <c:pt idx="9">
                  <c:v>0.03</c:v>
                </c:pt>
              </c:numCache>
            </c:numRef>
          </c:val>
        </c:ser>
        <c:ser>
          <c:idx val="6"/>
          <c:order val="6"/>
          <c:tx>
            <c:strRef>
              <c:f>データシート!$A$33</c:f>
              <c:strCache>
                <c:ptCount val="1"/>
                <c:pt idx="0">
                  <c:v>袖ケ浦市介護保険特別会計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0.25</c:v>
                </c:pt>
                <c:pt idx="2">
                  <c:v>#N/A</c:v>
                </c:pt>
                <c:pt idx="3">
                  <c:v>0.27</c:v>
                </c:pt>
                <c:pt idx="4">
                  <c:v>#N/A</c:v>
                </c:pt>
                <c:pt idx="5">
                  <c:v>0.25</c:v>
                </c:pt>
                <c:pt idx="6">
                  <c:v>#N/A</c:v>
                </c:pt>
                <c:pt idx="7">
                  <c:v>0.47</c:v>
                </c:pt>
                <c:pt idx="8">
                  <c:v>#N/A</c:v>
                </c:pt>
                <c:pt idx="9">
                  <c:v>0.4</c:v>
                </c:pt>
              </c:numCache>
            </c:numRef>
          </c:val>
        </c:ser>
        <c:ser>
          <c:idx val="7"/>
          <c:order val="7"/>
          <c:tx>
            <c:strRef>
              <c:f>データシート!$A$34</c:f>
              <c:strCache>
                <c:ptCount val="1"/>
                <c:pt idx="0">
                  <c:v>袖ケ浦市国民健康保険特別会計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1.62</c:v>
                </c:pt>
                <c:pt idx="2">
                  <c:v>#N/A</c:v>
                </c:pt>
                <c:pt idx="3">
                  <c:v>1.59</c:v>
                </c:pt>
                <c:pt idx="4">
                  <c:v>#N/A</c:v>
                </c:pt>
                <c:pt idx="5">
                  <c:v>2.08</c:v>
                </c:pt>
                <c:pt idx="6">
                  <c:v>#N/A</c:v>
                </c:pt>
                <c:pt idx="7">
                  <c:v>2.44</c:v>
                </c:pt>
                <c:pt idx="8">
                  <c:v>#N/A</c:v>
                </c:pt>
                <c:pt idx="9">
                  <c:v>2.0699999999999998</c:v>
                </c:pt>
              </c:numCache>
            </c:numRef>
          </c:val>
        </c:ser>
        <c:ser>
          <c:idx val="8"/>
          <c:order val="8"/>
          <c:tx>
            <c:strRef>
              <c:f>データシート!$A$35</c:f>
              <c:strCache>
                <c:ptCount val="1"/>
                <c:pt idx="0">
                  <c:v>袖ケ浦市水道事業会計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5.75</c:v>
                </c:pt>
                <c:pt idx="2">
                  <c:v>#N/A</c:v>
                </c:pt>
                <c:pt idx="3">
                  <c:v>5.71</c:v>
                </c:pt>
                <c:pt idx="4">
                  <c:v>#N/A</c:v>
                </c:pt>
                <c:pt idx="5">
                  <c:v>5.63</c:v>
                </c:pt>
                <c:pt idx="6">
                  <c:v>#N/A</c:v>
                </c:pt>
                <c:pt idx="7">
                  <c:v>3.01</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3.94</c:v>
                </c:pt>
                <c:pt idx="2">
                  <c:v>#N/A</c:v>
                </c:pt>
                <c:pt idx="3">
                  <c:v>6.29</c:v>
                </c:pt>
                <c:pt idx="4">
                  <c:v>#N/A</c:v>
                </c:pt>
                <c:pt idx="5">
                  <c:v>5.37</c:v>
                </c:pt>
                <c:pt idx="6">
                  <c:v>#N/A</c:v>
                </c:pt>
                <c:pt idx="7">
                  <c:v>4.78</c:v>
                </c:pt>
                <c:pt idx="8">
                  <c:v>#N/A</c:v>
                </c:pt>
                <c:pt idx="9">
                  <c:v>4.66</c:v>
                </c:pt>
              </c:numCache>
            </c:numRef>
          </c:val>
        </c:ser>
        <c:dLbls>
          <c:showLegendKey val="0"/>
          <c:showVal val="0"/>
          <c:showCatName val="0"/>
          <c:showSerName val="0"/>
          <c:showPercent val="0"/>
          <c:showBubbleSize val="0"/>
        </c:dLbls>
        <c:gapWidth val="150"/>
        <c:overlap val="100"/>
        <c:axId val="87508864"/>
        <c:axId val="87510400"/>
      </c:barChart>
      <c:catAx>
        <c:axId val="875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510400"/>
        <c:crosses val="autoZero"/>
        <c:auto val="1"/>
        <c:lblAlgn val="ctr"/>
        <c:lblOffset val="100"/>
        <c:tickLblSkip val="1"/>
        <c:tickMarkSkip val="1"/>
        <c:noMultiLvlLbl val="0"/>
      </c:catAx>
      <c:valAx>
        <c:axId val="8751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0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1681</c:v>
                </c:pt>
                <c:pt idx="5">
                  <c:v>1686</c:v>
                </c:pt>
                <c:pt idx="8">
                  <c:v>1684</c:v>
                </c:pt>
                <c:pt idx="11">
                  <c:v>1683</c:v>
                </c:pt>
                <c:pt idx="14">
                  <c:v>1555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12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144</c:v>
                </c:pt>
                <c:pt idx="3">
                  <c:v>150</c:v>
                </c:pt>
                <c:pt idx="6">
                  <c:v>137</c:v>
                </c:pt>
                <c:pt idx="9">
                  <c:v>135</c:v>
                </c:pt>
                <c:pt idx="12">
                  <c:v>133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708</c:v>
                </c:pt>
                <c:pt idx="3">
                  <c:v>746</c:v>
                </c:pt>
                <c:pt idx="6">
                  <c:v>666</c:v>
                </c:pt>
                <c:pt idx="9">
                  <c:v>504</c:v>
                </c:pt>
                <c:pt idx="12">
                  <c:v>505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1023</c:v>
                </c:pt>
                <c:pt idx="3">
                  <c:v>1060</c:v>
                </c:pt>
                <c:pt idx="6">
                  <c:v>1094</c:v>
                </c:pt>
                <c:pt idx="9">
                  <c:v>1081</c:v>
                </c:pt>
                <c:pt idx="12">
                  <c:v>1085</c:v>
                </c:pt>
              </c:numCache>
            </c:numRef>
          </c:val>
        </c:ser>
        <c:dLbls>
          <c:showLegendKey val="0"/>
          <c:showVal val="0"/>
          <c:showCatName val="0"/>
          <c:showSerName val="0"/>
          <c:showPercent val="0"/>
          <c:showBubbleSize val="0"/>
        </c:dLbls>
        <c:gapWidth val="100"/>
        <c:overlap val="100"/>
        <c:axId val="129504384"/>
        <c:axId val="12950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200</c:v>
                </c:pt>
                <c:pt idx="2">
                  <c:v>#N/A</c:v>
                </c:pt>
                <c:pt idx="3">
                  <c:v>#N/A</c:v>
                </c:pt>
                <c:pt idx="4">
                  <c:v>282</c:v>
                </c:pt>
                <c:pt idx="5">
                  <c:v>#N/A</c:v>
                </c:pt>
                <c:pt idx="6">
                  <c:v>#N/A</c:v>
                </c:pt>
                <c:pt idx="7">
                  <c:v>213</c:v>
                </c:pt>
                <c:pt idx="8">
                  <c:v>#N/A</c:v>
                </c:pt>
                <c:pt idx="9">
                  <c:v>#N/A</c:v>
                </c:pt>
                <c:pt idx="10">
                  <c:v>37</c:v>
                </c:pt>
                <c:pt idx="11">
                  <c:v>#N/A</c:v>
                </c:pt>
                <c:pt idx="12">
                  <c:v>#N/A</c:v>
                </c:pt>
                <c:pt idx="13">
                  <c:v>168</c:v>
                </c:pt>
                <c:pt idx="14">
                  <c:v>#N/A</c:v>
                </c:pt>
              </c:numCache>
            </c:numRef>
          </c:val>
          <c:smooth val="0"/>
        </c:ser>
        <c:dLbls>
          <c:showLegendKey val="0"/>
          <c:showVal val="0"/>
          <c:showCatName val="0"/>
          <c:showSerName val="0"/>
          <c:showPercent val="0"/>
          <c:showBubbleSize val="0"/>
        </c:dLbls>
        <c:marker val="1"/>
        <c:smooth val="0"/>
        <c:axId val="129504384"/>
        <c:axId val="129506304"/>
      </c:lineChart>
      <c:catAx>
        <c:axId val="1295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506304"/>
        <c:crosses val="autoZero"/>
        <c:auto val="1"/>
        <c:lblAlgn val="ctr"/>
        <c:lblOffset val="100"/>
        <c:tickLblSkip val="1"/>
        <c:tickMarkSkip val="1"/>
        <c:noMultiLvlLbl val="0"/>
      </c:catAx>
      <c:valAx>
        <c:axId val="12950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14975</c:v>
                </c:pt>
                <c:pt idx="5">
                  <c:v>14965</c:v>
                </c:pt>
                <c:pt idx="8">
                  <c:v>14755</c:v>
                </c:pt>
                <c:pt idx="11">
                  <c:v>14177</c:v>
                </c:pt>
                <c:pt idx="14">
                  <c:v>13811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4081</c:v>
                </c:pt>
                <c:pt idx="5">
                  <c:v>4135</c:v>
                </c:pt>
                <c:pt idx="8">
                  <c:v>4408</c:v>
                </c:pt>
                <c:pt idx="11">
                  <c:v>5507</c:v>
                </c:pt>
                <c:pt idx="14">
                  <c:v>4819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7867</c:v>
                </c:pt>
                <c:pt idx="5">
                  <c:v>7029</c:v>
                </c:pt>
                <c:pt idx="8">
                  <c:v>6550</c:v>
                </c:pt>
                <c:pt idx="11">
                  <c:v>6702</c:v>
                </c:pt>
                <c:pt idx="14">
                  <c:v>6307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4473</c:v>
                </c:pt>
                <c:pt idx="3">
                  <c:v>4300</c:v>
                </c:pt>
                <c:pt idx="6">
                  <c:v>4077</c:v>
                </c:pt>
                <c:pt idx="9">
                  <c:v>3639</c:v>
                </c:pt>
                <c:pt idx="12">
                  <c:v>3378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1976</c:v>
                </c:pt>
                <c:pt idx="3">
                  <c:v>1940</c:v>
                </c:pt>
                <c:pt idx="6">
                  <c:v>1924</c:v>
                </c:pt>
                <c:pt idx="9">
                  <c:v>1825</c:v>
                </c:pt>
                <c:pt idx="12">
                  <c:v>1729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8376</c:v>
                </c:pt>
                <c:pt idx="3">
                  <c:v>8061</c:v>
                </c:pt>
                <c:pt idx="6">
                  <c:v>7560</c:v>
                </c:pt>
                <c:pt idx="9">
                  <c:v>7066</c:v>
                </c:pt>
                <c:pt idx="12">
                  <c:v>6416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1239</c:v>
                </c:pt>
                <c:pt idx="3">
                  <c:v>1396</c:v>
                </c:pt>
                <c:pt idx="6">
                  <c:v>1397</c:v>
                </c:pt>
                <c:pt idx="9">
                  <c:v>1152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8876</c:v>
                </c:pt>
                <c:pt idx="3">
                  <c:v>9209</c:v>
                </c:pt>
                <c:pt idx="6">
                  <c:v>10660</c:v>
                </c:pt>
                <c:pt idx="9">
                  <c:v>13399</c:v>
                </c:pt>
                <c:pt idx="12">
                  <c:v>14145</c:v>
                </c:pt>
              </c:numCache>
            </c:numRef>
          </c:val>
        </c:ser>
        <c:dLbls>
          <c:showLegendKey val="0"/>
          <c:showVal val="0"/>
          <c:showCatName val="0"/>
          <c:showSerName val="0"/>
          <c:showPercent val="0"/>
          <c:showBubbleSize val="0"/>
        </c:dLbls>
        <c:gapWidth val="100"/>
        <c:overlap val="100"/>
        <c:axId val="144694272"/>
        <c:axId val="14739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695</c:v>
                </c:pt>
                <c:pt idx="11">
                  <c:v>#N/A</c:v>
                </c:pt>
                <c:pt idx="12">
                  <c:v>#N/A</c:v>
                </c:pt>
                <c:pt idx="13">
                  <c:v>731</c:v>
                </c:pt>
                <c:pt idx="14">
                  <c:v>#N/A</c:v>
                </c:pt>
              </c:numCache>
            </c:numRef>
          </c:val>
          <c:smooth val="0"/>
        </c:ser>
        <c:dLbls>
          <c:showLegendKey val="0"/>
          <c:showVal val="0"/>
          <c:showCatName val="0"/>
          <c:showSerName val="0"/>
          <c:showPercent val="0"/>
          <c:showBubbleSize val="0"/>
        </c:dLbls>
        <c:marker val="1"/>
        <c:smooth val="0"/>
        <c:axId val="144694272"/>
        <c:axId val="147399808"/>
      </c:lineChart>
      <c:catAx>
        <c:axId val="1446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399808"/>
        <c:crosses val="autoZero"/>
        <c:auto val="1"/>
        <c:lblAlgn val="ctr"/>
        <c:lblOffset val="100"/>
        <c:tickLblSkip val="1"/>
        <c:tickMarkSkip val="1"/>
        <c:noMultiLvlLbl val="0"/>
      </c:catAx>
      <c:valAx>
        <c:axId val="14739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70</c:v>
                </c:pt>
              </c:numCache>
            </c:numRef>
          </c:xVal>
          <c:yVal>
            <c:numRef>
              <c:f>公会計指標分析・財政指標組合せ分析表!$K$51:$O$51</c:f>
              <c:numCache>
                <c:formatCode>#,##0.0;"▲ "#,##0.0</c:formatCode>
                <c:ptCount val="5"/>
                <c:pt idx="4">
                  <c:v>5.6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59.1</c:v>
                </c:pt>
              </c:numCache>
            </c:numRef>
          </c:xVal>
          <c:yVal>
            <c:numRef>
              <c:f>公会計指標分析・財政指標組合せ分析表!$K$55:$O$55</c:f>
              <c:numCache>
                <c:formatCode>#,##0.0;"▲ "#,##0.0</c:formatCode>
                <c:ptCount val="5"/>
                <c:pt idx="4">
                  <c:v>37.299999999999997</c:v>
                </c:pt>
              </c:numCache>
            </c:numRef>
          </c:yVal>
          <c:smooth val="0"/>
        </c:ser>
        <c:dLbls>
          <c:showLegendKey val="0"/>
          <c:showVal val="0"/>
          <c:showCatName val="0"/>
          <c:showSerName val="0"/>
          <c:showPercent val="0"/>
          <c:showBubbleSize val="0"/>
        </c:dLbls>
        <c:axId val="67362816"/>
        <c:axId val="67364736"/>
      </c:scatterChart>
      <c:valAx>
        <c:axId val="67362816"/>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64736"/>
        <c:crosses val="autoZero"/>
        <c:crossBetween val="midCat"/>
      </c:valAx>
      <c:valAx>
        <c:axId val="67364736"/>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362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2.5</c:v>
                </c:pt>
                <c:pt idx="1">
                  <c:v>2.4</c:v>
                </c:pt>
                <c:pt idx="2">
                  <c:v>1.8</c:v>
                </c:pt>
                <c:pt idx="3">
                  <c:v>1.4</c:v>
                </c:pt>
                <c:pt idx="4">
                  <c:v>1</c:v>
                </c:pt>
              </c:numCache>
            </c:numRef>
          </c:xVal>
          <c:yVal>
            <c:numRef>
              <c:f>公会計指標分析・財政指標組合せ分析表!$K$73:$O$73</c:f>
              <c:numCache>
                <c:formatCode>#,##0.0;"▲ "#,##0.0</c:formatCode>
                <c:ptCount val="5"/>
                <c:pt idx="3">
                  <c:v>5.3</c:v>
                </c:pt>
                <c:pt idx="4">
                  <c:v>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67406848"/>
        <c:axId val="67433600"/>
      </c:scatterChart>
      <c:valAx>
        <c:axId val="67406848"/>
        <c:scaling>
          <c:orientation val="minMax"/>
          <c:max val="12"/>
          <c:min val="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433600"/>
        <c:crosses val="autoZero"/>
        <c:crossBetween val="midCat"/>
      </c:valAx>
      <c:valAx>
        <c:axId val="67433600"/>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406848"/>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実質公債費比率については、元利償還金、準元利償還金ともに現状では増加傾向を示していないため、過度な公債費負担とはなっていない。</a:t>
          </a:r>
          <a:endParaRPr lang="ja-JP" altLang="ja-JP" sz="1400">
            <a:effectLst/>
          </a:endParaRPr>
        </a:p>
        <a:p>
          <a:r>
            <a:rPr kumimoji="1" lang="ja-JP" altLang="ja-JP" sz="1100">
              <a:solidFill>
                <a:schemeClr val="dk1"/>
              </a:solidFill>
              <a:effectLst/>
              <a:latin typeface="+mn-lt"/>
              <a:ea typeface="+mn-ea"/>
              <a:cs typeface="+mn-cs"/>
            </a:rPr>
            <a:t>　近年は大規模な社会資本整備事業を実施しており、今後の起債残高及び元利償還金の増加が見込まれているが、事業の計画的執行に努め、単年度における元利償還金を平準化するよう努めていく。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将来負担比率については、引き続き適正な水準を維持している。</a:t>
          </a:r>
          <a:endParaRPr lang="ja-JP" altLang="ja-JP" sz="1400">
            <a:effectLst/>
          </a:endParaRPr>
        </a:p>
        <a:p>
          <a:r>
            <a:rPr kumimoji="1" lang="ja-JP" altLang="ja-JP" sz="1100">
              <a:solidFill>
                <a:schemeClr val="dk1"/>
              </a:solidFill>
              <a:effectLst/>
              <a:latin typeface="+mn-lt"/>
              <a:ea typeface="+mn-ea"/>
              <a:cs typeface="+mn-cs"/>
            </a:rPr>
            <a:t>　近年の大規模な社会資本整備事業の実施により、一般会計等に係る地方債現在高等の増加が見込まれるが、計画的に事業執行を行い、将来負担比率の適正範囲内維持に努めていく。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62,063
61,469
94.93
25,540,944
24,827,354
660,022
14,136,211
14,141,634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3" name="角丸四角形 22"/>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6" name="正方形/長方形 25"/>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0" name="直線コネクタ 29"/>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1" name="直線コネクタ 30"/>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2" name="直線コネクタ 31"/>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3" name="直線コネクタ 32"/>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7" name="テキスト ボックス 36"/>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[ 70.0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8" name="正方形/長方形 4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0" name="テキスト ボックス 4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有形固定資産の減価償却率は</a:t>
          </a:r>
          <a:r>
            <a:rPr kumimoji="1" lang="en-US" altLang="ja-JP" sz="1100">
              <a:latin typeface="ＭＳ Ｐゴシック"/>
            </a:rPr>
            <a:t>70</a:t>
          </a:r>
          <a:r>
            <a:rPr kumimoji="1" lang="ja-JP" altLang="en-US" sz="1100">
              <a:latin typeface="ＭＳ Ｐゴシック"/>
            </a:rPr>
            <a:t>％に達しており、全体的に資産の老朽化が進んでいる状態である。</a:t>
          </a:r>
          <a:endParaRPr kumimoji="1" lang="en-US" altLang="ja-JP" sz="1100">
            <a:latin typeface="ＭＳ Ｐゴシック"/>
          </a:endParaRPr>
        </a:p>
        <a:p>
          <a:r>
            <a:rPr kumimoji="1" lang="ja-JP" altLang="en-US" sz="1100">
              <a:latin typeface="ＭＳ Ｐゴシック"/>
            </a:rPr>
            <a:t>　本市では、平成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8</a:t>
          </a:r>
          <a:r>
            <a:rPr kumimoji="1" lang="ja-JP" altLang="en-US" sz="1100">
              <a:latin typeface="ＭＳ Ｐゴシック"/>
            </a:rPr>
            <a:t>月に「公共施設（建築物）の再編整備計画」を策定し、短期・中期・長期に分けて公共施設（建築物）の再編への取組み目標を立て、施設の統廃合を含めた再編整備に取り組んでいる。</a:t>
          </a:r>
          <a:endParaRPr kumimoji="1" lang="en-US" altLang="ja-JP" sz="1100">
            <a:latin typeface="ＭＳ Ｐゴシック"/>
          </a:endParaRPr>
        </a:p>
        <a:p>
          <a:r>
            <a:rPr kumimoji="1" lang="ja-JP" altLang="en-US" sz="1100">
              <a:latin typeface="ＭＳ Ｐゴシック"/>
            </a:rPr>
            <a:t>　また、平成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8</a:t>
          </a:r>
          <a:r>
            <a:rPr kumimoji="1" lang="ja-JP" altLang="en-US" sz="1100">
              <a:latin typeface="ＭＳ Ｐゴシック"/>
            </a:rPr>
            <a:t>月には「 公共施設等総合管理計画」 を策定し、インフラ資産を含めた資産の計画的な修繕等により資産の長寿命化を進めていく予定である。</a:t>
          </a: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5" name="テキスト ボックス 54"/>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7" name="テキスト ボックス 56"/>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9" name="テキスト ボックス 58"/>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1" name="テキスト ボックス 60"/>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34</xdr:row>
      <xdr:rowOff>13716</xdr:rowOff>
    </xdr:to>
    <xdr:cxnSp macro="">
      <xdr:nvCxnSpPr>
        <xdr:cNvPr id="65" name="直線コネクタ 64"/>
        <xdr:cNvCxnSpPr/>
      </xdr:nvCxnSpPr>
      <xdr:spPr>
        <a:xfrm flipV="1">
          <a:off x="4760595" y="538480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6"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7" name="直線コネクタ 66"/>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8"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9" name="直線コネクタ 68"/>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29989</xdr:rowOff>
    </xdr:from>
    <xdr:ext cx="405111" cy="259045"/>
    <xdr:sp macro="" textlink="">
      <xdr:nvSpPr>
        <xdr:cNvPr id="70" name="有形固定資産減価償却率平均値テキスト"/>
        <xdr:cNvSpPr txBox="1"/>
      </xdr:nvSpPr>
      <xdr:spPr>
        <a:xfrm>
          <a:off x="4813300" y="5783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51562</xdr:rowOff>
    </xdr:from>
    <xdr:to>
      <xdr:col>3</xdr:col>
      <xdr:colOff>1222375</xdr:colOff>
      <xdr:row>29</xdr:row>
      <xdr:rowOff>153162</xdr:rowOff>
    </xdr:to>
    <xdr:sp macro="" textlink="">
      <xdr:nvSpPr>
        <xdr:cNvPr id="71" name="フローチャート : 判断 70"/>
        <xdr:cNvSpPr/>
      </xdr:nvSpPr>
      <xdr:spPr>
        <a:xfrm>
          <a:off x="47117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95250</xdr:rowOff>
    </xdr:from>
    <xdr:to>
      <xdr:col>3</xdr:col>
      <xdr:colOff>1222375</xdr:colOff>
      <xdr:row>27</xdr:row>
      <xdr:rowOff>25400</xdr:rowOff>
    </xdr:to>
    <xdr:sp macro="" textlink="">
      <xdr:nvSpPr>
        <xdr:cNvPr id="77" name="円/楕円 76"/>
        <xdr:cNvSpPr/>
      </xdr:nvSpPr>
      <xdr:spPr>
        <a:xfrm>
          <a:off x="4711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48277</xdr:rowOff>
    </xdr:from>
    <xdr:ext cx="405111" cy="259045"/>
    <xdr:sp macro="" textlink="">
      <xdr:nvSpPr>
        <xdr:cNvPr id="78" name="有形固定資産減価償却率該当値テキスト"/>
        <xdr:cNvSpPr txBox="1"/>
      </xdr:nvSpPr>
      <xdr:spPr>
        <a:xfrm>
          <a:off x="4813300"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2" name="正方形/長方形 8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3" name="正方形/長方形 8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4" name="正方形/長方形 8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5" name="正方形/長方形 8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6" name="正方形/長方形 8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7" name="正方形/長方形 8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9" name="正方形/長方形 88"/>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1" name="テキスト ボックス 90"/>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統一的な基準による財務書類は未作成のため、債務償還可能年数の産算定はなし。</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62,063
61,469
94.93
25,540,944
24,827,354
660,022
14,136,211
14,141,634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163068</xdr:rowOff>
    </xdr:from>
    <xdr:to>
      <xdr:col>6</xdr:col>
      <xdr:colOff>510540</xdr:colOff>
      <xdr:row>41</xdr:row>
      <xdr:rowOff>119634</xdr:rowOff>
    </xdr:to>
    <xdr:cxnSp macro="">
      <xdr:nvCxnSpPr>
        <xdr:cNvPr id="55" name="直線コネクタ 54"/>
        <xdr:cNvCxnSpPr/>
      </xdr:nvCxnSpPr>
      <xdr:spPr>
        <a:xfrm flipV="1">
          <a:off x="4634865" y="582091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123461</xdr:rowOff>
    </xdr:from>
    <xdr:ext cx="405111" cy="259045"/>
    <xdr:sp macro="" textlink="">
      <xdr:nvSpPr>
        <xdr:cNvPr id="56" name="【道路】&#10;有形固定資産減価償却率最小値テキスト"/>
        <xdr:cNvSpPr txBox="1"/>
      </xdr:nvSpPr>
      <xdr:spPr>
        <a:xfrm>
          <a:off x="4724400" y="715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41</xdr:row>
      <xdr:rowOff>119634</xdr:rowOff>
    </xdr:from>
    <xdr:to>
      <xdr:col>6</xdr:col>
      <xdr:colOff>600075</xdr:colOff>
      <xdr:row>41</xdr:row>
      <xdr:rowOff>119634</xdr:rowOff>
    </xdr:to>
    <xdr:cxnSp macro="">
      <xdr:nvCxnSpPr>
        <xdr:cNvPr id="57" name="直線コネクタ 56"/>
        <xdr:cNvCxnSpPr/>
      </xdr:nvCxnSpPr>
      <xdr:spPr>
        <a:xfrm>
          <a:off x="4546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109745</xdr:rowOff>
    </xdr:from>
    <xdr:ext cx="405111" cy="259045"/>
    <xdr:sp macro="" textlink="">
      <xdr:nvSpPr>
        <xdr:cNvPr id="58" name="【道路】&#10;有形固定資産減価償却率最大値テキスト"/>
        <xdr:cNvSpPr txBox="1"/>
      </xdr:nvSpPr>
      <xdr:spPr>
        <a:xfrm>
          <a:off x="47244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33</xdr:row>
      <xdr:rowOff>163068</xdr:rowOff>
    </xdr:from>
    <xdr:to>
      <xdr:col>6</xdr:col>
      <xdr:colOff>600075</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127271</xdr:rowOff>
    </xdr:from>
    <xdr:ext cx="405111" cy="259045"/>
    <xdr:sp macro="" textlink="">
      <xdr:nvSpPr>
        <xdr:cNvPr id="60" name="【道路】&#10;有形固定資産減価償却率平均値テキスト"/>
        <xdr:cNvSpPr txBox="1"/>
      </xdr:nvSpPr>
      <xdr:spPr>
        <a:xfrm>
          <a:off x="4724400" y="664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148844</xdr:rowOff>
    </xdr:from>
    <xdr:to>
      <xdr:col>6</xdr:col>
      <xdr:colOff>561975</xdr:colOff>
      <xdr:row>39</xdr:row>
      <xdr:rowOff>78994</xdr:rowOff>
    </xdr:to>
    <xdr:sp macro="" textlink="">
      <xdr:nvSpPr>
        <xdr:cNvPr id="61" name="フローチャート : 判断 60"/>
        <xdr:cNvSpPr/>
      </xdr:nvSpPr>
      <xdr:spPr>
        <a:xfrm>
          <a:off x="4584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59690</xdr:rowOff>
    </xdr:from>
    <xdr:to>
      <xdr:col>6</xdr:col>
      <xdr:colOff>561975</xdr:colOff>
      <xdr:row>36</xdr:row>
      <xdr:rowOff>161290</xdr:rowOff>
    </xdr:to>
    <xdr:sp macro="" textlink="">
      <xdr:nvSpPr>
        <xdr:cNvPr id="67" name="円/楕円 66"/>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82567</xdr:rowOff>
    </xdr:from>
    <xdr:ext cx="405111" cy="259045"/>
    <xdr:sp macro="" textlink="">
      <xdr:nvSpPr>
        <xdr:cNvPr id="68" name="【道路】&#10;有形固定資産減価償却率該当値テキスト"/>
        <xdr:cNvSpPr txBox="1"/>
      </xdr:nvSpPr>
      <xdr:spPr>
        <a:xfrm>
          <a:off x="47244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63681</xdr:rowOff>
    </xdr:from>
    <xdr:to>
      <xdr:col>15</xdr:col>
      <xdr:colOff>180340</xdr:colOff>
      <xdr:row>42</xdr:row>
      <xdr:rowOff>94488</xdr:rowOff>
    </xdr:to>
    <xdr:cxnSp macro="">
      <xdr:nvCxnSpPr>
        <xdr:cNvPr id="95" name="直線コネクタ 94"/>
        <xdr:cNvCxnSpPr/>
      </xdr:nvCxnSpPr>
      <xdr:spPr>
        <a:xfrm flipV="1">
          <a:off x="10476865" y="5721531"/>
          <a:ext cx="0" cy="157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98315</xdr:rowOff>
    </xdr:from>
    <xdr:ext cx="469744" cy="259045"/>
    <xdr:sp macro="" textlink="">
      <xdr:nvSpPr>
        <xdr:cNvPr id="96" name="【道路】&#10;一人当たり延長最小値テキスト"/>
        <xdr:cNvSpPr txBox="1"/>
      </xdr:nvSpPr>
      <xdr:spPr>
        <a:xfrm>
          <a:off x="10566400" y="72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a:t>
          </a:r>
          <a:endParaRPr kumimoji="1" lang="ja-JP" altLang="en-US" sz="1000" b="1">
            <a:latin typeface="ＭＳ Ｐゴシック"/>
          </a:endParaRPr>
        </a:p>
      </xdr:txBody>
    </xdr:sp>
    <xdr:clientData/>
  </xdr:oneCellAnchor>
  <xdr:twoCellAnchor>
    <xdr:from>
      <xdr:col>15</xdr:col>
      <xdr:colOff>92075</xdr:colOff>
      <xdr:row>42</xdr:row>
      <xdr:rowOff>94488</xdr:rowOff>
    </xdr:from>
    <xdr:to>
      <xdr:col>15</xdr:col>
      <xdr:colOff>269875</xdr:colOff>
      <xdr:row>42</xdr:row>
      <xdr:rowOff>94488</xdr:rowOff>
    </xdr:to>
    <xdr:cxnSp macro="">
      <xdr:nvCxnSpPr>
        <xdr:cNvPr id="97" name="直線コネクタ 96"/>
        <xdr:cNvCxnSpPr/>
      </xdr:nvCxnSpPr>
      <xdr:spPr>
        <a:xfrm>
          <a:off x="10388600" y="729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10358</xdr:rowOff>
    </xdr:from>
    <xdr:ext cx="534377" cy="259045"/>
    <xdr:sp macro="" textlink="">
      <xdr:nvSpPr>
        <xdr:cNvPr id="98" name="【道路】&#10;一人当たり延長最大値テキスト"/>
        <xdr:cNvSpPr txBox="1"/>
      </xdr:nvSpPr>
      <xdr:spPr>
        <a:xfrm>
          <a:off x="10566400" y="54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20.440</a:t>
          </a:r>
          <a:endParaRPr kumimoji="1" lang="ja-JP" altLang="en-US" sz="1000" b="1">
            <a:latin typeface="ＭＳ Ｐゴシック"/>
          </a:endParaRPr>
        </a:p>
      </xdr:txBody>
    </xdr:sp>
    <xdr:clientData/>
  </xdr:oneCellAnchor>
  <xdr:twoCellAnchor>
    <xdr:from>
      <xdr:col>15</xdr:col>
      <xdr:colOff>92075</xdr:colOff>
      <xdr:row>33</xdr:row>
      <xdr:rowOff>63681</xdr:rowOff>
    </xdr:from>
    <xdr:to>
      <xdr:col>15</xdr:col>
      <xdr:colOff>269875</xdr:colOff>
      <xdr:row>33</xdr:row>
      <xdr:rowOff>63681</xdr:rowOff>
    </xdr:to>
    <xdr:cxnSp macro="">
      <xdr:nvCxnSpPr>
        <xdr:cNvPr id="99" name="直線コネクタ 98"/>
        <xdr:cNvCxnSpPr/>
      </xdr:nvCxnSpPr>
      <xdr:spPr>
        <a:xfrm>
          <a:off x="10388600" y="572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41310</xdr:rowOff>
    </xdr:from>
    <xdr:ext cx="534377" cy="259045"/>
    <xdr:sp macro="" textlink="">
      <xdr:nvSpPr>
        <xdr:cNvPr id="100" name="【道路】&#10;一人当たり延長平均値テキスト"/>
        <xdr:cNvSpPr txBox="1"/>
      </xdr:nvSpPr>
      <xdr:spPr>
        <a:xfrm>
          <a:off x="10566400" y="6556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18433</xdr:rowOff>
    </xdr:from>
    <xdr:to>
      <xdr:col>15</xdr:col>
      <xdr:colOff>231775</xdr:colOff>
      <xdr:row>39</xdr:row>
      <xdr:rowOff>120033</xdr:rowOff>
    </xdr:to>
    <xdr:sp macro="" textlink="">
      <xdr:nvSpPr>
        <xdr:cNvPr id="101" name="フローチャート : 判断 100"/>
        <xdr:cNvSpPr/>
      </xdr:nvSpPr>
      <xdr:spPr>
        <a:xfrm>
          <a:off x="10426700" y="670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47389</xdr:rowOff>
    </xdr:from>
    <xdr:to>
      <xdr:col>15</xdr:col>
      <xdr:colOff>231775</xdr:colOff>
      <xdr:row>41</xdr:row>
      <xdr:rowOff>148989</xdr:rowOff>
    </xdr:to>
    <xdr:sp macro="" textlink="">
      <xdr:nvSpPr>
        <xdr:cNvPr id="107" name="円/楕円 106"/>
        <xdr:cNvSpPr/>
      </xdr:nvSpPr>
      <xdr:spPr>
        <a:xfrm>
          <a:off x="10426700" y="70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25816</xdr:rowOff>
    </xdr:from>
    <xdr:ext cx="469744" cy="259045"/>
    <xdr:sp macro="" textlink="">
      <xdr:nvSpPr>
        <xdr:cNvPr id="108" name="【道路】&#10;一人当たり延長該当値テキスト"/>
        <xdr:cNvSpPr txBox="1"/>
      </xdr:nvSpPr>
      <xdr:spPr>
        <a:xfrm>
          <a:off x="10566400" y="705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1" name="テキスト ボックス 13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164919</xdr:rowOff>
    </xdr:from>
    <xdr:to>
      <xdr:col>6</xdr:col>
      <xdr:colOff>510540</xdr:colOff>
      <xdr:row>64</xdr:row>
      <xdr:rowOff>42454</xdr:rowOff>
    </xdr:to>
    <xdr:cxnSp macro="">
      <xdr:nvCxnSpPr>
        <xdr:cNvPr id="135" name="直線コネクタ 134"/>
        <xdr:cNvCxnSpPr/>
      </xdr:nvCxnSpPr>
      <xdr:spPr>
        <a:xfrm flipV="1">
          <a:off x="4634865" y="9594669"/>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46281</xdr:rowOff>
    </xdr:from>
    <xdr:ext cx="405111" cy="259045"/>
    <xdr:sp macro="" textlink="">
      <xdr:nvSpPr>
        <xdr:cNvPr id="136" name="【橋りょう・トンネル】&#10;有形固定資産減価償却率最小値テキスト"/>
        <xdr:cNvSpPr txBox="1"/>
      </xdr:nvSpPr>
      <xdr:spPr>
        <a:xfrm>
          <a:off x="47244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64</xdr:row>
      <xdr:rowOff>42454</xdr:rowOff>
    </xdr:from>
    <xdr:to>
      <xdr:col>6</xdr:col>
      <xdr:colOff>600075</xdr:colOff>
      <xdr:row>64</xdr:row>
      <xdr:rowOff>42454</xdr:rowOff>
    </xdr:to>
    <xdr:cxnSp macro="">
      <xdr:nvCxnSpPr>
        <xdr:cNvPr id="137" name="直線コネクタ 136"/>
        <xdr:cNvCxnSpPr/>
      </xdr:nvCxnSpPr>
      <xdr:spPr>
        <a:xfrm>
          <a:off x="4546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111596</xdr:rowOff>
    </xdr:from>
    <xdr:ext cx="405111" cy="259045"/>
    <xdr:sp macro="" textlink="">
      <xdr:nvSpPr>
        <xdr:cNvPr id="138" name="【橋りょう・トンネル】&#10;有形固定資産減価償却率最大値テキスト"/>
        <xdr:cNvSpPr txBox="1"/>
      </xdr:nvSpPr>
      <xdr:spPr>
        <a:xfrm>
          <a:off x="47244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6</xdr:col>
      <xdr:colOff>422275</xdr:colOff>
      <xdr:row>55</xdr:row>
      <xdr:rowOff>164919</xdr:rowOff>
    </xdr:from>
    <xdr:to>
      <xdr:col>6</xdr:col>
      <xdr:colOff>600075</xdr:colOff>
      <xdr:row>55</xdr:row>
      <xdr:rowOff>164919</xdr:rowOff>
    </xdr:to>
    <xdr:cxnSp macro="">
      <xdr:nvCxnSpPr>
        <xdr:cNvPr id="139" name="直線コネクタ 138"/>
        <xdr:cNvCxnSpPr/>
      </xdr:nvCxnSpPr>
      <xdr:spPr>
        <a:xfrm>
          <a:off x="4546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6004</xdr:rowOff>
    </xdr:from>
    <xdr:ext cx="405111" cy="259045"/>
    <xdr:sp macro="" textlink="">
      <xdr:nvSpPr>
        <xdr:cNvPr id="140" name="【橋りょう・トンネル】&#10;有形固定資産減価償却率平均値テキスト"/>
        <xdr:cNvSpPr txBox="1"/>
      </xdr:nvSpPr>
      <xdr:spPr>
        <a:xfrm>
          <a:off x="47244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27577</xdr:rowOff>
    </xdr:from>
    <xdr:to>
      <xdr:col>6</xdr:col>
      <xdr:colOff>561975</xdr:colOff>
      <xdr:row>60</xdr:row>
      <xdr:rowOff>129177</xdr:rowOff>
    </xdr:to>
    <xdr:sp macro="" textlink="">
      <xdr:nvSpPr>
        <xdr:cNvPr id="141" name="フローチャート : 判断 140"/>
        <xdr:cNvSpPr/>
      </xdr:nvSpPr>
      <xdr:spPr>
        <a:xfrm>
          <a:off x="4584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83094</xdr:rowOff>
    </xdr:from>
    <xdr:to>
      <xdr:col>6</xdr:col>
      <xdr:colOff>561975</xdr:colOff>
      <xdr:row>59</xdr:row>
      <xdr:rowOff>13244</xdr:rowOff>
    </xdr:to>
    <xdr:sp macro="" textlink="">
      <xdr:nvSpPr>
        <xdr:cNvPr id="147" name="円/楕円 146"/>
        <xdr:cNvSpPr/>
      </xdr:nvSpPr>
      <xdr:spPr>
        <a:xfrm>
          <a:off x="4584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105971</xdr:rowOff>
    </xdr:from>
    <xdr:ext cx="405111" cy="259045"/>
    <xdr:sp macro="" textlink="">
      <xdr:nvSpPr>
        <xdr:cNvPr id="148" name="【橋りょう・トンネル】&#10;有形固定資産減価償却率該当値テキスト"/>
        <xdr:cNvSpPr txBox="1"/>
      </xdr:nvSpPr>
      <xdr:spPr>
        <a:xfrm>
          <a:off x="47244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0" name="テキスト ボックス 15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2" name="テキスト ボックス 16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4" name="テキスト ボックス 16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6" name="テキスト ボックス 16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48221</xdr:rowOff>
    </xdr:from>
    <xdr:to>
      <xdr:col>15</xdr:col>
      <xdr:colOff>180340</xdr:colOff>
      <xdr:row>63</xdr:row>
      <xdr:rowOff>129673</xdr:rowOff>
    </xdr:to>
    <xdr:cxnSp macro="">
      <xdr:nvCxnSpPr>
        <xdr:cNvPr id="170" name="直線コネクタ 169"/>
        <xdr:cNvCxnSpPr/>
      </xdr:nvCxnSpPr>
      <xdr:spPr>
        <a:xfrm flipV="1">
          <a:off x="10476865" y="9649421"/>
          <a:ext cx="0" cy="128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133500</xdr:rowOff>
    </xdr:from>
    <xdr:ext cx="534377" cy="259045"/>
    <xdr:sp macro="" textlink="">
      <xdr:nvSpPr>
        <xdr:cNvPr id="171" name="【橋りょう・トンネル】&#10;一人当たり有形固定資産（償却資産）額最小値テキスト"/>
        <xdr:cNvSpPr txBox="1"/>
      </xdr:nvSpPr>
      <xdr:spPr>
        <a:xfrm>
          <a:off x="10566400" y="109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18,275</a:t>
          </a:r>
          <a:endParaRPr kumimoji="1" lang="ja-JP" altLang="en-US" sz="1000" b="1">
            <a:latin typeface="ＭＳ Ｐゴシック"/>
          </a:endParaRPr>
        </a:p>
      </xdr:txBody>
    </xdr:sp>
    <xdr:clientData/>
  </xdr:oneCellAnchor>
  <xdr:twoCellAnchor>
    <xdr:from>
      <xdr:col>15</xdr:col>
      <xdr:colOff>92075</xdr:colOff>
      <xdr:row>63</xdr:row>
      <xdr:rowOff>129673</xdr:rowOff>
    </xdr:from>
    <xdr:to>
      <xdr:col>15</xdr:col>
      <xdr:colOff>269875</xdr:colOff>
      <xdr:row>63</xdr:row>
      <xdr:rowOff>129673</xdr:rowOff>
    </xdr:to>
    <xdr:cxnSp macro="">
      <xdr:nvCxnSpPr>
        <xdr:cNvPr id="172" name="直線コネクタ 171"/>
        <xdr:cNvCxnSpPr/>
      </xdr:nvCxnSpPr>
      <xdr:spPr>
        <a:xfrm>
          <a:off x="10388600" y="1093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166348</xdr:rowOff>
    </xdr:from>
    <xdr:ext cx="599010" cy="259045"/>
    <xdr:sp macro="" textlink="">
      <xdr:nvSpPr>
        <xdr:cNvPr id="173" name="【橋りょう・トンネル】&#10;一人当たり有形固定資産（償却資産）額最大値テキスト"/>
        <xdr:cNvSpPr txBox="1"/>
      </xdr:nvSpPr>
      <xdr:spPr>
        <a:xfrm>
          <a:off x="10566400" y="942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578,906</a:t>
          </a:r>
          <a:endParaRPr kumimoji="1" lang="ja-JP" altLang="en-US" sz="1000" b="1">
            <a:latin typeface="ＭＳ Ｐゴシック"/>
          </a:endParaRPr>
        </a:p>
      </xdr:txBody>
    </xdr:sp>
    <xdr:clientData/>
  </xdr:oneCellAnchor>
  <xdr:twoCellAnchor>
    <xdr:from>
      <xdr:col>15</xdr:col>
      <xdr:colOff>92075</xdr:colOff>
      <xdr:row>56</xdr:row>
      <xdr:rowOff>48221</xdr:rowOff>
    </xdr:from>
    <xdr:to>
      <xdr:col>15</xdr:col>
      <xdr:colOff>269875</xdr:colOff>
      <xdr:row>56</xdr:row>
      <xdr:rowOff>48221</xdr:rowOff>
    </xdr:to>
    <xdr:cxnSp macro="">
      <xdr:nvCxnSpPr>
        <xdr:cNvPr id="174" name="直線コネクタ 173"/>
        <xdr:cNvCxnSpPr/>
      </xdr:nvCxnSpPr>
      <xdr:spPr>
        <a:xfrm>
          <a:off x="10388600" y="964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74895</xdr:rowOff>
    </xdr:from>
    <xdr:ext cx="599010" cy="259045"/>
    <xdr:sp macro="" textlink="">
      <xdr:nvSpPr>
        <xdr:cNvPr id="175" name="【橋りょう・トンネル】&#10;一人当たり有形固定資産（償却資産）額平均値テキスト"/>
        <xdr:cNvSpPr txBox="1"/>
      </xdr:nvSpPr>
      <xdr:spPr>
        <a:xfrm>
          <a:off x="10566400" y="10361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180,023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52018</xdr:rowOff>
    </xdr:from>
    <xdr:to>
      <xdr:col>15</xdr:col>
      <xdr:colOff>231775</xdr:colOff>
      <xdr:row>61</xdr:row>
      <xdr:rowOff>153618</xdr:rowOff>
    </xdr:to>
    <xdr:sp macro="" textlink="">
      <xdr:nvSpPr>
        <xdr:cNvPr id="176" name="フローチャート : 判断 175"/>
        <xdr:cNvSpPr/>
      </xdr:nvSpPr>
      <xdr:spPr>
        <a:xfrm>
          <a:off x="10426700" y="1051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68015</xdr:rowOff>
    </xdr:from>
    <xdr:to>
      <xdr:col>15</xdr:col>
      <xdr:colOff>231775</xdr:colOff>
      <xdr:row>61</xdr:row>
      <xdr:rowOff>169615</xdr:rowOff>
    </xdr:to>
    <xdr:sp macro="" textlink="">
      <xdr:nvSpPr>
        <xdr:cNvPr id="182" name="円/楕円 181"/>
        <xdr:cNvSpPr/>
      </xdr:nvSpPr>
      <xdr:spPr>
        <a:xfrm>
          <a:off x="10426700" y="105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46442</xdr:rowOff>
    </xdr:from>
    <xdr:ext cx="599010" cy="259045"/>
    <xdr:sp macro="" textlink="">
      <xdr:nvSpPr>
        <xdr:cNvPr id="183" name="【橋りょう・トンネル】&#10;一人当たり有形固定資産（償却資産）額該当値テキスト"/>
        <xdr:cNvSpPr txBox="1"/>
      </xdr:nvSpPr>
      <xdr:spPr>
        <a:xfrm>
          <a:off x="10566400" y="1050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173,025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5" name="直線コネクタ 19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6" name="テキスト ボックス 19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7" name="直線コネクタ 19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8" name="テキスト ボックス 19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9" name="直線コネクタ 19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0" name="テキスト ボックス 19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1" name="直線コネクタ 20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2" name="テキスト ボックス 20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4" name="テキスト ボックス 20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85</xdr:row>
      <xdr:rowOff>170687</xdr:rowOff>
    </xdr:to>
    <xdr:cxnSp macro="">
      <xdr:nvCxnSpPr>
        <xdr:cNvPr id="206" name="直線コネクタ 205"/>
        <xdr:cNvCxnSpPr/>
      </xdr:nvCxnSpPr>
      <xdr:spPr>
        <a:xfrm flipV="1">
          <a:off x="4634865" y="13520928"/>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3064</xdr:rowOff>
    </xdr:from>
    <xdr:ext cx="405111" cy="259045"/>
    <xdr:sp macro="" textlink="">
      <xdr:nvSpPr>
        <xdr:cNvPr id="207" name="【公営住宅】&#10;有形固定資産減価償却率最小値テキスト"/>
        <xdr:cNvSpPr txBox="1"/>
      </xdr:nvSpPr>
      <xdr:spPr>
        <a:xfrm>
          <a:off x="4724400" y="1474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85</xdr:row>
      <xdr:rowOff>170687</xdr:rowOff>
    </xdr:from>
    <xdr:to>
      <xdr:col>6</xdr:col>
      <xdr:colOff>600075</xdr:colOff>
      <xdr:row>85</xdr:row>
      <xdr:rowOff>170687</xdr:rowOff>
    </xdr:to>
    <xdr:cxnSp macro="">
      <xdr:nvCxnSpPr>
        <xdr:cNvPr id="208" name="直線コネクタ 207"/>
        <xdr:cNvCxnSpPr/>
      </xdr:nvCxnSpPr>
      <xdr:spPr>
        <a:xfrm>
          <a:off x="4546600" y="1474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09"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10" name="直線コネクタ 209"/>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48023</xdr:rowOff>
    </xdr:from>
    <xdr:ext cx="405111" cy="259045"/>
    <xdr:sp macro="" textlink="">
      <xdr:nvSpPr>
        <xdr:cNvPr id="211" name="【公営住宅】&#10;有形固定資産減価償却率平均値テキスト"/>
        <xdr:cNvSpPr txBox="1"/>
      </xdr:nvSpPr>
      <xdr:spPr>
        <a:xfrm>
          <a:off x="47244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69596</xdr:rowOff>
    </xdr:from>
    <xdr:to>
      <xdr:col>6</xdr:col>
      <xdr:colOff>561975</xdr:colOff>
      <xdr:row>82</xdr:row>
      <xdr:rowOff>171196</xdr:rowOff>
    </xdr:to>
    <xdr:sp macro="" textlink="">
      <xdr:nvSpPr>
        <xdr:cNvPr id="212" name="フローチャート : 判断 211"/>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55880</xdr:rowOff>
    </xdr:from>
    <xdr:to>
      <xdr:col>6</xdr:col>
      <xdr:colOff>561975</xdr:colOff>
      <xdr:row>80</xdr:row>
      <xdr:rowOff>157480</xdr:rowOff>
    </xdr:to>
    <xdr:sp macro="" textlink="">
      <xdr:nvSpPr>
        <xdr:cNvPr id="218" name="円/楕円 217"/>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78757</xdr:rowOff>
    </xdr:from>
    <xdr:ext cx="405111" cy="259045"/>
    <xdr:sp macro="" textlink="">
      <xdr:nvSpPr>
        <xdr:cNvPr id="219" name="【公営住宅】&#10;有形固定資産減価償却率該当値テキスト"/>
        <xdr:cNvSpPr txBox="1"/>
      </xdr:nvSpPr>
      <xdr:spPr>
        <a:xfrm>
          <a:off x="47244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40639</xdr:rowOff>
    </xdr:from>
    <xdr:to>
      <xdr:col>15</xdr:col>
      <xdr:colOff>180340</xdr:colOff>
      <xdr:row>86</xdr:row>
      <xdr:rowOff>85089</xdr:rowOff>
    </xdr:to>
    <xdr:cxnSp macro="">
      <xdr:nvCxnSpPr>
        <xdr:cNvPr id="243" name="直線コネクタ 242"/>
        <xdr:cNvCxnSpPr/>
      </xdr:nvCxnSpPr>
      <xdr:spPr>
        <a:xfrm flipV="1">
          <a:off x="10476865" y="13242289"/>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88916</xdr:rowOff>
    </xdr:from>
    <xdr:ext cx="469744" cy="259045"/>
    <xdr:sp macro="" textlink="">
      <xdr:nvSpPr>
        <xdr:cNvPr id="244" name="【公営住宅】&#10;一人当たり面積最小値テキスト"/>
        <xdr:cNvSpPr txBox="1"/>
      </xdr:nvSpPr>
      <xdr:spPr>
        <a:xfrm>
          <a:off x="105664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86</xdr:row>
      <xdr:rowOff>85089</xdr:rowOff>
    </xdr:from>
    <xdr:to>
      <xdr:col>15</xdr:col>
      <xdr:colOff>269875</xdr:colOff>
      <xdr:row>86</xdr:row>
      <xdr:rowOff>85089</xdr:rowOff>
    </xdr:to>
    <xdr:cxnSp macro="">
      <xdr:nvCxnSpPr>
        <xdr:cNvPr id="245" name="直線コネクタ 244"/>
        <xdr:cNvCxnSpPr/>
      </xdr:nvCxnSpPr>
      <xdr:spPr>
        <a:xfrm>
          <a:off x="10388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158766</xdr:rowOff>
    </xdr:from>
    <xdr:ext cx="469744" cy="259045"/>
    <xdr:sp macro="" textlink="">
      <xdr:nvSpPr>
        <xdr:cNvPr id="246" name="【公営住宅】&#10;一人当たり面積最大値テキスト"/>
        <xdr:cNvSpPr txBox="1"/>
      </xdr:nvSpPr>
      <xdr:spPr>
        <a:xfrm>
          <a:off x="10566400"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a:t>
          </a:r>
          <a:endParaRPr kumimoji="1" lang="ja-JP" altLang="en-US" sz="1000" b="1">
            <a:latin typeface="ＭＳ Ｐゴシック"/>
          </a:endParaRPr>
        </a:p>
      </xdr:txBody>
    </xdr:sp>
    <xdr:clientData/>
  </xdr:oneCellAnchor>
  <xdr:twoCellAnchor>
    <xdr:from>
      <xdr:col>15</xdr:col>
      <xdr:colOff>92075</xdr:colOff>
      <xdr:row>77</xdr:row>
      <xdr:rowOff>40639</xdr:rowOff>
    </xdr:from>
    <xdr:to>
      <xdr:col>15</xdr:col>
      <xdr:colOff>269875</xdr:colOff>
      <xdr:row>77</xdr:row>
      <xdr:rowOff>40639</xdr:rowOff>
    </xdr:to>
    <xdr:cxnSp macro="">
      <xdr:nvCxnSpPr>
        <xdr:cNvPr id="247" name="直線コネクタ 246"/>
        <xdr:cNvCxnSpPr/>
      </xdr:nvCxnSpPr>
      <xdr:spPr>
        <a:xfrm>
          <a:off x="10388600" y="1324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82566</xdr:rowOff>
    </xdr:from>
    <xdr:ext cx="469744" cy="259045"/>
    <xdr:sp macro="" textlink="">
      <xdr:nvSpPr>
        <xdr:cNvPr id="248" name="【公営住宅】&#10;一人当たり面積平均値テキスト"/>
        <xdr:cNvSpPr txBox="1"/>
      </xdr:nvSpPr>
      <xdr:spPr>
        <a:xfrm>
          <a:off x="105664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59689</xdr:rowOff>
    </xdr:from>
    <xdr:to>
      <xdr:col>15</xdr:col>
      <xdr:colOff>231775</xdr:colOff>
      <xdr:row>83</xdr:row>
      <xdr:rowOff>161289</xdr:rowOff>
    </xdr:to>
    <xdr:sp macro="" textlink="">
      <xdr:nvSpPr>
        <xdr:cNvPr id="249" name="フローチャート : 判断 248"/>
        <xdr:cNvSpPr/>
      </xdr:nvSpPr>
      <xdr:spPr>
        <a:xfrm>
          <a:off x="10426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168911</xdr:rowOff>
    </xdr:from>
    <xdr:to>
      <xdr:col>15</xdr:col>
      <xdr:colOff>231775</xdr:colOff>
      <xdr:row>86</xdr:row>
      <xdr:rowOff>99061</xdr:rowOff>
    </xdr:to>
    <xdr:sp macro="" textlink="">
      <xdr:nvSpPr>
        <xdr:cNvPr id="255" name="円/楕円 254"/>
        <xdr:cNvSpPr/>
      </xdr:nvSpPr>
      <xdr:spPr>
        <a:xfrm>
          <a:off x="104267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83838</xdr:rowOff>
    </xdr:from>
    <xdr:ext cx="469744" cy="259045"/>
    <xdr:sp macro="" textlink="">
      <xdr:nvSpPr>
        <xdr:cNvPr id="256" name="【公営住宅】&#10;一人当たり面積該当値テキスト"/>
        <xdr:cNvSpPr txBox="1"/>
      </xdr:nvSpPr>
      <xdr:spPr>
        <a:xfrm>
          <a:off x="10566400"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3" name="テキスト ボックス 2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4" name="直線コネクタ 2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5" name="テキスト ボックス 2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6" name="直線コネクタ 2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7" name="テキスト ボックス 2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8" name="直線コネクタ 2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9" name="テキスト ボックス 2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0" name="直線コネクタ 2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91" name="テキスト ボックス 29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57912</xdr:rowOff>
    </xdr:from>
    <xdr:to>
      <xdr:col>23</xdr:col>
      <xdr:colOff>516889</xdr:colOff>
      <xdr:row>42</xdr:row>
      <xdr:rowOff>14478</xdr:rowOff>
    </xdr:to>
    <xdr:cxnSp macro="">
      <xdr:nvCxnSpPr>
        <xdr:cNvPr id="295" name="直線コネクタ 294"/>
        <xdr:cNvCxnSpPr/>
      </xdr:nvCxnSpPr>
      <xdr:spPr>
        <a:xfrm flipV="1">
          <a:off x="16318864" y="605866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18305</xdr:rowOff>
    </xdr:from>
    <xdr:ext cx="405111" cy="259045"/>
    <xdr:sp macro="" textlink="">
      <xdr:nvSpPr>
        <xdr:cNvPr id="296" name="【認定こども園・幼稚園・保育所】&#10;有形固定資産減価償却率最小値テキスト"/>
        <xdr:cNvSpPr txBox="1"/>
      </xdr:nvSpPr>
      <xdr:spPr>
        <a:xfrm>
          <a:off x="16408400" y="721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23</xdr:col>
      <xdr:colOff>428625</xdr:colOff>
      <xdr:row>42</xdr:row>
      <xdr:rowOff>14478</xdr:rowOff>
    </xdr:from>
    <xdr:to>
      <xdr:col>23</xdr:col>
      <xdr:colOff>606425</xdr:colOff>
      <xdr:row>42</xdr:row>
      <xdr:rowOff>14478</xdr:rowOff>
    </xdr:to>
    <xdr:cxnSp macro="">
      <xdr:nvCxnSpPr>
        <xdr:cNvPr id="297" name="直線コネクタ 296"/>
        <xdr:cNvCxnSpPr/>
      </xdr:nvCxnSpPr>
      <xdr:spPr>
        <a:xfrm>
          <a:off x="16230600" y="721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4589</xdr:rowOff>
    </xdr:from>
    <xdr:ext cx="405111" cy="259045"/>
    <xdr:sp macro="" textlink="">
      <xdr:nvSpPr>
        <xdr:cNvPr id="298" name="【認定こども園・幼稚園・保育所】&#10;有形固定資産減価償却率最大値テキスト"/>
        <xdr:cNvSpPr txBox="1"/>
      </xdr:nvSpPr>
      <xdr:spPr>
        <a:xfrm>
          <a:off x="16408400" y="583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428625</xdr:colOff>
      <xdr:row>35</xdr:row>
      <xdr:rowOff>57912</xdr:rowOff>
    </xdr:from>
    <xdr:to>
      <xdr:col>23</xdr:col>
      <xdr:colOff>606425</xdr:colOff>
      <xdr:row>35</xdr:row>
      <xdr:rowOff>57912</xdr:rowOff>
    </xdr:to>
    <xdr:cxnSp macro="">
      <xdr:nvCxnSpPr>
        <xdr:cNvPr id="299" name="直線コネクタ 298"/>
        <xdr:cNvCxnSpPr/>
      </xdr:nvCxnSpPr>
      <xdr:spPr>
        <a:xfrm>
          <a:off x="16230600" y="60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64279</xdr:rowOff>
    </xdr:from>
    <xdr:ext cx="405111" cy="259045"/>
    <xdr:sp macro="" textlink="">
      <xdr:nvSpPr>
        <xdr:cNvPr id="300" name="【認定こども園・幼稚園・保育所】&#10;有形固定資産減価償却率平均値テキスト"/>
        <xdr:cNvSpPr txBox="1"/>
      </xdr:nvSpPr>
      <xdr:spPr>
        <a:xfrm>
          <a:off x="16408400" y="623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41402</xdr:rowOff>
    </xdr:from>
    <xdr:to>
      <xdr:col>23</xdr:col>
      <xdr:colOff>568325</xdr:colOff>
      <xdr:row>37</xdr:row>
      <xdr:rowOff>143002</xdr:rowOff>
    </xdr:to>
    <xdr:sp macro="" textlink="">
      <xdr:nvSpPr>
        <xdr:cNvPr id="301" name="フローチャート : 判断 300"/>
        <xdr:cNvSpPr/>
      </xdr:nvSpPr>
      <xdr:spPr>
        <a:xfrm>
          <a:off x="16268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34544</xdr:rowOff>
    </xdr:from>
    <xdr:to>
      <xdr:col>23</xdr:col>
      <xdr:colOff>568325</xdr:colOff>
      <xdr:row>38</xdr:row>
      <xdr:rowOff>136144</xdr:rowOff>
    </xdr:to>
    <xdr:sp macro="" textlink="">
      <xdr:nvSpPr>
        <xdr:cNvPr id="307" name="円/楕円 306"/>
        <xdr:cNvSpPr/>
      </xdr:nvSpPr>
      <xdr:spPr>
        <a:xfrm>
          <a:off x="16268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12971</xdr:rowOff>
    </xdr:from>
    <xdr:ext cx="405111" cy="259045"/>
    <xdr:sp macro="" textlink="">
      <xdr:nvSpPr>
        <xdr:cNvPr id="308" name="【認定こども園・幼稚園・保育所】&#10;有形固定資産減価償却率該当値テキスト"/>
        <xdr:cNvSpPr txBox="1"/>
      </xdr:nvSpPr>
      <xdr:spPr>
        <a:xfrm>
          <a:off x="16408400"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19" name="直線コネクタ 3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0" name="テキスト ボックス 3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1" name="直線コネクタ 3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2" name="テキスト ボックス 3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3" name="直線コネクタ 3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4" name="テキスト ボックス 3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5" name="直線コネクタ 3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6" name="テキスト ボックス 3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153924</xdr:rowOff>
    </xdr:from>
    <xdr:to>
      <xdr:col>32</xdr:col>
      <xdr:colOff>186689</xdr:colOff>
      <xdr:row>40</xdr:row>
      <xdr:rowOff>103632</xdr:rowOff>
    </xdr:to>
    <xdr:cxnSp macro="">
      <xdr:nvCxnSpPr>
        <xdr:cNvPr id="330" name="直線コネクタ 329"/>
        <xdr:cNvCxnSpPr/>
      </xdr:nvCxnSpPr>
      <xdr:spPr>
        <a:xfrm flipV="1">
          <a:off x="22160864" y="598322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107459</xdr:rowOff>
    </xdr:from>
    <xdr:ext cx="469744" cy="259045"/>
    <xdr:sp macro="" textlink="">
      <xdr:nvSpPr>
        <xdr:cNvPr id="331" name="【認定こども園・幼稚園・保育所】&#10;一人当たり面積最小値テキスト"/>
        <xdr:cNvSpPr txBox="1"/>
      </xdr:nvSpPr>
      <xdr:spPr>
        <a:xfrm>
          <a:off x="22250400" y="69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40</xdr:row>
      <xdr:rowOff>103632</xdr:rowOff>
    </xdr:from>
    <xdr:to>
      <xdr:col>32</xdr:col>
      <xdr:colOff>276225</xdr:colOff>
      <xdr:row>40</xdr:row>
      <xdr:rowOff>103632</xdr:rowOff>
    </xdr:to>
    <xdr:cxnSp macro="">
      <xdr:nvCxnSpPr>
        <xdr:cNvPr id="332" name="直線コネクタ 331"/>
        <xdr:cNvCxnSpPr/>
      </xdr:nvCxnSpPr>
      <xdr:spPr>
        <a:xfrm>
          <a:off x="22072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100601</xdr:rowOff>
    </xdr:from>
    <xdr:ext cx="469744" cy="259045"/>
    <xdr:sp macro="" textlink="">
      <xdr:nvSpPr>
        <xdr:cNvPr id="333" name="【認定こども園・幼稚園・保育所】&#10;一人当たり面積最大値テキスト"/>
        <xdr:cNvSpPr txBox="1"/>
      </xdr:nvSpPr>
      <xdr:spPr>
        <a:xfrm>
          <a:off x="222504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34</xdr:row>
      <xdr:rowOff>153924</xdr:rowOff>
    </xdr:from>
    <xdr:to>
      <xdr:col>32</xdr:col>
      <xdr:colOff>276225</xdr:colOff>
      <xdr:row>34</xdr:row>
      <xdr:rowOff>153924</xdr:rowOff>
    </xdr:to>
    <xdr:cxnSp macro="">
      <xdr:nvCxnSpPr>
        <xdr:cNvPr id="334" name="直線コネクタ 333"/>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164863</xdr:rowOff>
    </xdr:from>
    <xdr:ext cx="469744" cy="259045"/>
    <xdr:sp macro="" textlink="">
      <xdr:nvSpPr>
        <xdr:cNvPr id="335" name="【認定こども園・幼稚園・保育所】&#10;一人当たり面積平均値テキスト"/>
        <xdr:cNvSpPr txBox="1"/>
      </xdr:nvSpPr>
      <xdr:spPr>
        <a:xfrm>
          <a:off x="22250400" y="633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141986</xdr:rowOff>
    </xdr:from>
    <xdr:to>
      <xdr:col>32</xdr:col>
      <xdr:colOff>238125</xdr:colOff>
      <xdr:row>38</xdr:row>
      <xdr:rowOff>72136</xdr:rowOff>
    </xdr:to>
    <xdr:sp macro="" textlink="">
      <xdr:nvSpPr>
        <xdr:cNvPr id="336" name="フローチャート : 判断 335"/>
        <xdr:cNvSpPr/>
      </xdr:nvSpPr>
      <xdr:spPr>
        <a:xfrm>
          <a:off x="22110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39116</xdr:rowOff>
    </xdr:from>
    <xdr:to>
      <xdr:col>32</xdr:col>
      <xdr:colOff>238125</xdr:colOff>
      <xdr:row>38</xdr:row>
      <xdr:rowOff>140716</xdr:rowOff>
    </xdr:to>
    <xdr:sp macro="" textlink="">
      <xdr:nvSpPr>
        <xdr:cNvPr id="342" name="円/楕円 341"/>
        <xdr:cNvSpPr/>
      </xdr:nvSpPr>
      <xdr:spPr>
        <a:xfrm>
          <a:off x="22110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17543</xdr:rowOff>
    </xdr:from>
    <xdr:ext cx="469744" cy="259045"/>
    <xdr:sp macro="" textlink="">
      <xdr:nvSpPr>
        <xdr:cNvPr id="343" name="【認定こども園・幼稚園・保育所】&#10;一人当たり面積該当値テキスト"/>
        <xdr:cNvSpPr txBox="1"/>
      </xdr:nvSpPr>
      <xdr:spPr>
        <a:xfrm>
          <a:off x="22250400"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4" name="正方形/長方形 34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1" name="正方形/長方形 35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64</xdr:row>
      <xdr:rowOff>72390</xdr:rowOff>
    </xdr:to>
    <xdr:cxnSp macro="">
      <xdr:nvCxnSpPr>
        <xdr:cNvPr id="368" name="直線コネクタ 367"/>
        <xdr:cNvCxnSpPr/>
      </xdr:nvCxnSpPr>
      <xdr:spPr>
        <a:xfrm flipV="1">
          <a:off x="16318864" y="969264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76217</xdr:rowOff>
    </xdr:from>
    <xdr:ext cx="405111" cy="259045"/>
    <xdr:sp macro="" textlink="">
      <xdr:nvSpPr>
        <xdr:cNvPr id="369" name="【学校施設】&#10;有形固定資産減価償却率最小値テキスト"/>
        <xdr:cNvSpPr txBox="1"/>
      </xdr:nvSpPr>
      <xdr:spPr>
        <a:xfrm>
          <a:off x="16408400"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23</xdr:col>
      <xdr:colOff>428625</xdr:colOff>
      <xdr:row>64</xdr:row>
      <xdr:rowOff>72390</xdr:rowOff>
    </xdr:from>
    <xdr:to>
      <xdr:col>23</xdr:col>
      <xdr:colOff>606425</xdr:colOff>
      <xdr:row>64</xdr:row>
      <xdr:rowOff>72390</xdr:rowOff>
    </xdr:to>
    <xdr:cxnSp macro="">
      <xdr:nvCxnSpPr>
        <xdr:cNvPr id="370" name="直線コネクタ 369"/>
        <xdr:cNvCxnSpPr/>
      </xdr:nvCxnSpPr>
      <xdr:spPr>
        <a:xfrm>
          <a:off x="16230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371" name="【学校施設】&#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372" name="直線コネクタ 371"/>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118127</xdr:rowOff>
    </xdr:from>
    <xdr:ext cx="405111" cy="259045"/>
    <xdr:sp macro="" textlink="">
      <xdr:nvSpPr>
        <xdr:cNvPr id="373" name="【学校施設】&#10;有形固定資産減価償却率平均値テキスト"/>
        <xdr:cNvSpPr txBox="1"/>
      </xdr:nvSpPr>
      <xdr:spPr>
        <a:xfrm>
          <a:off x="16408400" y="1040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139700</xdr:rowOff>
    </xdr:from>
    <xdr:to>
      <xdr:col>23</xdr:col>
      <xdr:colOff>568325</xdr:colOff>
      <xdr:row>61</xdr:row>
      <xdr:rowOff>69850</xdr:rowOff>
    </xdr:to>
    <xdr:sp macro="" textlink="">
      <xdr:nvSpPr>
        <xdr:cNvPr id="374" name="フローチャート : 判断 373"/>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78740</xdr:rowOff>
    </xdr:from>
    <xdr:to>
      <xdr:col>23</xdr:col>
      <xdr:colOff>568325</xdr:colOff>
      <xdr:row>60</xdr:row>
      <xdr:rowOff>8890</xdr:rowOff>
    </xdr:to>
    <xdr:sp macro="" textlink="">
      <xdr:nvSpPr>
        <xdr:cNvPr id="380" name="円/楕円 379"/>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101617</xdr:rowOff>
    </xdr:from>
    <xdr:ext cx="405111" cy="259045"/>
    <xdr:sp macro="" textlink="">
      <xdr:nvSpPr>
        <xdr:cNvPr id="381" name="【学校施設】&#10;有形固定資産減価償却率該当値テキスト"/>
        <xdr:cNvSpPr txBox="1"/>
      </xdr:nvSpPr>
      <xdr:spPr>
        <a:xfrm>
          <a:off x="164084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0.976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3" name="直線コネクタ 3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4" name="テキスト ボックス 3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5" name="直線コネクタ 3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6" name="テキスト ボックス 3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7" name="直線コネクタ 3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8" name="テキスト ボックス 3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9" name="直線コネクタ 3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0" name="テキスト ボックス 3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1" name="直線コネクタ 4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2" name="テキスト ボックス 4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62</xdr:row>
      <xdr:rowOff>152400</xdr:rowOff>
    </xdr:to>
    <xdr:cxnSp macro="">
      <xdr:nvCxnSpPr>
        <xdr:cNvPr id="406" name="直線コネクタ 405"/>
        <xdr:cNvCxnSpPr/>
      </xdr:nvCxnSpPr>
      <xdr:spPr>
        <a:xfrm flipV="1">
          <a:off x="22160864" y="94145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07" name="【学校施設】&#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08" name="直線コネクタ 407"/>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0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10" name="直線コネクタ 40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109237</xdr:rowOff>
    </xdr:from>
    <xdr:ext cx="469744" cy="259045"/>
    <xdr:sp macro="" textlink="">
      <xdr:nvSpPr>
        <xdr:cNvPr id="411" name="【学校施設】&#10;一人当たり面積平均値テキスト"/>
        <xdr:cNvSpPr txBox="1"/>
      </xdr:nvSpPr>
      <xdr:spPr>
        <a:xfrm>
          <a:off x="22250400" y="10053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86360</xdr:rowOff>
    </xdr:from>
    <xdr:to>
      <xdr:col>32</xdr:col>
      <xdr:colOff>238125</xdr:colOff>
      <xdr:row>60</xdr:row>
      <xdr:rowOff>16510</xdr:rowOff>
    </xdr:to>
    <xdr:sp macro="" textlink="">
      <xdr:nvSpPr>
        <xdr:cNvPr id="412" name="フローチャート : 判断 411"/>
        <xdr:cNvSpPr/>
      </xdr:nvSpPr>
      <xdr:spPr>
        <a:xfrm>
          <a:off x="22110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52070</xdr:rowOff>
    </xdr:from>
    <xdr:to>
      <xdr:col>32</xdr:col>
      <xdr:colOff>238125</xdr:colOff>
      <xdr:row>60</xdr:row>
      <xdr:rowOff>153670</xdr:rowOff>
    </xdr:to>
    <xdr:sp macro="" textlink="">
      <xdr:nvSpPr>
        <xdr:cNvPr id="418" name="円/楕円 417"/>
        <xdr:cNvSpPr/>
      </xdr:nvSpPr>
      <xdr:spPr>
        <a:xfrm>
          <a:off x="22110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30497</xdr:rowOff>
    </xdr:from>
    <xdr:ext cx="469744" cy="259045"/>
    <xdr:sp macro="" textlink="">
      <xdr:nvSpPr>
        <xdr:cNvPr id="419" name="【学校施設】&#10;一人当たり面積該当値テキスト"/>
        <xdr:cNvSpPr txBox="1"/>
      </xdr:nvSpPr>
      <xdr:spPr>
        <a:xfrm>
          <a:off x="22250400"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0" name="正方形/長方形 41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7" name="正方形/長方形 42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0" name="テキスト ボックス 4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2" name="テキスト ボックス 4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0" name="テキスト ボックス 4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3"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66675</xdr:rowOff>
    </xdr:to>
    <xdr:cxnSp macro="">
      <xdr:nvCxnSpPr>
        <xdr:cNvPr id="444" name="直線コネクタ 443"/>
        <xdr:cNvCxnSpPr/>
      </xdr:nvCxnSpPr>
      <xdr:spPr>
        <a:xfrm flipV="1">
          <a:off x="16318864"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70502</xdr:rowOff>
    </xdr:from>
    <xdr:ext cx="405111" cy="259045"/>
    <xdr:sp macro="" textlink="">
      <xdr:nvSpPr>
        <xdr:cNvPr id="445" name="【児童館】&#10;有形固定資産減価償却率最小値テキスト"/>
        <xdr:cNvSpPr txBox="1"/>
      </xdr:nvSpPr>
      <xdr:spPr>
        <a:xfrm>
          <a:off x="164084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86</xdr:row>
      <xdr:rowOff>66675</xdr:rowOff>
    </xdr:from>
    <xdr:to>
      <xdr:col>23</xdr:col>
      <xdr:colOff>606425</xdr:colOff>
      <xdr:row>86</xdr:row>
      <xdr:rowOff>66675</xdr:rowOff>
    </xdr:to>
    <xdr:cxnSp macro="">
      <xdr:nvCxnSpPr>
        <xdr:cNvPr id="446" name="直線コネクタ 445"/>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4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48" name="直線コネクタ 4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100982</xdr:rowOff>
    </xdr:from>
    <xdr:ext cx="405111" cy="259045"/>
    <xdr:sp macro="" textlink="">
      <xdr:nvSpPr>
        <xdr:cNvPr id="449" name="【児童館】&#10;有形固定資産減価償却率平均値テキスト"/>
        <xdr:cNvSpPr txBox="1"/>
      </xdr:nvSpPr>
      <xdr:spPr>
        <a:xfrm>
          <a:off x="16408400" y="1415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122555</xdr:rowOff>
    </xdr:from>
    <xdr:to>
      <xdr:col>23</xdr:col>
      <xdr:colOff>568325</xdr:colOff>
      <xdr:row>83</xdr:row>
      <xdr:rowOff>52705</xdr:rowOff>
    </xdr:to>
    <xdr:sp macro="" textlink="">
      <xdr:nvSpPr>
        <xdr:cNvPr id="450" name="フローチャート : 判断 449"/>
        <xdr:cNvSpPr/>
      </xdr:nvSpPr>
      <xdr:spPr>
        <a:xfrm>
          <a:off x="162687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456" name="円/楕円 455"/>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457"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8" name="正方形/長方形 45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5" name="正方形/長方形 464"/>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68" name="直線コネクタ 4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9" name="テキスト ボックス 4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0" name="直線コネクタ 4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1" name="テキスト ボックス 4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2" name="直線コネクタ 4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3" name="テキスト ボックス 4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4" name="直線コネクタ 4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5" name="テキスト ボックス 4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6" name="直線コネクタ 4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7" name="テキスト ボックス 4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0"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0</xdr:rowOff>
    </xdr:to>
    <xdr:cxnSp macro="">
      <xdr:nvCxnSpPr>
        <xdr:cNvPr id="481" name="直線コネクタ 480"/>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482"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483" name="直線コネクタ 48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84" name="【児童館】&#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85" name="直線コネクタ 48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486"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87" name="フローチャート : 判断 48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8" name="テキスト ボックス 4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9" name="テキスト ボックス 4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0" name="テキスト ボックス 4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1" name="テキスト ボックス 4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2" name="テキスト ボックス 4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120650</xdr:rowOff>
    </xdr:from>
    <xdr:to>
      <xdr:col>32</xdr:col>
      <xdr:colOff>238125</xdr:colOff>
      <xdr:row>86</xdr:row>
      <xdr:rowOff>50800</xdr:rowOff>
    </xdr:to>
    <xdr:sp macro="" textlink="">
      <xdr:nvSpPr>
        <xdr:cNvPr id="493" name="円/楕円 492"/>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35577</xdr:rowOff>
    </xdr:from>
    <xdr:ext cx="469744" cy="259045"/>
    <xdr:sp macro="" textlink="">
      <xdr:nvSpPr>
        <xdr:cNvPr id="494" name="【児童館】&#10;一人当たり面積該当値テキスト"/>
        <xdr:cNvSpPr txBox="1"/>
      </xdr:nvSpPr>
      <xdr:spPr>
        <a:xfrm>
          <a:off x="222504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5" name="正方形/長方形 49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2" name="正方形/長方形 50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5" name="テキスト ボックス 5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6" name="直線コネクタ 5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7" name="テキスト ボックス 5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8" name="直線コネクタ 5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9" name="テキスト ボックス 5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0" name="直線コネクタ 5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1" name="テキスト ボックス 5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2" name="直線コネクタ 5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3" name="テキスト ボックス 5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4" name="直線コネクタ 5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15" name="テキスト ボックス 51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7" name="テキスト ボックス 5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3811</xdr:rowOff>
    </xdr:from>
    <xdr:to>
      <xdr:col>23</xdr:col>
      <xdr:colOff>516889</xdr:colOff>
      <xdr:row>108</xdr:row>
      <xdr:rowOff>140970</xdr:rowOff>
    </xdr:to>
    <xdr:cxnSp macro="">
      <xdr:nvCxnSpPr>
        <xdr:cNvPr id="519" name="直線コネクタ 518"/>
        <xdr:cNvCxnSpPr/>
      </xdr:nvCxnSpPr>
      <xdr:spPr>
        <a:xfrm flipV="1">
          <a:off x="16318864" y="17320261"/>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144797</xdr:rowOff>
    </xdr:from>
    <xdr:ext cx="405111" cy="259045"/>
    <xdr:sp macro="" textlink="">
      <xdr:nvSpPr>
        <xdr:cNvPr id="520" name="【公民館】&#10;有形固定資産減価償却率最小値テキスト"/>
        <xdr:cNvSpPr txBox="1"/>
      </xdr:nvSpPr>
      <xdr:spPr>
        <a:xfrm>
          <a:off x="164084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a:t>
          </a:r>
          <a:endParaRPr kumimoji="1" lang="ja-JP" altLang="en-US" sz="1000" b="1">
            <a:latin typeface="ＭＳ Ｐゴシック"/>
          </a:endParaRPr>
        </a:p>
      </xdr:txBody>
    </xdr:sp>
    <xdr:clientData/>
  </xdr:oneCellAnchor>
  <xdr:twoCellAnchor>
    <xdr:from>
      <xdr:col>23</xdr:col>
      <xdr:colOff>428625</xdr:colOff>
      <xdr:row>108</xdr:row>
      <xdr:rowOff>140970</xdr:rowOff>
    </xdr:from>
    <xdr:to>
      <xdr:col>23</xdr:col>
      <xdr:colOff>606425</xdr:colOff>
      <xdr:row>108</xdr:row>
      <xdr:rowOff>140970</xdr:rowOff>
    </xdr:to>
    <xdr:cxnSp macro="">
      <xdr:nvCxnSpPr>
        <xdr:cNvPr id="521" name="直線コネクタ 520"/>
        <xdr:cNvCxnSpPr/>
      </xdr:nvCxnSpPr>
      <xdr:spPr>
        <a:xfrm>
          <a:off x="16230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121938</xdr:rowOff>
    </xdr:from>
    <xdr:ext cx="405111" cy="259045"/>
    <xdr:sp macro="" textlink="">
      <xdr:nvSpPr>
        <xdr:cNvPr id="522" name="【公民館】&#10;有形固定資産減価償却率最大値テキスト"/>
        <xdr:cNvSpPr txBox="1"/>
      </xdr:nvSpPr>
      <xdr:spPr>
        <a:xfrm>
          <a:off x="16408400"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101</xdr:row>
      <xdr:rowOff>3811</xdr:rowOff>
    </xdr:from>
    <xdr:to>
      <xdr:col>23</xdr:col>
      <xdr:colOff>606425</xdr:colOff>
      <xdr:row>101</xdr:row>
      <xdr:rowOff>3811</xdr:rowOff>
    </xdr:to>
    <xdr:cxnSp macro="">
      <xdr:nvCxnSpPr>
        <xdr:cNvPr id="523" name="直線コネクタ 522"/>
        <xdr:cNvCxnSpPr/>
      </xdr:nvCxnSpPr>
      <xdr:spPr>
        <a:xfrm>
          <a:off x="16230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17797</xdr:rowOff>
    </xdr:from>
    <xdr:ext cx="405111" cy="259045"/>
    <xdr:sp macro="" textlink="">
      <xdr:nvSpPr>
        <xdr:cNvPr id="524" name="【公民館】&#10;有形固定資産減価償却率平均値テキスト"/>
        <xdr:cNvSpPr txBox="1"/>
      </xdr:nvSpPr>
      <xdr:spPr>
        <a:xfrm>
          <a:off x="16408400" y="1802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525" name="フローチャート : 判断 524"/>
        <xdr:cNvSpPr/>
      </xdr:nvSpPr>
      <xdr:spPr>
        <a:xfrm>
          <a:off x="16268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154939</xdr:rowOff>
    </xdr:from>
    <xdr:to>
      <xdr:col>23</xdr:col>
      <xdr:colOff>568325</xdr:colOff>
      <xdr:row>108</xdr:row>
      <xdr:rowOff>85089</xdr:rowOff>
    </xdr:to>
    <xdr:sp macro="" textlink="">
      <xdr:nvSpPr>
        <xdr:cNvPr id="531" name="円/楕円 530"/>
        <xdr:cNvSpPr/>
      </xdr:nvSpPr>
      <xdr:spPr>
        <a:xfrm>
          <a:off x="16268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69866</xdr:rowOff>
    </xdr:from>
    <xdr:ext cx="405111" cy="259045"/>
    <xdr:sp macro="" textlink="">
      <xdr:nvSpPr>
        <xdr:cNvPr id="532" name="【公民館】&#10;有形固定資産減価償却率該当値テキスト"/>
        <xdr:cNvSpPr txBox="1"/>
      </xdr:nvSpPr>
      <xdr:spPr>
        <a:xfrm>
          <a:off x="16408400"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3" name="正方形/長方形 53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0" name="正方形/長方形 53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3" name="直線コネクタ 5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4" name="テキスト ボックス 5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5" name="直線コネクタ 5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6" name="テキスト ボックス 5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7" name="直線コネクタ 5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8" name="テキスト ボックス 5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9" name="直線コネクタ 5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0" name="テキスト ボックス 5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169926</xdr:rowOff>
    </xdr:to>
    <xdr:cxnSp macro="">
      <xdr:nvCxnSpPr>
        <xdr:cNvPr id="554" name="直線コネクタ 553"/>
        <xdr:cNvCxnSpPr/>
      </xdr:nvCxnSpPr>
      <xdr:spPr>
        <a:xfrm flipV="1">
          <a:off x="22160864" y="1732635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2303</xdr:rowOff>
    </xdr:from>
    <xdr:ext cx="469744" cy="259045"/>
    <xdr:sp macro="" textlink="">
      <xdr:nvSpPr>
        <xdr:cNvPr id="555" name="【公民館】&#10;一人当たり面積最小値テキスト"/>
        <xdr:cNvSpPr txBox="1"/>
      </xdr:nvSpPr>
      <xdr:spPr>
        <a:xfrm>
          <a:off x="22250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107</xdr:row>
      <xdr:rowOff>169926</xdr:rowOff>
    </xdr:from>
    <xdr:to>
      <xdr:col>32</xdr:col>
      <xdr:colOff>276225</xdr:colOff>
      <xdr:row>107</xdr:row>
      <xdr:rowOff>169926</xdr:rowOff>
    </xdr:to>
    <xdr:cxnSp macro="">
      <xdr:nvCxnSpPr>
        <xdr:cNvPr id="556" name="直線コネクタ 555"/>
        <xdr:cNvCxnSpPr/>
      </xdr:nvCxnSpPr>
      <xdr:spPr>
        <a:xfrm>
          <a:off x="22072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557" name="【公民館】&#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558" name="直線コネクタ 557"/>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99840</xdr:rowOff>
    </xdr:from>
    <xdr:ext cx="469744" cy="259045"/>
    <xdr:sp macro="" textlink="">
      <xdr:nvSpPr>
        <xdr:cNvPr id="559" name="【公民館】&#10;一人当たり面積平均値テキスト"/>
        <xdr:cNvSpPr txBox="1"/>
      </xdr:nvSpPr>
      <xdr:spPr>
        <a:xfrm>
          <a:off x="222504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121413</xdr:rowOff>
    </xdr:from>
    <xdr:to>
      <xdr:col>32</xdr:col>
      <xdr:colOff>238125</xdr:colOff>
      <xdr:row>105</xdr:row>
      <xdr:rowOff>51563</xdr:rowOff>
    </xdr:to>
    <xdr:sp macro="" textlink="">
      <xdr:nvSpPr>
        <xdr:cNvPr id="560" name="フローチャート : 判断 559"/>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151130</xdr:rowOff>
    </xdr:from>
    <xdr:to>
      <xdr:col>32</xdr:col>
      <xdr:colOff>238125</xdr:colOff>
      <xdr:row>104</xdr:row>
      <xdr:rowOff>81280</xdr:rowOff>
    </xdr:to>
    <xdr:sp macro="" textlink="">
      <xdr:nvSpPr>
        <xdr:cNvPr id="566" name="円/楕円 565"/>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2557</xdr:rowOff>
    </xdr:from>
    <xdr:ext cx="469744" cy="259045"/>
    <xdr:sp macro="" textlink="">
      <xdr:nvSpPr>
        <xdr:cNvPr id="567" name="【公民館】&#10;一人当たり面積該当値テキスト"/>
        <xdr:cNvSpPr txBox="1"/>
      </xdr:nvSpPr>
      <xdr:spPr>
        <a:xfrm>
          <a:off x="222504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8" name="正方形/長方形 56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0" name="テキスト ボックス 56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施設分類別①の減価償却率では、道路、橋りょう・トンネル、公営住宅、児童館の減価償却が特に進んでおり、認定こども園・幼稚園・保育所、公民館は比較的耐用年数が残っている。</a:t>
          </a:r>
          <a:endParaRPr kumimoji="1" lang="en-US" altLang="ja-JP" sz="1300" baseline="0">
            <a:latin typeface="ＭＳ Ｐゴシック"/>
          </a:endParaRPr>
        </a:p>
        <a:p>
          <a:r>
            <a:rPr kumimoji="1" lang="ja-JP" altLang="en-US" sz="1300" baseline="0">
              <a:latin typeface="ＭＳ Ｐゴシック"/>
            </a:rPr>
            <a:t>　道路、橋りょう・トンネルについては、全国的に資産の老朽化が問題となっており本市も同様の状況である。橋りょうについては、長寿命化計画を策定し計画的な点検・修繕を進めている。</a:t>
          </a:r>
          <a:endParaRPr kumimoji="1" lang="en-US" altLang="ja-JP" sz="1300" baseline="0">
            <a:latin typeface="ＭＳ Ｐゴシック"/>
          </a:endParaRPr>
        </a:p>
        <a:p>
          <a:r>
            <a:rPr kumimoji="1" lang="ja-JP" altLang="en-US" sz="1300">
              <a:latin typeface="ＭＳ Ｐゴシック"/>
            </a:rPr>
            <a:t>　公営住宅、児童館については資産の件数が少なく、現在のところ建替え等の抜本的な老朽化対策の予定もないため、減価償却費率の高止まりは今後も継続すると予想される。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62,063
61,469
94.93
25,540,944
24,827,354
660,022
14,136,211
14,141,634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83058</xdr:rowOff>
    </xdr:to>
    <xdr:cxnSp macro="">
      <xdr:nvCxnSpPr>
        <xdr:cNvPr id="55" name="直線コネクタ 54"/>
        <xdr:cNvCxnSpPr/>
      </xdr:nvCxnSpPr>
      <xdr:spPr>
        <a:xfrm flipV="1">
          <a:off x="4634865" y="569976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86885</xdr:rowOff>
    </xdr:from>
    <xdr:ext cx="405111" cy="259045"/>
    <xdr:sp macro="" textlink="">
      <xdr:nvSpPr>
        <xdr:cNvPr id="56" name="【図書館】&#10;有形固定資産減価償却率最小値テキスト"/>
        <xdr:cNvSpPr txBox="1"/>
      </xdr:nvSpPr>
      <xdr:spPr>
        <a:xfrm>
          <a:off x="47244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6</xdr:col>
      <xdr:colOff>422275</xdr:colOff>
      <xdr:row>41</xdr:row>
      <xdr:rowOff>83058</xdr:rowOff>
    </xdr:from>
    <xdr:to>
      <xdr:col>6</xdr:col>
      <xdr:colOff>600075</xdr:colOff>
      <xdr:row>41</xdr:row>
      <xdr:rowOff>83058</xdr:rowOff>
    </xdr:to>
    <xdr:cxnSp macro="">
      <xdr:nvCxnSpPr>
        <xdr:cNvPr id="57" name="直線コネクタ 56"/>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36847</xdr:rowOff>
    </xdr:from>
    <xdr:ext cx="405111" cy="259045"/>
    <xdr:sp macro="" textlink="">
      <xdr:nvSpPr>
        <xdr:cNvPr id="60" name="【図書館】&#10;有形固定資産減価償却率平均値テキスト"/>
        <xdr:cNvSpPr txBox="1"/>
      </xdr:nvSpPr>
      <xdr:spPr>
        <a:xfrm>
          <a:off x="4724400" y="655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1" name="フローチャート :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77978</xdr:rowOff>
    </xdr:from>
    <xdr:to>
      <xdr:col>6</xdr:col>
      <xdr:colOff>561975</xdr:colOff>
      <xdr:row>40</xdr:row>
      <xdr:rowOff>8128</xdr:rowOff>
    </xdr:to>
    <xdr:sp macro="" textlink="">
      <xdr:nvSpPr>
        <xdr:cNvPr id="67" name="円/楕円 66"/>
        <xdr:cNvSpPr/>
      </xdr:nvSpPr>
      <xdr:spPr>
        <a:xfrm>
          <a:off x="4584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56405</xdr:rowOff>
    </xdr:from>
    <xdr:ext cx="405111" cy="259045"/>
    <xdr:sp macro="" textlink="">
      <xdr:nvSpPr>
        <xdr:cNvPr id="68" name="【図書館】&#10;有形固定資産減価償却率該当値テキスト"/>
        <xdr:cNvSpPr txBox="1"/>
      </xdr:nvSpPr>
      <xdr:spPr>
        <a:xfrm>
          <a:off x="4724400"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100693</xdr:rowOff>
    </xdr:to>
    <xdr:cxnSp macro="">
      <xdr:nvCxnSpPr>
        <xdr:cNvPr id="94" name="直線コネクタ 93"/>
        <xdr:cNvCxnSpPr/>
      </xdr:nvCxnSpPr>
      <xdr:spPr>
        <a:xfrm flipV="1">
          <a:off x="10476865" y="567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5"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6" name="直線コネクタ 95"/>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109963</xdr:rowOff>
    </xdr:from>
    <xdr:ext cx="469744" cy="259045"/>
    <xdr:sp macro="" textlink="">
      <xdr:nvSpPr>
        <xdr:cNvPr id="99" name="【図書館】&#10;一人当たり面積平均値テキスト"/>
        <xdr:cNvSpPr txBox="1"/>
      </xdr:nvSpPr>
      <xdr:spPr>
        <a:xfrm>
          <a:off x="10566400" y="645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131536</xdr:rowOff>
    </xdr:from>
    <xdr:to>
      <xdr:col>15</xdr:col>
      <xdr:colOff>231775</xdr:colOff>
      <xdr:row>38</xdr:row>
      <xdr:rowOff>61686</xdr:rowOff>
    </xdr:to>
    <xdr:sp macro="" textlink="">
      <xdr:nvSpPr>
        <xdr:cNvPr id="100" name="フローチャート : 判断 99"/>
        <xdr:cNvSpPr/>
      </xdr:nvSpPr>
      <xdr:spPr>
        <a:xfrm>
          <a:off x="10426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139700</xdr:rowOff>
    </xdr:from>
    <xdr:to>
      <xdr:col>15</xdr:col>
      <xdr:colOff>231775</xdr:colOff>
      <xdr:row>33</xdr:row>
      <xdr:rowOff>69850</xdr:rowOff>
    </xdr:to>
    <xdr:sp macro="" textlink="">
      <xdr:nvSpPr>
        <xdr:cNvPr id="106" name="円/楕円 105"/>
        <xdr:cNvSpPr/>
      </xdr:nvSpPr>
      <xdr:spPr>
        <a:xfrm>
          <a:off x="10426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92727</xdr:rowOff>
    </xdr:from>
    <xdr:ext cx="469744" cy="259045"/>
    <xdr:sp macro="" textlink="">
      <xdr:nvSpPr>
        <xdr:cNvPr id="107" name="【図書館】&#10;一人当たり面積該当値テキスト"/>
        <xdr:cNvSpPr txBox="1"/>
      </xdr:nvSpPr>
      <xdr:spPr>
        <a:xfrm>
          <a:off x="105664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8" name="テキスト ボックス 12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64</xdr:row>
      <xdr:rowOff>49530</xdr:rowOff>
    </xdr:to>
    <xdr:cxnSp macro="">
      <xdr:nvCxnSpPr>
        <xdr:cNvPr id="132" name="直線コネクタ 131"/>
        <xdr:cNvCxnSpPr/>
      </xdr:nvCxnSpPr>
      <xdr:spPr>
        <a:xfrm flipV="1">
          <a:off x="4634865" y="956691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405111" cy="259045"/>
    <xdr:sp macro="" textlink="">
      <xdr:nvSpPr>
        <xdr:cNvPr id="133" name="【体育館・プール】&#10;有形固定資産減価償却率最小値テキスト"/>
        <xdr:cNvSpPr txBox="1"/>
      </xdr:nvSpPr>
      <xdr:spPr>
        <a:xfrm>
          <a:off x="47244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4" name="直線コネクタ 133"/>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35"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36" name="直線コネクタ 135"/>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99077</xdr:rowOff>
    </xdr:from>
    <xdr:ext cx="405111" cy="259045"/>
    <xdr:sp macro="" textlink="">
      <xdr:nvSpPr>
        <xdr:cNvPr id="137" name="【体育館・プール】&#10;有形固定資産減価償却率平均値テキスト"/>
        <xdr:cNvSpPr txBox="1"/>
      </xdr:nvSpPr>
      <xdr:spPr>
        <a:xfrm>
          <a:off x="4724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xdr:rowOff>
    </xdr:from>
    <xdr:to>
      <xdr:col>6</xdr:col>
      <xdr:colOff>561975</xdr:colOff>
      <xdr:row>59</xdr:row>
      <xdr:rowOff>113665</xdr:rowOff>
    </xdr:to>
    <xdr:sp macro="" textlink="">
      <xdr:nvSpPr>
        <xdr:cNvPr id="144" name="円/楕円 143"/>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34942</xdr:rowOff>
    </xdr:from>
    <xdr:ext cx="405111" cy="259045"/>
    <xdr:sp macro="" textlink="">
      <xdr:nvSpPr>
        <xdr:cNvPr id="145" name="【体育館・プール】&#10;有形固定資産減価償却率該当値テキスト"/>
        <xdr:cNvSpPr txBox="1"/>
      </xdr:nvSpPr>
      <xdr:spPr>
        <a:xfrm>
          <a:off x="47244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7" name="テキスト ボックス 15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9" name="テキスト ボックス 15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1" name="テキスト ボックス 16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3" name="テキスト ボックス 16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96012</xdr:rowOff>
    </xdr:from>
    <xdr:to>
      <xdr:col>15</xdr:col>
      <xdr:colOff>180340</xdr:colOff>
      <xdr:row>62</xdr:row>
      <xdr:rowOff>100584</xdr:rowOff>
    </xdr:to>
    <xdr:cxnSp macro="">
      <xdr:nvCxnSpPr>
        <xdr:cNvPr id="167" name="直線コネクタ 166"/>
        <xdr:cNvCxnSpPr/>
      </xdr:nvCxnSpPr>
      <xdr:spPr>
        <a:xfrm flipV="1">
          <a:off x="10476865" y="969721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104411</xdr:rowOff>
    </xdr:from>
    <xdr:ext cx="469744" cy="259045"/>
    <xdr:sp macro="" textlink="">
      <xdr:nvSpPr>
        <xdr:cNvPr id="168" name="【体育館・プール】&#10;一人当たり面積最小値テキスト"/>
        <xdr:cNvSpPr txBox="1"/>
      </xdr:nvSpPr>
      <xdr:spPr>
        <a:xfrm>
          <a:off x="10566400"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62</xdr:row>
      <xdr:rowOff>100584</xdr:rowOff>
    </xdr:from>
    <xdr:to>
      <xdr:col>15</xdr:col>
      <xdr:colOff>269875</xdr:colOff>
      <xdr:row>62</xdr:row>
      <xdr:rowOff>100584</xdr:rowOff>
    </xdr:to>
    <xdr:cxnSp macro="">
      <xdr:nvCxnSpPr>
        <xdr:cNvPr id="169" name="直線コネクタ 168"/>
        <xdr:cNvCxnSpPr/>
      </xdr:nvCxnSpPr>
      <xdr:spPr>
        <a:xfrm>
          <a:off x="10388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42689</xdr:rowOff>
    </xdr:from>
    <xdr:ext cx="469744" cy="259045"/>
    <xdr:sp macro="" textlink="">
      <xdr:nvSpPr>
        <xdr:cNvPr id="170" name="【体育館・プール】&#10;一人当たり面積最大値テキスト"/>
        <xdr:cNvSpPr txBox="1"/>
      </xdr:nvSpPr>
      <xdr:spPr>
        <a:xfrm>
          <a:off x="105664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0.279</a:t>
          </a:r>
          <a:endParaRPr kumimoji="1" lang="ja-JP" altLang="en-US" sz="1000" b="1">
            <a:latin typeface="ＭＳ Ｐゴシック"/>
          </a:endParaRPr>
        </a:p>
      </xdr:txBody>
    </xdr:sp>
    <xdr:clientData/>
  </xdr:oneCellAnchor>
  <xdr:twoCellAnchor>
    <xdr:from>
      <xdr:col>15</xdr:col>
      <xdr:colOff>92075</xdr:colOff>
      <xdr:row>56</xdr:row>
      <xdr:rowOff>96012</xdr:rowOff>
    </xdr:from>
    <xdr:to>
      <xdr:col>15</xdr:col>
      <xdr:colOff>269875</xdr:colOff>
      <xdr:row>56</xdr:row>
      <xdr:rowOff>96012</xdr:rowOff>
    </xdr:to>
    <xdr:cxnSp macro="">
      <xdr:nvCxnSpPr>
        <xdr:cNvPr id="171" name="直線コネクタ 170"/>
        <xdr:cNvCxnSpPr/>
      </xdr:nvCxnSpPr>
      <xdr:spPr>
        <a:xfrm>
          <a:off x="10388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111523</xdr:rowOff>
    </xdr:from>
    <xdr:ext cx="469744" cy="259045"/>
    <xdr:sp macro="" textlink="">
      <xdr:nvSpPr>
        <xdr:cNvPr id="172" name="【体育館・プール】&#10;一人当たり面積平均値テキスト"/>
        <xdr:cNvSpPr txBox="1"/>
      </xdr:nvSpPr>
      <xdr:spPr>
        <a:xfrm>
          <a:off x="10566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88646</xdr:rowOff>
    </xdr:from>
    <xdr:to>
      <xdr:col>15</xdr:col>
      <xdr:colOff>231775</xdr:colOff>
      <xdr:row>60</xdr:row>
      <xdr:rowOff>18796</xdr:rowOff>
    </xdr:to>
    <xdr:sp macro="" textlink="">
      <xdr:nvSpPr>
        <xdr:cNvPr id="173" name="フローチャート : 判断 172"/>
        <xdr:cNvSpPr/>
      </xdr:nvSpPr>
      <xdr:spPr>
        <a:xfrm>
          <a:off x="10426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68072</xdr:rowOff>
    </xdr:from>
    <xdr:to>
      <xdr:col>15</xdr:col>
      <xdr:colOff>231775</xdr:colOff>
      <xdr:row>60</xdr:row>
      <xdr:rowOff>169672</xdr:rowOff>
    </xdr:to>
    <xdr:sp macro="" textlink="">
      <xdr:nvSpPr>
        <xdr:cNvPr id="179" name="円/楕円 178"/>
        <xdr:cNvSpPr/>
      </xdr:nvSpPr>
      <xdr:spPr>
        <a:xfrm>
          <a:off x="10426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46499</xdr:rowOff>
    </xdr:from>
    <xdr:ext cx="469744" cy="259045"/>
    <xdr:sp macro="" textlink="">
      <xdr:nvSpPr>
        <xdr:cNvPr id="180" name="【体育館・プール】&#10;一人当たり面積該当値テキスト"/>
        <xdr:cNvSpPr txBox="1"/>
      </xdr:nvSpPr>
      <xdr:spPr>
        <a:xfrm>
          <a:off x="10566400" y="103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89" name="正方形/長方形 18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6" name="正方形/長方形 195"/>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7" name="正方形/長方形 19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8" name="正方形/長方形 1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9" name="正方形/長方形 1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0" name="正方形/長方形 1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1" name="正方形/長方形 2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2" name="正方形/長方形 2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3" name="正方形/長方形 2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4" name="正方形/長方形 20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5" name="テキスト ボックス 2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6" name="直線コネクタ 2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07" name="テキスト ボックス 2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08" name="直線コネクタ 2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09" name="テキスト ボックス 2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0" name="直線コネクタ 2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1" name="テキスト ボックス 2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2" name="直線コネクタ 2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3" name="テキスト ボックス 2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4" name="直線コネクタ 2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5" name="テキスト ボックス 2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6" name="直線コネクタ 2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17" name="テキスト ボックス 2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18" name="直線コネクタ 2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19" name="テキスト ボックス 2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xdr:rowOff>
    </xdr:from>
    <xdr:to>
      <xdr:col>6</xdr:col>
      <xdr:colOff>510540</xdr:colOff>
      <xdr:row>108</xdr:row>
      <xdr:rowOff>78105</xdr:rowOff>
    </xdr:to>
    <xdr:cxnSp macro="">
      <xdr:nvCxnSpPr>
        <xdr:cNvPr id="221" name="直線コネクタ 220"/>
        <xdr:cNvCxnSpPr/>
      </xdr:nvCxnSpPr>
      <xdr:spPr>
        <a:xfrm flipV="1">
          <a:off x="4634865" y="173240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81932</xdr:rowOff>
    </xdr:from>
    <xdr:ext cx="405111" cy="259045"/>
    <xdr:sp macro="" textlink="">
      <xdr:nvSpPr>
        <xdr:cNvPr id="222" name="【市民会館】&#10;有形固定資産減価償却率最小値テキスト"/>
        <xdr:cNvSpPr txBox="1"/>
      </xdr:nvSpPr>
      <xdr:spPr>
        <a:xfrm>
          <a:off x="4724400"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108</xdr:row>
      <xdr:rowOff>78105</xdr:rowOff>
    </xdr:from>
    <xdr:to>
      <xdr:col>6</xdr:col>
      <xdr:colOff>600075</xdr:colOff>
      <xdr:row>108</xdr:row>
      <xdr:rowOff>78105</xdr:rowOff>
    </xdr:to>
    <xdr:cxnSp macro="">
      <xdr:nvCxnSpPr>
        <xdr:cNvPr id="223" name="直線コネクタ 222"/>
        <xdr:cNvCxnSpPr/>
      </xdr:nvCxnSpPr>
      <xdr:spPr>
        <a:xfrm>
          <a:off x="4546600" y="1859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24" name="【市民会館】&#10;有形固定資産減価償却率最大値テキスト"/>
        <xdr:cNvSpPr txBox="1"/>
      </xdr:nvSpPr>
      <xdr:spPr>
        <a:xfrm>
          <a:off x="4724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101</xdr:row>
      <xdr:rowOff>7620</xdr:rowOff>
    </xdr:from>
    <xdr:to>
      <xdr:col>6</xdr:col>
      <xdr:colOff>600075</xdr:colOff>
      <xdr:row>101</xdr:row>
      <xdr:rowOff>7620</xdr:rowOff>
    </xdr:to>
    <xdr:cxnSp macro="">
      <xdr:nvCxnSpPr>
        <xdr:cNvPr id="225" name="直線コネクタ 224"/>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26"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27" name="フローチャート : 判断 226"/>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28" name="テキスト ボックス 2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9" name="テキスト ボックス 2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0" name="テキスト ボックス 2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1" name="テキスト ボックス 2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2" name="テキスト ボックス 2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102</xdr:row>
      <xdr:rowOff>128270</xdr:rowOff>
    </xdr:from>
    <xdr:to>
      <xdr:col>6</xdr:col>
      <xdr:colOff>561975</xdr:colOff>
      <xdr:row>103</xdr:row>
      <xdr:rowOff>58420</xdr:rowOff>
    </xdr:to>
    <xdr:sp macro="" textlink="">
      <xdr:nvSpPr>
        <xdr:cNvPr id="233" name="円/楕円 232"/>
        <xdr:cNvSpPr/>
      </xdr:nvSpPr>
      <xdr:spPr>
        <a:xfrm>
          <a:off x="4584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151147</xdr:rowOff>
    </xdr:from>
    <xdr:ext cx="405111" cy="259045"/>
    <xdr:sp macro="" textlink="">
      <xdr:nvSpPr>
        <xdr:cNvPr id="234" name="【市民会館】&#10;有形固定資産減価償却率該当値テキスト"/>
        <xdr:cNvSpPr txBox="1"/>
      </xdr:nvSpPr>
      <xdr:spPr>
        <a:xfrm>
          <a:off x="47244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5" name="正方形/長方形 23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2" name="正方形/長方形 24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3" name="テキスト ボックス 2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4" name="直線コネクタ 2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45" name="直線コネクタ 2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46" name="テキスト ボックス 2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47" name="直線コネクタ 2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48" name="テキスト ボックス 2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49" name="直線コネクタ 2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50" name="テキスト ボックス 2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51" name="直線コネクタ 2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52" name="テキスト ボックス 2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3" name="直線コネクタ 2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4" name="テキスト ボックス 2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5"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105918</xdr:rowOff>
    </xdr:from>
    <xdr:to>
      <xdr:col>15</xdr:col>
      <xdr:colOff>180340</xdr:colOff>
      <xdr:row>107</xdr:row>
      <xdr:rowOff>165354</xdr:rowOff>
    </xdr:to>
    <xdr:cxnSp macro="">
      <xdr:nvCxnSpPr>
        <xdr:cNvPr id="256" name="直線コネクタ 255"/>
        <xdr:cNvCxnSpPr/>
      </xdr:nvCxnSpPr>
      <xdr:spPr>
        <a:xfrm flipV="1">
          <a:off x="10476865" y="174223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169181</xdr:rowOff>
    </xdr:from>
    <xdr:ext cx="469744" cy="259045"/>
    <xdr:sp macro="" textlink="">
      <xdr:nvSpPr>
        <xdr:cNvPr id="257" name="【市民会館】&#10;一人当たり面積最小値テキスト"/>
        <xdr:cNvSpPr txBox="1"/>
      </xdr:nvSpPr>
      <xdr:spPr>
        <a:xfrm>
          <a:off x="10566400"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107</xdr:row>
      <xdr:rowOff>165354</xdr:rowOff>
    </xdr:from>
    <xdr:to>
      <xdr:col>15</xdr:col>
      <xdr:colOff>269875</xdr:colOff>
      <xdr:row>107</xdr:row>
      <xdr:rowOff>165354</xdr:rowOff>
    </xdr:to>
    <xdr:cxnSp macro="">
      <xdr:nvCxnSpPr>
        <xdr:cNvPr id="258" name="直線コネクタ 257"/>
        <xdr:cNvCxnSpPr/>
      </xdr:nvCxnSpPr>
      <xdr:spPr>
        <a:xfrm>
          <a:off x="10388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52595</xdr:rowOff>
    </xdr:from>
    <xdr:ext cx="469744" cy="259045"/>
    <xdr:sp macro="" textlink="">
      <xdr:nvSpPr>
        <xdr:cNvPr id="259" name="【市民会館】&#10;一人当たり面積最大値テキスト"/>
        <xdr:cNvSpPr txBox="1"/>
      </xdr:nvSpPr>
      <xdr:spPr>
        <a:xfrm>
          <a:off x="105664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15</xdr:col>
      <xdr:colOff>92075</xdr:colOff>
      <xdr:row>101</xdr:row>
      <xdr:rowOff>105918</xdr:rowOff>
    </xdr:from>
    <xdr:to>
      <xdr:col>15</xdr:col>
      <xdr:colOff>269875</xdr:colOff>
      <xdr:row>101</xdr:row>
      <xdr:rowOff>105918</xdr:rowOff>
    </xdr:to>
    <xdr:cxnSp macro="">
      <xdr:nvCxnSpPr>
        <xdr:cNvPr id="260" name="直線コネクタ 259"/>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148862</xdr:rowOff>
    </xdr:from>
    <xdr:ext cx="469744" cy="259045"/>
    <xdr:sp macro="" textlink="">
      <xdr:nvSpPr>
        <xdr:cNvPr id="261" name="【市民会館】&#10;一人当たり面積平均値テキスト"/>
        <xdr:cNvSpPr txBox="1"/>
      </xdr:nvSpPr>
      <xdr:spPr>
        <a:xfrm>
          <a:off x="10566400" y="17808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125985</xdr:rowOff>
    </xdr:from>
    <xdr:to>
      <xdr:col>15</xdr:col>
      <xdr:colOff>231775</xdr:colOff>
      <xdr:row>105</xdr:row>
      <xdr:rowOff>56135</xdr:rowOff>
    </xdr:to>
    <xdr:sp macro="" textlink="">
      <xdr:nvSpPr>
        <xdr:cNvPr id="262" name="フローチャート : 判断 261"/>
        <xdr:cNvSpPr/>
      </xdr:nvSpPr>
      <xdr:spPr>
        <a:xfrm>
          <a:off x="10426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3" name="テキスト ボックス 2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4" name="テキスト ボックス 2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5" name="テキスト ボックス 2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6" name="テキスト ボックス 2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7" name="テキスト ボックス 2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66548</xdr:rowOff>
    </xdr:from>
    <xdr:to>
      <xdr:col>15</xdr:col>
      <xdr:colOff>231775</xdr:colOff>
      <xdr:row>106</xdr:row>
      <xdr:rowOff>168148</xdr:rowOff>
    </xdr:to>
    <xdr:sp macro="" textlink="">
      <xdr:nvSpPr>
        <xdr:cNvPr id="268" name="円/楕円 267"/>
        <xdr:cNvSpPr/>
      </xdr:nvSpPr>
      <xdr:spPr>
        <a:xfrm>
          <a:off x="10426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44975</xdr:rowOff>
    </xdr:from>
    <xdr:ext cx="469744" cy="259045"/>
    <xdr:sp macro="" textlink="">
      <xdr:nvSpPr>
        <xdr:cNvPr id="269" name="【市民会館】&#10;一人当たり面積該当値テキスト"/>
        <xdr:cNvSpPr txBox="1"/>
      </xdr:nvSpPr>
      <xdr:spPr>
        <a:xfrm>
          <a:off x="1056640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0" name="正方形/長方形 26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1" name="正方形/長方形 2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2" name="正方形/長方形 2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3" name="正方形/長方形 2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4" name="正方形/長方形 2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5" name="正方形/長方形 2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6" name="正方形/長方形 2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7" name="正方形/長方形 27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8" name="テキスト ボックス 2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9" name="直線コネクタ 2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0" name="テキスト ボックス 2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1" name="直線コネクタ 2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2" name="テキスト ボックス 2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3" name="直線コネクタ 2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4" name="テキスト ボックス 2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5" name="直線コネクタ 2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6" name="テキスト ボックス 2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7" name="直線コネクタ 2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8" name="テキスト ボックス 2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9" name="直線コネクタ 2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0" name="テキスト ボックス 2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119634</xdr:rowOff>
    </xdr:from>
    <xdr:to>
      <xdr:col>23</xdr:col>
      <xdr:colOff>516889</xdr:colOff>
      <xdr:row>40</xdr:row>
      <xdr:rowOff>147066</xdr:rowOff>
    </xdr:to>
    <xdr:cxnSp macro="">
      <xdr:nvCxnSpPr>
        <xdr:cNvPr id="292" name="直線コネクタ 291"/>
        <xdr:cNvCxnSpPr/>
      </xdr:nvCxnSpPr>
      <xdr:spPr>
        <a:xfrm flipV="1">
          <a:off x="16318864" y="577748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150893</xdr:rowOff>
    </xdr:from>
    <xdr:ext cx="405111" cy="259045"/>
    <xdr:sp macro="" textlink="">
      <xdr:nvSpPr>
        <xdr:cNvPr id="293" name="【一般廃棄物処理施設】&#10;有形固定資産減価償却率最小値テキスト"/>
        <xdr:cNvSpPr txBox="1"/>
      </xdr:nvSpPr>
      <xdr:spPr>
        <a:xfrm>
          <a:off x="16408400" y="700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40</xdr:row>
      <xdr:rowOff>147066</xdr:rowOff>
    </xdr:from>
    <xdr:to>
      <xdr:col>23</xdr:col>
      <xdr:colOff>606425</xdr:colOff>
      <xdr:row>40</xdr:row>
      <xdr:rowOff>147066</xdr:rowOff>
    </xdr:to>
    <xdr:cxnSp macro="">
      <xdr:nvCxnSpPr>
        <xdr:cNvPr id="294" name="直線コネクタ 293"/>
        <xdr:cNvCxnSpPr/>
      </xdr:nvCxnSpPr>
      <xdr:spPr>
        <a:xfrm>
          <a:off x="16230600" y="700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66311</xdr:rowOff>
    </xdr:from>
    <xdr:ext cx="405111" cy="259045"/>
    <xdr:sp macro="" textlink="">
      <xdr:nvSpPr>
        <xdr:cNvPr id="295" name="【一般廃棄物処理施設】&#10;有形固定資産減価償却率最大値テキスト"/>
        <xdr:cNvSpPr txBox="1"/>
      </xdr:nvSpPr>
      <xdr:spPr>
        <a:xfrm>
          <a:off x="1640840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33</xdr:row>
      <xdr:rowOff>119634</xdr:rowOff>
    </xdr:from>
    <xdr:to>
      <xdr:col>23</xdr:col>
      <xdr:colOff>606425</xdr:colOff>
      <xdr:row>33</xdr:row>
      <xdr:rowOff>119634</xdr:rowOff>
    </xdr:to>
    <xdr:cxnSp macro="">
      <xdr:nvCxnSpPr>
        <xdr:cNvPr id="296" name="直線コネクタ 295"/>
        <xdr:cNvCxnSpPr/>
      </xdr:nvCxnSpPr>
      <xdr:spPr>
        <a:xfrm>
          <a:off x="16230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136415</xdr:rowOff>
    </xdr:from>
    <xdr:ext cx="405111" cy="259045"/>
    <xdr:sp macro="" textlink="">
      <xdr:nvSpPr>
        <xdr:cNvPr id="297" name="【一般廃棄物処理施設】&#10;有形固定資産減価償却率平均値テキスト"/>
        <xdr:cNvSpPr txBox="1"/>
      </xdr:nvSpPr>
      <xdr:spPr>
        <a:xfrm>
          <a:off x="16408400" y="648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157988</xdr:rowOff>
    </xdr:from>
    <xdr:to>
      <xdr:col>23</xdr:col>
      <xdr:colOff>568325</xdr:colOff>
      <xdr:row>38</xdr:row>
      <xdr:rowOff>88138</xdr:rowOff>
    </xdr:to>
    <xdr:sp macro="" textlink="">
      <xdr:nvSpPr>
        <xdr:cNvPr id="298" name="フローチャート : 判断 297"/>
        <xdr:cNvSpPr/>
      </xdr:nvSpPr>
      <xdr:spPr>
        <a:xfrm>
          <a:off x="162687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68834</xdr:rowOff>
    </xdr:from>
    <xdr:to>
      <xdr:col>23</xdr:col>
      <xdr:colOff>568325</xdr:colOff>
      <xdr:row>33</xdr:row>
      <xdr:rowOff>170434</xdr:rowOff>
    </xdr:to>
    <xdr:sp macro="" textlink="">
      <xdr:nvSpPr>
        <xdr:cNvPr id="304" name="円/楕円 303"/>
        <xdr:cNvSpPr/>
      </xdr:nvSpPr>
      <xdr:spPr>
        <a:xfrm>
          <a:off x="16268700" y="57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21861</xdr:rowOff>
    </xdr:from>
    <xdr:ext cx="405111" cy="259045"/>
    <xdr:sp macro="" textlink="">
      <xdr:nvSpPr>
        <xdr:cNvPr id="305" name="【一般廃棄物処理施設】&#10;有形固定資産減価償却率該当値テキスト"/>
        <xdr:cNvSpPr txBox="1"/>
      </xdr:nvSpPr>
      <xdr:spPr>
        <a:xfrm>
          <a:off x="16408400" y="5679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6" name="正方形/長方形 30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74,358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3" name="正方形/長方形 31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16" name="直線コネクタ 3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17" name="テキスト ボックス 3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8" name="直線コネクタ 3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19" name="テキスト ボックス 3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0" name="直線コネクタ 3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21" name="テキスト ボックス 3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2" name="直線コネクタ 3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23" name="テキスト ボックス 32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4" name="直線コネクタ 3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25" name="テキスト ボックス 3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6" name="直線コネクタ 3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7" name="テキスト ボックス 3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45850</xdr:rowOff>
    </xdr:from>
    <xdr:to>
      <xdr:col>32</xdr:col>
      <xdr:colOff>186689</xdr:colOff>
      <xdr:row>41</xdr:row>
      <xdr:rowOff>114041</xdr:rowOff>
    </xdr:to>
    <xdr:cxnSp macro="">
      <xdr:nvCxnSpPr>
        <xdr:cNvPr id="329" name="直線コネクタ 328"/>
        <xdr:cNvCxnSpPr/>
      </xdr:nvCxnSpPr>
      <xdr:spPr>
        <a:xfrm flipV="1">
          <a:off x="22160864" y="5875150"/>
          <a:ext cx="0" cy="126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117868</xdr:rowOff>
    </xdr:from>
    <xdr:ext cx="534377" cy="259045"/>
    <xdr:sp macro="" textlink="">
      <xdr:nvSpPr>
        <xdr:cNvPr id="330" name="【一般廃棄物処理施設】&#10;一人当たり有形固定資産（償却資産）額最小値テキスト"/>
        <xdr:cNvSpPr txBox="1"/>
      </xdr:nvSpPr>
      <xdr:spPr>
        <a:xfrm>
          <a:off x="22250400" y="71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a:t>
          </a:r>
          <a:endParaRPr kumimoji="1" lang="ja-JP" altLang="en-US" sz="1000" b="1">
            <a:latin typeface="ＭＳ Ｐゴシック"/>
          </a:endParaRPr>
        </a:p>
      </xdr:txBody>
    </xdr:sp>
    <xdr:clientData/>
  </xdr:oneCellAnchor>
  <xdr:twoCellAnchor>
    <xdr:from>
      <xdr:col>32</xdr:col>
      <xdr:colOff>98425</xdr:colOff>
      <xdr:row>41</xdr:row>
      <xdr:rowOff>114041</xdr:rowOff>
    </xdr:from>
    <xdr:to>
      <xdr:col>32</xdr:col>
      <xdr:colOff>276225</xdr:colOff>
      <xdr:row>41</xdr:row>
      <xdr:rowOff>114041</xdr:rowOff>
    </xdr:to>
    <xdr:cxnSp macro="">
      <xdr:nvCxnSpPr>
        <xdr:cNvPr id="331" name="直線コネクタ 330"/>
        <xdr:cNvCxnSpPr/>
      </xdr:nvCxnSpPr>
      <xdr:spPr>
        <a:xfrm>
          <a:off x="22072600" y="71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163977</xdr:rowOff>
    </xdr:from>
    <xdr:ext cx="599010" cy="259045"/>
    <xdr:sp macro="" textlink="">
      <xdr:nvSpPr>
        <xdr:cNvPr id="332" name="【一般廃棄物処理施設】&#10;一人当たり有形固定資産（償却資産）額最大値テキスト"/>
        <xdr:cNvSpPr txBox="1"/>
      </xdr:nvSpPr>
      <xdr:spPr>
        <a:xfrm>
          <a:off x="22250400" y="565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178,983</a:t>
          </a:r>
          <a:endParaRPr kumimoji="1" lang="ja-JP" altLang="en-US" sz="1000" b="1">
            <a:latin typeface="ＭＳ Ｐゴシック"/>
          </a:endParaRPr>
        </a:p>
      </xdr:txBody>
    </xdr:sp>
    <xdr:clientData/>
  </xdr:oneCellAnchor>
  <xdr:twoCellAnchor>
    <xdr:from>
      <xdr:col>32</xdr:col>
      <xdr:colOff>98425</xdr:colOff>
      <xdr:row>34</xdr:row>
      <xdr:rowOff>45850</xdr:rowOff>
    </xdr:from>
    <xdr:to>
      <xdr:col>32</xdr:col>
      <xdr:colOff>276225</xdr:colOff>
      <xdr:row>34</xdr:row>
      <xdr:rowOff>45850</xdr:rowOff>
    </xdr:to>
    <xdr:cxnSp macro="">
      <xdr:nvCxnSpPr>
        <xdr:cNvPr id="333" name="直線コネクタ 332"/>
        <xdr:cNvCxnSpPr/>
      </xdr:nvCxnSpPr>
      <xdr:spPr>
        <a:xfrm>
          <a:off x="22072600" y="587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19123</xdr:rowOff>
    </xdr:from>
    <xdr:ext cx="534377" cy="259045"/>
    <xdr:sp macro="" textlink="">
      <xdr:nvSpPr>
        <xdr:cNvPr id="334" name="【一般廃棄物処理施設】&#10;一人当たり有形固定資産（償却資産）額平均値テキスト"/>
        <xdr:cNvSpPr txBox="1"/>
      </xdr:nvSpPr>
      <xdr:spPr>
        <a:xfrm>
          <a:off x="22250400" y="653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167696</xdr:rowOff>
    </xdr:from>
    <xdr:to>
      <xdr:col>32</xdr:col>
      <xdr:colOff>238125</xdr:colOff>
      <xdr:row>39</xdr:row>
      <xdr:rowOff>97846</xdr:rowOff>
    </xdr:to>
    <xdr:sp macro="" textlink="">
      <xdr:nvSpPr>
        <xdr:cNvPr id="335" name="フローチャート : 判断 334"/>
        <xdr:cNvSpPr/>
      </xdr:nvSpPr>
      <xdr:spPr>
        <a:xfrm>
          <a:off x="22110700" y="668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5009</xdr:rowOff>
    </xdr:from>
    <xdr:to>
      <xdr:col>32</xdr:col>
      <xdr:colOff>238125</xdr:colOff>
      <xdr:row>39</xdr:row>
      <xdr:rowOff>106609</xdr:rowOff>
    </xdr:to>
    <xdr:sp macro="" textlink="">
      <xdr:nvSpPr>
        <xdr:cNvPr id="341" name="円/楕円 340"/>
        <xdr:cNvSpPr/>
      </xdr:nvSpPr>
      <xdr:spPr>
        <a:xfrm>
          <a:off x="22110700" y="66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154886</xdr:rowOff>
    </xdr:from>
    <xdr:ext cx="534377" cy="259045"/>
    <xdr:sp macro="" textlink="">
      <xdr:nvSpPr>
        <xdr:cNvPr id="342" name="【一般廃棄物処理施設】&#10;一人当たり有形固定資産（償却資産）額該当値テキスト"/>
        <xdr:cNvSpPr txBox="1"/>
      </xdr:nvSpPr>
      <xdr:spPr>
        <a:xfrm>
          <a:off x="22250400" y="66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3" name="正方形/長方形 34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0" name="正方形/長方形 34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3" name="テキスト ボックス 3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4" name="直線コネクタ 3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5" name="テキスト ボックス 3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56" name="直線コネクタ 3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57" name="テキスト ボックス 3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58" name="直線コネクタ 3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59" name="テキスト ボックス 3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0" name="直線コネクタ 3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1" name="テキスト ボックス 3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2" name="直線コネクタ 3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3" name="テキスト ボックス 3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4" name="直線コネクタ 3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5" name="テキスト ボックス 3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7" name="テキスト ボックス 3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99604</xdr:rowOff>
    </xdr:from>
    <xdr:to>
      <xdr:col>23</xdr:col>
      <xdr:colOff>516889</xdr:colOff>
      <xdr:row>64</xdr:row>
      <xdr:rowOff>104503</xdr:rowOff>
    </xdr:to>
    <xdr:cxnSp macro="">
      <xdr:nvCxnSpPr>
        <xdr:cNvPr id="369" name="直線コネクタ 368"/>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370" name="【保健センター・保健所】&#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371" name="直線コネクタ 37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46281</xdr:rowOff>
    </xdr:from>
    <xdr:ext cx="405111" cy="259045"/>
    <xdr:sp macro="" textlink="">
      <xdr:nvSpPr>
        <xdr:cNvPr id="372" name="【保健センター・保健所】&#10;有形固定資産減価償却率最大値テキスト"/>
        <xdr:cNvSpPr txBox="1"/>
      </xdr:nvSpPr>
      <xdr:spPr>
        <a:xfrm>
          <a:off x="164084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428625</xdr:colOff>
      <xdr:row>55</xdr:row>
      <xdr:rowOff>99604</xdr:rowOff>
    </xdr:from>
    <xdr:to>
      <xdr:col>23</xdr:col>
      <xdr:colOff>606425</xdr:colOff>
      <xdr:row>55</xdr:row>
      <xdr:rowOff>99604</xdr:rowOff>
    </xdr:to>
    <xdr:cxnSp macro="">
      <xdr:nvCxnSpPr>
        <xdr:cNvPr id="373" name="直線コネクタ 372"/>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156590</xdr:rowOff>
    </xdr:from>
    <xdr:ext cx="405111" cy="259045"/>
    <xdr:sp macro="" textlink="">
      <xdr:nvSpPr>
        <xdr:cNvPr id="374" name="【保健センター・保健所】&#10;有形固定資産減価償却率平均値テキスト"/>
        <xdr:cNvSpPr txBox="1"/>
      </xdr:nvSpPr>
      <xdr:spPr>
        <a:xfrm>
          <a:off x="164084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133713</xdr:rowOff>
    </xdr:from>
    <xdr:to>
      <xdr:col>23</xdr:col>
      <xdr:colOff>568325</xdr:colOff>
      <xdr:row>60</xdr:row>
      <xdr:rowOff>63863</xdr:rowOff>
    </xdr:to>
    <xdr:sp macro="" textlink="">
      <xdr:nvSpPr>
        <xdr:cNvPr id="375" name="フローチャート : 判断 374"/>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96157</xdr:rowOff>
    </xdr:from>
    <xdr:to>
      <xdr:col>23</xdr:col>
      <xdr:colOff>568325</xdr:colOff>
      <xdr:row>63</xdr:row>
      <xdr:rowOff>26307</xdr:rowOff>
    </xdr:to>
    <xdr:sp macro="" textlink="">
      <xdr:nvSpPr>
        <xdr:cNvPr id="381" name="円/楕円 380"/>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74584</xdr:rowOff>
    </xdr:from>
    <xdr:ext cx="405111" cy="259045"/>
    <xdr:sp macro="" textlink="">
      <xdr:nvSpPr>
        <xdr:cNvPr id="382" name="【保健センター・保健所】&#10;有形固定資産減価償却率該当値テキスト"/>
        <xdr:cNvSpPr txBox="1"/>
      </xdr:nvSpPr>
      <xdr:spPr>
        <a:xfrm>
          <a:off x="164084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4" name="直線コネクタ 3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5" name="テキスト ボックス 3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6" name="直線コネクタ 3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7" name="テキスト ボックス 3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8" name="直線コネクタ 3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9" name="テキスト ボックス 3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0" name="直線コネクタ 3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1" name="テキスト ボックス 4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2" name="直線コネクタ 4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3" name="テキスト ボックス 4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95250</xdr:rowOff>
    </xdr:from>
    <xdr:to>
      <xdr:col>32</xdr:col>
      <xdr:colOff>186689</xdr:colOff>
      <xdr:row>64</xdr:row>
      <xdr:rowOff>0</xdr:rowOff>
    </xdr:to>
    <xdr:cxnSp macro="">
      <xdr:nvCxnSpPr>
        <xdr:cNvPr id="407" name="直線コネクタ 406"/>
        <xdr:cNvCxnSpPr/>
      </xdr:nvCxnSpPr>
      <xdr:spPr>
        <a:xfrm flipV="1">
          <a:off x="22160864" y="952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08"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09" name="直線コネクタ 40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41927</xdr:rowOff>
    </xdr:from>
    <xdr:ext cx="469744" cy="259045"/>
    <xdr:sp macro="" textlink="">
      <xdr:nvSpPr>
        <xdr:cNvPr id="410" name="【保健センター・保健所】&#10;一人当たり面積最大値テキスト"/>
        <xdr:cNvSpPr txBox="1"/>
      </xdr:nvSpPr>
      <xdr:spPr>
        <a:xfrm>
          <a:off x="22250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55</xdr:row>
      <xdr:rowOff>95250</xdr:rowOff>
    </xdr:from>
    <xdr:to>
      <xdr:col>32</xdr:col>
      <xdr:colOff>276225</xdr:colOff>
      <xdr:row>55</xdr:row>
      <xdr:rowOff>95250</xdr:rowOff>
    </xdr:to>
    <xdr:cxnSp macro="">
      <xdr:nvCxnSpPr>
        <xdr:cNvPr id="411" name="直線コネクタ 410"/>
        <xdr:cNvCxnSpPr/>
      </xdr:nvCxnSpPr>
      <xdr:spPr>
        <a:xfrm>
          <a:off x="22072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412"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13" name="フローチャート : 判断 41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25400</xdr:rowOff>
    </xdr:from>
    <xdr:to>
      <xdr:col>32</xdr:col>
      <xdr:colOff>238125</xdr:colOff>
      <xdr:row>62</xdr:row>
      <xdr:rowOff>127000</xdr:rowOff>
    </xdr:to>
    <xdr:sp macro="" textlink="">
      <xdr:nvSpPr>
        <xdr:cNvPr id="419" name="円/楕円 418"/>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3827</xdr:rowOff>
    </xdr:from>
    <xdr:ext cx="469744" cy="259045"/>
    <xdr:sp macro="" textlink="">
      <xdr:nvSpPr>
        <xdr:cNvPr id="420" name="【保健センター・保健所】&#10;一人当たり面積該当値テキスト"/>
        <xdr:cNvSpPr txBox="1"/>
      </xdr:nvSpPr>
      <xdr:spPr>
        <a:xfrm>
          <a:off x="222504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1" name="正方形/長方形 42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8" name="正方形/長方形 42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1" name="テキスト ボックス 43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2" name="直線コネクタ 4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3" name="テキスト ボックス 4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4" name="直線コネクタ 4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5" name="テキスト ボックス 4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6" name="直線コネクタ 4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7" name="テキスト ボックス 4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8" name="直線コネクタ 4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9" name="テキスト ボックス 4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0" name="直線コネクタ 4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1" name="テキスト ボックス 4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3" name="テキスト ボックス 4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95250</xdr:rowOff>
    </xdr:from>
    <xdr:to>
      <xdr:col>23</xdr:col>
      <xdr:colOff>516889</xdr:colOff>
      <xdr:row>85</xdr:row>
      <xdr:rowOff>148589</xdr:rowOff>
    </xdr:to>
    <xdr:cxnSp macro="">
      <xdr:nvCxnSpPr>
        <xdr:cNvPr id="445" name="直線コネクタ 444"/>
        <xdr:cNvCxnSpPr/>
      </xdr:nvCxnSpPr>
      <xdr:spPr>
        <a:xfrm flipV="1">
          <a:off x="16318864" y="13468350"/>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446" name="【消防施設】&#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47" name="直線コネクタ 446"/>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41927</xdr:rowOff>
    </xdr:from>
    <xdr:ext cx="405111" cy="259045"/>
    <xdr:sp macro="" textlink="">
      <xdr:nvSpPr>
        <xdr:cNvPr id="448" name="【消防施設】&#10;有形固定資産減価償却率最大値テキスト"/>
        <xdr:cNvSpPr txBox="1"/>
      </xdr:nvSpPr>
      <xdr:spPr>
        <a:xfrm>
          <a:off x="164084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23</xdr:col>
      <xdr:colOff>428625</xdr:colOff>
      <xdr:row>78</xdr:row>
      <xdr:rowOff>95250</xdr:rowOff>
    </xdr:from>
    <xdr:to>
      <xdr:col>23</xdr:col>
      <xdr:colOff>606425</xdr:colOff>
      <xdr:row>78</xdr:row>
      <xdr:rowOff>95250</xdr:rowOff>
    </xdr:to>
    <xdr:cxnSp macro="">
      <xdr:nvCxnSpPr>
        <xdr:cNvPr id="449" name="直線コネクタ 448"/>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68597</xdr:rowOff>
    </xdr:from>
    <xdr:ext cx="405111" cy="259045"/>
    <xdr:sp macro="" textlink="">
      <xdr:nvSpPr>
        <xdr:cNvPr id="450" name="【消防施設】&#10;有形固定資産減価償却率平均値テキスト"/>
        <xdr:cNvSpPr txBox="1"/>
      </xdr:nvSpPr>
      <xdr:spPr>
        <a:xfrm>
          <a:off x="164084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90170</xdr:rowOff>
    </xdr:from>
    <xdr:to>
      <xdr:col>23</xdr:col>
      <xdr:colOff>568325</xdr:colOff>
      <xdr:row>82</xdr:row>
      <xdr:rowOff>20320</xdr:rowOff>
    </xdr:to>
    <xdr:sp macro="" textlink="">
      <xdr:nvSpPr>
        <xdr:cNvPr id="451" name="フローチャート : 判断 450"/>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2" name="テキスト ボックス 4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3" name="テキスト ボックス 4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4" name="テキスト ボックス 4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5" name="テキスト ボックス 4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6" name="テキスト ボックス 4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44450</xdr:rowOff>
    </xdr:from>
    <xdr:to>
      <xdr:col>23</xdr:col>
      <xdr:colOff>568325</xdr:colOff>
      <xdr:row>78</xdr:row>
      <xdr:rowOff>146050</xdr:rowOff>
    </xdr:to>
    <xdr:sp macro="" textlink="">
      <xdr:nvSpPr>
        <xdr:cNvPr id="457" name="円/楕円 456"/>
        <xdr:cNvSpPr/>
      </xdr:nvSpPr>
      <xdr:spPr>
        <a:xfrm>
          <a:off x="16268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168927</xdr:rowOff>
    </xdr:from>
    <xdr:ext cx="405111" cy="259045"/>
    <xdr:sp macro="" textlink="">
      <xdr:nvSpPr>
        <xdr:cNvPr id="458" name="【消防施設】&#10;有形固定資産減価償却率該当値テキスト"/>
        <xdr:cNvSpPr txBox="1"/>
      </xdr:nvSpPr>
      <xdr:spPr>
        <a:xfrm>
          <a:off x="16408400" y="1337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9" name="正方形/長方形 45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6" name="正方形/長方形 46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9" name="テキスト ボックス 46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0" name="直線コネクタ 4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1" name="テキスト ボックス 4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2" name="直線コネクタ 4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3" name="テキスト ボックス 4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4" name="直線コネクタ 4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5" name="テキスト ボックス 4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6" name="直線コネクタ 4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7" name="テキスト ボックス 4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8" name="直線コネクタ 4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79" name="テキスト ボックス 4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0" name="直線コネクタ 4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1" name="テキスト ボックス 4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89807</xdr:rowOff>
    </xdr:from>
    <xdr:to>
      <xdr:col>32</xdr:col>
      <xdr:colOff>186689</xdr:colOff>
      <xdr:row>86</xdr:row>
      <xdr:rowOff>92529</xdr:rowOff>
    </xdr:to>
    <xdr:cxnSp macro="">
      <xdr:nvCxnSpPr>
        <xdr:cNvPr id="485" name="直線コネクタ 484"/>
        <xdr:cNvCxnSpPr/>
      </xdr:nvCxnSpPr>
      <xdr:spPr>
        <a:xfrm flipV="1">
          <a:off x="22160864" y="132914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486"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487" name="直線コネクタ 486"/>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36484</xdr:rowOff>
    </xdr:from>
    <xdr:ext cx="469744" cy="259045"/>
    <xdr:sp macro="" textlink="">
      <xdr:nvSpPr>
        <xdr:cNvPr id="488" name="【消防施設】&#10;一人当たり面積最大値テキスト"/>
        <xdr:cNvSpPr txBox="1"/>
      </xdr:nvSpPr>
      <xdr:spPr>
        <a:xfrm>
          <a:off x="222504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32</xdr:col>
      <xdr:colOff>98425</xdr:colOff>
      <xdr:row>77</xdr:row>
      <xdr:rowOff>89807</xdr:rowOff>
    </xdr:from>
    <xdr:to>
      <xdr:col>32</xdr:col>
      <xdr:colOff>276225</xdr:colOff>
      <xdr:row>77</xdr:row>
      <xdr:rowOff>89807</xdr:rowOff>
    </xdr:to>
    <xdr:cxnSp macro="">
      <xdr:nvCxnSpPr>
        <xdr:cNvPr id="489" name="直線コネクタ 488"/>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77306</xdr:rowOff>
    </xdr:from>
    <xdr:ext cx="469744" cy="259045"/>
    <xdr:sp macro="" textlink="">
      <xdr:nvSpPr>
        <xdr:cNvPr id="490" name="【消防施設】&#10;一人当たり面積平均値テキスト"/>
        <xdr:cNvSpPr txBox="1"/>
      </xdr:nvSpPr>
      <xdr:spPr>
        <a:xfrm>
          <a:off x="222504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98879</xdr:rowOff>
    </xdr:from>
    <xdr:to>
      <xdr:col>32</xdr:col>
      <xdr:colOff>238125</xdr:colOff>
      <xdr:row>84</xdr:row>
      <xdr:rowOff>29029</xdr:rowOff>
    </xdr:to>
    <xdr:sp macro="" textlink="">
      <xdr:nvSpPr>
        <xdr:cNvPr id="491" name="フローチャート : 判断 490"/>
        <xdr:cNvSpPr/>
      </xdr:nvSpPr>
      <xdr:spPr>
        <a:xfrm>
          <a:off x="22110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2" name="テキスト ボックス 4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3" name="テキスト ボックス 4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4" name="テキスト ボックス 4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5" name="テキスト ボックス 4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6" name="テキスト ボックス 4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55336</xdr:rowOff>
    </xdr:from>
    <xdr:to>
      <xdr:col>32</xdr:col>
      <xdr:colOff>238125</xdr:colOff>
      <xdr:row>83</xdr:row>
      <xdr:rowOff>156936</xdr:rowOff>
    </xdr:to>
    <xdr:sp macro="" textlink="">
      <xdr:nvSpPr>
        <xdr:cNvPr id="497" name="円/楕円 496"/>
        <xdr:cNvSpPr/>
      </xdr:nvSpPr>
      <xdr:spPr>
        <a:xfrm>
          <a:off x="221107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78213</xdr:rowOff>
    </xdr:from>
    <xdr:ext cx="469744" cy="259045"/>
    <xdr:sp macro="" textlink="">
      <xdr:nvSpPr>
        <xdr:cNvPr id="498" name="【消防施設】&#10;一人当たり面積該当値テキスト"/>
        <xdr:cNvSpPr txBox="1"/>
      </xdr:nvSpPr>
      <xdr:spPr>
        <a:xfrm>
          <a:off x="22250400"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9" name="正方形/長方形 49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6" name="正方形/長方形 50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9" name="テキスト ボックス 5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0" name="直線コネクタ 5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1" name="テキスト ボックス 51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2" name="直線コネクタ 5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3" name="テキスト ボックス 5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4" name="直線コネクタ 5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5" name="テキスト ボックス 5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6" name="直線コネクタ 5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7" name="テキスト ボックス 5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8" name="直線コネクタ 5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9" name="テキスト ボックス 5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14478</xdr:rowOff>
    </xdr:from>
    <xdr:to>
      <xdr:col>23</xdr:col>
      <xdr:colOff>516889</xdr:colOff>
      <xdr:row>107</xdr:row>
      <xdr:rowOff>165354</xdr:rowOff>
    </xdr:to>
    <xdr:cxnSp macro="">
      <xdr:nvCxnSpPr>
        <xdr:cNvPr id="521" name="直線コネクタ 520"/>
        <xdr:cNvCxnSpPr/>
      </xdr:nvCxnSpPr>
      <xdr:spPr>
        <a:xfrm flipV="1">
          <a:off x="16318864" y="1715947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522"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523" name="直線コネクタ 522"/>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132605</xdr:rowOff>
    </xdr:from>
    <xdr:ext cx="405111" cy="259045"/>
    <xdr:sp macro="" textlink="">
      <xdr:nvSpPr>
        <xdr:cNvPr id="524" name="【庁舎】&#10;有形固定資産減価償却率最大値テキスト"/>
        <xdr:cNvSpPr txBox="1"/>
      </xdr:nvSpPr>
      <xdr:spPr>
        <a:xfrm>
          <a:off x="164084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100</xdr:row>
      <xdr:rowOff>14478</xdr:rowOff>
    </xdr:from>
    <xdr:to>
      <xdr:col>23</xdr:col>
      <xdr:colOff>606425</xdr:colOff>
      <xdr:row>100</xdr:row>
      <xdr:rowOff>14478</xdr:rowOff>
    </xdr:to>
    <xdr:cxnSp macro="">
      <xdr:nvCxnSpPr>
        <xdr:cNvPr id="525" name="直線コネクタ 524"/>
        <xdr:cNvCxnSpPr/>
      </xdr:nvCxnSpPr>
      <xdr:spPr>
        <a:xfrm>
          <a:off x="16230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168419</xdr:rowOff>
    </xdr:from>
    <xdr:ext cx="405111" cy="259045"/>
    <xdr:sp macro="" textlink="">
      <xdr:nvSpPr>
        <xdr:cNvPr id="526" name="【庁舎】&#10;有形固定資産減価償却率平均値テキスト"/>
        <xdr:cNvSpPr txBox="1"/>
      </xdr:nvSpPr>
      <xdr:spPr>
        <a:xfrm>
          <a:off x="16408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18542</xdr:rowOff>
    </xdr:from>
    <xdr:to>
      <xdr:col>23</xdr:col>
      <xdr:colOff>568325</xdr:colOff>
      <xdr:row>103</xdr:row>
      <xdr:rowOff>120142</xdr:rowOff>
    </xdr:to>
    <xdr:sp macro="" textlink="">
      <xdr:nvSpPr>
        <xdr:cNvPr id="527" name="フローチャート : 判断 526"/>
        <xdr:cNvSpPr/>
      </xdr:nvSpPr>
      <xdr:spPr>
        <a:xfrm>
          <a:off x="16268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116839</xdr:rowOff>
    </xdr:from>
    <xdr:to>
      <xdr:col>23</xdr:col>
      <xdr:colOff>568325</xdr:colOff>
      <xdr:row>101</xdr:row>
      <xdr:rowOff>46989</xdr:rowOff>
    </xdr:to>
    <xdr:sp macro="" textlink="">
      <xdr:nvSpPr>
        <xdr:cNvPr id="533" name="円/楕円 532"/>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139716</xdr:rowOff>
    </xdr:from>
    <xdr:ext cx="405111" cy="259045"/>
    <xdr:sp macro="" textlink="">
      <xdr:nvSpPr>
        <xdr:cNvPr id="534" name="【庁舎】&#10;有形固定資産減価償却率該当値テキスト"/>
        <xdr:cNvSpPr txBox="1"/>
      </xdr:nvSpPr>
      <xdr:spPr>
        <a:xfrm>
          <a:off x="164084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5" name="正方形/長方形 53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2" name="正方形/長方形 54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5" name="テキスト ボックス 5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6" name="直線コネクタ 5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7" name="テキスト ボックス 5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8" name="直線コネクタ 5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9" name="テキスト ボックス 5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0" name="直線コネクタ 5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1" name="テキスト ボックス 5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2" name="直線コネクタ 5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3" name="テキスト ボックス 5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124206</xdr:rowOff>
    </xdr:to>
    <xdr:cxnSp macro="">
      <xdr:nvCxnSpPr>
        <xdr:cNvPr id="557" name="直線コネクタ 556"/>
        <xdr:cNvCxnSpPr/>
      </xdr:nvCxnSpPr>
      <xdr:spPr>
        <a:xfrm flipV="1">
          <a:off x="22160864" y="17326356"/>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128033</xdr:rowOff>
    </xdr:from>
    <xdr:ext cx="469744" cy="259045"/>
    <xdr:sp macro="" textlink="">
      <xdr:nvSpPr>
        <xdr:cNvPr id="558" name="【庁舎】&#10;一人当たり面積最小値テキスト"/>
        <xdr:cNvSpPr txBox="1"/>
      </xdr:nvSpPr>
      <xdr:spPr>
        <a:xfrm>
          <a:off x="222504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107</xdr:row>
      <xdr:rowOff>124206</xdr:rowOff>
    </xdr:from>
    <xdr:to>
      <xdr:col>32</xdr:col>
      <xdr:colOff>276225</xdr:colOff>
      <xdr:row>107</xdr:row>
      <xdr:rowOff>124206</xdr:rowOff>
    </xdr:to>
    <xdr:cxnSp macro="">
      <xdr:nvCxnSpPr>
        <xdr:cNvPr id="559" name="直線コネクタ 558"/>
        <xdr:cNvCxnSpPr/>
      </xdr:nvCxnSpPr>
      <xdr:spPr>
        <a:xfrm>
          <a:off x="22072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560" name="【庁舎】&#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561" name="直線コネクタ 560"/>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160290</xdr:rowOff>
    </xdr:from>
    <xdr:ext cx="469744" cy="259045"/>
    <xdr:sp macro="" textlink="">
      <xdr:nvSpPr>
        <xdr:cNvPr id="562" name="【庁舎】&#10;一人当たり面積平均値テキスト"/>
        <xdr:cNvSpPr txBox="1"/>
      </xdr:nvSpPr>
      <xdr:spPr>
        <a:xfrm>
          <a:off x="22250400" y="17991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137413</xdr:rowOff>
    </xdr:from>
    <xdr:to>
      <xdr:col>32</xdr:col>
      <xdr:colOff>238125</xdr:colOff>
      <xdr:row>106</xdr:row>
      <xdr:rowOff>67563</xdr:rowOff>
    </xdr:to>
    <xdr:sp macro="" textlink="">
      <xdr:nvSpPr>
        <xdr:cNvPr id="563" name="フローチャート : 判断 562"/>
        <xdr:cNvSpPr/>
      </xdr:nvSpPr>
      <xdr:spPr>
        <a:xfrm>
          <a:off x="221107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34544</xdr:rowOff>
    </xdr:from>
    <xdr:to>
      <xdr:col>32</xdr:col>
      <xdr:colOff>238125</xdr:colOff>
      <xdr:row>106</xdr:row>
      <xdr:rowOff>136144</xdr:rowOff>
    </xdr:to>
    <xdr:sp macro="" textlink="">
      <xdr:nvSpPr>
        <xdr:cNvPr id="569" name="円/楕円 568"/>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12971</xdr:rowOff>
    </xdr:from>
    <xdr:ext cx="469744" cy="259045"/>
    <xdr:sp macro="" textlink="">
      <xdr:nvSpPr>
        <xdr:cNvPr id="570" name="【庁舎】&#10;一人当たり面積該当値テキスト"/>
        <xdr:cNvSpPr txBox="1"/>
      </xdr:nvSpPr>
      <xdr:spPr>
        <a:xfrm>
          <a:off x="22250400"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1" name="正方形/長方形 57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3" name="テキスト ボックス 57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baseline="0">
              <a:solidFill>
                <a:schemeClr val="dk1"/>
              </a:solidFill>
              <a:effectLst/>
              <a:latin typeface="+mn-lt"/>
              <a:ea typeface="+mn-ea"/>
              <a:cs typeface="+mn-cs"/>
            </a:rPr>
            <a:t>施設分類別</a:t>
          </a:r>
          <a:r>
            <a:rPr kumimoji="1" lang="ja-JP" altLang="en-US" sz="1100" baseline="0">
              <a:solidFill>
                <a:schemeClr val="dk1"/>
              </a:solidFill>
              <a:effectLst/>
              <a:latin typeface="+mn-lt"/>
              <a:ea typeface="+mn-ea"/>
              <a:cs typeface="+mn-cs"/>
            </a:rPr>
            <a:t>②</a:t>
          </a:r>
          <a:r>
            <a:rPr kumimoji="1" lang="ja-JP" altLang="ja-JP" sz="1100" baseline="0">
              <a:solidFill>
                <a:schemeClr val="dk1"/>
              </a:solidFill>
              <a:effectLst/>
              <a:latin typeface="+mn-lt"/>
              <a:ea typeface="+mn-ea"/>
              <a:cs typeface="+mn-cs"/>
            </a:rPr>
            <a:t>の減価償却率では、</a:t>
          </a:r>
          <a:r>
            <a:rPr kumimoji="1" lang="ja-JP" altLang="en-US" sz="1100" baseline="0">
              <a:solidFill>
                <a:schemeClr val="dk1"/>
              </a:solidFill>
              <a:effectLst/>
              <a:latin typeface="+mn-lt"/>
              <a:ea typeface="+mn-ea"/>
              <a:cs typeface="+mn-cs"/>
            </a:rPr>
            <a:t>一般廃棄物処理施設、消防施設、庁舎、市民会館</a:t>
          </a:r>
          <a:r>
            <a:rPr kumimoji="1" lang="ja-JP" altLang="ja-JP" sz="1100" baseline="0">
              <a:solidFill>
                <a:schemeClr val="dk1"/>
              </a:solidFill>
              <a:effectLst/>
              <a:latin typeface="+mn-lt"/>
              <a:ea typeface="+mn-ea"/>
              <a:cs typeface="+mn-cs"/>
            </a:rPr>
            <a:t>の減価償却が特に進んでおり、</a:t>
          </a:r>
          <a:r>
            <a:rPr kumimoji="1" lang="ja-JP" altLang="en-US" sz="1100" baseline="0">
              <a:solidFill>
                <a:schemeClr val="dk1"/>
              </a:solidFill>
              <a:effectLst/>
              <a:latin typeface="+mn-lt"/>
              <a:ea typeface="+mn-ea"/>
              <a:cs typeface="+mn-cs"/>
            </a:rPr>
            <a:t>保健センター、図書館、体育館・プール</a:t>
          </a:r>
          <a:r>
            <a:rPr kumimoji="1" lang="ja-JP" altLang="ja-JP" sz="1100" baseline="0">
              <a:solidFill>
                <a:schemeClr val="dk1"/>
              </a:solidFill>
              <a:effectLst/>
              <a:latin typeface="+mn-lt"/>
              <a:ea typeface="+mn-ea"/>
              <a:cs typeface="+mn-cs"/>
            </a:rPr>
            <a:t>は比較的耐用年数が残っている。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一般廃棄物処理施設は今後の修繕等の計画をたて</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消防施設についても将来的な建替え等を含めた検討を行っている。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災害時に防災拠点となる庁舎については老朽化に加えて耐震基準を満たしていないため、旧庁舎の建替えと、新庁舎の耐震補強・大規模改修による長寿命化を計画している。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また、市民会館等についても計画的な修繕により施設の長寿命化を図っていく。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62,063
61,469
94.93
25,540,944
24,827,354
660,022
14,136,211
14,141,634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財政力指数については、前年度と比較すると０．０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ポイント上昇し、</a:t>
          </a:r>
          <a:r>
            <a:rPr kumimoji="1" lang="ja-JP" altLang="en-US" sz="1300">
              <a:solidFill>
                <a:schemeClr val="dk1"/>
              </a:solidFill>
              <a:effectLst/>
              <a:latin typeface="+mn-lt"/>
              <a:ea typeface="+mn-ea"/>
              <a:cs typeface="+mn-cs"/>
            </a:rPr>
            <a:t>３ヶ年平均値としては２年連続の上昇となった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本市は臨海部に大企業の工場群を有し、比較的豊富な税収に恵まれていたが、近年の景気低迷による市税の減少傾向、扶助費関係支出の増加等は依然として続いている。</a:t>
          </a:r>
          <a:endParaRPr lang="ja-JP" altLang="ja-JP" sz="1300">
            <a:effectLst/>
          </a:endParaRPr>
        </a:p>
        <a:p>
          <a:r>
            <a:rPr kumimoji="1" lang="ja-JP" altLang="ja-JP" sz="1300">
              <a:solidFill>
                <a:schemeClr val="dk1"/>
              </a:solidFill>
              <a:effectLst/>
              <a:latin typeface="+mn-lt"/>
              <a:ea typeface="+mn-ea"/>
              <a:cs typeface="+mn-cs"/>
            </a:rPr>
            <a:t>　類似団体と比較すると依然として高い水準を維持しているが、今後も持続可能な財政運営を継続していくため、歳入・歳出両面での一体的な改革に取り組んでいく。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78317</xdr:rowOff>
    </xdr:from>
    <xdr:to>
      <xdr:col>7</xdr:col>
      <xdr:colOff>152400</xdr:colOff>
      <xdr:row>37</xdr:row>
      <xdr:rowOff>98425</xdr:rowOff>
    </xdr:to>
    <xdr:cxnSp macro="">
      <xdr:nvCxnSpPr>
        <xdr:cNvPr id="68" name="直線コネクタ 67"/>
        <xdr:cNvCxnSpPr/>
      </xdr:nvCxnSpPr>
      <xdr:spPr>
        <a:xfrm flipV="1">
          <a:off x="4114800" y="64219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98425</xdr:rowOff>
    </xdr:from>
    <xdr:to>
      <xdr:col>6</xdr:col>
      <xdr:colOff>0</xdr:colOff>
      <xdr:row>37</xdr:row>
      <xdr:rowOff>138642</xdr:rowOff>
    </xdr:to>
    <xdr:cxnSp macro="">
      <xdr:nvCxnSpPr>
        <xdr:cNvPr id="71" name="直線コネクタ 70"/>
        <xdr:cNvCxnSpPr/>
      </xdr:nvCxnSpPr>
      <xdr:spPr>
        <a:xfrm flipV="1">
          <a:off x="3225800" y="64420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98425</xdr:rowOff>
    </xdr:from>
    <xdr:to>
      <xdr:col>4</xdr:col>
      <xdr:colOff>482600</xdr:colOff>
      <xdr:row>37</xdr:row>
      <xdr:rowOff>138642</xdr:rowOff>
    </xdr:to>
    <xdr:cxnSp macro="">
      <xdr:nvCxnSpPr>
        <xdr:cNvPr id="74" name="直線コネクタ 73"/>
        <xdr:cNvCxnSpPr/>
      </xdr:nvCxnSpPr>
      <xdr:spPr>
        <a:xfrm>
          <a:off x="2336800" y="64420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37</xdr:row>
      <xdr:rowOff>98425</xdr:rowOff>
    </xdr:to>
    <xdr:cxnSp macro="">
      <xdr:nvCxnSpPr>
        <xdr:cNvPr id="77" name="直線コネクタ 76"/>
        <xdr:cNvCxnSpPr/>
      </xdr:nvCxnSpPr>
      <xdr:spPr>
        <a:xfrm>
          <a:off x="1447800" y="630131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87" name="円/楕円 86"/>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44044</xdr:rowOff>
    </xdr:from>
    <xdr:ext cx="762000" cy="259045"/>
    <xdr:sp macro="" textlink="">
      <xdr:nvSpPr>
        <xdr:cNvPr id="88" name="財政力該当値テキスト"/>
        <xdr:cNvSpPr txBox="1"/>
      </xdr:nvSpPr>
      <xdr:spPr>
        <a:xfrm>
          <a:off x="5041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47625</xdr:rowOff>
    </xdr:from>
    <xdr:to>
      <xdr:col>6</xdr:col>
      <xdr:colOff>50800</xdr:colOff>
      <xdr:row>37</xdr:row>
      <xdr:rowOff>149225</xdr:rowOff>
    </xdr:to>
    <xdr:sp macro="" textlink="">
      <xdr:nvSpPr>
        <xdr:cNvPr id="89" name="円/楕円 88"/>
        <xdr:cNvSpPr/>
      </xdr:nvSpPr>
      <xdr:spPr>
        <a:xfrm>
          <a:off x="406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159402</xdr:rowOff>
    </xdr:from>
    <xdr:ext cx="736600" cy="259045"/>
    <xdr:sp macro="" textlink="">
      <xdr:nvSpPr>
        <xdr:cNvPr id="90" name="テキスト ボックス 89"/>
        <xdr:cNvSpPr txBox="1"/>
      </xdr:nvSpPr>
      <xdr:spPr>
        <a:xfrm>
          <a:off x="3733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87842</xdr:rowOff>
    </xdr:from>
    <xdr:to>
      <xdr:col>4</xdr:col>
      <xdr:colOff>533400</xdr:colOff>
      <xdr:row>38</xdr:row>
      <xdr:rowOff>17991</xdr:rowOff>
    </xdr:to>
    <xdr:sp macro="" textlink="">
      <xdr:nvSpPr>
        <xdr:cNvPr id="91" name="円/楕円 90"/>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28169</xdr:rowOff>
    </xdr:from>
    <xdr:ext cx="762000" cy="259045"/>
    <xdr:sp macro="" textlink="">
      <xdr:nvSpPr>
        <xdr:cNvPr id="92" name="テキスト ボックス 91"/>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47625</xdr:rowOff>
    </xdr:from>
    <xdr:to>
      <xdr:col>3</xdr:col>
      <xdr:colOff>330200</xdr:colOff>
      <xdr:row>37</xdr:row>
      <xdr:rowOff>149225</xdr:rowOff>
    </xdr:to>
    <xdr:sp macro="" textlink="">
      <xdr:nvSpPr>
        <xdr:cNvPr id="93" name="円/楕円 92"/>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159402</xdr:rowOff>
    </xdr:from>
    <xdr:ext cx="762000" cy="259045"/>
    <xdr:sp macro="" textlink="">
      <xdr:nvSpPr>
        <xdr:cNvPr id="94" name="テキスト ボックス 93"/>
        <xdr:cNvSpPr txBox="1"/>
      </xdr:nvSpPr>
      <xdr:spPr>
        <a:xfrm>
          <a:off x="1955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78317</xdr:rowOff>
    </xdr:from>
    <xdr:to>
      <xdr:col>2</xdr:col>
      <xdr:colOff>127000</xdr:colOff>
      <xdr:row>37</xdr:row>
      <xdr:rowOff>8467</xdr:rowOff>
    </xdr:to>
    <xdr:sp macro="" textlink="">
      <xdr:nvSpPr>
        <xdr:cNvPr id="95" name="円/楕円 94"/>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18644</xdr:rowOff>
    </xdr:from>
    <xdr:ext cx="762000" cy="259045"/>
    <xdr:sp macro="" textlink="">
      <xdr:nvSpPr>
        <xdr:cNvPr id="96" name="テキスト ボックス 95"/>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経常収支比率については、前年度と比較すると</a:t>
          </a:r>
          <a:r>
            <a:rPr kumimoji="1" lang="ja-JP" altLang="en-US" sz="1300">
              <a:solidFill>
                <a:schemeClr val="dk1"/>
              </a:solidFill>
              <a:effectLst/>
              <a:latin typeface="+mn-lt"/>
              <a:ea typeface="+mn-ea"/>
              <a:cs typeface="+mn-cs"/>
            </a:rPr>
            <a:t>１．１</a:t>
          </a:r>
          <a:r>
            <a:rPr kumimoji="1" lang="ja-JP" altLang="ja-JP" sz="1300">
              <a:solidFill>
                <a:schemeClr val="dk1"/>
              </a:solidFill>
              <a:effectLst/>
              <a:latin typeface="+mn-lt"/>
              <a:ea typeface="+mn-ea"/>
              <a:cs typeface="+mn-cs"/>
            </a:rPr>
            <a:t>ポイント増加し、</a:t>
          </a:r>
          <a:r>
            <a:rPr kumimoji="1" lang="ja-JP" altLang="en-US" sz="1300">
              <a:solidFill>
                <a:schemeClr val="dk1"/>
              </a:solidFill>
              <a:effectLst/>
              <a:latin typeface="+mn-lt"/>
              <a:ea typeface="+mn-ea"/>
              <a:cs typeface="+mn-cs"/>
            </a:rPr>
            <a:t>９０．９</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全国、県の</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よりも若干高い数値となっており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財政構造の硬直化が進んでいる。要因としては、充実した</a:t>
          </a:r>
          <a:r>
            <a:rPr kumimoji="1" lang="ja-JP" altLang="ja-JP" sz="1300">
              <a:solidFill>
                <a:schemeClr val="dk1"/>
              </a:solidFill>
              <a:effectLst/>
              <a:latin typeface="+mn-lt"/>
              <a:ea typeface="+mn-ea"/>
              <a:cs typeface="+mn-cs"/>
            </a:rPr>
            <a:t>公共施設の維持管理費や、少子高齢化等による扶助費の増加、類似団体と比較して高い人件費等が</a:t>
          </a:r>
          <a:r>
            <a:rPr kumimoji="1" lang="ja-JP" altLang="en-US" sz="1300">
              <a:solidFill>
                <a:schemeClr val="dk1"/>
              </a:solidFill>
              <a:effectLst/>
              <a:latin typeface="+mn-lt"/>
              <a:ea typeface="+mn-ea"/>
              <a:cs typeface="+mn-cs"/>
            </a:rPr>
            <a:t>あげられる。</a:t>
          </a:r>
          <a:endParaRPr lang="ja-JP" altLang="ja-JP" sz="1300">
            <a:effectLst/>
          </a:endParaRPr>
        </a:p>
        <a:p>
          <a:r>
            <a:rPr kumimoji="1" lang="ja-JP" altLang="ja-JP" sz="1300">
              <a:solidFill>
                <a:schemeClr val="dk1"/>
              </a:solidFill>
              <a:effectLst/>
              <a:latin typeface="+mn-lt"/>
              <a:ea typeface="+mn-ea"/>
              <a:cs typeface="+mn-cs"/>
            </a:rPr>
            <a:t>　今後も、早期の税収</a:t>
          </a:r>
          <a:r>
            <a:rPr kumimoji="1" lang="ja-JP" altLang="en-US" sz="1300">
              <a:solidFill>
                <a:schemeClr val="dk1"/>
              </a:solidFill>
              <a:effectLst/>
              <a:latin typeface="+mn-lt"/>
              <a:ea typeface="+mn-ea"/>
              <a:cs typeface="+mn-cs"/>
            </a:rPr>
            <a:t>回復</a:t>
          </a:r>
          <a:r>
            <a:rPr kumimoji="1" lang="ja-JP" altLang="ja-JP" sz="1300">
              <a:solidFill>
                <a:schemeClr val="dk1"/>
              </a:solidFill>
              <a:effectLst/>
              <a:latin typeface="+mn-lt"/>
              <a:ea typeface="+mn-ea"/>
              <a:cs typeface="+mn-cs"/>
            </a:rPr>
            <a:t>が見込めない中</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、財政の弾力性を維持するため更なる経常経費の削減に努める。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64</xdr:row>
      <xdr:rowOff>106934</xdr:rowOff>
    </xdr:to>
    <xdr:cxnSp macro="">
      <xdr:nvCxnSpPr>
        <xdr:cNvPr id="129" name="直線コネクタ 128"/>
        <xdr:cNvCxnSpPr/>
      </xdr:nvCxnSpPr>
      <xdr:spPr>
        <a:xfrm>
          <a:off x="4114800" y="110266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53848</xdr:rowOff>
    </xdr:to>
    <xdr:cxnSp macro="">
      <xdr:nvCxnSpPr>
        <xdr:cNvPr id="132" name="直線コネクタ 131"/>
        <xdr:cNvCxnSpPr/>
      </xdr:nvCxnSpPr>
      <xdr:spPr>
        <a:xfrm>
          <a:off x="3225800" y="1100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121412</xdr:rowOff>
    </xdr:to>
    <xdr:cxnSp macro="">
      <xdr:nvCxnSpPr>
        <xdr:cNvPr id="135" name="直線コネクタ 134"/>
        <xdr:cNvCxnSpPr/>
      </xdr:nvCxnSpPr>
      <xdr:spPr>
        <a:xfrm flipV="1">
          <a:off x="2336800" y="1100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64</xdr:row>
      <xdr:rowOff>121412</xdr:rowOff>
    </xdr:to>
    <xdr:cxnSp macro="">
      <xdr:nvCxnSpPr>
        <xdr:cNvPr id="138" name="直線コネクタ 137"/>
        <xdr:cNvCxnSpPr/>
      </xdr:nvCxnSpPr>
      <xdr:spPr>
        <a:xfrm>
          <a:off x="1447800" y="109204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8" name="円/楕円 147"/>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49"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50" name="円/楕円 149"/>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114825</xdr:rowOff>
    </xdr:from>
    <xdr:ext cx="736600" cy="259045"/>
    <xdr:sp macro="" textlink="">
      <xdr:nvSpPr>
        <xdr:cNvPr id="151" name="テキスト ボックス 150"/>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2" name="円/楕円 151"/>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95521</xdr:rowOff>
    </xdr:from>
    <xdr:ext cx="762000" cy="259045"/>
    <xdr:sp macro="" textlink="">
      <xdr:nvSpPr>
        <xdr:cNvPr id="153" name="テキスト ボックス 152"/>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70612</xdr:rowOff>
    </xdr:from>
    <xdr:to>
      <xdr:col>3</xdr:col>
      <xdr:colOff>330200</xdr:colOff>
      <xdr:row>65</xdr:row>
      <xdr:rowOff>762</xdr:rowOff>
    </xdr:to>
    <xdr:sp macro="" textlink="">
      <xdr:nvSpPr>
        <xdr:cNvPr id="154" name="円/楕円 153"/>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156989</xdr:rowOff>
    </xdr:from>
    <xdr:ext cx="762000" cy="259045"/>
    <xdr:sp macro="" textlink="">
      <xdr:nvSpPr>
        <xdr:cNvPr id="155" name="テキスト ボックス 154"/>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56" name="円/楕円 155"/>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57" name="テキスト ボックス 156"/>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[150,290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は、類似団体と比較すると、消防部門や教育部門において職員数が多いことから高い傾向にある。人事院や千葉県人事委員会勧告を踏まえた給与改定を行っているため、若干増加傾向にはあるが、職制の見直しや地域手当の減額などを実施し、人件費の抑制に努めている状況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物件費については、ごみ処理について委託処理を行なっていること、</a:t>
          </a:r>
          <a:r>
            <a:rPr kumimoji="1" lang="ja-JP" altLang="en-US" sz="1300">
              <a:solidFill>
                <a:schemeClr val="dk1"/>
              </a:solidFill>
              <a:effectLst/>
              <a:latin typeface="+mn-lt"/>
              <a:ea typeface="+mn-ea"/>
              <a:cs typeface="+mn-cs"/>
            </a:rPr>
            <a:t>充実した公共</a:t>
          </a:r>
          <a:r>
            <a:rPr kumimoji="1" lang="ja-JP" altLang="ja-JP" sz="1300">
              <a:solidFill>
                <a:schemeClr val="dk1"/>
              </a:solidFill>
              <a:effectLst/>
              <a:latin typeface="+mn-lt"/>
              <a:ea typeface="+mn-ea"/>
              <a:cs typeface="+mn-cs"/>
            </a:rPr>
            <a:t>施設の維持管理費等が主な要因となり、類似団体と比較して高い水準に留まっていることから引き続き抑制に努める。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3454</xdr:rowOff>
    </xdr:from>
    <xdr:to>
      <xdr:col>7</xdr:col>
      <xdr:colOff>152400</xdr:colOff>
      <xdr:row>87</xdr:row>
      <xdr:rowOff>38562</xdr:rowOff>
    </xdr:to>
    <xdr:cxnSp macro="">
      <xdr:nvCxnSpPr>
        <xdr:cNvPr id="194" name="直線コネクタ 193"/>
        <xdr:cNvCxnSpPr/>
      </xdr:nvCxnSpPr>
      <xdr:spPr>
        <a:xfrm>
          <a:off x="4114800" y="14919604"/>
          <a:ext cx="8382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149394</xdr:rowOff>
    </xdr:from>
    <xdr:to>
      <xdr:col>6</xdr:col>
      <xdr:colOff>0</xdr:colOff>
      <xdr:row>87</xdr:row>
      <xdr:rowOff>3454</xdr:rowOff>
    </xdr:to>
    <xdr:cxnSp macro="">
      <xdr:nvCxnSpPr>
        <xdr:cNvPr id="197" name="直線コネクタ 196"/>
        <xdr:cNvCxnSpPr/>
      </xdr:nvCxnSpPr>
      <xdr:spPr>
        <a:xfrm>
          <a:off x="3225800" y="14894094"/>
          <a:ext cx="8890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149394</xdr:rowOff>
    </xdr:from>
    <xdr:to>
      <xdr:col>4</xdr:col>
      <xdr:colOff>482600</xdr:colOff>
      <xdr:row>87</xdr:row>
      <xdr:rowOff>98577</xdr:rowOff>
    </xdr:to>
    <xdr:cxnSp macro="">
      <xdr:nvCxnSpPr>
        <xdr:cNvPr id="200" name="直線コネクタ 199"/>
        <xdr:cNvCxnSpPr/>
      </xdr:nvCxnSpPr>
      <xdr:spPr>
        <a:xfrm flipV="1">
          <a:off x="2336800" y="14894094"/>
          <a:ext cx="889000" cy="1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98577</xdr:rowOff>
    </xdr:from>
    <xdr:to>
      <xdr:col>3</xdr:col>
      <xdr:colOff>279400</xdr:colOff>
      <xdr:row>87</xdr:row>
      <xdr:rowOff>120605</xdr:rowOff>
    </xdr:to>
    <xdr:cxnSp macro="">
      <xdr:nvCxnSpPr>
        <xdr:cNvPr id="203" name="直線コネクタ 202"/>
        <xdr:cNvCxnSpPr/>
      </xdr:nvCxnSpPr>
      <xdr:spPr>
        <a:xfrm flipV="1">
          <a:off x="1447800" y="15014727"/>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159212</xdr:rowOff>
    </xdr:from>
    <xdr:to>
      <xdr:col>7</xdr:col>
      <xdr:colOff>203200</xdr:colOff>
      <xdr:row>87</xdr:row>
      <xdr:rowOff>89362</xdr:rowOff>
    </xdr:to>
    <xdr:sp macro="" textlink="">
      <xdr:nvSpPr>
        <xdr:cNvPr id="213" name="円/楕円 212"/>
        <xdr:cNvSpPr/>
      </xdr:nvSpPr>
      <xdr:spPr>
        <a:xfrm>
          <a:off x="4902200" y="149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131289</xdr:rowOff>
    </xdr:from>
    <xdr:ext cx="762000" cy="259045"/>
    <xdr:sp macro="" textlink="">
      <xdr:nvSpPr>
        <xdr:cNvPr id="214" name="人件費・物件費等の状況該当値テキスト"/>
        <xdr:cNvSpPr txBox="1"/>
      </xdr:nvSpPr>
      <xdr:spPr>
        <a:xfrm>
          <a:off x="5041900" y="1487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150,290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124104</xdr:rowOff>
    </xdr:from>
    <xdr:to>
      <xdr:col>6</xdr:col>
      <xdr:colOff>50800</xdr:colOff>
      <xdr:row>87</xdr:row>
      <xdr:rowOff>54254</xdr:rowOff>
    </xdr:to>
    <xdr:sp macro="" textlink="">
      <xdr:nvSpPr>
        <xdr:cNvPr id="215" name="円/楕円 214"/>
        <xdr:cNvSpPr/>
      </xdr:nvSpPr>
      <xdr:spPr>
        <a:xfrm>
          <a:off x="4064000" y="1486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39031</xdr:rowOff>
    </xdr:from>
    <xdr:ext cx="736600" cy="259045"/>
    <xdr:sp macro="" textlink="">
      <xdr:nvSpPr>
        <xdr:cNvPr id="216" name="テキスト ボックス 215"/>
        <xdr:cNvSpPr txBox="1"/>
      </xdr:nvSpPr>
      <xdr:spPr>
        <a:xfrm>
          <a:off x="3733800" y="14955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148,253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98594</xdr:rowOff>
    </xdr:from>
    <xdr:to>
      <xdr:col>4</xdr:col>
      <xdr:colOff>533400</xdr:colOff>
      <xdr:row>87</xdr:row>
      <xdr:rowOff>28744</xdr:rowOff>
    </xdr:to>
    <xdr:sp macro="" textlink="">
      <xdr:nvSpPr>
        <xdr:cNvPr id="217" name="円/楕円 216"/>
        <xdr:cNvSpPr/>
      </xdr:nvSpPr>
      <xdr:spPr>
        <a:xfrm>
          <a:off x="3175000" y="148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13521</xdr:rowOff>
    </xdr:from>
    <xdr:ext cx="762000" cy="259045"/>
    <xdr:sp macro="" textlink="">
      <xdr:nvSpPr>
        <xdr:cNvPr id="218" name="テキスト ボックス 217"/>
        <xdr:cNvSpPr txBox="1"/>
      </xdr:nvSpPr>
      <xdr:spPr>
        <a:xfrm>
          <a:off x="2844800" y="149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146,773</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47777</xdr:rowOff>
    </xdr:from>
    <xdr:to>
      <xdr:col>3</xdr:col>
      <xdr:colOff>330200</xdr:colOff>
      <xdr:row>87</xdr:row>
      <xdr:rowOff>149377</xdr:rowOff>
    </xdr:to>
    <xdr:sp macro="" textlink="">
      <xdr:nvSpPr>
        <xdr:cNvPr id="219" name="円/楕円 218"/>
        <xdr:cNvSpPr/>
      </xdr:nvSpPr>
      <xdr:spPr>
        <a:xfrm>
          <a:off x="2286000" y="149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134154</xdr:rowOff>
    </xdr:from>
    <xdr:ext cx="762000" cy="259045"/>
    <xdr:sp macro="" textlink="">
      <xdr:nvSpPr>
        <xdr:cNvPr id="220" name="テキスト ボックス 219"/>
        <xdr:cNvSpPr txBox="1"/>
      </xdr:nvSpPr>
      <xdr:spPr>
        <a:xfrm>
          <a:off x="1955800" y="1505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153,772</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69805</xdr:rowOff>
    </xdr:from>
    <xdr:to>
      <xdr:col>2</xdr:col>
      <xdr:colOff>127000</xdr:colOff>
      <xdr:row>87</xdr:row>
      <xdr:rowOff>171405</xdr:rowOff>
    </xdr:to>
    <xdr:sp macro="" textlink="">
      <xdr:nvSpPr>
        <xdr:cNvPr id="221" name="円/楕円 220"/>
        <xdr:cNvSpPr/>
      </xdr:nvSpPr>
      <xdr:spPr>
        <a:xfrm>
          <a:off x="1397000" y="149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156182</xdr:rowOff>
    </xdr:from>
    <xdr:ext cx="762000" cy="259045"/>
    <xdr:sp macro="" textlink="">
      <xdr:nvSpPr>
        <xdr:cNvPr id="222" name="テキスト ボックス 221"/>
        <xdr:cNvSpPr txBox="1"/>
      </xdr:nvSpPr>
      <xdr:spPr>
        <a:xfrm>
          <a:off x="1066800" y="1507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これまで類似団体と比較し高水準であったことから、給料の２．８％削減措置を実施した結果、前年度比で２．３ポイント下がった。</a:t>
          </a:r>
        </a:p>
        <a:p>
          <a:r>
            <a:rPr kumimoji="1" lang="ja-JP" altLang="en-US" sz="1300">
              <a:latin typeface="ＭＳ Ｐゴシック"/>
            </a:rPr>
            <a:t>　本市では、国家公務員との職員構成の差や学歴にとらわれない人事登用が要因となり、高水準となりやすい傾向にあることから、今後も全国基準を参考に給与水準の適正化に努めていく。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85</xdr:row>
      <xdr:rowOff>60706</xdr:rowOff>
    </xdr:to>
    <xdr:cxnSp macro="">
      <xdr:nvCxnSpPr>
        <xdr:cNvPr id="254" name="直線コネクタ 253"/>
        <xdr:cNvCxnSpPr/>
      </xdr:nvCxnSpPr>
      <xdr:spPr>
        <a:xfrm flipV="1">
          <a:off x="16179800" y="14411961"/>
          <a:ext cx="838200" cy="2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85</xdr:row>
      <xdr:rowOff>118618</xdr:rowOff>
    </xdr:to>
    <xdr:cxnSp macro="">
      <xdr:nvCxnSpPr>
        <xdr:cNvPr id="257" name="直線コネクタ 256"/>
        <xdr:cNvCxnSpPr/>
      </xdr:nvCxnSpPr>
      <xdr:spPr>
        <a:xfrm flipV="1">
          <a:off x="15290800" y="1463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90</xdr:row>
      <xdr:rowOff>4572</xdr:rowOff>
    </xdr:to>
    <xdr:cxnSp macro="">
      <xdr:nvCxnSpPr>
        <xdr:cNvPr id="260" name="直線コネクタ 259"/>
        <xdr:cNvCxnSpPr/>
      </xdr:nvCxnSpPr>
      <xdr:spPr>
        <a:xfrm flipV="1">
          <a:off x="14401800" y="14691868"/>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137413</xdr:rowOff>
    </xdr:from>
    <xdr:to>
      <xdr:col>21</xdr:col>
      <xdr:colOff>0</xdr:colOff>
      <xdr:row>90</xdr:row>
      <xdr:rowOff>4572</xdr:rowOff>
    </xdr:to>
    <xdr:cxnSp macro="">
      <xdr:nvCxnSpPr>
        <xdr:cNvPr id="263" name="直線コネクタ 262"/>
        <xdr:cNvCxnSpPr/>
      </xdr:nvCxnSpPr>
      <xdr:spPr>
        <a:xfrm>
          <a:off x="13512800" y="1539646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3" name="円/楕円 272"/>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4"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5" name="円/楕円 274"/>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6" name="テキスト ボックス 275"/>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7" name="円/楕円 276"/>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8" name="テキスト ボックス 277"/>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125222</xdr:rowOff>
    </xdr:from>
    <xdr:to>
      <xdr:col>21</xdr:col>
      <xdr:colOff>50800</xdr:colOff>
      <xdr:row>90</xdr:row>
      <xdr:rowOff>55372</xdr:rowOff>
    </xdr:to>
    <xdr:sp macro="" textlink="">
      <xdr:nvSpPr>
        <xdr:cNvPr id="279" name="円/楕円 278"/>
        <xdr:cNvSpPr/>
      </xdr:nvSpPr>
      <xdr:spPr>
        <a:xfrm>
          <a:off x="14351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40149</xdr:rowOff>
    </xdr:from>
    <xdr:ext cx="762000" cy="259045"/>
    <xdr:sp macro="" textlink="">
      <xdr:nvSpPr>
        <xdr:cNvPr id="280" name="テキスト ボックス 279"/>
        <xdr:cNvSpPr txBox="1"/>
      </xdr:nvSpPr>
      <xdr:spPr>
        <a:xfrm>
          <a:off x="14020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86613</xdr:rowOff>
    </xdr:from>
    <xdr:to>
      <xdr:col>19</xdr:col>
      <xdr:colOff>533400</xdr:colOff>
      <xdr:row>90</xdr:row>
      <xdr:rowOff>16763</xdr:rowOff>
    </xdr:to>
    <xdr:sp macro="" textlink="">
      <xdr:nvSpPr>
        <xdr:cNvPr id="281" name="円/楕円 280"/>
        <xdr:cNvSpPr/>
      </xdr:nvSpPr>
      <xdr:spPr>
        <a:xfrm>
          <a:off x="13462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1540</xdr:rowOff>
    </xdr:from>
    <xdr:ext cx="762000" cy="259045"/>
    <xdr:sp macro="" textlink="">
      <xdr:nvSpPr>
        <xdr:cNvPr id="282" name="テキスト ボックス 281"/>
        <xdr:cNvSpPr txBox="1"/>
      </xdr:nvSpPr>
      <xdr:spPr>
        <a:xfrm>
          <a:off x="13131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教育に重点を置いた施策を行なっているとともに、公民館、図書館、郷土博物館などの教育施設も充実していることから、類似団体と比較し、教育部門の職員数が多くなっている。</a:t>
          </a:r>
        </a:p>
        <a:p>
          <a:r>
            <a:rPr kumimoji="1" lang="ja-JP" altLang="en-US" sz="1300">
              <a:latin typeface="ＭＳ Ｐゴシック"/>
            </a:rPr>
            <a:t>　また、臨海部に石油コンビナートを擁しており、石油コンビナート等災害防止法の特別防災区域に指定されているため、大型化学消防車等の特殊車両を配備しなければならず、消防部門の職員数も多くなっている。</a:t>
          </a:r>
        </a:p>
        <a:p>
          <a:r>
            <a:rPr kumimoji="1" lang="ja-JP" altLang="en-US" sz="1300">
              <a:latin typeface="ＭＳ Ｐゴシック"/>
            </a:rPr>
            <a:t>　今後も定員適正化計画の方針に従い、民間委託の積極的な活用や消防署の機能分担の見直しなどを行い、職員数の更なる適正化に努める。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170604</xdr:rowOff>
    </xdr:from>
    <xdr:to>
      <xdr:col>24</xdr:col>
      <xdr:colOff>558800</xdr:colOff>
      <xdr:row>64</xdr:row>
      <xdr:rowOff>25294</xdr:rowOff>
    </xdr:to>
    <xdr:cxnSp macro="">
      <xdr:nvCxnSpPr>
        <xdr:cNvPr id="317" name="直線コネクタ 316"/>
        <xdr:cNvCxnSpPr/>
      </xdr:nvCxnSpPr>
      <xdr:spPr>
        <a:xfrm>
          <a:off x="16179800" y="10971954"/>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8"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170604</xdr:rowOff>
    </xdr:from>
    <xdr:to>
      <xdr:col>23</xdr:col>
      <xdr:colOff>406400</xdr:colOff>
      <xdr:row>64</xdr:row>
      <xdr:rowOff>3175</xdr:rowOff>
    </xdr:to>
    <xdr:cxnSp macro="">
      <xdr:nvCxnSpPr>
        <xdr:cNvPr id="320" name="直線コネクタ 319"/>
        <xdr:cNvCxnSpPr/>
      </xdr:nvCxnSpPr>
      <xdr:spPr>
        <a:xfrm flipV="1">
          <a:off x="15290800" y="109719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2" name="テキスト ボックス 321"/>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1164</xdr:rowOff>
    </xdr:from>
    <xdr:to>
      <xdr:col>22</xdr:col>
      <xdr:colOff>203200</xdr:colOff>
      <xdr:row>64</xdr:row>
      <xdr:rowOff>3175</xdr:rowOff>
    </xdr:to>
    <xdr:cxnSp macro="">
      <xdr:nvCxnSpPr>
        <xdr:cNvPr id="323" name="直線コネクタ 322"/>
        <xdr:cNvCxnSpPr/>
      </xdr:nvCxnSpPr>
      <xdr:spPr>
        <a:xfrm>
          <a:off x="14401800" y="1097396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5" name="テキスト ボックス 324"/>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1164</xdr:rowOff>
    </xdr:from>
    <xdr:to>
      <xdr:col>21</xdr:col>
      <xdr:colOff>0</xdr:colOff>
      <xdr:row>64</xdr:row>
      <xdr:rowOff>35348</xdr:rowOff>
    </xdr:to>
    <xdr:cxnSp macro="">
      <xdr:nvCxnSpPr>
        <xdr:cNvPr id="326" name="直線コネクタ 325"/>
        <xdr:cNvCxnSpPr/>
      </xdr:nvCxnSpPr>
      <xdr:spPr>
        <a:xfrm flipV="1">
          <a:off x="13512800" y="1097396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28" name="テキスト ボックス 327"/>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0" name="テキスト ボックス 329"/>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145944</xdr:rowOff>
    </xdr:from>
    <xdr:to>
      <xdr:col>24</xdr:col>
      <xdr:colOff>609600</xdr:colOff>
      <xdr:row>64</xdr:row>
      <xdr:rowOff>76094</xdr:rowOff>
    </xdr:to>
    <xdr:sp macro="" textlink="">
      <xdr:nvSpPr>
        <xdr:cNvPr id="336" name="円/楕円 335"/>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118021</xdr:rowOff>
    </xdr:from>
    <xdr:ext cx="762000" cy="259045"/>
    <xdr:sp macro="" textlink="">
      <xdr:nvSpPr>
        <xdr:cNvPr id="337" name="定員管理の状況該当値テキスト"/>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119804</xdr:rowOff>
    </xdr:from>
    <xdr:to>
      <xdr:col>23</xdr:col>
      <xdr:colOff>457200</xdr:colOff>
      <xdr:row>64</xdr:row>
      <xdr:rowOff>49954</xdr:rowOff>
    </xdr:to>
    <xdr:sp macro="" textlink="">
      <xdr:nvSpPr>
        <xdr:cNvPr id="338" name="円/楕円 337"/>
        <xdr:cNvSpPr/>
      </xdr:nvSpPr>
      <xdr:spPr>
        <a:xfrm>
          <a:off x="16129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34731</xdr:rowOff>
    </xdr:from>
    <xdr:ext cx="736600" cy="259045"/>
    <xdr:sp macro="" textlink="">
      <xdr:nvSpPr>
        <xdr:cNvPr id="339" name="テキスト ボックス 338"/>
        <xdr:cNvSpPr txBox="1"/>
      </xdr:nvSpPr>
      <xdr:spPr>
        <a:xfrm>
          <a:off x="15798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123825</xdr:rowOff>
    </xdr:from>
    <xdr:to>
      <xdr:col>22</xdr:col>
      <xdr:colOff>254000</xdr:colOff>
      <xdr:row>64</xdr:row>
      <xdr:rowOff>53975</xdr:rowOff>
    </xdr:to>
    <xdr:sp macro="" textlink="">
      <xdr:nvSpPr>
        <xdr:cNvPr id="340" name="円/楕円 339"/>
        <xdr:cNvSpPr/>
      </xdr:nvSpPr>
      <xdr:spPr>
        <a:xfrm>
          <a:off x="15240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38752</xdr:rowOff>
    </xdr:from>
    <xdr:ext cx="762000" cy="259045"/>
    <xdr:sp macro="" textlink="">
      <xdr:nvSpPr>
        <xdr:cNvPr id="341" name="テキスト ボックス 340"/>
        <xdr:cNvSpPr txBox="1"/>
      </xdr:nvSpPr>
      <xdr:spPr>
        <a:xfrm>
          <a:off x="14909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121814</xdr:rowOff>
    </xdr:from>
    <xdr:to>
      <xdr:col>21</xdr:col>
      <xdr:colOff>50800</xdr:colOff>
      <xdr:row>64</xdr:row>
      <xdr:rowOff>51964</xdr:rowOff>
    </xdr:to>
    <xdr:sp macro="" textlink="">
      <xdr:nvSpPr>
        <xdr:cNvPr id="342" name="円/楕円 341"/>
        <xdr:cNvSpPr/>
      </xdr:nvSpPr>
      <xdr:spPr>
        <a:xfrm>
          <a:off x="14351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36741</xdr:rowOff>
    </xdr:from>
    <xdr:ext cx="762000" cy="259045"/>
    <xdr:sp macro="" textlink="">
      <xdr:nvSpPr>
        <xdr:cNvPr id="343" name="テキスト ボックス 342"/>
        <xdr:cNvSpPr txBox="1"/>
      </xdr:nvSpPr>
      <xdr:spPr>
        <a:xfrm>
          <a:off x="14020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155998</xdr:rowOff>
    </xdr:from>
    <xdr:to>
      <xdr:col>19</xdr:col>
      <xdr:colOff>533400</xdr:colOff>
      <xdr:row>64</xdr:row>
      <xdr:rowOff>86148</xdr:rowOff>
    </xdr:to>
    <xdr:sp macro="" textlink="">
      <xdr:nvSpPr>
        <xdr:cNvPr id="344" name="円/楕円 343"/>
        <xdr:cNvSpPr/>
      </xdr:nvSpPr>
      <xdr:spPr>
        <a:xfrm>
          <a:off x="13462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70925</xdr:rowOff>
    </xdr:from>
    <xdr:ext cx="762000" cy="259045"/>
    <xdr:sp macro="" textlink="">
      <xdr:nvSpPr>
        <xdr:cNvPr id="345" name="テキスト ボックス 344"/>
        <xdr:cNvSpPr txBox="1"/>
      </xdr:nvSpPr>
      <xdr:spPr>
        <a:xfrm>
          <a:off x="13131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実質公債費比率については、前年度と比較すると、０．４ポイント低下した。過去からの起債抑制策により、類似団体と比較しても良好な数値を維持している。</a:t>
          </a:r>
          <a:endParaRPr lang="ja-JP" altLang="ja-JP" sz="1300">
            <a:effectLst/>
          </a:endParaRPr>
        </a:p>
        <a:p>
          <a:r>
            <a:rPr kumimoji="1" lang="ja-JP" altLang="ja-JP" sz="1300">
              <a:solidFill>
                <a:schemeClr val="dk1"/>
              </a:solidFill>
              <a:effectLst/>
              <a:latin typeface="+mn-lt"/>
              <a:ea typeface="+mn-ea"/>
              <a:cs typeface="+mn-cs"/>
            </a:rPr>
            <a:t>　近年の大規模な社会資本整備による借入額の増加により、今後は実質公債費比率の上昇も見込まれ</a:t>
          </a:r>
          <a:r>
            <a:rPr kumimoji="1" lang="ja-JP" altLang="en-US" sz="1300">
              <a:solidFill>
                <a:schemeClr val="dk1"/>
              </a:solidFill>
              <a:effectLst/>
              <a:latin typeface="+mn-lt"/>
              <a:ea typeface="+mn-ea"/>
              <a:cs typeface="+mn-cs"/>
            </a:rPr>
            <a:t>てい</a:t>
          </a:r>
          <a:r>
            <a:rPr kumimoji="1" lang="ja-JP" altLang="ja-JP" sz="1300">
              <a:solidFill>
                <a:schemeClr val="dk1"/>
              </a:solidFill>
              <a:effectLst/>
              <a:latin typeface="+mn-lt"/>
              <a:ea typeface="+mn-ea"/>
              <a:cs typeface="+mn-cs"/>
            </a:rPr>
            <a:t>るが、原則として比率を５パーセント以内に抑えるよう、計画的な事業実施に努めていく。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98425</xdr:rowOff>
    </xdr:from>
    <xdr:to>
      <xdr:col>24</xdr:col>
      <xdr:colOff>558800</xdr:colOff>
      <xdr:row>37</xdr:row>
      <xdr:rowOff>122555</xdr:rowOff>
    </xdr:to>
    <xdr:cxnSp macro="">
      <xdr:nvCxnSpPr>
        <xdr:cNvPr id="375" name="直線コネクタ 374"/>
        <xdr:cNvCxnSpPr/>
      </xdr:nvCxnSpPr>
      <xdr:spPr>
        <a:xfrm flipV="1">
          <a:off x="16179800" y="64420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122555</xdr:rowOff>
    </xdr:from>
    <xdr:to>
      <xdr:col>23</xdr:col>
      <xdr:colOff>406400</xdr:colOff>
      <xdr:row>37</xdr:row>
      <xdr:rowOff>146685</xdr:rowOff>
    </xdr:to>
    <xdr:cxnSp macro="">
      <xdr:nvCxnSpPr>
        <xdr:cNvPr id="378" name="直線コネクタ 377"/>
        <xdr:cNvCxnSpPr/>
      </xdr:nvCxnSpPr>
      <xdr:spPr>
        <a:xfrm flipV="1">
          <a:off x="15290800" y="64662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0" name="テキスト ボックス 379"/>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146685</xdr:rowOff>
    </xdr:from>
    <xdr:to>
      <xdr:col>22</xdr:col>
      <xdr:colOff>203200</xdr:colOff>
      <xdr:row>38</xdr:row>
      <xdr:rowOff>11430</xdr:rowOff>
    </xdr:to>
    <xdr:cxnSp macro="">
      <xdr:nvCxnSpPr>
        <xdr:cNvPr id="381" name="直線コネクタ 380"/>
        <xdr:cNvCxnSpPr/>
      </xdr:nvCxnSpPr>
      <xdr:spPr>
        <a:xfrm flipV="1">
          <a:off x="14401800" y="6490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3" name="テキスト ボックス 382"/>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17463</xdr:rowOff>
    </xdr:to>
    <xdr:cxnSp macro="">
      <xdr:nvCxnSpPr>
        <xdr:cNvPr id="384" name="直線コネクタ 383"/>
        <xdr:cNvCxnSpPr/>
      </xdr:nvCxnSpPr>
      <xdr:spPr>
        <a:xfrm flipV="1">
          <a:off x="13512800" y="65265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6" name="テキスト ボックス 38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88" name="テキスト ボックス 38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47625</xdr:rowOff>
    </xdr:from>
    <xdr:to>
      <xdr:col>24</xdr:col>
      <xdr:colOff>609600</xdr:colOff>
      <xdr:row>37</xdr:row>
      <xdr:rowOff>149225</xdr:rowOff>
    </xdr:to>
    <xdr:sp macro="" textlink="">
      <xdr:nvSpPr>
        <xdr:cNvPr id="394" name="円/楕円 393"/>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64152</xdr:rowOff>
    </xdr:from>
    <xdr:ext cx="762000" cy="259045"/>
    <xdr:sp macro="" textlink="">
      <xdr:nvSpPr>
        <xdr:cNvPr id="395" name="公債費負担の状況該当値テキスト"/>
        <xdr:cNvSpPr txBox="1"/>
      </xdr:nvSpPr>
      <xdr:spPr>
        <a:xfrm>
          <a:off x="17106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71755</xdr:rowOff>
    </xdr:from>
    <xdr:to>
      <xdr:col>23</xdr:col>
      <xdr:colOff>457200</xdr:colOff>
      <xdr:row>38</xdr:row>
      <xdr:rowOff>1905</xdr:rowOff>
    </xdr:to>
    <xdr:sp macro="" textlink="">
      <xdr:nvSpPr>
        <xdr:cNvPr id="396" name="円/楕円 395"/>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12082</xdr:rowOff>
    </xdr:from>
    <xdr:ext cx="736600" cy="259045"/>
    <xdr:sp macro="" textlink="">
      <xdr:nvSpPr>
        <xdr:cNvPr id="397" name="テキスト ボックス 396"/>
        <xdr:cNvSpPr txBox="1"/>
      </xdr:nvSpPr>
      <xdr:spPr>
        <a:xfrm>
          <a:off x="15798800" y="618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95885</xdr:rowOff>
    </xdr:from>
    <xdr:to>
      <xdr:col>22</xdr:col>
      <xdr:colOff>254000</xdr:colOff>
      <xdr:row>38</xdr:row>
      <xdr:rowOff>26035</xdr:rowOff>
    </xdr:to>
    <xdr:sp macro="" textlink="">
      <xdr:nvSpPr>
        <xdr:cNvPr id="398" name="円/楕円 397"/>
        <xdr:cNvSpPr/>
      </xdr:nvSpPr>
      <xdr:spPr>
        <a:xfrm>
          <a:off x="15240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36212</xdr:rowOff>
    </xdr:from>
    <xdr:ext cx="762000" cy="259045"/>
    <xdr:sp macro="" textlink="">
      <xdr:nvSpPr>
        <xdr:cNvPr id="399" name="テキスト ボックス 398"/>
        <xdr:cNvSpPr txBox="1"/>
      </xdr:nvSpPr>
      <xdr:spPr>
        <a:xfrm>
          <a:off x="14909800" y="62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00" name="円/楕円 399"/>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401" name="テキスト ボックス 400"/>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138113</xdr:rowOff>
    </xdr:from>
    <xdr:to>
      <xdr:col>19</xdr:col>
      <xdr:colOff>533400</xdr:colOff>
      <xdr:row>38</xdr:row>
      <xdr:rowOff>68263</xdr:rowOff>
    </xdr:to>
    <xdr:sp macro="" textlink="">
      <xdr:nvSpPr>
        <xdr:cNvPr id="402" name="円/楕円 401"/>
        <xdr:cNvSpPr/>
      </xdr:nvSpPr>
      <xdr:spPr>
        <a:xfrm>
          <a:off x="13462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78440</xdr:rowOff>
    </xdr:from>
    <xdr:ext cx="762000" cy="259045"/>
    <xdr:sp macro="" textlink="">
      <xdr:nvSpPr>
        <xdr:cNvPr id="403" name="テキスト ボックス 402"/>
        <xdr:cNvSpPr txBox="1"/>
      </xdr:nvSpPr>
      <xdr:spPr>
        <a:xfrm>
          <a:off x="13131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将来負担比率については５．</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前年度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より若干上昇している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引き続き類似団体平均を下回っており良好な状況で</a:t>
          </a:r>
          <a:r>
            <a:rPr kumimoji="1" lang="ja-JP" altLang="en-US" sz="1300">
              <a:solidFill>
                <a:schemeClr val="dk1"/>
              </a:solidFill>
              <a:effectLst/>
              <a:latin typeface="+mn-lt"/>
              <a:ea typeface="+mn-ea"/>
              <a:cs typeface="+mn-cs"/>
            </a:rPr>
            <a:t>はあるが、</a:t>
          </a:r>
          <a:r>
            <a:rPr kumimoji="1" lang="ja-JP" altLang="ja-JP" sz="1300">
              <a:solidFill>
                <a:schemeClr val="dk1"/>
              </a:solidFill>
              <a:effectLst/>
              <a:latin typeface="+mn-lt"/>
              <a:ea typeface="+mn-ea"/>
              <a:cs typeface="+mn-cs"/>
            </a:rPr>
            <a:t>近年の大規模な社会資本整備により、今後も将来負担比率の上昇が予想され</a:t>
          </a:r>
          <a:r>
            <a:rPr kumimoji="1" lang="ja-JP" altLang="en-US" sz="1300">
              <a:solidFill>
                <a:schemeClr val="dk1"/>
              </a:solidFill>
              <a:effectLst/>
              <a:latin typeface="+mn-lt"/>
              <a:ea typeface="+mn-ea"/>
              <a:cs typeface="+mn-cs"/>
            </a:rPr>
            <a:t>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今後予定されている市役所庁舎の耐震改修や、公共施設の老朽化対策等についても、</a:t>
          </a:r>
          <a:r>
            <a:rPr kumimoji="1" lang="ja-JP" altLang="ja-JP" sz="1300">
              <a:solidFill>
                <a:schemeClr val="dk1"/>
              </a:solidFill>
              <a:effectLst/>
              <a:latin typeface="+mn-lt"/>
              <a:ea typeface="+mn-ea"/>
              <a:cs typeface="+mn-cs"/>
            </a:rPr>
            <a:t>計画的な事業実施により過度な地方債残高とならないよう留意していく。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12996</xdr:rowOff>
    </xdr:from>
    <xdr:to>
      <xdr:col>24</xdr:col>
      <xdr:colOff>558800</xdr:colOff>
      <xdr:row>14</xdr:row>
      <xdr:rowOff>15409</xdr:rowOff>
    </xdr:to>
    <xdr:cxnSp macro="">
      <xdr:nvCxnSpPr>
        <xdr:cNvPr id="437" name="直線コネクタ 436"/>
        <xdr:cNvCxnSpPr/>
      </xdr:nvCxnSpPr>
      <xdr:spPr>
        <a:xfrm>
          <a:off x="16179800" y="241329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38"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0" name="フローチャート : 判断 439"/>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1" name="テキスト ボックス 440"/>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2" name="フローチャート : 判断 441"/>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3" name="テキスト ボックス 442"/>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4" name="フローチャート : 判断 443"/>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5" name="テキスト ボックス 444"/>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6" name="フローチャート : 判断 445"/>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47" name="テキスト ボックス 446"/>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136059</xdr:rowOff>
    </xdr:from>
    <xdr:to>
      <xdr:col>24</xdr:col>
      <xdr:colOff>609600</xdr:colOff>
      <xdr:row>14</xdr:row>
      <xdr:rowOff>66209</xdr:rowOff>
    </xdr:to>
    <xdr:sp macro="" textlink="">
      <xdr:nvSpPr>
        <xdr:cNvPr id="453" name="円/楕円 452"/>
        <xdr:cNvSpPr/>
      </xdr:nvSpPr>
      <xdr:spPr>
        <a:xfrm>
          <a:off x="169672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57336</xdr:rowOff>
    </xdr:from>
    <xdr:ext cx="762000" cy="259045"/>
    <xdr:sp macro="" textlink="">
      <xdr:nvSpPr>
        <xdr:cNvPr id="454" name="将来負担の状況該当値テキスト"/>
        <xdr:cNvSpPr txBox="1"/>
      </xdr:nvSpPr>
      <xdr:spPr>
        <a:xfrm>
          <a:off x="17106900" y="22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133646</xdr:rowOff>
    </xdr:from>
    <xdr:to>
      <xdr:col>23</xdr:col>
      <xdr:colOff>457200</xdr:colOff>
      <xdr:row>14</xdr:row>
      <xdr:rowOff>63796</xdr:rowOff>
    </xdr:to>
    <xdr:sp macro="" textlink="">
      <xdr:nvSpPr>
        <xdr:cNvPr id="455" name="円/楕円 454"/>
        <xdr:cNvSpPr/>
      </xdr:nvSpPr>
      <xdr:spPr>
        <a:xfrm>
          <a:off x="16129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73973</xdr:rowOff>
    </xdr:from>
    <xdr:ext cx="736600" cy="259045"/>
    <xdr:sp macro="" textlink="">
      <xdr:nvSpPr>
        <xdr:cNvPr id="456" name="テキスト ボックス 455"/>
        <xdr:cNvSpPr txBox="1"/>
      </xdr:nvSpPr>
      <xdr:spPr>
        <a:xfrm>
          <a:off x="15798800" y="21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62,063
61,469
94.93
25,540,944
24,827,354
660,022
14,136,211
14,141,634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本市</a:t>
          </a:r>
          <a:r>
            <a:rPr lang="ja-JP" altLang="ja-JP" sz="1300" b="0" i="0" baseline="0">
              <a:solidFill>
                <a:schemeClr val="dk1"/>
              </a:solidFill>
              <a:effectLst/>
              <a:latin typeface="+mn-lt"/>
              <a:ea typeface="+mn-ea"/>
              <a:cs typeface="+mn-cs"/>
            </a:rPr>
            <a:t>臨海部</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石油コンビナート地区が特別防災区域に指定されており、災害対応に要する消防職員を確保しなければならないことから、類似団体よりも消防部門の職員数が多い</a:t>
          </a:r>
          <a:r>
            <a:rPr lang="ja-JP" altLang="en-US" sz="1300" b="0" i="0" baseline="0">
              <a:solidFill>
                <a:schemeClr val="dk1"/>
              </a:solidFill>
              <a:effectLst/>
              <a:latin typeface="+mn-lt"/>
              <a:ea typeface="+mn-ea"/>
              <a:cs typeface="+mn-cs"/>
            </a:rPr>
            <a:t>ことが影響し、経常経費に占める割合が高くなっている</a:t>
          </a:r>
          <a:r>
            <a:rPr lang="ja-JP" altLang="ja-JP" sz="1300" b="0" i="0" baseline="0">
              <a:solidFill>
                <a:schemeClr val="dk1"/>
              </a:solidFill>
              <a:effectLst/>
              <a:latin typeface="+mn-lt"/>
              <a:ea typeface="+mn-ea"/>
              <a:cs typeface="+mn-cs"/>
            </a:rPr>
            <a:t>。</a:t>
          </a:r>
          <a:endParaRPr lang="ja-JP" altLang="ja-JP" sz="1300">
            <a:effectLst/>
          </a:endParaRPr>
        </a:p>
        <a:p>
          <a:r>
            <a:rPr kumimoji="1" lang="ja-JP" altLang="ja-JP" sz="1300" b="0" i="0" baseline="0">
              <a:solidFill>
                <a:schemeClr val="dk1"/>
              </a:solidFill>
              <a:effectLst/>
              <a:latin typeface="+mn-lt"/>
              <a:ea typeface="+mn-ea"/>
              <a:cs typeface="+mn-cs"/>
            </a:rPr>
            <a:t>　今後も、定員適正化計画に基づく職員数の適正化や</a:t>
          </a:r>
          <a:r>
            <a:rPr kumimoji="1" lang="ja-JP" altLang="en-US" sz="1300" b="0" i="0" baseline="0">
              <a:solidFill>
                <a:schemeClr val="dk1"/>
              </a:solidFill>
              <a:effectLst/>
              <a:latin typeface="+mn-lt"/>
              <a:ea typeface="+mn-ea"/>
              <a:cs typeface="+mn-cs"/>
            </a:rPr>
            <a:t>給与削減措置</a:t>
          </a:r>
          <a:r>
            <a:rPr kumimoji="1" lang="ja-JP" altLang="ja-JP" sz="1300" b="0" i="0" baseline="0">
              <a:solidFill>
                <a:schemeClr val="dk1"/>
              </a:solidFill>
              <a:effectLst/>
              <a:latin typeface="+mn-lt"/>
              <a:ea typeface="+mn-ea"/>
              <a:cs typeface="+mn-cs"/>
            </a:rPr>
            <a:t>を継続して実施し、人件費の抑制に努め</a:t>
          </a:r>
          <a:r>
            <a:rPr kumimoji="1" lang="ja-JP" altLang="en-US" sz="1300" b="0" i="0" baseline="0">
              <a:solidFill>
                <a:schemeClr val="dk1"/>
              </a:solidFill>
              <a:effectLst/>
              <a:latin typeface="+mn-lt"/>
              <a:ea typeface="+mn-ea"/>
              <a:cs typeface="+mn-cs"/>
            </a:rPr>
            <a:t>ていく</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69850</xdr:rowOff>
    </xdr:from>
    <xdr:to>
      <xdr:col>7</xdr:col>
      <xdr:colOff>15875</xdr:colOff>
      <xdr:row>41</xdr:row>
      <xdr:rowOff>100330</xdr:rowOff>
    </xdr:to>
    <xdr:cxnSp macro="">
      <xdr:nvCxnSpPr>
        <xdr:cNvPr id="66" name="直線コネクタ 65"/>
        <xdr:cNvCxnSpPr/>
      </xdr:nvCxnSpPr>
      <xdr:spPr>
        <a:xfrm>
          <a:off x="3987800" y="7099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69850</xdr:rowOff>
    </xdr:from>
    <xdr:to>
      <xdr:col>5</xdr:col>
      <xdr:colOff>549275</xdr:colOff>
      <xdr:row>41</xdr:row>
      <xdr:rowOff>123190</xdr:rowOff>
    </xdr:to>
    <xdr:cxnSp macro="">
      <xdr:nvCxnSpPr>
        <xdr:cNvPr id="69" name="直線コネクタ 68"/>
        <xdr:cNvCxnSpPr/>
      </xdr:nvCxnSpPr>
      <xdr:spPr>
        <a:xfrm flipV="1">
          <a:off x="3098800" y="7099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123190</xdr:rowOff>
    </xdr:from>
    <xdr:to>
      <xdr:col>4</xdr:col>
      <xdr:colOff>346075</xdr:colOff>
      <xdr:row>42</xdr:row>
      <xdr:rowOff>35560</xdr:rowOff>
    </xdr:to>
    <xdr:cxnSp macro="">
      <xdr:nvCxnSpPr>
        <xdr:cNvPr id="72" name="直線コネクタ 71"/>
        <xdr:cNvCxnSpPr/>
      </xdr:nvCxnSpPr>
      <xdr:spPr>
        <a:xfrm flipV="1">
          <a:off x="2209800" y="7152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168910</xdr:rowOff>
    </xdr:from>
    <xdr:to>
      <xdr:col>3</xdr:col>
      <xdr:colOff>142875</xdr:colOff>
      <xdr:row>42</xdr:row>
      <xdr:rowOff>35560</xdr:rowOff>
    </xdr:to>
    <xdr:cxnSp macro="">
      <xdr:nvCxnSpPr>
        <xdr:cNvPr id="75" name="直線コネクタ 74"/>
        <xdr:cNvCxnSpPr/>
      </xdr:nvCxnSpPr>
      <xdr:spPr>
        <a:xfrm>
          <a:off x="1320800" y="7198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41</xdr:row>
      <xdr:rowOff>49530</xdr:rowOff>
    </xdr:from>
    <xdr:to>
      <xdr:col>7</xdr:col>
      <xdr:colOff>66675</xdr:colOff>
      <xdr:row>41</xdr:row>
      <xdr:rowOff>151130</xdr:rowOff>
    </xdr:to>
    <xdr:sp macro="" textlink="">
      <xdr:nvSpPr>
        <xdr:cNvPr id="85" name="円/楕円 84"/>
        <xdr:cNvSpPr/>
      </xdr:nvSpPr>
      <xdr:spPr>
        <a:xfrm>
          <a:off x="4775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129557</xdr:rowOff>
    </xdr:from>
    <xdr:ext cx="762000" cy="259045"/>
    <xdr:sp macro="" textlink="">
      <xdr:nvSpPr>
        <xdr:cNvPr id="86" name="人件費該当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19050</xdr:rowOff>
    </xdr:from>
    <xdr:to>
      <xdr:col>5</xdr:col>
      <xdr:colOff>600075</xdr:colOff>
      <xdr:row>41</xdr:row>
      <xdr:rowOff>120650</xdr:rowOff>
    </xdr:to>
    <xdr:sp macro="" textlink="">
      <xdr:nvSpPr>
        <xdr:cNvPr id="87" name="円/楕円 86"/>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105427</xdr:rowOff>
    </xdr:from>
    <xdr:ext cx="736600" cy="259045"/>
    <xdr:sp macro="" textlink="">
      <xdr:nvSpPr>
        <xdr:cNvPr id="88" name="テキスト ボックス 87"/>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72390</xdr:rowOff>
    </xdr:from>
    <xdr:to>
      <xdr:col>4</xdr:col>
      <xdr:colOff>396875</xdr:colOff>
      <xdr:row>42</xdr:row>
      <xdr:rowOff>2540</xdr:rowOff>
    </xdr:to>
    <xdr:sp macro="" textlink="">
      <xdr:nvSpPr>
        <xdr:cNvPr id="89" name="円/楕円 88"/>
        <xdr:cNvSpPr/>
      </xdr:nvSpPr>
      <xdr:spPr>
        <a:xfrm>
          <a:off x="3048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158767</xdr:rowOff>
    </xdr:from>
    <xdr:ext cx="762000" cy="259045"/>
    <xdr:sp macro="" textlink="">
      <xdr:nvSpPr>
        <xdr:cNvPr id="90" name="テキスト ボックス 89"/>
        <xdr:cNvSpPr txBox="1"/>
      </xdr:nvSpPr>
      <xdr:spPr>
        <a:xfrm>
          <a:off x="2717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156210</xdr:rowOff>
    </xdr:from>
    <xdr:to>
      <xdr:col>3</xdr:col>
      <xdr:colOff>193675</xdr:colOff>
      <xdr:row>42</xdr:row>
      <xdr:rowOff>86360</xdr:rowOff>
    </xdr:to>
    <xdr:sp macro="" textlink="">
      <xdr:nvSpPr>
        <xdr:cNvPr id="91" name="円/楕円 90"/>
        <xdr:cNvSpPr/>
      </xdr:nvSpPr>
      <xdr:spPr>
        <a:xfrm>
          <a:off x="2159000" y="7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71137</xdr:rowOff>
    </xdr:from>
    <xdr:ext cx="762000" cy="259045"/>
    <xdr:sp macro="" textlink="">
      <xdr:nvSpPr>
        <xdr:cNvPr id="92" name="テキスト ボックス 91"/>
        <xdr:cNvSpPr txBox="1"/>
      </xdr:nvSpPr>
      <xdr:spPr>
        <a:xfrm>
          <a:off x="1828800" y="727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118110</xdr:rowOff>
    </xdr:from>
    <xdr:to>
      <xdr:col>1</xdr:col>
      <xdr:colOff>676275</xdr:colOff>
      <xdr:row>42</xdr:row>
      <xdr:rowOff>48260</xdr:rowOff>
    </xdr:to>
    <xdr:sp macro="" textlink="">
      <xdr:nvSpPr>
        <xdr:cNvPr id="93" name="円/楕円 92"/>
        <xdr:cNvSpPr/>
      </xdr:nvSpPr>
      <xdr:spPr>
        <a:xfrm>
          <a:off x="1270000" y="7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33037</xdr:rowOff>
    </xdr:from>
    <xdr:ext cx="762000" cy="259045"/>
    <xdr:sp macro="" textlink="">
      <xdr:nvSpPr>
        <xdr:cNvPr id="94" name="テキスト ボックス 93"/>
        <xdr:cNvSpPr txBox="1"/>
      </xdr:nvSpPr>
      <xdr:spPr>
        <a:xfrm>
          <a:off x="939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の経常収支比率が、類似団体と比較し突出して高くなっているのは、ごみの全量搬出委託処理を行なっていることや図書館、健康施設、公民館等公共施設が多く、これら施設の運営・維持・管理等の外部委託</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推進してきたためである。</a:t>
          </a:r>
          <a:endParaRPr lang="ja-JP" altLang="ja-JP" sz="1300">
            <a:effectLst/>
          </a:endParaRPr>
        </a:p>
        <a:p>
          <a:r>
            <a:rPr kumimoji="1" lang="ja-JP" altLang="ja-JP" sz="1300">
              <a:solidFill>
                <a:schemeClr val="dk1"/>
              </a:solidFill>
              <a:effectLst/>
              <a:latin typeface="+mn-lt"/>
              <a:ea typeface="+mn-ea"/>
              <a:cs typeface="+mn-cs"/>
            </a:rPr>
            <a:t>　前年度に比較し０．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ポイント数値が</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しているが、今後も業務委託の</a:t>
          </a:r>
          <a:r>
            <a:rPr kumimoji="1" lang="ja-JP" altLang="en-US" sz="1300">
              <a:solidFill>
                <a:schemeClr val="dk1"/>
              </a:solidFill>
              <a:effectLst/>
              <a:latin typeface="+mn-lt"/>
              <a:ea typeface="+mn-ea"/>
              <a:cs typeface="+mn-cs"/>
            </a:rPr>
            <a:t>内容の</a:t>
          </a:r>
          <a:r>
            <a:rPr kumimoji="1" lang="ja-JP" altLang="ja-JP" sz="1300">
              <a:solidFill>
                <a:schemeClr val="dk1"/>
              </a:solidFill>
              <a:effectLst/>
              <a:latin typeface="+mn-lt"/>
              <a:ea typeface="+mn-ea"/>
              <a:cs typeface="+mn-cs"/>
            </a:rPr>
            <a:t>見直し等を継続して行い物件費の抑制に努める。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138430</xdr:rowOff>
    </xdr:from>
    <xdr:to>
      <xdr:col>24</xdr:col>
      <xdr:colOff>31750</xdr:colOff>
      <xdr:row>19</xdr:row>
      <xdr:rowOff>156718</xdr:rowOff>
    </xdr:to>
    <xdr:cxnSp macro="">
      <xdr:nvCxnSpPr>
        <xdr:cNvPr id="125" name="直線コネクタ 124"/>
        <xdr:cNvCxnSpPr/>
      </xdr:nvCxnSpPr>
      <xdr:spPr>
        <a:xfrm flipV="1">
          <a:off x="15671800" y="33959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129286</xdr:rowOff>
    </xdr:from>
    <xdr:to>
      <xdr:col>22</xdr:col>
      <xdr:colOff>565150</xdr:colOff>
      <xdr:row>19</xdr:row>
      <xdr:rowOff>156718</xdr:rowOff>
    </xdr:to>
    <xdr:cxnSp macro="">
      <xdr:nvCxnSpPr>
        <xdr:cNvPr id="128" name="直線コネクタ 127"/>
        <xdr:cNvCxnSpPr/>
      </xdr:nvCxnSpPr>
      <xdr:spPr>
        <a:xfrm>
          <a:off x="14782800" y="33868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129286</xdr:rowOff>
    </xdr:from>
    <xdr:to>
      <xdr:col>21</xdr:col>
      <xdr:colOff>361950</xdr:colOff>
      <xdr:row>20</xdr:row>
      <xdr:rowOff>40132</xdr:rowOff>
    </xdr:to>
    <xdr:cxnSp macro="">
      <xdr:nvCxnSpPr>
        <xdr:cNvPr id="131" name="直線コネクタ 130"/>
        <xdr:cNvCxnSpPr/>
      </xdr:nvCxnSpPr>
      <xdr:spPr>
        <a:xfrm flipV="1">
          <a:off x="13893800" y="33868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156718</xdr:rowOff>
    </xdr:from>
    <xdr:to>
      <xdr:col>20</xdr:col>
      <xdr:colOff>158750</xdr:colOff>
      <xdr:row>20</xdr:row>
      <xdr:rowOff>40132</xdr:rowOff>
    </xdr:to>
    <xdr:cxnSp macro="">
      <xdr:nvCxnSpPr>
        <xdr:cNvPr id="134" name="直線コネクタ 133"/>
        <xdr:cNvCxnSpPr/>
      </xdr:nvCxnSpPr>
      <xdr:spPr>
        <a:xfrm>
          <a:off x="13004800" y="34142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87630</xdr:rowOff>
    </xdr:from>
    <xdr:to>
      <xdr:col>24</xdr:col>
      <xdr:colOff>82550</xdr:colOff>
      <xdr:row>20</xdr:row>
      <xdr:rowOff>17780</xdr:rowOff>
    </xdr:to>
    <xdr:sp macro="" textlink="">
      <xdr:nvSpPr>
        <xdr:cNvPr id="144" name="円/楕円 143"/>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59707</xdr:rowOff>
    </xdr:from>
    <xdr:ext cx="762000" cy="259045"/>
    <xdr:sp macro="" textlink="">
      <xdr:nvSpPr>
        <xdr:cNvPr id="145"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105918</xdr:rowOff>
    </xdr:from>
    <xdr:to>
      <xdr:col>22</xdr:col>
      <xdr:colOff>615950</xdr:colOff>
      <xdr:row>20</xdr:row>
      <xdr:rowOff>36068</xdr:rowOff>
    </xdr:to>
    <xdr:sp macro="" textlink="">
      <xdr:nvSpPr>
        <xdr:cNvPr id="146" name="円/楕円 145"/>
        <xdr:cNvSpPr/>
      </xdr:nvSpPr>
      <xdr:spPr>
        <a:xfrm>
          <a:off x="15621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20845</xdr:rowOff>
    </xdr:from>
    <xdr:ext cx="736600" cy="259045"/>
    <xdr:sp macro="" textlink="">
      <xdr:nvSpPr>
        <xdr:cNvPr id="147" name="テキスト ボックス 146"/>
        <xdr:cNvSpPr txBox="1"/>
      </xdr:nvSpPr>
      <xdr:spPr>
        <a:xfrm>
          <a:off x="15290800" y="344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78486</xdr:rowOff>
    </xdr:from>
    <xdr:to>
      <xdr:col>21</xdr:col>
      <xdr:colOff>412750</xdr:colOff>
      <xdr:row>20</xdr:row>
      <xdr:rowOff>8636</xdr:rowOff>
    </xdr:to>
    <xdr:sp macro="" textlink="">
      <xdr:nvSpPr>
        <xdr:cNvPr id="148" name="円/楕円 147"/>
        <xdr:cNvSpPr/>
      </xdr:nvSpPr>
      <xdr:spPr>
        <a:xfrm>
          <a:off x="14732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164863</xdr:rowOff>
    </xdr:from>
    <xdr:ext cx="762000" cy="259045"/>
    <xdr:sp macro="" textlink="">
      <xdr:nvSpPr>
        <xdr:cNvPr id="149" name="テキスト ボックス 148"/>
        <xdr:cNvSpPr txBox="1"/>
      </xdr:nvSpPr>
      <xdr:spPr>
        <a:xfrm>
          <a:off x="14401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160782</xdr:rowOff>
    </xdr:from>
    <xdr:to>
      <xdr:col>20</xdr:col>
      <xdr:colOff>209550</xdr:colOff>
      <xdr:row>20</xdr:row>
      <xdr:rowOff>90932</xdr:rowOff>
    </xdr:to>
    <xdr:sp macro="" textlink="">
      <xdr:nvSpPr>
        <xdr:cNvPr id="150" name="円/楕円 149"/>
        <xdr:cNvSpPr/>
      </xdr:nvSpPr>
      <xdr:spPr>
        <a:xfrm>
          <a:off x="138430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75709</xdr:rowOff>
    </xdr:from>
    <xdr:ext cx="762000" cy="259045"/>
    <xdr:sp macro="" textlink="">
      <xdr:nvSpPr>
        <xdr:cNvPr id="151" name="テキスト ボックス 150"/>
        <xdr:cNvSpPr txBox="1"/>
      </xdr:nvSpPr>
      <xdr:spPr>
        <a:xfrm>
          <a:off x="13512800" y="35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105918</xdr:rowOff>
    </xdr:from>
    <xdr:to>
      <xdr:col>19</xdr:col>
      <xdr:colOff>6350</xdr:colOff>
      <xdr:row>20</xdr:row>
      <xdr:rowOff>36068</xdr:rowOff>
    </xdr:to>
    <xdr:sp macro="" textlink="">
      <xdr:nvSpPr>
        <xdr:cNvPr id="152" name="円/楕円 151"/>
        <xdr:cNvSpPr/>
      </xdr:nvSpPr>
      <xdr:spPr>
        <a:xfrm>
          <a:off x="12954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20845</xdr:rowOff>
    </xdr:from>
    <xdr:ext cx="762000" cy="259045"/>
    <xdr:sp macro="" textlink="">
      <xdr:nvSpPr>
        <xdr:cNvPr id="153" name="テキスト ボックス 152"/>
        <xdr:cNvSpPr txBox="1"/>
      </xdr:nvSpPr>
      <xdr:spPr>
        <a:xfrm>
          <a:off x="12623800" y="344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扶助費の経常収支比率については、前年度と比較して０．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ポイント増加し、近年の上昇傾向が続いている状況</a:t>
          </a:r>
          <a:r>
            <a:rPr kumimoji="1" lang="ja-JP" altLang="en-US" sz="1300">
              <a:solidFill>
                <a:schemeClr val="dk1"/>
              </a:solidFill>
              <a:effectLst/>
              <a:latin typeface="+mn-lt"/>
              <a:ea typeface="+mn-ea"/>
              <a:cs typeface="+mn-cs"/>
            </a:rPr>
            <a:t>にある。</a:t>
          </a:r>
          <a:endParaRPr lang="ja-JP" altLang="ja-JP" sz="1300">
            <a:effectLst/>
          </a:endParaRPr>
        </a:p>
        <a:p>
          <a:r>
            <a:rPr kumimoji="1" lang="ja-JP" altLang="ja-JP" sz="1300">
              <a:solidFill>
                <a:schemeClr val="dk1"/>
              </a:solidFill>
              <a:effectLst/>
              <a:latin typeface="+mn-lt"/>
              <a:ea typeface="+mn-ea"/>
              <a:cs typeface="+mn-cs"/>
            </a:rPr>
            <a:t>　類似団体平均と比較すると若干低い数値となっているが、</a:t>
          </a:r>
          <a:r>
            <a:rPr kumimoji="1" lang="ja-JP" altLang="en-US" sz="1300">
              <a:solidFill>
                <a:schemeClr val="dk1"/>
              </a:solidFill>
              <a:effectLst/>
              <a:latin typeface="+mn-lt"/>
              <a:ea typeface="+mn-ea"/>
              <a:cs typeface="+mn-cs"/>
            </a:rPr>
            <a:t>児童福祉、高齢者福祉、障がい者福祉等の行政需要の増加を受けて、</a:t>
          </a:r>
          <a:r>
            <a:rPr kumimoji="1" lang="ja-JP" altLang="ja-JP" sz="1300">
              <a:solidFill>
                <a:schemeClr val="dk1"/>
              </a:solidFill>
              <a:effectLst/>
              <a:latin typeface="+mn-lt"/>
              <a:ea typeface="+mn-ea"/>
              <a:cs typeface="+mn-cs"/>
            </a:rPr>
            <a:t>扶助費については今後も上昇傾向が予測されるので留意していく必要がある。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120650</xdr:rowOff>
    </xdr:to>
    <xdr:cxnSp macro="">
      <xdr:nvCxnSpPr>
        <xdr:cNvPr id="186" name="直線コネクタ 185"/>
        <xdr:cNvCxnSpPr/>
      </xdr:nvCxnSpPr>
      <xdr:spPr>
        <a:xfrm>
          <a:off x="3987800" y="951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57150</xdr:rowOff>
    </xdr:from>
    <xdr:to>
      <xdr:col>5</xdr:col>
      <xdr:colOff>549275</xdr:colOff>
      <xdr:row>55</xdr:row>
      <xdr:rowOff>82550</xdr:rowOff>
    </xdr:to>
    <xdr:cxnSp macro="">
      <xdr:nvCxnSpPr>
        <xdr:cNvPr id="189" name="直線コネクタ 188"/>
        <xdr:cNvCxnSpPr/>
      </xdr:nvCxnSpPr>
      <xdr:spPr>
        <a:xfrm>
          <a:off x="3098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57150</xdr:rowOff>
    </xdr:to>
    <xdr:cxnSp macro="">
      <xdr:nvCxnSpPr>
        <xdr:cNvPr id="192" name="直線コネクタ 191"/>
        <xdr:cNvCxnSpPr/>
      </xdr:nvCxnSpPr>
      <xdr:spPr>
        <a:xfrm>
          <a:off x="2209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55</xdr:row>
      <xdr:rowOff>19050</xdr:rowOff>
    </xdr:to>
    <xdr:cxnSp macro="">
      <xdr:nvCxnSpPr>
        <xdr:cNvPr id="195" name="直線コネクタ 194"/>
        <xdr:cNvCxnSpPr/>
      </xdr:nvCxnSpPr>
      <xdr:spPr>
        <a:xfrm>
          <a:off x="1320800" y="9283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5" name="円/楕円 204"/>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6"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07" name="円/楕円 206"/>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08" name="テキスト ボックス 207"/>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6350</xdr:rowOff>
    </xdr:from>
    <xdr:to>
      <xdr:col>4</xdr:col>
      <xdr:colOff>396875</xdr:colOff>
      <xdr:row>55</xdr:row>
      <xdr:rowOff>107950</xdr:rowOff>
    </xdr:to>
    <xdr:sp macro="" textlink="">
      <xdr:nvSpPr>
        <xdr:cNvPr id="209" name="円/楕円 208"/>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210" name="テキスト ボックス 209"/>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1" name="円/楕円 210"/>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2" name="テキスト ボックス 211"/>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3" name="円/楕円 212"/>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4" name="テキスト ボックス 213"/>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その他の経常収支比率については、前年度と比較し０．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ポイント増加した。類似団体平均と比較すると比較的良好な状況であるが、他団体同様に福祉関係の特別会計への繰出金が、一般会計の財政状況を圧迫する一因となっている。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41275</xdr:rowOff>
    </xdr:from>
    <xdr:to>
      <xdr:col>24</xdr:col>
      <xdr:colOff>31750</xdr:colOff>
      <xdr:row>56</xdr:row>
      <xdr:rowOff>107950</xdr:rowOff>
    </xdr:to>
    <xdr:cxnSp macro="">
      <xdr:nvCxnSpPr>
        <xdr:cNvPr id="251" name="直線コネクタ 250"/>
        <xdr:cNvCxnSpPr/>
      </xdr:nvCxnSpPr>
      <xdr:spPr>
        <a:xfrm>
          <a:off x="15671800" y="96424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41275</xdr:rowOff>
    </xdr:to>
    <xdr:cxnSp macro="">
      <xdr:nvCxnSpPr>
        <xdr:cNvPr id="254" name="直線コネクタ 253"/>
        <xdr:cNvCxnSpPr/>
      </xdr:nvCxnSpPr>
      <xdr:spPr>
        <a:xfrm>
          <a:off x="14782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3175</xdr:rowOff>
    </xdr:from>
    <xdr:to>
      <xdr:col>21</xdr:col>
      <xdr:colOff>361950</xdr:colOff>
      <xdr:row>56</xdr:row>
      <xdr:rowOff>12700</xdr:rowOff>
    </xdr:to>
    <xdr:cxnSp macro="">
      <xdr:nvCxnSpPr>
        <xdr:cNvPr id="257" name="直線コネクタ 256"/>
        <xdr:cNvCxnSpPr/>
      </xdr:nvCxnSpPr>
      <xdr:spPr>
        <a:xfrm>
          <a:off x="13893800" y="9604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117475</xdr:rowOff>
    </xdr:from>
    <xdr:to>
      <xdr:col>20</xdr:col>
      <xdr:colOff>158750</xdr:colOff>
      <xdr:row>56</xdr:row>
      <xdr:rowOff>3175</xdr:rowOff>
    </xdr:to>
    <xdr:cxnSp macro="">
      <xdr:nvCxnSpPr>
        <xdr:cNvPr id="260" name="直線コネクタ 259"/>
        <xdr:cNvCxnSpPr/>
      </xdr:nvCxnSpPr>
      <xdr:spPr>
        <a:xfrm>
          <a:off x="13004800" y="9547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57150</xdr:rowOff>
    </xdr:from>
    <xdr:to>
      <xdr:col>24</xdr:col>
      <xdr:colOff>82550</xdr:colOff>
      <xdr:row>56</xdr:row>
      <xdr:rowOff>158750</xdr:rowOff>
    </xdr:to>
    <xdr:sp macro="" textlink="">
      <xdr:nvSpPr>
        <xdr:cNvPr id="270" name="円/楕円 269"/>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73677</xdr:rowOff>
    </xdr:from>
    <xdr:ext cx="762000" cy="259045"/>
    <xdr:sp macro="" textlink="">
      <xdr:nvSpPr>
        <xdr:cNvPr id="271" name="その他該当値テキスト"/>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161925</xdr:rowOff>
    </xdr:from>
    <xdr:to>
      <xdr:col>22</xdr:col>
      <xdr:colOff>615950</xdr:colOff>
      <xdr:row>56</xdr:row>
      <xdr:rowOff>92075</xdr:rowOff>
    </xdr:to>
    <xdr:sp macro="" textlink="">
      <xdr:nvSpPr>
        <xdr:cNvPr id="272" name="円/楕円 271"/>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102252</xdr:rowOff>
    </xdr:from>
    <xdr:ext cx="736600" cy="259045"/>
    <xdr:sp macro="" textlink="">
      <xdr:nvSpPr>
        <xdr:cNvPr id="273" name="テキスト ボックス 272"/>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123825</xdr:rowOff>
    </xdr:from>
    <xdr:to>
      <xdr:col>20</xdr:col>
      <xdr:colOff>209550</xdr:colOff>
      <xdr:row>56</xdr:row>
      <xdr:rowOff>53975</xdr:rowOff>
    </xdr:to>
    <xdr:sp macro="" textlink="">
      <xdr:nvSpPr>
        <xdr:cNvPr id="276" name="円/楕円 275"/>
        <xdr:cNvSpPr/>
      </xdr:nvSpPr>
      <xdr:spPr>
        <a:xfrm>
          <a:off x="13843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64152</xdr:rowOff>
    </xdr:from>
    <xdr:ext cx="762000" cy="259045"/>
    <xdr:sp macro="" textlink="">
      <xdr:nvSpPr>
        <xdr:cNvPr id="277" name="テキスト ボックス 276"/>
        <xdr:cNvSpPr txBox="1"/>
      </xdr:nvSpPr>
      <xdr:spPr>
        <a:xfrm>
          <a:off x="13512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66675</xdr:rowOff>
    </xdr:from>
    <xdr:to>
      <xdr:col>19</xdr:col>
      <xdr:colOff>6350</xdr:colOff>
      <xdr:row>55</xdr:row>
      <xdr:rowOff>168275</xdr:rowOff>
    </xdr:to>
    <xdr:sp macro="" textlink="">
      <xdr:nvSpPr>
        <xdr:cNvPr id="278" name="円/楕円 277"/>
        <xdr:cNvSpPr/>
      </xdr:nvSpPr>
      <xdr:spPr>
        <a:xfrm>
          <a:off x="12954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7002</xdr:rowOff>
    </xdr:from>
    <xdr:ext cx="762000" cy="259045"/>
    <xdr:sp macro="" textlink="">
      <xdr:nvSpPr>
        <xdr:cNvPr id="279" name="テキスト ボックス 278"/>
        <xdr:cNvSpPr txBox="1"/>
      </xdr:nvSpPr>
      <xdr:spPr>
        <a:xfrm>
          <a:off x="12623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補助費等の経常収支比率については前年度と</a:t>
          </a:r>
          <a:r>
            <a:rPr kumimoji="1" lang="ja-JP" altLang="en-US" sz="1300">
              <a:solidFill>
                <a:schemeClr val="dk1"/>
              </a:solidFill>
              <a:effectLst/>
              <a:latin typeface="+mn-lt"/>
              <a:ea typeface="+mn-ea"/>
              <a:cs typeface="+mn-cs"/>
            </a:rPr>
            <a:t>同程度であり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類似団体平均と比較しても良好な状況である。</a:t>
          </a:r>
          <a:endParaRPr lang="ja-JP" altLang="ja-JP" sz="1300">
            <a:effectLst/>
          </a:endParaRPr>
        </a:p>
        <a:p>
          <a:r>
            <a:rPr kumimoji="1" lang="ja-JP" altLang="ja-JP" sz="1300">
              <a:solidFill>
                <a:schemeClr val="dk1"/>
              </a:solidFill>
              <a:effectLst/>
              <a:latin typeface="+mn-lt"/>
              <a:ea typeface="+mn-ea"/>
              <a:cs typeface="+mn-cs"/>
            </a:rPr>
            <a:t>　平成２２年度に団体補助金の一律１０％削減を実施しており、今後も補助金・負担金の見直しを定期的に実施することにより、経常経費の削減に努める。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52705</xdr:rowOff>
    </xdr:from>
    <xdr:to>
      <xdr:col>24</xdr:col>
      <xdr:colOff>31750</xdr:colOff>
      <xdr:row>36</xdr:row>
      <xdr:rowOff>52705</xdr:rowOff>
    </xdr:to>
    <xdr:cxnSp macro="">
      <xdr:nvCxnSpPr>
        <xdr:cNvPr id="307" name="直線コネクタ 306"/>
        <xdr:cNvCxnSpPr/>
      </xdr:nvCxnSpPr>
      <xdr:spPr>
        <a:xfrm>
          <a:off x="15671800" y="6224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29845</xdr:rowOff>
    </xdr:from>
    <xdr:to>
      <xdr:col>22</xdr:col>
      <xdr:colOff>565150</xdr:colOff>
      <xdr:row>36</xdr:row>
      <xdr:rowOff>52705</xdr:rowOff>
    </xdr:to>
    <xdr:cxnSp macro="">
      <xdr:nvCxnSpPr>
        <xdr:cNvPr id="310" name="直線コネクタ 309"/>
        <xdr:cNvCxnSpPr/>
      </xdr:nvCxnSpPr>
      <xdr:spPr>
        <a:xfrm>
          <a:off x="14782800" y="6202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29845</xdr:rowOff>
    </xdr:from>
    <xdr:to>
      <xdr:col>21</xdr:col>
      <xdr:colOff>361950</xdr:colOff>
      <xdr:row>36</xdr:row>
      <xdr:rowOff>52705</xdr:rowOff>
    </xdr:to>
    <xdr:cxnSp macro="">
      <xdr:nvCxnSpPr>
        <xdr:cNvPr id="313" name="直線コネクタ 312"/>
        <xdr:cNvCxnSpPr/>
      </xdr:nvCxnSpPr>
      <xdr:spPr>
        <a:xfrm flipV="1">
          <a:off x="13893800" y="6202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41275</xdr:rowOff>
    </xdr:from>
    <xdr:to>
      <xdr:col>20</xdr:col>
      <xdr:colOff>158750</xdr:colOff>
      <xdr:row>36</xdr:row>
      <xdr:rowOff>52705</xdr:rowOff>
    </xdr:to>
    <xdr:cxnSp macro="">
      <xdr:nvCxnSpPr>
        <xdr:cNvPr id="316" name="直線コネクタ 315"/>
        <xdr:cNvCxnSpPr/>
      </xdr:nvCxnSpPr>
      <xdr:spPr>
        <a:xfrm>
          <a:off x="13004800" y="62134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1905</xdr:rowOff>
    </xdr:from>
    <xdr:to>
      <xdr:col>24</xdr:col>
      <xdr:colOff>82550</xdr:colOff>
      <xdr:row>36</xdr:row>
      <xdr:rowOff>103505</xdr:rowOff>
    </xdr:to>
    <xdr:sp macro="" textlink="">
      <xdr:nvSpPr>
        <xdr:cNvPr id="326" name="円/楕円 325"/>
        <xdr:cNvSpPr/>
      </xdr:nvSpPr>
      <xdr:spPr>
        <a:xfrm>
          <a:off x="164592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18432</xdr:rowOff>
    </xdr:from>
    <xdr:ext cx="762000" cy="259045"/>
    <xdr:sp macro="" textlink="">
      <xdr:nvSpPr>
        <xdr:cNvPr id="327" name="補助費等該当値テキスト"/>
        <xdr:cNvSpPr txBox="1"/>
      </xdr:nvSpPr>
      <xdr:spPr>
        <a:xfrm>
          <a:off x="16598900" y="60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1905</xdr:rowOff>
    </xdr:from>
    <xdr:to>
      <xdr:col>22</xdr:col>
      <xdr:colOff>615950</xdr:colOff>
      <xdr:row>36</xdr:row>
      <xdr:rowOff>103505</xdr:rowOff>
    </xdr:to>
    <xdr:sp macro="" textlink="">
      <xdr:nvSpPr>
        <xdr:cNvPr id="328" name="円/楕円 327"/>
        <xdr:cNvSpPr/>
      </xdr:nvSpPr>
      <xdr:spPr>
        <a:xfrm>
          <a:off x="1562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113682</xdr:rowOff>
    </xdr:from>
    <xdr:ext cx="736600" cy="259045"/>
    <xdr:sp macro="" textlink="">
      <xdr:nvSpPr>
        <xdr:cNvPr id="329" name="テキスト ボックス 328"/>
        <xdr:cNvSpPr txBox="1"/>
      </xdr:nvSpPr>
      <xdr:spPr>
        <a:xfrm>
          <a:off x="15290800" y="594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150495</xdr:rowOff>
    </xdr:from>
    <xdr:to>
      <xdr:col>21</xdr:col>
      <xdr:colOff>412750</xdr:colOff>
      <xdr:row>36</xdr:row>
      <xdr:rowOff>80645</xdr:rowOff>
    </xdr:to>
    <xdr:sp macro="" textlink="">
      <xdr:nvSpPr>
        <xdr:cNvPr id="330" name="円/楕円 329"/>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90822</xdr:rowOff>
    </xdr:from>
    <xdr:ext cx="762000" cy="259045"/>
    <xdr:sp macro="" textlink="">
      <xdr:nvSpPr>
        <xdr:cNvPr id="331" name="テキスト ボックス 330"/>
        <xdr:cNvSpPr txBox="1"/>
      </xdr:nvSpPr>
      <xdr:spPr>
        <a:xfrm>
          <a:off x="14401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1905</xdr:rowOff>
    </xdr:from>
    <xdr:to>
      <xdr:col>20</xdr:col>
      <xdr:colOff>209550</xdr:colOff>
      <xdr:row>36</xdr:row>
      <xdr:rowOff>103505</xdr:rowOff>
    </xdr:to>
    <xdr:sp macro="" textlink="">
      <xdr:nvSpPr>
        <xdr:cNvPr id="332" name="円/楕円 331"/>
        <xdr:cNvSpPr/>
      </xdr:nvSpPr>
      <xdr:spPr>
        <a:xfrm>
          <a:off x="13843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113682</xdr:rowOff>
    </xdr:from>
    <xdr:ext cx="762000" cy="259045"/>
    <xdr:sp macro="" textlink="">
      <xdr:nvSpPr>
        <xdr:cNvPr id="333" name="テキスト ボックス 332"/>
        <xdr:cNvSpPr txBox="1"/>
      </xdr:nvSpPr>
      <xdr:spPr>
        <a:xfrm>
          <a:off x="13512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161925</xdr:rowOff>
    </xdr:from>
    <xdr:to>
      <xdr:col>19</xdr:col>
      <xdr:colOff>6350</xdr:colOff>
      <xdr:row>36</xdr:row>
      <xdr:rowOff>92075</xdr:rowOff>
    </xdr:to>
    <xdr:sp macro="" textlink="">
      <xdr:nvSpPr>
        <xdr:cNvPr id="334" name="円/楕円 333"/>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102252</xdr:rowOff>
    </xdr:from>
    <xdr:ext cx="762000" cy="259045"/>
    <xdr:sp macro="" textlink="">
      <xdr:nvSpPr>
        <xdr:cNvPr id="335" name="テキスト ボックス 334"/>
        <xdr:cNvSpPr txBox="1"/>
      </xdr:nvSpPr>
      <xdr:spPr>
        <a:xfrm>
          <a:off x="12623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公債費の経常収支比率については、前年度と比較し０．１ポイント減少した。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現状においては、過度な公債費負担とはなっておらず、比率も</a:t>
          </a:r>
          <a:r>
            <a:rPr kumimoji="1" lang="ja-JP" altLang="ja-JP" sz="1300">
              <a:solidFill>
                <a:schemeClr val="dk1"/>
              </a:solidFill>
              <a:effectLst/>
              <a:latin typeface="+mn-lt"/>
              <a:ea typeface="+mn-ea"/>
              <a:cs typeface="+mn-cs"/>
            </a:rPr>
            <a:t>類似団体平均を大きく下回っている。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しかしながら、</a:t>
          </a:r>
          <a:r>
            <a:rPr kumimoji="1" lang="ja-JP" altLang="ja-JP" sz="1300">
              <a:solidFill>
                <a:schemeClr val="dk1"/>
              </a:solidFill>
              <a:effectLst/>
              <a:latin typeface="+mn-lt"/>
              <a:ea typeface="+mn-ea"/>
              <a:cs typeface="+mn-cs"/>
            </a:rPr>
            <a:t>近年の大規模な社会資本整備による起債残高の増加により、今後は公債費の増加</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予測され</a:t>
          </a:r>
          <a:r>
            <a:rPr kumimoji="1" lang="ja-JP" altLang="en-US" sz="1300">
              <a:solidFill>
                <a:schemeClr val="dk1"/>
              </a:solidFill>
              <a:effectLst/>
              <a:latin typeface="+mn-lt"/>
              <a:ea typeface="+mn-ea"/>
              <a:cs typeface="+mn-cs"/>
            </a:rPr>
            <a:t>ており、引き続き</a:t>
          </a:r>
          <a:r>
            <a:rPr kumimoji="1" lang="ja-JP" altLang="ja-JP" sz="1300">
              <a:solidFill>
                <a:schemeClr val="dk1"/>
              </a:solidFill>
              <a:effectLst/>
              <a:latin typeface="+mn-lt"/>
              <a:ea typeface="+mn-ea"/>
              <a:cs typeface="+mn-cs"/>
            </a:rPr>
            <a:t>低利な借入の実施等</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負担の平準化に努めていく。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74422</xdr:rowOff>
    </xdr:to>
    <xdr:cxnSp macro="">
      <xdr:nvCxnSpPr>
        <xdr:cNvPr id="365" name="直線コネクタ 364"/>
        <xdr:cNvCxnSpPr/>
      </xdr:nvCxnSpPr>
      <xdr:spPr>
        <a:xfrm flipV="1">
          <a:off x="3987800" y="12928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74422</xdr:rowOff>
    </xdr:from>
    <xdr:to>
      <xdr:col>5</xdr:col>
      <xdr:colOff>549275</xdr:colOff>
      <xdr:row>75</xdr:row>
      <xdr:rowOff>78994</xdr:rowOff>
    </xdr:to>
    <xdr:cxnSp macro="">
      <xdr:nvCxnSpPr>
        <xdr:cNvPr id="368" name="直線コネクタ 367"/>
        <xdr:cNvCxnSpPr/>
      </xdr:nvCxnSpPr>
      <xdr:spPr>
        <a:xfrm flipV="1">
          <a:off x="3098800" y="12933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78994</xdr:rowOff>
    </xdr:to>
    <xdr:cxnSp macro="">
      <xdr:nvCxnSpPr>
        <xdr:cNvPr id="371" name="直線コネクタ 370"/>
        <xdr:cNvCxnSpPr/>
      </xdr:nvCxnSpPr>
      <xdr:spPr>
        <a:xfrm>
          <a:off x="2209800" y="1292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51562</xdr:rowOff>
    </xdr:from>
    <xdr:to>
      <xdr:col>3</xdr:col>
      <xdr:colOff>142875</xdr:colOff>
      <xdr:row>75</xdr:row>
      <xdr:rowOff>69850</xdr:rowOff>
    </xdr:to>
    <xdr:cxnSp macro="">
      <xdr:nvCxnSpPr>
        <xdr:cNvPr id="374" name="直線コネクタ 373"/>
        <xdr:cNvCxnSpPr/>
      </xdr:nvCxnSpPr>
      <xdr:spPr>
        <a:xfrm>
          <a:off x="1320800" y="12910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4" name="円/楕円 383"/>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99077</xdr:rowOff>
    </xdr:from>
    <xdr:ext cx="762000" cy="259045"/>
    <xdr:sp macro="" textlink="">
      <xdr:nvSpPr>
        <xdr:cNvPr id="385" name="公債費該当値テキスト"/>
        <xdr:cNvSpPr txBox="1"/>
      </xdr:nvSpPr>
      <xdr:spPr>
        <a:xfrm>
          <a:off x="4914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23622</xdr:rowOff>
    </xdr:from>
    <xdr:to>
      <xdr:col>5</xdr:col>
      <xdr:colOff>600075</xdr:colOff>
      <xdr:row>75</xdr:row>
      <xdr:rowOff>125222</xdr:rowOff>
    </xdr:to>
    <xdr:sp macro="" textlink="">
      <xdr:nvSpPr>
        <xdr:cNvPr id="386" name="円/楕円 385"/>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135399</xdr:rowOff>
    </xdr:from>
    <xdr:ext cx="736600" cy="259045"/>
    <xdr:sp macro="" textlink="">
      <xdr:nvSpPr>
        <xdr:cNvPr id="387" name="テキスト ボックス 386"/>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28194</xdr:rowOff>
    </xdr:from>
    <xdr:to>
      <xdr:col>4</xdr:col>
      <xdr:colOff>396875</xdr:colOff>
      <xdr:row>75</xdr:row>
      <xdr:rowOff>129794</xdr:rowOff>
    </xdr:to>
    <xdr:sp macro="" textlink="">
      <xdr:nvSpPr>
        <xdr:cNvPr id="388" name="円/楕円 387"/>
        <xdr:cNvSpPr/>
      </xdr:nvSpPr>
      <xdr:spPr>
        <a:xfrm>
          <a:off x="3048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139971</xdr:rowOff>
    </xdr:from>
    <xdr:ext cx="762000" cy="259045"/>
    <xdr:sp macro="" textlink="">
      <xdr:nvSpPr>
        <xdr:cNvPr id="389" name="テキスト ボックス 388"/>
        <xdr:cNvSpPr txBox="1"/>
      </xdr:nvSpPr>
      <xdr:spPr>
        <a:xfrm>
          <a:off x="2717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0" name="円/楕円 389"/>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91" name="テキスト ボックス 390"/>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xdr:rowOff>
    </xdr:from>
    <xdr:to>
      <xdr:col>1</xdr:col>
      <xdr:colOff>676275</xdr:colOff>
      <xdr:row>75</xdr:row>
      <xdr:rowOff>102362</xdr:rowOff>
    </xdr:to>
    <xdr:sp macro="" textlink="">
      <xdr:nvSpPr>
        <xdr:cNvPr id="392" name="円/楕円 391"/>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112539</xdr:rowOff>
    </xdr:from>
    <xdr:ext cx="762000" cy="259045"/>
    <xdr:sp macro="" textlink="">
      <xdr:nvSpPr>
        <xdr:cNvPr id="393" name="テキスト ボックス 392"/>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公債費以外の経常収支比率については、前年度と比較し</a:t>
          </a:r>
          <a:r>
            <a:rPr kumimoji="1" lang="ja-JP" altLang="en-US" sz="1300">
              <a:solidFill>
                <a:schemeClr val="dk1"/>
              </a:solidFill>
              <a:effectLst/>
              <a:latin typeface="+mn-lt"/>
              <a:ea typeface="+mn-ea"/>
              <a:cs typeface="+mn-cs"/>
            </a:rPr>
            <a:t>１．２</a:t>
          </a:r>
          <a:r>
            <a:rPr kumimoji="1" lang="ja-JP" altLang="ja-JP" sz="1300">
              <a:solidFill>
                <a:schemeClr val="dk1"/>
              </a:solidFill>
              <a:effectLst/>
              <a:latin typeface="+mn-lt"/>
              <a:ea typeface="+mn-ea"/>
              <a:cs typeface="+mn-cs"/>
            </a:rPr>
            <a:t>ポイント増加し、依然として類似団体平均より高い状況が続いている。</a:t>
          </a:r>
          <a:endParaRPr lang="ja-JP" altLang="ja-JP" sz="1300">
            <a:effectLst/>
          </a:endParaRPr>
        </a:p>
        <a:p>
          <a:r>
            <a:rPr kumimoji="1" lang="ja-JP" altLang="ja-JP" sz="1300">
              <a:solidFill>
                <a:schemeClr val="dk1"/>
              </a:solidFill>
              <a:effectLst/>
              <a:latin typeface="+mn-lt"/>
              <a:ea typeface="+mn-ea"/>
              <a:cs typeface="+mn-cs"/>
            </a:rPr>
            <a:t>　要因としては、人件費及び物件費の比率が類似団体に比較し高いことが挙げられることから、職員数や職員給与の抑制、</a:t>
          </a:r>
          <a:r>
            <a:rPr kumimoji="1" lang="ja-JP" altLang="en-US" sz="1300">
              <a:solidFill>
                <a:schemeClr val="dk1"/>
              </a:solidFill>
              <a:effectLst/>
              <a:latin typeface="+mn-lt"/>
              <a:ea typeface="+mn-ea"/>
              <a:cs typeface="+mn-cs"/>
            </a:rPr>
            <a:t>公共施設のあり方の見直し等</a:t>
          </a:r>
          <a:r>
            <a:rPr kumimoji="1" lang="ja-JP" altLang="ja-JP" sz="1300">
              <a:solidFill>
                <a:schemeClr val="dk1"/>
              </a:solidFill>
              <a:effectLst/>
              <a:latin typeface="+mn-lt"/>
              <a:ea typeface="+mn-ea"/>
              <a:cs typeface="+mn-cs"/>
            </a:rPr>
            <a:t>による物件費の抑制に引き続き取組んでいく。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56135</xdr:rowOff>
    </xdr:from>
    <xdr:to>
      <xdr:col>24</xdr:col>
      <xdr:colOff>31750</xdr:colOff>
      <xdr:row>79</xdr:row>
      <xdr:rowOff>110998</xdr:rowOff>
    </xdr:to>
    <xdr:cxnSp macro="">
      <xdr:nvCxnSpPr>
        <xdr:cNvPr id="424" name="直線コネクタ 423"/>
        <xdr:cNvCxnSpPr/>
      </xdr:nvCxnSpPr>
      <xdr:spPr>
        <a:xfrm>
          <a:off x="15671800" y="136006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33274</xdr:rowOff>
    </xdr:from>
    <xdr:to>
      <xdr:col>22</xdr:col>
      <xdr:colOff>565150</xdr:colOff>
      <xdr:row>79</xdr:row>
      <xdr:rowOff>56135</xdr:rowOff>
    </xdr:to>
    <xdr:cxnSp macro="">
      <xdr:nvCxnSpPr>
        <xdr:cNvPr id="427" name="直線コネクタ 426"/>
        <xdr:cNvCxnSpPr/>
      </xdr:nvCxnSpPr>
      <xdr:spPr>
        <a:xfrm>
          <a:off x="14782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33274</xdr:rowOff>
    </xdr:from>
    <xdr:to>
      <xdr:col>21</xdr:col>
      <xdr:colOff>361950</xdr:colOff>
      <xdr:row>79</xdr:row>
      <xdr:rowOff>124713</xdr:rowOff>
    </xdr:to>
    <xdr:cxnSp macro="">
      <xdr:nvCxnSpPr>
        <xdr:cNvPr id="430" name="直線コネクタ 429"/>
        <xdr:cNvCxnSpPr/>
      </xdr:nvCxnSpPr>
      <xdr:spPr>
        <a:xfrm flipV="1">
          <a:off x="13893800" y="135778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79</xdr:row>
      <xdr:rowOff>124713</xdr:rowOff>
    </xdr:to>
    <xdr:cxnSp macro="">
      <xdr:nvCxnSpPr>
        <xdr:cNvPr id="433" name="直線コネクタ 432"/>
        <xdr:cNvCxnSpPr/>
      </xdr:nvCxnSpPr>
      <xdr:spPr>
        <a:xfrm>
          <a:off x="13004800" y="13522961"/>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3" name="円/楕円 442"/>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4"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5335</xdr:rowOff>
    </xdr:from>
    <xdr:to>
      <xdr:col>22</xdr:col>
      <xdr:colOff>615950</xdr:colOff>
      <xdr:row>79</xdr:row>
      <xdr:rowOff>106935</xdr:rowOff>
    </xdr:to>
    <xdr:sp macro="" textlink="">
      <xdr:nvSpPr>
        <xdr:cNvPr id="445" name="円/楕円 444"/>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91712</xdr:rowOff>
    </xdr:from>
    <xdr:ext cx="736600" cy="259045"/>
    <xdr:sp macro="" textlink="">
      <xdr:nvSpPr>
        <xdr:cNvPr id="446" name="テキスト ボックス 445"/>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153924</xdr:rowOff>
    </xdr:from>
    <xdr:to>
      <xdr:col>21</xdr:col>
      <xdr:colOff>412750</xdr:colOff>
      <xdr:row>79</xdr:row>
      <xdr:rowOff>84074</xdr:rowOff>
    </xdr:to>
    <xdr:sp macro="" textlink="">
      <xdr:nvSpPr>
        <xdr:cNvPr id="447" name="円/楕円 446"/>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68851</xdr:rowOff>
    </xdr:from>
    <xdr:ext cx="762000" cy="259045"/>
    <xdr:sp macro="" textlink="">
      <xdr:nvSpPr>
        <xdr:cNvPr id="448" name="テキスト ボックス 447"/>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73913</xdr:rowOff>
    </xdr:from>
    <xdr:to>
      <xdr:col>20</xdr:col>
      <xdr:colOff>209550</xdr:colOff>
      <xdr:row>80</xdr:row>
      <xdr:rowOff>4063</xdr:rowOff>
    </xdr:to>
    <xdr:sp macro="" textlink="">
      <xdr:nvSpPr>
        <xdr:cNvPr id="449" name="円/楕円 448"/>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160290</xdr:rowOff>
    </xdr:from>
    <xdr:ext cx="762000" cy="259045"/>
    <xdr:sp macro="" textlink="">
      <xdr:nvSpPr>
        <xdr:cNvPr id="450" name="テキスト ボックス 449"/>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1" name="円/楕円 450"/>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2" name="テキスト ボックス 451"/>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千葉県袖ケ浦市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46209</xdr:rowOff>
    </xdr:from>
    <xdr:to>
      <xdr:col>4</xdr:col>
      <xdr:colOff>1117600</xdr:colOff>
      <xdr:row>15</xdr:row>
      <xdr:rowOff>63011</xdr:rowOff>
    </xdr:to>
    <xdr:cxnSp macro="">
      <xdr:nvCxnSpPr>
        <xdr:cNvPr id="50" name="直線コネクタ 49"/>
        <xdr:cNvCxnSpPr/>
      </xdr:nvCxnSpPr>
      <xdr:spPr bwMode="auto">
        <a:xfrm flipV="1">
          <a:off x="5003800" y="2665584"/>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58706</xdr:rowOff>
    </xdr:from>
    <xdr:to>
      <xdr:col>4</xdr:col>
      <xdr:colOff>469900</xdr:colOff>
      <xdr:row>15</xdr:row>
      <xdr:rowOff>63011</xdr:rowOff>
    </xdr:to>
    <xdr:cxnSp macro="">
      <xdr:nvCxnSpPr>
        <xdr:cNvPr id="53" name="直線コネクタ 52"/>
        <xdr:cNvCxnSpPr/>
      </xdr:nvCxnSpPr>
      <xdr:spPr bwMode="auto">
        <a:xfrm>
          <a:off x="4305300" y="2678081"/>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29064</xdr:rowOff>
    </xdr:from>
    <xdr:to>
      <xdr:col>3</xdr:col>
      <xdr:colOff>904875</xdr:colOff>
      <xdr:row>15</xdr:row>
      <xdr:rowOff>58706</xdr:rowOff>
    </xdr:to>
    <xdr:cxnSp macro="">
      <xdr:nvCxnSpPr>
        <xdr:cNvPr id="56" name="直線コネクタ 55"/>
        <xdr:cNvCxnSpPr/>
      </xdr:nvCxnSpPr>
      <xdr:spPr bwMode="auto">
        <a:xfrm>
          <a:off x="3606800" y="2648439"/>
          <a:ext cx="698500" cy="29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171158</xdr:rowOff>
    </xdr:from>
    <xdr:to>
      <xdr:col>3</xdr:col>
      <xdr:colOff>206375</xdr:colOff>
      <xdr:row>15</xdr:row>
      <xdr:rowOff>29064</xdr:rowOff>
    </xdr:to>
    <xdr:cxnSp macro="">
      <xdr:nvCxnSpPr>
        <xdr:cNvPr id="59" name="直線コネクタ 58"/>
        <xdr:cNvCxnSpPr/>
      </xdr:nvCxnSpPr>
      <xdr:spPr bwMode="auto">
        <a:xfrm>
          <a:off x="2908300" y="2619083"/>
          <a:ext cx="6985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166859</xdr:rowOff>
    </xdr:from>
    <xdr:to>
      <xdr:col>5</xdr:col>
      <xdr:colOff>34925</xdr:colOff>
      <xdr:row>15</xdr:row>
      <xdr:rowOff>97009</xdr:rowOff>
    </xdr:to>
    <xdr:sp macro="" textlink="">
      <xdr:nvSpPr>
        <xdr:cNvPr id="69" name="円/楕円 68"/>
        <xdr:cNvSpPr/>
      </xdr:nvSpPr>
      <xdr:spPr bwMode="auto">
        <a:xfrm>
          <a:off x="5600700" y="26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11936</xdr:rowOff>
    </xdr:from>
    <xdr:ext cx="762000" cy="259045"/>
    <xdr:sp macro="" textlink="">
      <xdr:nvSpPr>
        <xdr:cNvPr id="70" name="人口1人当たり決算額の推移該当値テキスト130"/>
        <xdr:cNvSpPr txBox="1"/>
      </xdr:nvSpPr>
      <xdr:spPr>
        <a:xfrm>
          <a:off x="5740400" y="245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86,741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12211</xdr:rowOff>
    </xdr:from>
    <xdr:to>
      <xdr:col>4</xdr:col>
      <xdr:colOff>520700</xdr:colOff>
      <xdr:row>15</xdr:row>
      <xdr:rowOff>113811</xdr:rowOff>
    </xdr:to>
    <xdr:sp macro="" textlink="">
      <xdr:nvSpPr>
        <xdr:cNvPr id="71" name="円/楕円 70"/>
        <xdr:cNvSpPr/>
      </xdr:nvSpPr>
      <xdr:spPr bwMode="auto">
        <a:xfrm>
          <a:off x="4953000" y="263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123988</xdr:rowOff>
    </xdr:from>
    <xdr:ext cx="736600" cy="259045"/>
    <xdr:sp macro="" textlink="">
      <xdr:nvSpPr>
        <xdr:cNvPr id="72" name="テキスト ボックス 71"/>
        <xdr:cNvSpPr txBox="1"/>
      </xdr:nvSpPr>
      <xdr:spPr>
        <a:xfrm>
          <a:off x="4622800" y="24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7906</xdr:rowOff>
    </xdr:from>
    <xdr:to>
      <xdr:col>3</xdr:col>
      <xdr:colOff>955675</xdr:colOff>
      <xdr:row>15</xdr:row>
      <xdr:rowOff>109506</xdr:rowOff>
    </xdr:to>
    <xdr:sp macro="" textlink="">
      <xdr:nvSpPr>
        <xdr:cNvPr id="73" name="円/楕円 72"/>
        <xdr:cNvSpPr/>
      </xdr:nvSpPr>
      <xdr:spPr bwMode="auto">
        <a:xfrm>
          <a:off x="4254500" y="262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119683</xdr:rowOff>
    </xdr:from>
    <xdr:ext cx="762000" cy="259045"/>
    <xdr:sp macro="" textlink="">
      <xdr:nvSpPr>
        <xdr:cNvPr id="74" name="テキスト ボックス 73"/>
        <xdr:cNvSpPr txBox="1"/>
      </xdr:nvSpPr>
      <xdr:spPr>
        <a:xfrm>
          <a:off x="3924300" y="239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86,085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149714</xdr:rowOff>
    </xdr:from>
    <xdr:to>
      <xdr:col>3</xdr:col>
      <xdr:colOff>257175</xdr:colOff>
      <xdr:row>15</xdr:row>
      <xdr:rowOff>79864</xdr:rowOff>
    </xdr:to>
    <xdr:sp macro="" textlink="">
      <xdr:nvSpPr>
        <xdr:cNvPr id="75" name="円/楕円 74"/>
        <xdr:cNvSpPr/>
      </xdr:nvSpPr>
      <xdr:spPr bwMode="auto">
        <a:xfrm>
          <a:off x="3556000" y="259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90041</xdr:rowOff>
    </xdr:from>
    <xdr:ext cx="762000" cy="259045"/>
    <xdr:sp macro="" textlink="">
      <xdr:nvSpPr>
        <xdr:cNvPr id="76" name="テキスト ボックス 75"/>
        <xdr:cNvSpPr txBox="1"/>
      </xdr:nvSpPr>
      <xdr:spPr>
        <a:xfrm>
          <a:off x="3225800" y="236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120358</xdr:rowOff>
    </xdr:from>
    <xdr:to>
      <xdr:col>2</xdr:col>
      <xdr:colOff>692150</xdr:colOff>
      <xdr:row>15</xdr:row>
      <xdr:rowOff>50508</xdr:rowOff>
    </xdr:to>
    <xdr:sp macro="" textlink="">
      <xdr:nvSpPr>
        <xdr:cNvPr id="77" name="円/楕円 76"/>
        <xdr:cNvSpPr/>
      </xdr:nvSpPr>
      <xdr:spPr bwMode="auto">
        <a:xfrm>
          <a:off x="2857500" y="2568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60685</xdr:rowOff>
    </xdr:from>
    <xdr:ext cx="762000" cy="259045"/>
    <xdr:sp macro="" textlink="">
      <xdr:nvSpPr>
        <xdr:cNvPr id="78" name="テキスト ボックス 77"/>
        <xdr:cNvSpPr txBox="1"/>
      </xdr:nvSpPr>
      <xdr:spPr>
        <a:xfrm>
          <a:off x="2527300" y="233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71352</xdr:rowOff>
    </xdr:from>
    <xdr:to>
      <xdr:col>4</xdr:col>
      <xdr:colOff>1117600</xdr:colOff>
      <xdr:row>37</xdr:row>
      <xdr:rowOff>140194</xdr:rowOff>
    </xdr:to>
    <xdr:cxnSp macro="">
      <xdr:nvCxnSpPr>
        <xdr:cNvPr id="113" name="直線コネクタ 112"/>
        <xdr:cNvCxnSpPr/>
      </xdr:nvCxnSpPr>
      <xdr:spPr bwMode="auto">
        <a:xfrm flipV="1">
          <a:off x="5003800" y="7196052"/>
          <a:ext cx="647700" cy="6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47186</xdr:rowOff>
    </xdr:from>
    <xdr:to>
      <xdr:col>4</xdr:col>
      <xdr:colOff>469900</xdr:colOff>
      <xdr:row>37</xdr:row>
      <xdr:rowOff>140194</xdr:rowOff>
    </xdr:to>
    <xdr:cxnSp macro="">
      <xdr:nvCxnSpPr>
        <xdr:cNvPr id="116" name="直線コネクタ 115"/>
        <xdr:cNvCxnSpPr/>
      </xdr:nvCxnSpPr>
      <xdr:spPr bwMode="auto">
        <a:xfrm>
          <a:off x="4305300" y="7171886"/>
          <a:ext cx="698500" cy="9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10512</xdr:rowOff>
    </xdr:from>
    <xdr:to>
      <xdr:col>3</xdr:col>
      <xdr:colOff>904875</xdr:colOff>
      <xdr:row>37</xdr:row>
      <xdr:rowOff>47186</xdr:rowOff>
    </xdr:to>
    <xdr:cxnSp macro="">
      <xdr:nvCxnSpPr>
        <xdr:cNvPr id="119" name="直線コネクタ 118"/>
        <xdr:cNvCxnSpPr/>
      </xdr:nvCxnSpPr>
      <xdr:spPr bwMode="auto">
        <a:xfrm>
          <a:off x="3606800" y="7135212"/>
          <a:ext cx="698500" cy="3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10512</xdr:rowOff>
    </xdr:from>
    <xdr:to>
      <xdr:col>3</xdr:col>
      <xdr:colOff>206375</xdr:colOff>
      <xdr:row>37</xdr:row>
      <xdr:rowOff>52477</xdr:rowOff>
    </xdr:to>
    <xdr:cxnSp macro="">
      <xdr:nvCxnSpPr>
        <xdr:cNvPr id="122" name="直線コネクタ 121"/>
        <xdr:cNvCxnSpPr/>
      </xdr:nvCxnSpPr>
      <xdr:spPr bwMode="auto">
        <a:xfrm flipV="1">
          <a:off x="2908300" y="7135212"/>
          <a:ext cx="698500" cy="4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20552</xdr:rowOff>
    </xdr:from>
    <xdr:to>
      <xdr:col>5</xdr:col>
      <xdr:colOff>34925</xdr:colOff>
      <xdr:row>37</xdr:row>
      <xdr:rowOff>122152</xdr:rowOff>
    </xdr:to>
    <xdr:sp macro="" textlink="">
      <xdr:nvSpPr>
        <xdr:cNvPr id="132" name="円/楕円 131"/>
        <xdr:cNvSpPr/>
      </xdr:nvSpPr>
      <xdr:spPr bwMode="auto">
        <a:xfrm>
          <a:off x="5600700" y="714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164079</xdr:rowOff>
    </xdr:from>
    <xdr:ext cx="762000" cy="259045"/>
    <xdr:sp macro="" textlink="">
      <xdr:nvSpPr>
        <xdr:cNvPr id="133" name="人口1人当たり決算額の推移該当値テキスト445"/>
        <xdr:cNvSpPr txBox="1"/>
      </xdr:nvSpPr>
      <xdr:spPr>
        <a:xfrm>
          <a:off x="5740400" y="71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89394</xdr:rowOff>
    </xdr:from>
    <xdr:to>
      <xdr:col>4</xdr:col>
      <xdr:colOff>520700</xdr:colOff>
      <xdr:row>37</xdr:row>
      <xdr:rowOff>190994</xdr:rowOff>
    </xdr:to>
    <xdr:sp macro="" textlink="">
      <xdr:nvSpPr>
        <xdr:cNvPr id="134" name="円/楕円 133"/>
        <xdr:cNvSpPr/>
      </xdr:nvSpPr>
      <xdr:spPr bwMode="auto">
        <a:xfrm>
          <a:off x="4953000" y="721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175771</xdr:rowOff>
    </xdr:from>
    <xdr:ext cx="736600" cy="259045"/>
    <xdr:sp macro="" textlink="">
      <xdr:nvSpPr>
        <xdr:cNvPr id="135" name="テキスト ボックス 134"/>
        <xdr:cNvSpPr txBox="1"/>
      </xdr:nvSpPr>
      <xdr:spPr>
        <a:xfrm>
          <a:off x="4622800" y="73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167836</xdr:rowOff>
    </xdr:from>
    <xdr:to>
      <xdr:col>3</xdr:col>
      <xdr:colOff>955675</xdr:colOff>
      <xdr:row>37</xdr:row>
      <xdr:rowOff>97986</xdr:rowOff>
    </xdr:to>
    <xdr:sp macro="" textlink="">
      <xdr:nvSpPr>
        <xdr:cNvPr id="136" name="円/楕円 135"/>
        <xdr:cNvSpPr/>
      </xdr:nvSpPr>
      <xdr:spPr bwMode="auto">
        <a:xfrm>
          <a:off x="4254500" y="712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82763</xdr:rowOff>
    </xdr:from>
    <xdr:ext cx="762000" cy="259045"/>
    <xdr:sp macro="" textlink="">
      <xdr:nvSpPr>
        <xdr:cNvPr id="137" name="テキスト ボックス 136"/>
        <xdr:cNvSpPr txBox="1"/>
      </xdr:nvSpPr>
      <xdr:spPr>
        <a:xfrm>
          <a:off x="3924300" y="72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131162</xdr:rowOff>
    </xdr:from>
    <xdr:to>
      <xdr:col>3</xdr:col>
      <xdr:colOff>257175</xdr:colOff>
      <xdr:row>37</xdr:row>
      <xdr:rowOff>61312</xdr:rowOff>
    </xdr:to>
    <xdr:sp macro="" textlink="">
      <xdr:nvSpPr>
        <xdr:cNvPr id="138" name="円/楕円 137"/>
        <xdr:cNvSpPr/>
      </xdr:nvSpPr>
      <xdr:spPr bwMode="auto">
        <a:xfrm>
          <a:off x="3556000" y="708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46089</xdr:rowOff>
    </xdr:from>
    <xdr:ext cx="762000" cy="259045"/>
    <xdr:sp macro="" textlink="">
      <xdr:nvSpPr>
        <xdr:cNvPr id="139" name="テキスト ボックス 138"/>
        <xdr:cNvSpPr txBox="1"/>
      </xdr:nvSpPr>
      <xdr:spPr>
        <a:xfrm>
          <a:off x="3225800" y="717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1677</xdr:rowOff>
    </xdr:from>
    <xdr:to>
      <xdr:col>2</xdr:col>
      <xdr:colOff>692150</xdr:colOff>
      <xdr:row>37</xdr:row>
      <xdr:rowOff>103277</xdr:rowOff>
    </xdr:to>
    <xdr:sp macro="" textlink="">
      <xdr:nvSpPr>
        <xdr:cNvPr id="140" name="円/楕円 139"/>
        <xdr:cNvSpPr/>
      </xdr:nvSpPr>
      <xdr:spPr bwMode="auto">
        <a:xfrm>
          <a:off x="2857500" y="712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88054</xdr:rowOff>
    </xdr:from>
    <xdr:ext cx="762000" cy="259045"/>
    <xdr:sp macro="" textlink="">
      <xdr:nvSpPr>
        <xdr:cNvPr id="141" name="テキスト ボックス 140"/>
        <xdr:cNvSpPr txBox="1"/>
      </xdr:nvSpPr>
      <xdr:spPr>
        <a:xfrm>
          <a:off x="2527300" y="721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62,063
61,469
94.93
25,540,944
24,827,354
660,022
14,136,211
14,141,634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155794</xdr:rowOff>
    </xdr:from>
    <xdr:to>
      <xdr:col>6</xdr:col>
      <xdr:colOff>511175</xdr:colOff>
      <xdr:row>33</xdr:row>
      <xdr:rowOff>36099</xdr:rowOff>
    </xdr:to>
    <xdr:cxnSp macro="">
      <xdr:nvCxnSpPr>
        <xdr:cNvPr id="59" name="直線コネクタ 58"/>
        <xdr:cNvCxnSpPr/>
      </xdr:nvCxnSpPr>
      <xdr:spPr>
        <a:xfrm flipV="1">
          <a:off x="3797300" y="5642194"/>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3134</xdr:rowOff>
    </xdr:from>
    <xdr:to>
      <xdr:col>5</xdr:col>
      <xdr:colOff>358775</xdr:colOff>
      <xdr:row>33</xdr:row>
      <xdr:rowOff>36099</xdr:rowOff>
    </xdr:to>
    <xdr:cxnSp macro="">
      <xdr:nvCxnSpPr>
        <xdr:cNvPr id="62" name="直線コネクタ 61"/>
        <xdr:cNvCxnSpPr/>
      </xdr:nvCxnSpPr>
      <xdr:spPr>
        <a:xfrm>
          <a:off x="2908300" y="5660984"/>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96152</xdr:rowOff>
    </xdr:from>
    <xdr:to>
      <xdr:col>4</xdr:col>
      <xdr:colOff>155575</xdr:colOff>
      <xdr:row>33</xdr:row>
      <xdr:rowOff>3134</xdr:rowOff>
    </xdr:to>
    <xdr:cxnSp macro="">
      <xdr:nvCxnSpPr>
        <xdr:cNvPr id="65" name="直線コネクタ 64"/>
        <xdr:cNvCxnSpPr/>
      </xdr:nvCxnSpPr>
      <xdr:spPr>
        <a:xfrm>
          <a:off x="2019300" y="5582552"/>
          <a:ext cx="889000" cy="7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71509</xdr:rowOff>
    </xdr:from>
    <xdr:to>
      <xdr:col>2</xdr:col>
      <xdr:colOff>638175</xdr:colOff>
      <xdr:row>32</xdr:row>
      <xdr:rowOff>96152</xdr:rowOff>
    </xdr:to>
    <xdr:cxnSp macro="">
      <xdr:nvCxnSpPr>
        <xdr:cNvPr id="68" name="直線コネクタ 67"/>
        <xdr:cNvCxnSpPr/>
      </xdr:nvCxnSpPr>
      <xdr:spPr>
        <a:xfrm>
          <a:off x="1130300" y="5557909"/>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104994</xdr:rowOff>
    </xdr:from>
    <xdr:to>
      <xdr:col>6</xdr:col>
      <xdr:colOff>561975</xdr:colOff>
      <xdr:row>33</xdr:row>
      <xdr:rowOff>35144</xdr:rowOff>
    </xdr:to>
    <xdr:sp macro="" textlink="">
      <xdr:nvSpPr>
        <xdr:cNvPr id="78" name="円/楕円 77"/>
        <xdr:cNvSpPr/>
      </xdr:nvSpPr>
      <xdr:spPr>
        <a:xfrm>
          <a:off x="4584700" y="55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127871</xdr:rowOff>
    </xdr:from>
    <xdr:ext cx="534377" cy="259045"/>
    <xdr:sp macro="" textlink="">
      <xdr:nvSpPr>
        <xdr:cNvPr id="79" name="人件費該当値テキスト"/>
        <xdr:cNvSpPr txBox="1"/>
      </xdr:nvSpPr>
      <xdr:spPr>
        <a:xfrm>
          <a:off x="4686300" y="54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84,296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156749</xdr:rowOff>
    </xdr:from>
    <xdr:to>
      <xdr:col>5</xdr:col>
      <xdr:colOff>409575</xdr:colOff>
      <xdr:row>33</xdr:row>
      <xdr:rowOff>86899</xdr:rowOff>
    </xdr:to>
    <xdr:sp macro="" textlink="">
      <xdr:nvSpPr>
        <xdr:cNvPr id="80" name="円/楕円 79"/>
        <xdr:cNvSpPr/>
      </xdr:nvSpPr>
      <xdr:spPr>
        <a:xfrm>
          <a:off x="3746500" y="56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103426</xdr:rowOff>
    </xdr:from>
    <xdr:ext cx="534377" cy="259045"/>
    <xdr:sp macro="" textlink="">
      <xdr:nvSpPr>
        <xdr:cNvPr id="81" name="テキスト ボックス 80"/>
        <xdr:cNvSpPr txBox="1"/>
      </xdr:nvSpPr>
      <xdr:spPr>
        <a:xfrm>
          <a:off x="3530111" y="54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123784</xdr:rowOff>
    </xdr:from>
    <xdr:to>
      <xdr:col>4</xdr:col>
      <xdr:colOff>206375</xdr:colOff>
      <xdr:row>33</xdr:row>
      <xdr:rowOff>53934</xdr:rowOff>
    </xdr:to>
    <xdr:sp macro="" textlink="">
      <xdr:nvSpPr>
        <xdr:cNvPr id="82" name="円/楕円 81"/>
        <xdr:cNvSpPr/>
      </xdr:nvSpPr>
      <xdr:spPr>
        <a:xfrm>
          <a:off x="2857500" y="56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70461</xdr:rowOff>
    </xdr:from>
    <xdr:ext cx="534377" cy="259045"/>
    <xdr:sp macro="" textlink="">
      <xdr:nvSpPr>
        <xdr:cNvPr id="83" name="テキスト ボックス 82"/>
        <xdr:cNvSpPr txBox="1"/>
      </xdr:nvSpPr>
      <xdr:spPr>
        <a:xfrm>
          <a:off x="2641111" y="53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45352</xdr:rowOff>
    </xdr:from>
    <xdr:to>
      <xdr:col>3</xdr:col>
      <xdr:colOff>3175</xdr:colOff>
      <xdr:row>32</xdr:row>
      <xdr:rowOff>146952</xdr:rowOff>
    </xdr:to>
    <xdr:sp macro="" textlink="">
      <xdr:nvSpPr>
        <xdr:cNvPr id="84" name="円/楕円 83"/>
        <xdr:cNvSpPr/>
      </xdr:nvSpPr>
      <xdr:spPr>
        <a:xfrm>
          <a:off x="1968500" y="55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163479</xdr:rowOff>
    </xdr:from>
    <xdr:ext cx="534377" cy="259045"/>
    <xdr:sp macro="" textlink="">
      <xdr:nvSpPr>
        <xdr:cNvPr id="85" name="テキスト ボックス 84"/>
        <xdr:cNvSpPr txBox="1"/>
      </xdr:nvSpPr>
      <xdr:spPr>
        <a:xfrm>
          <a:off x="1752111" y="53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20709</xdr:rowOff>
    </xdr:from>
    <xdr:to>
      <xdr:col>1</xdr:col>
      <xdr:colOff>485775</xdr:colOff>
      <xdr:row>32</xdr:row>
      <xdr:rowOff>122309</xdr:rowOff>
    </xdr:to>
    <xdr:sp macro="" textlink="">
      <xdr:nvSpPr>
        <xdr:cNvPr id="86" name="円/楕円 85"/>
        <xdr:cNvSpPr/>
      </xdr:nvSpPr>
      <xdr:spPr>
        <a:xfrm>
          <a:off x="1079500" y="55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138836</xdr:rowOff>
    </xdr:from>
    <xdr:ext cx="534377" cy="259045"/>
    <xdr:sp macro="" textlink="">
      <xdr:nvSpPr>
        <xdr:cNvPr id="87" name="テキスト ボックス 86"/>
        <xdr:cNvSpPr txBox="1"/>
      </xdr:nvSpPr>
      <xdr:spPr>
        <a:xfrm>
          <a:off x="863111" y="52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153339</xdr:rowOff>
    </xdr:from>
    <xdr:to>
      <xdr:col>6</xdr:col>
      <xdr:colOff>511175</xdr:colOff>
      <xdr:row>53</xdr:row>
      <xdr:rowOff>164465</xdr:rowOff>
    </xdr:to>
    <xdr:cxnSp macro="">
      <xdr:nvCxnSpPr>
        <xdr:cNvPr id="117" name="直線コネクタ 116"/>
        <xdr:cNvCxnSpPr/>
      </xdr:nvCxnSpPr>
      <xdr:spPr>
        <a:xfrm flipV="1">
          <a:off x="3797300" y="9240189"/>
          <a:ext cx="8382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164465</xdr:rowOff>
    </xdr:from>
    <xdr:to>
      <xdr:col>5</xdr:col>
      <xdr:colOff>358775</xdr:colOff>
      <xdr:row>54</xdr:row>
      <xdr:rowOff>25267</xdr:rowOff>
    </xdr:to>
    <xdr:cxnSp macro="">
      <xdr:nvCxnSpPr>
        <xdr:cNvPr id="120" name="直線コネクタ 119"/>
        <xdr:cNvCxnSpPr/>
      </xdr:nvCxnSpPr>
      <xdr:spPr>
        <a:xfrm flipV="1">
          <a:off x="2908300" y="9251315"/>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110954</xdr:rowOff>
    </xdr:from>
    <xdr:to>
      <xdr:col>4</xdr:col>
      <xdr:colOff>155575</xdr:colOff>
      <xdr:row>54</xdr:row>
      <xdr:rowOff>25267</xdr:rowOff>
    </xdr:to>
    <xdr:cxnSp macro="">
      <xdr:nvCxnSpPr>
        <xdr:cNvPr id="123" name="直線コネクタ 122"/>
        <xdr:cNvCxnSpPr/>
      </xdr:nvCxnSpPr>
      <xdr:spPr>
        <a:xfrm>
          <a:off x="2019300" y="9197804"/>
          <a:ext cx="8890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59097</xdr:rowOff>
    </xdr:from>
    <xdr:ext cx="534377" cy="259045"/>
    <xdr:sp macro="" textlink="">
      <xdr:nvSpPr>
        <xdr:cNvPr id="125" name="テキスト ボックス 124"/>
        <xdr:cNvSpPr txBox="1"/>
      </xdr:nvSpPr>
      <xdr:spPr>
        <a:xfrm>
          <a:off x="2641111" y="94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101733</xdr:rowOff>
    </xdr:from>
    <xdr:to>
      <xdr:col>2</xdr:col>
      <xdr:colOff>638175</xdr:colOff>
      <xdr:row>53</xdr:row>
      <xdr:rowOff>110954</xdr:rowOff>
    </xdr:to>
    <xdr:cxnSp macro="">
      <xdr:nvCxnSpPr>
        <xdr:cNvPr id="126" name="直線コネクタ 125"/>
        <xdr:cNvCxnSpPr/>
      </xdr:nvCxnSpPr>
      <xdr:spPr>
        <a:xfrm>
          <a:off x="1130300" y="9188583"/>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102539</xdr:rowOff>
    </xdr:from>
    <xdr:to>
      <xdr:col>6</xdr:col>
      <xdr:colOff>561975</xdr:colOff>
      <xdr:row>54</xdr:row>
      <xdr:rowOff>32689</xdr:rowOff>
    </xdr:to>
    <xdr:sp macro="" textlink="">
      <xdr:nvSpPr>
        <xdr:cNvPr id="136" name="円/楕円 135"/>
        <xdr:cNvSpPr/>
      </xdr:nvSpPr>
      <xdr:spPr>
        <a:xfrm>
          <a:off x="4584700" y="91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125416</xdr:rowOff>
    </xdr:from>
    <xdr:ext cx="534377" cy="259045"/>
    <xdr:sp macro="" textlink="">
      <xdr:nvSpPr>
        <xdr:cNvPr id="137" name="物件費該当値テキスト"/>
        <xdr:cNvSpPr txBox="1"/>
      </xdr:nvSpPr>
      <xdr:spPr>
        <a:xfrm>
          <a:off x="4686300" y="90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68,284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113665</xdr:rowOff>
    </xdr:from>
    <xdr:to>
      <xdr:col>5</xdr:col>
      <xdr:colOff>409575</xdr:colOff>
      <xdr:row>54</xdr:row>
      <xdr:rowOff>43815</xdr:rowOff>
    </xdr:to>
    <xdr:sp macro="" textlink="">
      <xdr:nvSpPr>
        <xdr:cNvPr id="138" name="円/楕円 137"/>
        <xdr:cNvSpPr/>
      </xdr:nvSpPr>
      <xdr:spPr>
        <a:xfrm>
          <a:off x="3746500" y="9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60342</xdr:rowOff>
    </xdr:from>
    <xdr:ext cx="534377" cy="259045"/>
    <xdr:sp macro="" textlink="">
      <xdr:nvSpPr>
        <xdr:cNvPr id="139" name="テキスト ボックス 138"/>
        <xdr:cNvSpPr txBox="1"/>
      </xdr:nvSpPr>
      <xdr:spPr>
        <a:xfrm>
          <a:off x="3530111" y="89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145917</xdr:rowOff>
    </xdr:from>
    <xdr:to>
      <xdr:col>4</xdr:col>
      <xdr:colOff>206375</xdr:colOff>
      <xdr:row>54</xdr:row>
      <xdr:rowOff>76067</xdr:rowOff>
    </xdr:to>
    <xdr:sp macro="" textlink="">
      <xdr:nvSpPr>
        <xdr:cNvPr id="140" name="円/楕円 139"/>
        <xdr:cNvSpPr/>
      </xdr:nvSpPr>
      <xdr:spPr>
        <a:xfrm>
          <a:off x="2857500" y="92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92594</xdr:rowOff>
    </xdr:from>
    <xdr:ext cx="534377" cy="259045"/>
    <xdr:sp macro="" textlink="">
      <xdr:nvSpPr>
        <xdr:cNvPr id="141" name="テキスト ボックス 140"/>
        <xdr:cNvSpPr txBox="1"/>
      </xdr:nvSpPr>
      <xdr:spPr>
        <a:xfrm>
          <a:off x="2641111" y="900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60154</xdr:rowOff>
    </xdr:from>
    <xdr:to>
      <xdr:col>3</xdr:col>
      <xdr:colOff>3175</xdr:colOff>
      <xdr:row>53</xdr:row>
      <xdr:rowOff>161754</xdr:rowOff>
    </xdr:to>
    <xdr:sp macro="" textlink="">
      <xdr:nvSpPr>
        <xdr:cNvPr id="142" name="円/楕円 141"/>
        <xdr:cNvSpPr/>
      </xdr:nvSpPr>
      <xdr:spPr>
        <a:xfrm>
          <a:off x="1968500" y="91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6831</xdr:rowOff>
    </xdr:from>
    <xdr:ext cx="534377" cy="259045"/>
    <xdr:sp macro="" textlink="">
      <xdr:nvSpPr>
        <xdr:cNvPr id="143" name="テキスト ボックス 142"/>
        <xdr:cNvSpPr txBox="1"/>
      </xdr:nvSpPr>
      <xdr:spPr>
        <a:xfrm>
          <a:off x="1752111" y="89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70,509</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50933</xdr:rowOff>
    </xdr:from>
    <xdr:to>
      <xdr:col>1</xdr:col>
      <xdr:colOff>485775</xdr:colOff>
      <xdr:row>53</xdr:row>
      <xdr:rowOff>152533</xdr:rowOff>
    </xdr:to>
    <xdr:sp macro="" textlink="">
      <xdr:nvSpPr>
        <xdr:cNvPr id="144" name="円/楕円 143"/>
        <xdr:cNvSpPr/>
      </xdr:nvSpPr>
      <xdr:spPr>
        <a:xfrm>
          <a:off x="1079500" y="91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169060</xdr:rowOff>
    </xdr:from>
    <xdr:ext cx="534377" cy="259045"/>
    <xdr:sp macro="" textlink="">
      <xdr:nvSpPr>
        <xdr:cNvPr id="145" name="テキスト ボックス 144"/>
        <xdr:cNvSpPr txBox="1"/>
      </xdr:nvSpPr>
      <xdr:spPr>
        <a:xfrm>
          <a:off x="863111" y="89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115207</xdr:rowOff>
    </xdr:from>
    <xdr:to>
      <xdr:col>6</xdr:col>
      <xdr:colOff>511175</xdr:colOff>
      <xdr:row>76</xdr:row>
      <xdr:rowOff>135291</xdr:rowOff>
    </xdr:to>
    <xdr:cxnSp macro="">
      <xdr:nvCxnSpPr>
        <xdr:cNvPr id="176" name="直線コネクタ 175"/>
        <xdr:cNvCxnSpPr/>
      </xdr:nvCxnSpPr>
      <xdr:spPr>
        <a:xfrm flipV="1">
          <a:off x="3797300" y="13145407"/>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121413</xdr:rowOff>
    </xdr:from>
    <xdr:to>
      <xdr:col>5</xdr:col>
      <xdr:colOff>358775</xdr:colOff>
      <xdr:row>76</xdr:row>
      <xdr:rowOff>135291</xdr:rowOff>
    </xdr:to>
    <xdr:cxnSp macro="">
      <xdr:nvCxnSpPr>
        <xdr:cNvPr id="179" name="直線コネクタ 178"/>
        <xdr:cNvCxnSpPr/>
      </xdr:nvCxnSpPr>
      <xdr:spPr>
        <a:xfrm>
          <a:off x="2908300" y="13151613"/>
          <a:ext cx="889000" cy="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11847</xdr:rowOff>
    </xdr:from>
    <xdr:to>
      <xdr:col>4</xdr:col>
      <xdr:colOff>155575</xdr:colOff>
      <xdr:row>76</xdr:row>
      <xdr:rowOff>121413</xdr:rowOff>
    </xdr:to>
    <xdr:cxnSp macro="">
      <xdr:nvCxnSpPr>
        <xdr:cNvPr id="182" name="直線コネクタ 181"/>
        <xdr:cNvCxnSpPr/>
      </xdr:nvCxnSpPr>
      <xdr:spPr>
        <a:xfrm>
          <a:off x="2019300" y="13042047"/>
          <a:ext cx="889000" cy="10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3194</xdr:rowOff>
    </xdr:from>
    <xdr:to>
      <xdr:col>2</xdr:col>
      <xdr:colOff>638175</xdr:colOff>
      <xdr:row>76</xdr:row>
      <xdr:rowOff>11847</xdr:rowOff>
    </xdr:to>
    <xdr:cxnSp macro="">
      <xdr:nvCxnSpPr>
        <xdr:cNvPr id="185" name="直線コネクタ 184"/>
        <xdr:cNvCxnSpPr/>
      </xdr:nvCxnSpPr>
      <xdr:spPr>
        <a:xfrm>
          <a:off x="1130300" y="13033394"/>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64407</xdr:rowOff>
    </xdr:from>
    <xdr:to>
      <xdr:col>6</xdr:col>
      <xdr:colOff>561975</xdr:colOff>
      <xdr:row>76</xdr:row>
      <xdr:rowOff>166007</xdr:rowOff>
    </xdr:to>
    <xdr:sp macro="" textlink="">
      <xdr:nvSpPr>
        <xdr:cNvPr id="195" name="円/楕円 194"/>
        <xdr:cNvSpPr/>
      </xdr:nvSpPr>
      <xdr:spPr>
        <a:xfrm>
          <a:off x="4584700" y="130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42834</xdr:rowOff>
    </xdr:from>
    <xdr:ext cx="469744" cy="259045"/>
    <xdr:sp macro="" textlink="">
      <xdr:nvSpPr>
        <xdr:cNvPr id="196" name="維持補修費該当値テキスト"/>
        <xdr:cNvSpPr txBox="1"/>
      </xdr:nvSpPr>
      <xdr:spPr>
        <a:xfrm>
          <a:off x="4686300" y="1307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84491</xdr:rowOff>
    </xdr:from>
    <xdr:to>
      <xdr:col>5</xdr:col>
      <xdr:colOff>409575</xdr:colOff>
      <xdr:row>77</xdr:row>
      <xdr:rowOff>14641</xdr:rowOff>
    </xdr:to>
    <xdr:sp macro="" textlink="">
      <xdr:nvSpPr>
        <xdr:cNvPr id="197" name="円/楕円 196"/>
        <xdr:cNvSpPr/>
      </xdr:nvSpPr>
      <xdr:spPr>
        <a:xfrm>
          <a:off x="3746500" y="131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5768</xdr:rowOff>
    </xdr:from>
    <xdr:ext cx="469744" cy="259045"/>
    <xdr:sp macro="" textlink="">
      <xdr:nvSpPr>
        <xdr:cNvPr id="198" name="テキスト ボックス 197"/>
        <xdr:cNvSpPr txBox="1"/>
      </xdr:nvSpPr>
      <xdr:spPr>
        <a:xfrm>
          <a:off x="3562427" y="1320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70613</xdr:rowOff>
    </xdr:from>
    <xdr:to>
      <xdr:col>4</xdr:col>
      <xdr:colOff>206375</xdr:colOff>
      <xdr:row>77</xdr:row>
      <xdr:rowOff>763</xdr:rowOff>
    </xdr:to>
    <xdr:sp macro="" textlink="">
      <xdr:nvSpPr>
        <xdr:cNvPr id="199" name="円/楕円 198"/>
        <xdr:cNvSpPr/>
      </xdr:nvSpPr>
      <xdr:spPr>
        <a:xfrm>
          <a:off x="2857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163340</xdr:rowOff>
    </xdr:from>
    <xdr:ext cx="469744" cy="259045"/>
    <xdr:sp macro="" textlink="">
      <xdr:nvSpPr>
        <xdr:cNvPr id="200" name="テキスト ボックス 199"/>
        <xdr:cNvSpPr txBox="1"/>
      </xdr:nvSpPr>
      <xdr:spPr>
        <a:xfrm>
          <a:off x="2673427"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132497</xdr:rowOff>
    </xdr:from>
    <xdr:to>
      <xdr:col>3</xdr:col>
      <xdr:colOff>3175</xdr:colOff>
      <xdr:row>76</xdr:row>
      <xdr:rowOff>62647</xdr:rowOff>
    </xdr:to>
    <xdr:sp macro="" textlink="">
      <xdr:nvSpPr>
        <xdr:cNvPr id="201" name="円/楕円 200"/>
        <xdr:cNvSpPr/>
      </xdr:nvSpPr>
      <xdr:spPr>
        <a:xfrm>
          <a:off x="1968500" y="129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53774</xdr:rowOff>
    </xdr:from>
    <xdr:ext cx="469744" cy="259045"/>
    <xdr:sp macro="" textlink="">
      <xdr:nvSpPr>
        <xdr:cNvPr id="202" name="テキスト ボックス 201"/>
        <xdr:cNvSpPr txBox="1"/>
      </xdr:nvSpPr>
      <xdr:spPr>
        <a:xfrm>
          <a:off x="1784427" y="1308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123843</xdr:rowOff>
    </xdr:from>
    <xdr:to>
      <xdr:col>1</xdr:col>
      <xdr:colOff>485775</xdr:colOff>
      <xdr:row>76</xdr:row>
      <xdr:rowOff>53994</xdr:rowOff>
    </xdr:to>
    <xdr:sp macro="" textlink="">
      <xdr:nvSpPr>
        <xdr:cNvPr id="203" name="円/楕円 202"/>
        <xdr:cNvSpPr/>
      </xdr:nvSpPr>
      <xdr:spPr>
        <a:xfrm>
          <a:off x="1079500" y="12982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45121</xdr:rowOff>
    </xdr:from>
    <xdr:ext cx="469744" cy="259045"/>
    <xdr:sp macro="" textlink="">
      <xdr:nvSpPr>
        <xdr:cNvPr id="204" name="テキスト ボックス 203"/>
        <xdr:cNvSpPr txBox="1"/>
      </xdr:nvSpPr>
      <xdr:spPr>
        <a:xfrm>
          <a:off x="895427" y="1307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134062</xdr:rowOff>
    </xdr:from>
    <xdr:to>
      <xdr:col>6</xdr:col>
      <xdr:colOff>511175</xdr:colOff>
      <xdr:row>96</xdr:row>
      <xdr:rowOff>53194</xdr:rowOff>
    </xdr:to>
    <xdr:cxnSp macro="">
      <xdr:nvCxnSpPr>
        <xdr:cNvPr id="234" name="直線コネクタ 233"/>
        <xdr:cNvCxnSpPr/>
      </xdr:nvCxnSpPr>
      <xdr:spPr>
        <a:xfrm flipV="1">
          <a:off x="3797300" y="16421812"/>
          <a:ext cx="838200" cy="9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53194</xdr:rowOff>
    </xdr:from>
    <xdr:to>
      <xdr:col>5</xdr:col>
      <xdr:colOff>358775</xdr:colOff>
      <xdr:row>96</xdr:row>
      <xdr:rowOff>122992</xdr:rowOff>
    </xdr:to>
    <xdr:cxnSp macro="">
      <xdr:nvCxnSpPr>
        <xdr:cNvPr id="237" name="直線コネクタ 236"/>
        <xdr:cNvCxnSpPr/>
      </xdr:nvCxnSpPr>
      <xdr:spPr>
        <a:xfrm flipV="1">
          <a:off x="2908300" y="16512394"/>
          <a:ext cx="889000" cy="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122992</xdr:rowOff>
    </xdr:from>
    <xdr:to>
      <xdr:col>4</xdr:col>
      <xdr:colOff>155575</xdr:colOff>
      <xdr:row>96</xdr:row>
      <xdr:rowOff>149110</xdr:rowOff>
    </xdr:to>
    <xdr:cxnSp macro="">
      <xdr:nvCxnSpPr>
        <xdr:cNvPr id="240" name="直線コネクタ 239"/>
        <xdr:cNvCxnSpPr/>
      </xdr:nvCxnSpPr>
      <xdr:spPr>
        <a:xfrm flipV="1">
          <a:off x="2019300" y="16582192"/>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149110</xdr:rowOff>
    </xdr:from>
    <xdr:to>
      <xdr:col>2</xdr:col>
      <xdr:colOff>638175</xdr:colOff>
      <xdr:row>97</xdr:row>
      <xdr:rowOff>8274</xdr:rowOff>
    </xdr:to>
    <xdr:cxnSp macro="">
      <xdr:nvCxnSpPr>
        <xdr:cNvPr id="243" name="直線コネクタ 242"/>
        <xdr:cNvCxnSpPr/>
      </xdr:nvCxnSpPr>
      <xdr:spPr>
        <a:xfrm flipV="1">
          <a:off x="1130300" y="16608310"/>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83262</xdr:rowOff>
    </xdr:from>
    <xdr:to>
      <xdr:col>6</xdr:col>
      <xdr:colOff>561975</xdr:colOff>
      <xdr:row>96</xdr:row>
      <xdr:rowOff>13412</xdr:rowOff>
    </xdr:to>
    <xdr:sp macro="" textlink="">
      <xdr:nvSpPr>
        <xdr:cNvPr id="253" name="円/楕円 252"/>
        <xdr:cNvSpPr/>
      </xdr:nvSpPr>
      <xdr:spPr>
        <a:xfrm>
          <a:off x="4584700" y="163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61689</xdr:rowOff>
    </xdr:from>
    <xdr:ext cx="534377" cy="259045"/>
    <xdr:sp macro="" textlink="">
      <xdr:nvSpPr>
        <xdr:cNvPr id="254" name="扶助費該当値テキスト"/>
        <xdr:cNvSpPr txBox="1"/>
      </xdr:nvSpPr>
      <xdr:spPr>
        <a:xfrm>
          <a:off x="4686300" y="163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2394</xdr:rowOff>
    </xdr:from>
    <xdr:to>
      <xdr:col>5</xdr:col>
      <xdr:colOff>409575</xdr:colOff>
      <xdr:row>96</xdr:row>
      <xdr:rowOff>103994</xdr:rowOff>
    </xdr:to>
    <xdr:sp macro="" textlink="">
      <xdr:nvSpPr>
        <xdr:cNvPr id="255" name="円/楕円 254"/>
        <xdr:cNvSpPr/>
      </xdr:nvSpPr>
      <xdr:spPr>
        <a:xfrm>
          <a:off x="3746500" y="16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95121</xdr:rowOff>
    </xdr:from>
    <xdr:ext cx="534377" cy="259045"/>
    <xdr:sp macro="" textlink="">
      <xdr:nvSpPr>
        <xdr:cNvPr id="256" name="テキスト ボックス 255"/>
        <xdr:cNvSpPr txBox="1"/>
      </xdr:nvSpPr>
      <xdr:spPr>
        <a:xfrm>
          <a:off x="3530111" y="1655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72192</xdr:rowOff>
    </xdr:from>
    <xdr:to>
      <xdr:col>4</xdr:col>
      <xdr:colOff>206375</xdr:colOff>
      <xdr:row>97</xdr:row>
      <xdr:rowOff>2342</xdr:rowOff>
    </xdr:to>
    <xdr:sp macro="" textlink="">
      <xdr:nvSpPr>
        <xdr:cNvPr id="257" name="円/楕円 256"/>
        <xdr:cNvSpPr/>
      </xdr:nvSpPr>
      <xdr:spPr>
        <a:xfrm>
          <a:off x="2857500" y="165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164919</xdr:rowOff>
    </xdr:from>
    <xdr:ext cx="534377" cy="259045"/>
    <xdr:sp macro="" textlink="">
      <xdr:nvSpPr>
        <xdr:cNvPr id="258" name="テキスト ボックス 257"/>
        <xdr:cNvSpPr txBox="1"/>
      </xdr:nvSpPr>
      <xdr:spPr>
        <a:xfrm>
          <a:off x="2641111" y="166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98310</xdr:rowOff>
    </xdr:from>
    <xdr:to>
      <xdr:col>3</xdr:col>
      <xdr:colOff>3175</xdr:colOff>
      <xdr:row>97</xdr:row>
      <xdr:rowOff>28460</xdr:rowOff>
    </xdr:to>
    <xdr:sp macro="" textlink="">
      <xdr:nvSpPr>
        <xdr:cNvPr id="259" name="円/楕円 258"/>
        <xdr:cNvSpPr/>
      </xdr:nvSpPr>
      <xdr:spPr>
        <a:xfrm>
          <a:off x="1968500" y="16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19587</xdr:rowOff>
    </xdr:from>
    <xdr:ext cx="534377" cy="259045"/>
    <xdr:sp macro="" textlink="">
      <xdr:nvSpPr>
        <xdr:cNvPr id="260" name="テキスト ボックス 259"/>
        <xdr:cNvSpPr txBox="1"/>
      </xdr:nvSpPr>
      <xdr:spPr>
        <a:xfrm>
          <a:off x="1752111" y="166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128924</xdr:rowOff>
    </xdr:from>
    <xdr:to>
      <xdr:col>1</xdr:col>
      <xdr:colOff>485775</xdr:colOff>
      <xdr:row>97</xdr:row>
      <xdr:rowOff>59074</xdr:rowOff>
    </xdr:to>
    <xdr:sp macro="" textlink="">
      <xdr:nvSpPr>
        <xdr:cNvPr id="261" name="円/楕円 260"/>
        <xdr:cNvSpPr/>
      </xdr:nvSpPr>
      <xdr:spPr>
        <a:xfrm>
          <a:off x="1079500" y="165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50201</xdr:rowOff>
    </xdr:from>
    <xdr:ext cx="534377" cy="259045"/>
    <xdr:sp macro="" textlink="">
      <xdr:nvSpPr>
        <xdr:cNvPr id="262" name="テキスト ボックス 261"/>
        <xdr:cNvSpPr txBox="1"/>
      </xdr:nvSpPr>
      <xdr:spPr>
        <a:xfrm>
          <a:off x="863111" y="1668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16650</xdr:rowOff>
    </xdr:from>
    <xdr:to>
      <xdr:col>15</xdr:col>
      <xdr:colOff>180975</xdr:colOff>
      <xdr:row>37</xdr:row>
      <xdr:rowOff>58890</xdr:rowOff>
    </xdr:to>
    <xdr:cxnSp macro="">
      <xdr:nvCxnSpPr>
        <xdr:cNvPr id="291" name="直線コネクタ 290"/>
        <xdr:cNvCxnSpPr/>
      </xdr:nvCxnSpPr>
      <xdr:spPr>
        <a:xfrm flipV="1">
          <a:off x="9639300" y="6360300"/>
          <a:ext cx="8382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58890</xdr:rowOff>
    </xdr:from>
    <xdr:to>
      <xdr:col>14</xdr:col>
      <xdr:colOff>28575</xdr:colOff>
      <xdr:row>37</xdr:row>
      <xdr:rowOff>79172</xdr:rowOff>
    </xdr:to>
    <xdr:cxnSp macro="">
      <xdr:nvCxnSpPr>
        <xdr:cNvPr id="294" name="直線コネクタ 293"/>
        <xdr:cNvCxnSpPr/>
      </xdr:nvCxnSpPr>
      <xdr:spPr>
        <a:xfrm flipV="1">
          <a:off x="8750300" y="6402540"/>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75641</xdr:rowOff>
    </xdr:from>
    <xdr:to>
      <xdr:col>12</xdr:col>
      <xdr:colOff>511175</xdr:colOff>
      <xdr:row>37</xdr:row>
      <xdr:rowOff>79172</xdr:rowOff>
    </xdr:to>
    <xdr:cxnSp macro="">
      <xdr:nvCxnSpPr>
        <xdr:cNvPr id="297" name="直線コネクタ 296"/>
        <xdr:cNvCxnSpPr/>
      </xdr:nvCxnSpPr>
      <xdr:spPr>
        <a:xfrm>
          <a:off x="7861300" y="6419291"/>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75641</xdr:rowOff>
    </xdr:from>
    <xdr:to>
      <xdr:col>11</xdr:col>
      <xdr:colOff>307975</xdr:colOff>
      <xdr:row>37</xdr:row>
      <xdr:rowOff>82131</xdr:rowOff>
    </xdr:to>
    <xdr:cxnSp macro="">
      <xdr:nvCxnSpPr>
        <xdr:cNvPr id="300" name="直線コネクタ 299"/>
        <xdr:cNvCxnSpPr/>
      </xdr:nvCxnSpPr>
      <xdr:spPr>
        <a:xfrm flipV="1">
          <a:off x="6972300" y="6419291"/>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137300</xdr:rowOff>
    </xdr:from>
    <xdr:to>
      <xdr:col>15</xdr:col>
      <xdr:colOff>231775</xdr:colOff>
      <xdr:row>37</xdr:row>
      <xdr:rowOff>67450</xdr:rowOff>
    </xdr:to>
    <xdr:sp macro="" textlink="">
      <xdr:nvSpPr>
        <xdr:cNvPr id="310" name="円/楕円 309"/>
        <xdr:cNvSpPr/>
      </xdr:nvSpPr>
      <xdr:spPr>
        <a:xfrm>
          <a:off x="10426700" y="63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115727</xdr:rowOff>
    </xdr:from>
    <xdr:ext cx="534377" cy="259045"/>
    <xdr:sp macro="" textlink="">
      <xdr:nvSpPr>
        <xdr:cNvPr id="311" name="補助費等該当値テキスト"/>
        <xdr:cNvSpPr txBox="1"/>
      </xdr:nvSpPr>
      <xdr:spPr>
        <a:xfrm>
          <a:off x="10528300" y="62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8090</xdr:rowOff>
    </xdr:from>
    <xdr:to>
      <xdr:col>14</xdr:col>
      <xdr:colOff>79375</xdr:colOff>
      <xdr:row>37</xdr:row>
      <xdr:rowOff>109690</xdr:rowOff>
    </xdr:to>
    <xdr:sp macro="" textlink="">
      <xdr:nvSpPr>
        <xdr:cNvPr id="312" name="円/楕円 311"/>
        <xdr:cNvSpPr/>
      </xdr:nvSpPr>
      <xdr:spPr>
        <a:xfrm>
          <a:off x="9588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100817</xdr:rowOff>
    </xdr:from>
    <xdr:ext cx="534377" cy="259045"/>
    <xdr:sp macro="" textlink="">
      <xdr:nvSpPr>
        <xdr:cNvPr id="313" name="テキスト ボックス 312"/>
        <xdr:cNvSpPr txBox="1"/>
      </xdr:nvSpPr>
      <xdr:spPr>
        <a:xfrm>
          <a:off x="9372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28372</xdr:rowOff>
    </xdr:from>
    <xdr:to>
      <xdr:col>12</xdr:col>
      <xdr:colOff>561975</xdr:colOff>
      <xdr:row>37</xdr:row>
      <xdr:rowOff>129972</xdr:rowOff>
    </xdr:to>
    <xdr:sp macro="" textlink="">
      <xdr:nvSpPr>
        <xdr:cNvPr id="314" name="円/楕円 313"/>
        <xdr:cNvSpPr/>
      </xdr:nvSpPr>
      <xdr:spPr>
        <a:xfrm>
          <a:off x="8699500" y="63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121099</xdr:rowOff>
    </xdr:from>
    <xdr:ext cx="534377" cy="259045"/>
    <xdr:sp macro="" textlink="">
      <xdr:nvSpPr>
        <xdr:cNvPr id="315" name="テキスト ボックス 314"/>
        <xdr:cNvSpPr txBox="1"/>
      </xdr:nvSpPr>
      <xdr:spPr>
        <a:xfrm>
          <a:off x="8483111" y="64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24841</xdr:rowOff>
    </xdr:from>
    <xdr:to>
      <xdr:col>11</xdr:col>
      <xdr:colOff>358775</xdr:colOff>
      <xdr:row>37</xdr:row>
      <xdr:rowOff>126441</xdr:rowOff>
    </xdr:to>
    <xdr:sp macro="" textlink="">
      <xdr:nvSpPr>
        <xdr:cNvPr id="316" name="円/楕円 315"/>
        <xdr:cNvSpPr/>
      </xdr:nvSpPr>
      <xdr:spPr>
        <a:xfrm>
          <a:off x="7810500" y="63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117568</xdr:rowOff>
    </xdr:from>
    <xdr:ext cx="534377" cy="259045"/>
    <xdr:sp macro="" textlink="">
      <xdr:nvSpPr>
        <xdr:cNvPr id="317" name="テキスト ボックス 316"/>
        <xdr:cNvSpPr txBox="1"/>
      </xdr:nvSpPr>
      <xdr:spPr>
        <a:xfrm>
          <a:off x="7594111" y="64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31331</xdr:rowOff>
    </xdr:from>
    <xdr:to>
      <xdr:col>10</xdr:col>
      <xdr:colOff>155575</xdr:colOff>
      <xdr:row>37</xdr:row>
      <xdr:rowOff>132931</xdr:rowOff>
    </xdr:to>
    <xdr:sp macro="" textlink="">
      <xdr:nvSpPr>
        <xdr:cNvPr id="318" name="円/楕円 317"/>
        <xdr:cNvSpPr/>
      </xdr:nvSpPr>
      <xdr:spPr>
        <a:xfrm>
          <a:off x="6921500" y="63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124058</xdr:rowOff>
    </xdr:from>
    <xdr:ext cx="534377" cy="259045"/>
    <xdr:sp macro="" textlink="">
      <xdr:nvSpPr>
        <xdr:cNvPr id="319" name="テキスト ボックス 318"/>
        <xdr:cNvSpPr txBox="1"/>
      </xdr:nvSpPr>
      <xdr:spPr>
        <a:xfrm>
          <a:off x="6705111"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16169</xdr:rowOff>
    </xdr:from>
    <xdr:to>
      <xdr:col>15</xdr:col>
      <xdr:colOff>180975</xdr:colOff>
      <xdr:row>54</xdr:row>
      <xdr:rowOff>94404</xdr:rowOff>
    </xdr:to>
    <xdr:cxnSp macro="">
      <xdr:nvCxnSpPr>
        <xdr:cNvPr id="350" name="直線コネクタ 349"/>
        <xdr:cNvCxnSpPr/>
      </xdr:nvCxnSpPr>
      <xdr:spPr>
        <a:xfrm>
          <a:off x="9639300" y="8931569"/>
          <a:ext cx="838200" cy="4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16169</xdr:rowOff>
    </xdr:from>
    <xdr:to>
      <xdr:col>14</xdr:col>
      <xdr:colOff>28575</xdr:colOff>
      <xdr:row>53</xdr:row>
      <xdr:rowOff>115142</xdr:rowOff>
    </xdr:to>
    <xdr:cxnSp macro="">
      <xdr:nvCxnSpPr>
        <xdr:cNvPr id="353" name="直線コネクタ 352"/>
        <xdr:cNvCxnSpPr/>
      </xdr:nvCxnSpPr>
      <xdr:spPr>
        <a:xfrm flipV="1">
          <a:off x="8750300" y="8931569"/>
          <a:ext cx="889000" cy="27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115142</xdr:rowOff>
    </xdr:from>
    <xdr:to>
      <xdr:col>12</xdr:col>
      <xdr:colOff>511175</xdr:colOff>
      <xdr:row>56</xdr:row>
      <xdr:rowOff>162408</xdr:rowOff>
    </xdr:to>
    <xdr:cxnSp macro="">
      <xdr:nvCxnSpPr>
        <xdr:cNvPr id="356" name="直線コネクタ 355"/>
        <xdr:cNvCxnSpPr/>
      </xdr:nvCxnSpPr>
      <xdr:spPr>
        <a:xfrm flipV="1">
          <a:off x="7861300" y="9201992"/>
          <a:ext cx="889000" cy="56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162408</xdr:rowOff>
    </xdr:from>
    <xdr:to>
      <xdr:col>11</xdr:col>
      <xdr:colOff>307975</xdr:colOff>
      <xdr:row>57</xdr:row>
      <xdr:rowOff>86403</xdr:rowOff>
    </xdr:to>
    <xdr:cxnSp macro="">
      <xdr:nvCxnSpPr>
        <xdr:cNvPr id="359" name="直線コネクタ 358"/>
        <xdr:cNvCxnSpPr/>
      </xdr:nvCxnSpPr>
      <xdr:spPr>
        <a:xfrm flipV="1">
          <a:off x="6972300" y="9763608"/>
          <a:ext cx="889000" cy="9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43604</xdr:rowOff>
    </xdr:from>
    <xdr:to>
      <xdr:col>15</xdr:col>
      <xdr:colOff>231775</xdr:colOff>
      <xdr:row>54</xdr:row>
      <xdr:rowOff>145204</xdr:rowOff>
    </xdr:to>
    <xdr:sp macro="" textlink="">
      <xdr:nvSpPr>
        <xdr:cNvPr id="369" name="円/楕円 368"/>
        <xdr:cNvSpPr/>
      </xdr:nvSpPr>
      <xdr:spPr>
        <a:xfrm>
          <a:off x="10426700" y="93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66481</xdr:rowOff>
    </xdr:from>
    <xdr:ext cx="534377" cy="259045"/>
    <xdr:sp macro="" textlink="">
      <xdr:nvSpPr>
        <xdr:cNvPr id="370" name="普通建設事業費該当値テキスト"/>
        <xdr:cNvSpPr txBox="1"/>
      </xdr:nvSpPr>
      <xdr:spPr>
        <a:xfrm>
          <a:off x="10528300" y="91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79,161</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136819</xdr:rowOff>
    </xdr:from>
    <xdr:to>
      <xdr:col>14</xdr:col>
      <xdr:colOff>79375</xdr:colOff>
      <xdr:row>52</xdr:row>
      <xdr:rowOff>66969</xdr:rowOff>
    </xdr:to>
    <xdr:sp macro="" textlink="">
      <xdr:nvSpPr>
        <xdr:cNvPr id="371" name="円/楕円 370"/>
        <xdr:cNvSpPr/>
      </xdr:nvSpPr>
      <xdr:spPr>
        <a:xfrm>
          <a:off x="9588500" y="88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83496</xdr:rowOff>
    </xdr:from>
    <xdr:ext cx="599010" cy="259045"/>
    <xdr:sp macro="" textlink="">
      <xdr:nvSpPr>
        <xdr:cNvPr id="372" name="テキスト ボックス 371"/>
        <xdr:cNvSpPr txBox="1"/>
      </xdr:nvSpPr>
      <xdr:spPr>
        <a:xfrm>
          <a:off x="9339794" y="865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64342</xdr:rowOff>
    </xdr:from>
    <xdr:to>
      <xdr:col>12</xdr:col>
      <xdr:colOff>561975</xdr:colOff>
      <xdr:row>53</xdr:row>
      <xdr:rowOff>165942</xdr:rowOff>
    </xdr:to>
    <xdr:sp macro="" textlink="">
      <xdr:nvSpPr>
        <xdr:cNvPr id="373" name="円/楕円 372"/>
        <xdr:cNvSpPr/>
      </xdr:nvSpPr>
      <xdr:spPr>
        <a:xfrm>
          <a:off x="8699500" y="915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11019</xdr:rowOff>
    </xdr:from>
    <xdr:ext cx="534377" cy="259045"/>
    <xdr:sp macro="" textlink="">
      <xdr:nvSpPr>
        <xdr:cNvPr id="374" name="テキスト ボックス 373"/>
        <xdr:cNvSpPr txBox="1"/>
      </xdr:nvSpPr>
      <xdr:spPr>
        <a:xfrm>
          <a:off x="8483111" y="89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111608</xdr:rowOff>
    </xdr:from>
    <xdr:to>
      <xdr:col>11</xdr:col>
      <xdr:colOff>358775</xdr:colOff>
      <xdr:row>57</xdr:row>
      <xdr:rowOff>41758</xdr:rowOff>
    </xdr:to>
    <xdr:sp macro="" textlink="">
      <xdr:nvSpPr>
        <xdr:cNvPr id="375" name="円/楕円 374"/>
        <xdr:cNvSpPr/>
      </xdr:nvSpPr>
      <xdr:spPr>
        <a:xfrm>
          <a:off x="7810500" y="97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32885</xdr:rowOff>
    </xdr:from>
    <xdr:ext cx="534377" cy="259045"/>
    <xdr:sp macro="" textlink="">
      <xdr:nvSpPr>
        <xdr:cNvPr id="376" name="テキスト ボックス 375"/>
        <xdr:cNvSpPr txBox="1"/>
      </xdr:nvSpPr>
      <xdr:spPr>
        <a:xfrm>
          <a:off x="7594111" y="98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35603</xdr:rowOff>
    </xdr:from>
    <xdr:to>
      <xdr:col>10</xdr:col>
      <xdr:colOff>155575</xdr:colOff>
      <xdr:row>57</xdr:row>
      <xdr:rowOff>137203</xdr:rowOff>
    </xdr:to>
    <xdr:sp macro="" textlink="">
      <xdr:nvSpPr>
        <xdr:cNvPr id="377" name="円/楕円 376"/>
        <xdr:cNvSpPr/>
      </xdr:nvSpPr>
      <xdr:spPr>
        <a:xfrm>
          <a:off x="6921500" y="98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128330</xdr:rowOff>
    </xdr:from>
    <xdr:ext cx="534377" cy="259045"/>
    <xdr:sp macro="" textlink="">
      <xdr:nvSpPr>
        <xdr:cNvPr id="378" name="テキスト ボックス 377"/>
        <xdr:cNvSpPr txBox="1"/>
      </xdr:nvSpPr>
      <xdr:spPr>
        <a:xfrm>
          <a:off x="6705111" y="99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165712</xdr:rowOff>
    </xdr:from>
    <xdr:to>
      <xdr:col>15</xdr:col>
      <xdr:colOff>180975</xdr:colOff>
      <xdr:row>76</xdr:row>
      <xdr:rowOff>135013</xdr:rowOff>
    </xdr:to>
    <xdr:cxnSp macro="">
      <xdr:nvCxnSpPr>
        <xdr:cNvPr id="409" name="直線コネクタ 408"/>
        <xdr:cNvCxnSpPr/>
      </xdr:nvCxnSpPr>
      <xdr:spPr>
        <a:xfrm>
          <a:off x="9639300" y="12853012"/>
          <a:ext cx="838200" cy="3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84213</xdr:rowOff>
    </xdr:from>
    <xdr:to>
      <xdr:col>15</xdr:col>
      <xdr:colOff>231775</xdr:colOff>
      <xdr:row>77</xdr:row>
      <xdr:rowOff>14363</xdr:rowOff>
    </xdr:to>
    <xdr:sp macro="" textlink="">
      <xdr:nvSpPr>
        <xdr:cNvPr id="419" name="円/楕円 418"/>
        <xdr:cNvSpPr/>
      </xdr:nvSpPr>
      <xdr:spPr>
        <a:xfrm>
          <a:off x="10426700" y="131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107090</xdr:rowOff>
    </xdr:from>
    <xdr:ext cx="534377" cy="259045"/>
    <xdr:sp macro="" textlink="">
      <xdr:nvSpPr>
        <xdr:cNvPr id="420" name="普通建設事業費 （ うち新規整備　）該当値テキスト"/>
        <xdr:cNvSpPr txBox="1"/>
      </xdr:nvSpPr>
      <xdr:spPr>
        <a:xfrm>
          <a:off x="10528300" y="1296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114912</xdr:rowOff>
    </xdr:from>
    <xdr:to>
      <xdr:col>14</xdr:col>
      <xdr:colOff>79375</xdr:colOff>
      <xdr:row>75</xdr:row>
      <xdr:rowOff>45062</xdr:rowOff>
    </xdr:to>
    <xdr:sp macro="" textlink="">
      <xdr:nvSpPr>
        <xdr:cNvPr id="421" name="円/楕円 420"/>
        <xdr:cNvSpPr/>
      </xdr:nvSpPr>
      <xdr:spPr>
        <a:xfrm>
          <a:off x="9588500" y="1280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61589</xdr:rowOff>
    </xdr:from>
    <xdr:ext cx="534377" cy="259045"/>
    <xdr:sp macro="" textlink="">
      <xdr:nvSpPr>
        <xdr:cNvPr id="422" name="テキスト ボックス 421"/>
        <xdr:cNvSpPr txBox="1"/>
      </xdr:nvSpPr>
      <xdr:spPr>
        <a:xfrm>
          <a:off x="9372111" y="12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79398</xdr:rowOff>
    </xdr:from>
    <xdr:to>
      <xdr:col>15</xdr:col>
      <xdr:colOff>180975</xdr:colOff>
      <xdr:row>97</xdr:row>
      <xdr:rowOff>79333</xdr:rowOff>
    </xdr:to>
    <xdr:cxnSp macro="">
      <xdr:nvCxnSpPr>
        <xdr:cNvPr id="453" name="直線コネクタ 452"/>
        <xdr:cNvCxnSpPr/>
      </xdr:nvCxnSpPr>
      <xdr:spPr>
        <a:xfrm>
          <a:off x="9639300" y="16195698"/>
          <a:ext cx="838200" cy="5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28533</xdr:rowOff>
    </xdr:from>
    <xdr:to>
      <xdr:col>15</xdr:col>
      <xdr:colOff>231775</xdr:colOff>
      <xdr:row>97</xdr:row>
      <xdr:rowOff>130133</xdr:rowOff>
    </xdr:to>
    <xdr:sp macro="" textlink="">
      <xdr:nvSpPr>
        <xdr:cNvPr id="463" name="円/楕円 462"/>
        <xdr:cNvSpPr/>
      </xdr:nvSpPr>
      <xdr:spPr>
        <a:xfrm>
          <a:off x="10426700" y="166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6960</xdr:rowOff>
    </xdr:from>
    <xdr:ext cx="534377" cy="259045"/>
    <xdr:sp macro="" textlink="">
      <xdr:nvSpPr>
        <xdr:cNvPr id="464" name="普通建設事業費 （ うち更新整備　）該当値テキスト"/>
        <xdr:cNvSpPr txBox="1"/>
      </xdr:nvSpPr>
      <xdr:spPr>
        <a:xfrm>
          <a:off x="10528300" y="166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28598</xdr:rowOff>
    </xdr:from>
    <xdr:to>
      <xdr:col>14</xdr:col>
      <xdr:colOff>79375</xdr:colOff>
      <xdr:row>94</xdr:row>
      <xdr:rowOff>130198</xdr:rowOff>
    </xdr:to>
    <xdr:sp macro="" textlink="">
      <xdr:nvSpPr>
        <xdr:cNvPr id="465" name="円/楕円 464"/>
        <xdr:cNvSpPr/>
      </xdr:nvSpPr>
      <xdr:spPr>
        <a:xfrm>
          <a:off x="9588500" y="161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146725</xdr:rowOff>
    </xdr:from>
    <xdr:ext cx="534377" cy="259045"/>
    <xdr:sp macro="" textlink="">
      <xdr:nvSpPr>
        <xdr:cNvPr id="466" name="テキスト ボックス 465"/>
        <xdr:cNvSpPr txBox="1"/>
      </xdr:nvSpPr>
      <xdr:spPr>
        <a:xfrm>
          <a:off x="9372111" y="1592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30087</xdr:rowOff>
    </xdr:from>
    <xdr:to>
      <xdr:col>23</xdr:col>
      <xdr:colOff>517525</xdr:colOff>
      <xdr:row>39</xdr:row>
      <xdr:rowOff>33896</xdr:rowOff>
    </xdr:to>
    <xdr:cxnSp macro="">
      <xdr:nvCxnSpPr>
        <xdr:cNvPr id="495" name="直線コネクタ 494"/>
        <xdr:cNvCxnSpPr/>
      </xdr:nvCxnSpPr>
      <xdr:spPr>
        <a:xfrm>
          <a:off x="15481300" y="671663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150864</xdr:rowOff>
    </xdr:from>
    <xdr:to>
      <xdr:col>22</xdr:col>
      <xdr:colOff>365125</xdr:colOff>
      <xdr:row>39</xdr:row>
      <xdr:rowOff>30087</xdr:rowOff>
    </xdr:to>
    <xdr:cxnSp macro="">
      <xdr:nvCxnSpPr>
        <xdr:cNvPr id="498" name="直線コネクタ 497"/>
        <xdr:cNvCxnSpPr/>
      </xdr:nvCxnSpPr>
      <xdr:spPr>
        <a:xfrm>
          <a:off x="14592300" y="666596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150864</xdr:rowOff>
    </xdr:from>
    <xdr:to>
      <xdr:col>21</xdr:col>
      <xdr:colOff>161925</xdr:colOff>
      <xdr:row>39</xdr:row>
      <xdr:rowOff>41173</xdr:rowOff>
    </xdr:to>
    <xdr:cxnSp macro="">
      <xdr:nvCxnSpPr>
        <xdr:cNvPr id="501" name="直線コネクタ 500"/>
        <xdr:cNvCxnSpPr/>
      </xdr:nvCxnSpPr>
      <xdr:spPr>
        <a:xfrm flipV="1">
          <a:off x="13703300" y="6665964"/>
          <a:ext cx="889000" cy="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41173</xdr:rowOff>
    </xdr:from>
    <xdr:to>
      <xdr:col>19</xdr:col>
      <xdr:colOff>644525</xdr:colOff>
      <xdr:row>39</xdr:row>
      <xdr:rowOff>41707</xdr:rowOff>
    </xdr:to>
    <xdr:cxnSp macro="">
      <xdr:nvCxnSpPr>
        <xdr:cNvPr id="504" name="直線コネクタ 503"/>
        <xdr:cNvCxnSpPr/>
      </xdr:nvCxnSpPr>
      <xdr:spPr>
        <a:xfrm flipV="1">
          <a:off x="12814300" y="672772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154546</xdr:rowOff>
    </xdr:from>
    <xdr:to>
      <xdr:col>23</xdr:col>
      <xdr:colOff>568325</xdr:colOff>
      <xdr:row>39</xdr:row>
      <xdr:rowOff>84696</xdr:rowOff>
    </xdr:to>
    <xdr:sp macro="" textlink="">
      <xdr:nvSpPr>
        <xdr:cNvPr id="514" name="円/楕円 513"/>
        <xdr:cNvSpPr/>
      </xdr:nvSpPr>
      <xdr:spPr>
        <a:xfrm>
          <a:off x="162687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78565" cy="259045"/>
    <xdr:sp macro="" textlink="">
      <xdr:nvSpPr>
        <xdr:cNvPr id="515" name="災害復旧事業費該当値テキスト"/>
        <xdr:cNvSpPr txBox="1"/>
      </xdr:nvSpPr>
      <xdr:spPr>
        <a:xfrm>
          <a:off x="16370300" y="6603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150737</xdr:rowOff>
    </xdr:from>
    <xdr:to>
      <xdr:col>22</xdr:col>
      <xdr:colOff>415925</xdr:colOff>
      <xdr:row>39</xdr:row>
      <xdr:rowOff>80887</xdr:rowOff>
    </xdr:to>
    <xdr:sp macro="" textlink="">
      <xdr:nvSpPr>
        <xdr:cNvPr id="516" name="円/楕円 515"/>
        <xdr:cNvSpPr/>
      </xdr:nvSpPr>
      <xdr:spPr>
        <a:xfrm>
          <a:off x="15430500" y="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72014</xdr:rowOff>
    </xdr:from>
    <xdr:ext cx="378565" cy="259045"/>
    <xdr:sp macro="" textlink="">
      <xdr:nvSpPr>
        <xdr:cNvPr id="517" name="テキスト ボックス 516"/>
        <xdr:cNvSpPr txBox="1"/>
      </xdr:nvSpPr>
      <xdr:spPr>
        <a:xfrm>
          <a:off x="15292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100064</xdr:rowOff>
    </xdr:from>
    <xdr:to>
      <xdr:col>21</xdr:col>
      <xdr:colOff>212725</xdr:colOff>
      <xdr:row>39</xdr:row>
      <xdr:rowOff>30214</xdr:rowOff>
    </xdr:to>
    <xdr:sp macro="" textlink="">
      <xdr:nvSpPr>
        <xdr:cNvPr id="518" name="円/楕円 517"/>
        <xdr:cNvSpPr/>
      </xdr:nvSpPr>
      <xdr:spPr>
        <a:xfrm>
          <a:off x="14541500" y="66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21341</xdr:rowOff>
    </xdr:from>
    <xdr:ext cx="469744" cy="259045"/>
    <xdr:sp macro="" textlink="">
      <xdr:nvSpPr>
        <xdr:cNvPr id="519" name="テキスト ボックス 518"/>
        <xdr:cNvSpPr txBox="1"/>
      </xdr:nvSpPr>
      <xdr:spPr>
        <a:xfrm>
          <a:off x="14357427" y="670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161823</xdr:rowOff>
    </xdr:from>
    <xdr:to>
      <xdr:col>20</xdr:col>
      <xdr:colOff>9525</xdr:colOff>
      <xdr:row>39</xdr:row>
      <xdr:rowOff>91973</xdr:rowOff>
    </xdr:to>
    <xdr:sp macro="" textlink="">
      <xdr:nvSpPr>
        <xdr:cNvPr id="520" name="円/楕円 519"/>
        <xdr:cNvSpPr/>
      </xdr:nvSpPr>
      <xdr:spPr>
        <a:xfrm>
          <a:off x="13652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83100</xdr:rowOff>
    </xdr:from>
    <xdr:ext cx="313932" cy="259045"/>
    <xdr:sp macro="" textlink="">
      <xdr:nvSpPr>
        <xdr:cNvPr id="521" name="テキスト ボックス 520"/>
        <xdr:cNvSpPr txBox="1"/>
      </xdr:nvSpPr>
      <xdr:spPr>
        <a:xfrm>
          <a:off x="13546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162357</xdr:rowOff>
    </xdr:from>
    <xdr:to>
      <xdr:col>18</xdr:col>
      <xdr:colOff>492125</xdr:colOff>
      <xdr:row>39</xdr:row>
      <xdr:rowOff>92507</xdr:rowOff>
    </xdr:to>
    <xdr:sp macro="" textlink="">
      <xdr:nvSpPr>
        <xdr:cNvPr id="522" name="円/楕円 521"/>
        <xdr:cNvSpPr/>
      </xdr:nvSpPr>
      <xdr:spPr>
        <a:xfrm>
          <a:off x="12763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83634</xdr:rowOff>
    </xdr:from>
    <xdr:ext cx="313932" cy="259045"/>
    <xdr:sp macro="" textlink="">
      <xdr:nvSpPr>
        <xdr:cNvPr id="523" name="テキスト ボックス 522"/>
        <xdr:cNvSpPr txBox="1"/>
      </xdr:nvSpPr>
      <xdr:spPr>
        <a:xfrm>
          <a:off x="12657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156665</xdr:rowOff>
    </xdr:from>
    <xdr:to>
      <xdr:col>23</xdr:col>
      <xdr:colOff>517525</xdr:colOff>
      <xdr:row>77</xdr:row>
      <xdr:rowOff>157612</xdr:rowOff>
    </xdr:to>
    <xdr:cxnSp macro="">
      <xdr:nvCxnSpPr>
        <xdr:cNvPr id="603" name="直線コネクタ 602"/>
        <xdr:cNvCxnSpPr/>
      </xdr:nvCxnSpPr>
      <xdr:spPr>
        <a:xfrm flipV="1">
          <a:off x="15481300" y="13358315"/>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153547</xdr:rowOff>
    </xdr:from>
    <xdr:to>
      <xdr:col>22</xdr:col>
      <xdr:colOff>365125</xdr:colOff>
      <xdr:row>77</xdr:row>
      <xdr:rowOff>157612</xdr:rowOff>
    </xdr:to>
    <xdr:cxnSp macro="">
      <xdr:nvCxnSpPr>
        <xdr:cNvPr id="606" name="直線コネクタ 605"/>
        <xdr:cNvCxnSpPr/>
      </xdr:nvCxnSpPr>
      <xdr:spPr>
        <a:xfrm>
          <a:off x="14592300" y="13355197"/>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153547</xdr:rowOff>
    </xdr:from>
    <xdr:to>
      <xdr:col>21</xdr:col>
      <xdr:colOff>161925</xdr:colOff>
      <xdr:row>77</xdr:row>
      <xdr:rowOff>160699</xdr:rowOff>
    </xdr:to>
    <xdr:cxnSp macro="">
      <xdr:nvCxnSpPr>
        <xdr:cNvPr id="609" name="直線コネクタ 608"/>
        <xdr:cNvCxnSpPr/>
      </xdr:nvCxnSpPr>
      <xdr:spPr>
        <a:xfrm flipV="1">
          <a:off x="13703300" y="1335519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160699</xdr:rowOff>
    </xdr:from>
    <xdr:to>
      <xdr:col>19</xdr:col>
      <xdr:colOff>644525</xdr:colOff>
      <xdr:row>77</xdr:row>
      <xdr:rowOff>167638</xdr:rowOff>
    </xdr:to>
    <xdr:cxnSp macro="">
      <xdr:nvCxnSpPr>
        <xdr:cNvPr id="612" name="直線コネクタ 611"/>
        <xdr:cNvCxnSpPr/>
      </xdr:nvCxnSpPr>
      <xdr:spPr>
        <a:xfrm flipV="1">
          <a:off x="12814300" y="13362349"/>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105865</xdr:rowOff>
    </xdr:from>
    <xdr:to>
      <xdr:col>23</xdr:col>
      <xdr:colOff>568325</xdr:colOff>
      <xdr:row>78</xdr:row>
      <xdr:rowOff>36015</xdr:rowOff>
    </xdr:to>
    <xdr:sp macro="" textlink="">
      <xdr:nvSpPr>
        <xdr:cNvPr id="622" name="円/楕円 621"/>
        <xdr:cNvSpPr/>
      </xdr:nvSpPr>
      <xdr:spPr>
        <a:xfrm>
          <a:off x="16268700" y="133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20792</xdr:rowOff>
    </xdr:from>
    <xdr:ext cx="534377" cy="259045"/>
    <xdr:sp macro="" textlink="">
      <xdr:nvSpPr>
        <xdr:cNvPr id="623" name="公債費該当値テキスト"/>
        <xdr:cNvSpPr txBox="1"/>
      </xdr:nvSpPr>
      <xdr:spPr>
        <a:xfrm>
          <a:off x="16370300" y="132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106812</xdr:rowOff>
    </xdr:from>
    <xdr:to>
      <xdr:col>22</xdr:col>
      <xdr:colOff>415925</xdr:colOff>
      <xdr:row>78</xdr:row>
      <xdr:rowOff>36962</xdr:rowOff>
    </xdr:to>
    <xdr:sp macro="" textlink="">
      <xdr:nvSpPr>
        <xdr:cNvPr id="624" name="円/楕円 623"/>
        <xdr:cNvSpPr/>
      </xdr:nvSpPr>
      <xdr:spPr>
        <a:xfrm>
          <a:off x="15430500" y="133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28089</xdr:rowOff>
    </xdr:from>
    <xdr:ext cx="534377" cy="259045"/>
    <xdr:sp macro="" textlink="">
      <xdr:nvSpPr>
        <xdr:cNvPr id="625" name="テキスト ボックス 624"/>
        <xdr:cNvSpPr txBox="1"/>
      </xdr:nvSpPr>
      <xdr:spPr>
        <a:xfrm>
          <a:off x="15214111" y="1340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102747</xdr:rowOff>
    </xdr:from>
    <xdr:to>
      <xdr:col>21</xdr:col>
      <xdr:colOff>212725</xdr:colOff>
      <xdr:row>78</xdr:row>
      <xdr:rowOff>32897</xdr:rowOff>
    </xdr:to>
    <xdr:sp macro="" textlink="">
      <xdr:nvSpPr>
        <xdr:cNvPr id="626" name="円/楕円 625"/>
        <xdr:cNvSpPr/>
      </xdr:nvSpPr>
      <xdr:spPr>
        <a:xfrm>
          <a:off x="14541500" y="133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24024</xdr:rowOff>
    </xdr:from>
    <xdr:ext cx="534377" cy="259045"/>
    <xdr:sp macro="" textlink="">
      <xdr:nvSpPr>
        <xdr:cNvPr id="627" name="テキスト ボックス 626"/>
        <xdr:cNvSpPr txBox="1"/>
      </xdr:nvSpPr>
      <xdr:spPr>
        <a:xfrm>
          <a:off x="14325111" y="13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109899</xdr:rowOff>
    </xdr:from>
    <xdr:to>
      <xdr:col>20</xdr:col>
      <xdr:colOff>9525</xdr:colOff>
      <xdr:row>78</xdr:row>
      <xdr:rowOff>40049</xdr:rowOff>
    </xdr:to>
    <xdr:sp macro="" textlink="">
      <xdr:nvSpPr>
        <xdr:cNvPr id="628" name="円/楕円 627"/>
        <xdr:cNvSpPr/>
      </xdr:nvSpPr>
      <xdr:spPr>
        <a:xfrm>
          <a:off x="13652500" y="133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31176</xdr:rowOff>
    </xdr:from>
    <xdr:ext cx="534377" cy="259045"/>
    <xdr:sp macro="" textlink="">
      <xdr:nvSpPr>
        <xdr:cNvPr id="629" name="テキスト ボックス 628"/>
        <xdr:cNvSpPr txBox="1"/>
      </xdr:nvSpPr>
      <xdr:spPr>
        <a:xfrm>
          <a:off x="13436111" y="1340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116838</xdr:rowOff>
    </xdr:from>
    <xdr:to>
      <xdr:col>18</xdr:col>
      <xdr:colOff>492125</xdr:colOff>
      <xdr:row>78</xdr:row>
      <xdr:rowOff>46988</xdr:rowOff>
    </xdr:to>
    <xdr:sp macro="" textlink="">
      <xdr:nvSpPr>
        <xdr:cNvPr id="630" name="円/楕円 629"/>
        <xdr:cNvSpPr/>
      </xdr:nvSpPr>
      <xdr:spPr>
        <a:xfrm>
          <a:off x="12763500" y="133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38115</xdr:rowOff>
    </xdr:from>
    <xdr:ext cx="534377" cy="259045"/>
    <xdr:sp macro="" textlink="">
      <xdr:nvSpPr>
        <xdr:cNvPr id="631" name="テキスト ボックス 630"/>
        <xdr:cNvSpPr txBox="1"/>
      </xdr:nvSpPr>
      <xdr:spPr>
        <a:xfrm>
          <a:off x="12547111" y="1341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18047</xdr:rowOff>
    </xdr:from>
    <xdr:to>
      <xdr:col>23</xdr:col>
      <xdr:colOff>517525</xdr:colOff>
      <xdr:row>98</xdr:row>
      <xdr:rowOff>95732</xdr:rowOff>
    </xdr:to>
    <xdr:cxnSp macro="">
      <xdr:nvCxnSpPr>
        <xdr:cNvPr id="660" name="直線コネクタ 659"/>
        <xdr:cNvCxnSpPr/>
      </xdr:nvCxnSpPr>
      <xdr:spPr>
        <a:xfrm>
          <a:off x="15481300" y="16820147"/>
          <a:ext cx="838200" cy="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18047</xdr:rowOff>
    </xdr:from>
    <xdr:to>
      <xdr:col>22</xdr:col>
      <xdr:colOff>365125</xdr:colOff>
      <xdr:row>98</xdr:row>
      <xdr:rowOff>75312</xdr:rowOff>
    </xdr:to>
    <xdr:cxnSp macro="">
      <xdr:nvCxnSpPr>
        <xdr:cNvPr id="663" name="直線コネクタ 662"/>
        <xdr:cNvCxnSpPr/>
      </xdr:nvCxnSpPr>
      <xdr:spPr>
        <a:xfrm flipV="1">
          <a:off x="14592300" y="16820147"/>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75312</xdr:rowOff>
    </xdr:from>
    <xdr:to>
      <xdr:col>21</xdr:col>
      <xdr:colOff>161925</xdr:colOff>
      <xdr:row>98</xdr:row>
      <xdr:rowOff>127470</xdr:rowOff>
    </xdr:to>
    <xdr:cxnSp macro="">
      <xdr:nvCxnSpPr>
        <xdr:cNvPr id="666" name="直線コネクタ 665"/>
        <xdr:cNvCxnSpPr/>
      </xdr:nvCxnSpPr>
      <xdr:spPr>
        <a:xfrm flipV="1">
          <a:off x="13703300" y="16877412"/>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127470</xdr:rowOff>
    </xdr:from>
    <xdr:to>
      <xdr:col>19</xdr:col>
      <xdr:colOff>644525</xdr:colOff>
      <xdr:row>98</xdr:row>
      <xdr:rowOff>162903</xdr:rowOff>
    </xdr:to>
    <xdr:cxnSp macro="">
      <xdr:nvCxnSpPr>
        <xdr:cNvPr id="669" name="直線コネクタ 668"/>
        <xdr:cNvCxnSpPr/>
      </xdr:nvCxnSpPr>
      <xdr:spPr>
        <a:xfrm flipV="1">
          <a:off x="12814300" y="1692957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44932</xdr:rowOff>
    </xdr:from>
    <xdr:to>
      <xdr:col>23</xdr:col>
      <xdr:colOff>568325</xdr:colOff>
      <xdr:row>98</xdr:row>
      <xdr:rowOff>146532</xdr:rowOff>
    </xdr:to>
    <xdr:sp macro="" textlink="">
      <xdr:nvSpPr>
        <xdr:cNvPr id="679" name="円/楕円 678"/>
        <xdr:cNvSpPr/>
      </xdr:nvSpPr>
      <xdr:spPr>
        <a:xfrm>
          <a:off x="16268700" y="168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131309</xdr:rowOff>
    </xdr:from>
    <xdr:ext cx="469744" cy="259045"/>
    <xdr:sp macro="" textlink="">
      <xdr:nvSpPr>
        <xdr:cNvPr id="680" name="積立金該当値テキスト"/>
        <xdr:cNvSpPr txBox="1"/>
      </xdr:nvSpPr>
      <xdr:spPr>
        <a:xfrm>
          <a:off x="16370300" y="1676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138697</xdr:rowOff>
    </xdr:from>
    <xdr:to>
      <xdr:col>22</xdr:col>
      <xdr:colOff>415925</xdr:colOff>
      <xdr:row>98</xdr:row>
      <xdr:rowOff>68847</xdr:rowOff>
    </xdr:to>
    <xdr:sp macro="" textlink="">
      <xdr:nvSpPr>
        <xdr:cNvPr id="681" name="円/楕円 680"/>
        <xdr:cNvSpPr/>
      </xdr:nvSpPr>
      <xdr:spPr>
        <a:xfrm>
          <a:off x="154305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59974</xdr:rowOff>
    </xdr:from>
    <xdr:ext cx="534377" cy="259045"/>
    <xdr:sp macro="" textlink="">
      <xdr:nvSpPr>
        <xdr:cNvPr id="682" name="テキスト ボックス 681"/>
        <xdr:cNvSpPr txBox="1"/>
      </xdr:nvSpPr>
      <xdr:spPr>
        <a:xfrm>
          <a:off x="15214111" y="168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24512</xdr:rowOff>
    </xdr:from>
    <xdr:to>
      <xdr:col>21</xdr:col>
      <xdr:colOff>212725</xdr:colOff>
      <xdr:row>98</xdr:row>
      <xdr:rowOff>126112</xdr:rowOff>
    </xdr:to>
    <xdr:sp macro="" textlink="">
      <xdr:nvSpPr>
        <xdr:cNvPr id="683" name="円/楕円 682"/>
        <xdr:cNvSpPr/>
      </xdr:nvSpPr>
      <xdr:spPr>
        <a:xfrm>
          <a:off x="14541500" y="168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117239</xdr:rowOff>
    </xdr:from>
    <xdr:ext cx="469744" cy="259045"/>
    <xdr:sp macro="" textlink="">
      <xdr:nvSpPr>
        <xdr:cNvPr id="684" name="テキスト ボックス 683"/>
        <xdr:cNvSpPr txBox="1"/>
      </xdr:nvSpPr>
      <xdr:spPr>
        <a:xfrm>
          <a:off x="14357427" y="1691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76670</xdr:rowOff>
    </xdr:from>
    <xdr:to>
      <xdr:col>20</xdr:col>
      <xdr:colOff>9525</xdr:colOff>
      <xdr:row>99</xdr:row>
      <xdr:rowOff>6820</xdr:rowOff>
    </xdr:to>
    <xdr:sp macro="" textlink="">
      <xdr:nvSpPr>
        <xdr:cNvPr id="685" name="円/楕円 684"/>
        <xdr:cNvSpPr/>
      </xdr:nvSpPr>
      <xdr:spPr>
        <a:xfrm>
          <a:off x="13652500" y="168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169397</xdr:rowOff>
    </xdr:from>
    <xdr:ext cx="469744" cy="259045"/>
    <xdr:sp macro="" textlink="">
      <xdr:nvSpPr>
        <xdr:cNvPr id="686" name="テキスト ボックス 685"/>
        <xdr:cNvSpPr txBox="1"/>
      </xdr:nvSpPr>
      <xdr:spPr>
        <a:xfrm>
          <a:off x="13468427" y="169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112103</xdr:rowOff>
    </xdr:from>
    <xdr:to>
      <xdr:col>18</xdr:col>
      <xdr:colOff>492125</xdr:colOff>
      <xdr:row>99</xdr:row>
      <xdr:rowOff>42253</xdr:rowOff>
    </xdr:to>
    <xdr:sp macro="" textlink="">
      <xdr:nvSpPr>
        <xdr:cNvPr id="687" name="円/楕円 686"/>
        <xdr:cNvSpPr/>
      </xdr:nvSpPr>
      <xdr:spPr>
        <a:xfrm>
          <a:off x="12763500" y="169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33380</xdr:rowOff>
    </xdr:from>
    <xdr:ext cx="469744" cy="259045"/>
    <xdr:sp macro="" textlink="">
      <xdr:nvSpPr>
        <xdr:cNvPr id="688" name="テキスト ボックス 687"/>
        <xdr:cNvSpPr txBox="1"/>
      </xdr:nvSpPr>
      <xdr:spPr>
        <a:xfrm>
          <a:off x="12579427" y="170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36106</xdr:rowOff>
    </xdr:from>
    <xdr:to>
      <xdr:col>32</xdr:col>
      <xdr:colOff>187325</xdr:colOff>
      <xdr:row>39</xdr:row>
      <xdr:rowOff>38011</xdr:rowOff>
    </xdr:to>
    <xdr:cxnSp macro="">
      <xdr:nvCxnSpPr>
        <xdr:cNvPr id="717" name="直線コネクタ 716"/>
        <xdr:cNvCxnSpPr/>
      </xdr:nvCxnSpPr>
      <xdr:spPr>
        <a:xfrm>
          <a:off x="21323300" y="672265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35116</xdr:rowOff>
    </xdr:from>
    <xdr:to>
      <xdr:col>31</xdr:col>
      <xdr:colOff>34925</xdr:colOff>
      <xdr:row>39</xdr:row>
      <xdr:rowOff>36106</xdr:rowOff>
    </xdr:to>
    <xdr:cxnSp macro="">
      <xdr:nvCxnSpPr>
        <xdr:cNvPr id="720" name="直線コネクタ 719"/>
        <xdr:cNvCxnSpPr/>
      </xdr:nvCxnSpPr>
      <xdr:spPr>
        <a:xfrm>
          <a:off x="20434300" y="672166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31115</xdr:rowOff>
    </xdr:from>
    <xdr:to>
      <xdr:col>29</xdr:col>
      <xdr:colOff>517525</xdr:colOff>
      <xdr:row>39</xdr:row>
      <xdr:rowOff>35116</xdr:rowOff>
    </xdr:to>
    <xdr:cxnSp macro="">
      <xdr:nvCxnSpPr>
        <xdr:cNvPr id="723" name="直線コネクタ 722"/>
        <xdr:cNvCxnSpPr/>
      </xdr:nvCxnSpPr>
      <xdr:spPr>
        <a:xfrm>
          <a:off x="19545300" y="671766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29743</xdr:rowOff>
    </xdr:from>
    <xdr:to>
      <xdr:col>28</xdr:col>
      <xdr:colOff>314325</xdr:colOff>
      <xdr:row>39</xdr:row>
      <xdr:rowOff>31115</xdr:rowOff>
    </xdr:to>
    <xdr:cxnSp macro="">
      <xdr:nvCxnSpPr>
        <xdr:cNvPr id="726" name="直線コネクタ 725"/>
        <xdr:cNvCxnSpPr/>
      </xdr:nvCxnSpPr>
      <xdr:spPr>
        <a:xfrm>
          <a:off x="18656300" y="67162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158661</xdr:rowOff>
    </xdr:from>
    <xdr:to>
      <xdr:col>32</xdr:col>
      <xdr:colOff>238125</xdr:colOff>
      <xdr:row>39</xdr:row>
      <xdr:rowOff>88811</xdr:rowOff>
    </xdr:to>
    <xdr:sp macro="" textlink="">
      <xdr:nvSpPr>
        <xdr:cNvPr id="736" name="円/楕円 735"/>
        <xdr:cNvSpPr/>
      </xdr:nvSpPr>
      <xdr:spPr>
        <a:xfrm>
          <a:off x="221107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73588</xdr:rowOff>
    </xdr:from>
    <xdr:ext cx="378565" cy="259045"/>
    <xdr:sp macro="" textlink="">
      <xdr:nvSpPr>
        <xdr:cNvPr id="737" name="投資及び出資金該当値テキスト"/>
        <xdr:cNvSpPr txBox="1"/>
      </xdr:nvSpPr>
      <xdr:spPr>
        <a:xfrm>
          <a:off x="22212300" y="658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156756</xdr:rowOff>
    </xdr:from>
    <xdr:to>
      <xdr:col>31</xdr:col>
      <xdr:colOff>85725</xdr:colOff>
      <xdr:row>39</xdr:row>
      <xdr:rowOff>86906</xdr:rowOff>
    </xdr:to>
    <xdr:sp macro="" textlink="">
      <xdr:nvSpPr>
        <xdr:cNvPr id="738" name="円/楕円 737"/>
        <xdr:cNvSpPr/>
      </xdr:nvSpPr>
      <xdr:spPr>
        <a:xfrm>
          <a:off x="21272500" y="66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78033</xdr:rowOff>
    </xdr:from>
    <xdr:ext cx="378565" cy="259045"/>
    <xdr:sp macro="" textlink="">
      <xdr:nvSpPr>
        <xdr:cNvPr id="739" name="テキスト ボックス 738"/>
        <xdr:cNvSpPr txBox="1"/>
      </xdr:nvSpPr>
      <xdr:spPr>
        <a:xfrm>
          <a:off x="21134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155766</xdr:rowOff>
    </xdr:from>
    <xdr:to>
      <xdr:col>29</xdr:col>
      <xdr:colOff>568325</xdr:colOff>
      <xdr:row>39</xdr:row>
      <xdr:rowOff>85916</xdr:rowOff>
    </xdr:to>
    <xdr:sp macro="" textlink="">
      <xdr:nvSpPr>
        <xdr:cNvPr id="740" name="円/楕円 739"/>
        <xdr:cNvSpPr/>
      </xdr:nvSpPr>
      <xdr:spPr>
        <a:xfrm>
          <a:off x="20383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77043</xdr:rowOff>
    </xdr:from>
    <xdr:ext cx="378565" cy="259045"/>
    <xdr:sp macro="" textlink="">
      <xdr:nvSpPr>
        <xdr:cNvPr id="741" name="テキスト ボックス 740"/>
        <xdr:cNvSpPr txBox="1"/>
      </xdr:nvSpPr>
      <xdr:spPr>
        <a:xfrm>
          <a:off x="20245017" y="67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151765</xdr:rowOff>
    </xdr:from>
    <xdr:to>
      <xdr:col>28</xdr:col>
      <xdr:colOff>365125</xdr:colOff>
      <xdr:row>39</xdr:row>
      <xdr:rowOff>81915</xdr:rowOff>
    </xdr:to>
    <xdr:sp macro="" textlink="">
      <xdr:nvSpPr>
        <xdr:cNvPr id="742" name="円/楕円 741"/>
        <xdr:cNvSpPr/>
      </xdr:nvSpPr>
      <xdr:spPr>
        <a:xfrm>
          <a:off x="19494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73042</xdr:rowOff>
    </xdr:from>
    <xdr:ext cx="378565" cy="259045"/>
    <xdr:sp macro="" textlink="">
      <xdr:nvSpPr>
        <xdr:cNvPr id="743" name="テキスト ボックス 742"/>
        <xdr:cNvSpPr txBox="1"/>
      </xdr:nvSpPr>
      <xdr:spPr>
        <a:xfrm>
          <a:off x="19356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150393</xdr:rowOff>
    </xdr:from>
    <xdr:to>
      <xdr:col>27</xdr:col>
      <xdr:colOff>161925</xdr:colOff>
      <xdr:row>39</xdr:row>
      <xdr:rowOff>80543</xdr:rowOff>
    </xdr:to>
    <xdr:sp macro="" textlink="">
      <xdr:nvSpPr>
        <xdr:cNvPr id="744" name="円/楕円 743"/>
        <xdr:cNvSpPr/>
      </xdr:nvSpPr>
      <xdr:spPr>
        <a:xfrm>
          <a:off x="18605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71670</xdr:rowOff>
    </xdr:from>
    <xdr:ext cx="378565" cy="259045"/>
    <xdr:sp macro="" textlink="">
      <xdr:nvSpPr>
        <xdr:cNvPr id="745" name="テキスト ボックス 744"/>
        <xdr:cNvSpPr txBox="1"/>
      </xdr:nvSpPr>
      <xdr:spPr>
        <a:xfrm>
          <a:off x="18467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53129</xdr:rowOff>
    </xdr:from>
    <xdr:to>
      <xdr:col>32</xdr:col>
      <xdr:colOff>187325</xdr:colOff>
      <xdr:row>58</xdr:row>
      <xdr:rowOff>54409</xdr:rowOff>
    </xdr:to>
    <xdr:cxnSp macro="">
      <xdr:nvCxnSpPr>
        <xdr:cNvPr id="772" name="直線コネクタ 771"/>
        <xdr:cNvCxnSpPr/>
      </xdr:nvCxnSpPr>
      <xdr:spPr>
        <a:xfrm flipV="1">
          <a:off x="21323300" y="9997229"/>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54409</xdr:rowOff>
    </xdr:from>
    <xdr:to>
      <xdr:col>31</xdr:col>
      <xdr:colOff>34925</xdr:colOff>
      <xdr:row>58</xdr:row>
      <xdr:rowOff>60650</xdr:rowOff>
    </xdr:to>
    <xdr:cxnSp macro="">
      <xdr:nvCxnSpPr>
        <xdr:cNvPr id="775" name="直線コネクタ 774"/>
        <xdr:cNvCxnSpPr/>
      </xdr:nvCxnSpPr>
      <xdr:spPr>
        <a:xfrm flipV="1">
          <a:off x="20434300" y="9998509"/>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58044</xdr:rowOff>
    </xdr:from>
    <xdr:to>
      <xdr:col>29</xdr:col>
      <xdr:colOff>517525</xdr:colOff>
      <xdr:row>58</xdr:row>
      <xdr:rowOff>60650</xdr:rowOff>
    </xdr:to>
    <xdr:cxnSp macro="">
      <xdr:nvCxnSpPr>
        <xdr:cNvPr id="778" name="直線コネクタ 777"/>
        <xdr:cNvCxnSpPr/>
      </xdr:nvCxnSpPr>
      <xdr:spPr>
        <a:xfrm>
          <a:off x="19545300" y="1000214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52718</xdr:rowOff>
    </xdr:from>
    <xdr:to>
      <xdr:col>28</xdr:col>
      <xdr:colOff>314325</xdr:colOff>
      <xdr:row>58</xdr:row>
      <xdr:rowOff>58044</xdr:rowOff>
    </xdr:to>
    <xdr:cxnSp macro="">
      <xdr:nvCxnSpPr>
        <xdr:cNvPr id="781" name="直線コネクタ 780"/>
        <xdr:cNvCxnSpPr/>
      </xdr:nvCxnSpPr>
      <xdr:spPr>
        <a:xfrm>
          <a:off x="18656300" y="9996818"/>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2329</xdr:rowOff>
    </xdr:from>
    <xdr:to>
      <xdr:col>32</xdr:col>
      <xdr:colOff>238125</xdr:colOff>
      <xdr:row>58</xdr:row>
      <xdr:rowOff>103929</xdr:rowOff>
    </xdr:to>
    <xdr:sp macro="" textlink="">
      <xdr:nvSpPr>
        <xdr:cNvPr id="791" name="円/楕円 790"/>
        <xdr:cNvSpPr/>
      </xdr:nvSpPr>
      <xdr:spPr>
        <a:xfrm>
          <a:off x="22110700" y="99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88706</xdr:rowOff>
    </xdr:from>
    <xdr:ext cx="469744" cy="259045"/>
    <xdr:sp macro="" textlink="">
      <xdr:nvSpPr>
        <xdr:cNvPr id="792" name="貸付金該当値テキスト"/>
        <xdr:cNvSpPr txBox="1"/>
      </xdr:nvSpPr>
      <xdr:spPr>
        <a:xfrm>
          <a:off x="22212300" y="986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3609</xdr:rowOff>
    </xdr:from>
    <xdr:to>
      <xdr:col>31</xdr:col>
      <xdr:colOff>85725</xdr:colOff>
      <xdr:row>58</xdr:row>
      <xdr:rowOff>105209</xdr:rowOff>
    </xdr:to>
    <xdr:sp macro="" textlink="">
      <xdr:nvSpPr>
        <xdr:cNvPr id="793" name="円/楕円 792"/>
        <xdr:cNvSpPr/>
      </xdr:nvSpPr>
      <xdr:spPr>
        <a:xfrm>
          <a:off x="21272500" y="99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96336</xdr:rowOff>
    </xdr:from>
    <xdr:ext cx="469744" cy="259045"/>
    <xdr:sp macro="" textlink="">
      <xdr:nvSpPr>
        <xdr:cNvPr id="794" name="テキスト ボックス 793"/>
        <xdr:cNvSpPr txBox="1"/>
      </xdr:nvSpPr>
      <xdr:spPr>
        <a:xfrm>
          <a:off x="21088427" y="1004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9850</xdr:rowOff>
    </xdr:from>
    <xdr:to>
      <xdr:col>29</xdr:col>
      <xdr:colOff>568325</xdr:colOff>
      <xdr:row>58</xdr:row>
      <xdr:rowOff>111450</xdr:rowOff>
    </xdr:to>
    <xdr:sp macro="" textlink="">
      <xdr:nvSpPr>
        <xdr:cNvPr id="795" name="円/楕円 794"/>
        <xdr:cNvSpPr/>
      </xdr:nvSpPr>
      <xdr:spPr>
        <a:xfrm>
          <a:off x="20383500" y="99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102577</xdr:rowOff>
    </xdr:from>
    <xdr:ext cx="469744" cy="259045"/>
    <xdr:sp macro="" textlink="">
      <xdr:nvSpPr>
        <xdr:cNvPr id="796" name="テキスト ボックス 795"/>
        <xdr:cNvSpPr txBox="1"/>
      </xdr:nvSpPr>
      <xdr:spPr>
        <a:xfrm>
          <a:off x="20199427" y="100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7244</xdr:rowOff>
    </xdr:from>
    <xdr:to>
      <xdr:col>28</xdr:col>
      <xdr:colOff>365125</xdr:colOff>
      <xdr:row>58</xdr:row>
      <xdr:rowOff>108844</xdr:rowOff>
    </xdr:to>
    <xdr:sp macro="" textlink="">
      <xdr:nvSpPr>
        <xdr:cNvPr id="797" name="円/楕円 796"/>
        <xdr:cNvSpPr/>
      </xdr:nvSpPr>
      <xdr:spPr>
        <a:xfrm>
          <a:off x="19494500" y="99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99971</xdr:rowOff>
    </xdr:from>
    <xdr:ext cx="469744" cy="259045"/>
    <xdr:sp macro="" textlink="">
      <xdr:nvSpPr>
        <xdr:cNvPr id="798" name="テキスト ボックス 797"/>
        <xdr:cNvSpPr txBox="1"/>
      </xdr:nvSpPr>
      <xdr:spPr>
        <a:xfrm>
          <a:off x="19310427" y="1004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1918</xdr:rowOff>
    </xdr:from>
    <xdr:to>
      <xdr:col>27</xdr:col>
      <xdr:colOff>161925</xdr:colOff>
      <xdr:row>58</xdr:row>
      <xdr:rowOff>103518</xdr:rowOff>
    </xdr:to>
    <xdr:sp macro="" textlink="">
      <xdr:nvSpPr>
        <xdr:cNvPr id="799" name="円/楕円 798"/>
        <xdr:cNvSpPr/>
      </xdr:nvSpPr>
      <xdr:spPr>
        <a:xfrm>
          <a:off x="18605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94645</xdr:rowOff>
    </xdr:from>
    <xdr:ext cx="469744" cy="259045"/>
    <xdr:sp macro="" textlink="">
      <xdr:nvSpPr>
        <xdr:cNvPr id="800" name="テキスト ボックス 799"/>
        <xdr:cNvSpPr txBox="1"/>
      </xdr:nvSpPr>
      <xdr:spPr>
        <a:xfrm>
          <a:off x="18421427" y="1003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99512</xdr:rowOff>
    </xdr:from>
    <xdr:to>
      <xdr:col>32</xdr:col>
      <xdr:colOff>187325</xdr:colOff>
      <xdr:row>76</xdr:row>
      <xdr:rowOff>165326</xdr:rowOff>
    </xdr:to>
    <xdr:cxnSp macro="">
      <xdr:nvCxnSpPr>
        <xdr:cNvPr id="828" name="直線コネクタ 827"/>
        <xdr:cNvCxnSpPr/>
      </xdr:nvCxnSpPr>
      <xdr:spPr>
        <a:xfrm flipV="1">
          <a:off x="21323300" y="13129712"/>
          <a:ext cx="838200" cy="6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112016</xdr:rowOff>
    </xdr:from>
    <xdr:to>
      <xdr:col>31</xdr:col>
      <xdr:colOff>34925</xdr:colOff>
      <xdr:row>76</xdr:row>
      <xdr:rowOff>165326</xdr:rowOff>
    </xdr:to>
    <xdr:cxnSp macro="">
      <xdr:nvCxnSpPr>
        <xdr:cNvPr id="831" name="直線コネクタ 830"/>
        <xdr:cNvCxnSpPr/>
      </xdr:nvCxnSpPr>
      <xdr:spPr>
        <a:xfrm>
          <a:off x="20434300" y="13142216"/>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101386</xdr:rowOff>
    </xdr:from>
    <xdr:to>
      <xdr:col>29</xdr:col>
      <xdr:colOff>517525</xdr:colOff>
      <xdr:row>76</xdr:row>
      <xdr:rowOff>112016</xdr:rowOff>
    </xdr:to>
    <xdr:cxnSp macro="">
      <xdr:nvCxnSpPr>
        <xdr:cNvPr id="834" name="直線コネクタ 833"/>
        <xdr:cNvCxnSpPr/>
      </xdr:nvCxnSpPr>
      <xdr:spPr>
        <a:xfrm>
          <a:off x="19545300" y="131315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59713</xdr:rowOff>
    </xdr:from>
    <xdr:to>
      <xdr:col>28</xdr:col>
      <xdr:colOff>314325</xdr:colOff>
      <xdr:row>76</xdr:row>
      <xdr:rowOff>101386</xdr:rowOff>
    </xdr:to>
    <xdr:cxnSp macro="">
      <xdr:nvCxnSpPr>
        <xdr:cNvPr id="837" name="直線コネクタ 836"/>
        <xdr:cNvCxnSpPr/>
      </xdr:nvCxnSpPr>
      <xdr:spPr>
        <a:xfrm>
          <a:off x="18656300" y="13089913"/>
          <a:ext cx="8890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48712</xdr:rowOff>
    </xdr:from>
    <xdr:to>
      <xdr:col>32</xdr:col>
      <xdr:colOff>238125</xdr:colOff>
      <xdr:row>76</xdr:row>
      <xdr:rowOff>150312</xdr:rowOff>
    </xdr:to>
    <xdr:sp macro="" textlink="">
      <xdr:nvSpPr>
        <xdr:cNvPr id="847" name="円/楕円 846"/>
        <xdr:cNvSpPr/>
      </xdr:nvSpPr>
      <xdr:spPr>
        <a:xfrm>
          <a:off x="22110700" y="130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27139</xdr:rowOff>
    </xdr:from>
    <xdr:ext cx="534377" cy="259045"/>
    <xdr:sp macro="" textlink="">
      <xdr:nvSpPr>
        <xdr:cNvPr id="848" name="繰出金該当値テキスト"/>
        <xdr:cNvSpPr txBox="1"/>
      </xdr:nvSpPr>
      <xdr:spPr>
        <a:xfrm>
          <a:off x="22212300" y="130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114526</xdr:rowOff>
    </xdr:from>
    <xdr:to>
      <xdr:col>31</xdr:col>
      <xdr:colOff>85725</xdr:colOff>
      <xdr:row>77</xdr:row>
      <xdr:rowOff>44676</xdr:rowOff>
    </xdr:to>
    <xdr:sp macro="" textlink="">
      <xdr:nvSpPr>
        <xdr:cNvPr id="849" name="円/楕円 848"/>
        <xdr:cNvSpPr/>
      </xdr:nvSpPr>
      <xdr:spPr>
        <a:xfrm>
          <a:off x="21272500" y="131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35803</xdr:rowOff>
    </xdr:from>
    <xdr:ext cx="534377" cy="259045"/>
    <xdr:sp macro="" textlink="">
      <xdr:nvSpPr>
        <xdr:cNvPr id="850" name="テキスト ボックス 849"/>
        <xdr:cNvSpPr txBox="1"/>
      </xdr:nvSpPr>
      <xdr:spPr>
        <a:xfrm>
          <a:off x="21056111" y="1323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61216</xdr:rowOff>
    </xdr:from>
    <xdr:to>
      <xdr:col>29</xdr:col>
      <xdr:colOff>568325</xdr:colOff>
      <xdr:row>76</xdr:row>
      <xdr:rowOff>162816</xdr:rowOff>
    </xdr:to>
    <xdr:sp macro="" textlink="">
      <xdr:nvSpPr>
        <xdr:cNvPr id="851" name="円/楕円 850"/>
        <xdr:cNvSpPr/>
      </xdr:nvSpPr>
      <xdr:spPr>
        <a:xfrm>
          <a:off x="20383500" y="130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153943</xdr:rowOff>
    </xdr:from>
    <xdr:ext cx="534377" cy="259045"/>
    <xdr:sp macro="" textlink="">
      <xdr:nvSpPr>
        <xdr:cNvPr id="852" name="テキスト ボックス 851"/>
        <xdr:cNvSpPr txBox="1"/>
      </xdr:nvSpPr>
      <xdr:spPr>
        <a:xfrm>
          <a:off x="20167111" y="131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50586</xdr:rowOff>
    </xdr:from>
    <xdr:to>
      <xdr:col>28</xdr:col>
      <xdr:colOff>365125</xdr:colOff>
      <xdr:row>76</xdr:row>
      <xdr:rowOff>152186</xdr:rowOff>
    </xdr:to>
    <xdr:sp macro="" textlink="">
      <xdr:nvSpPr>
        <xdr:cNvPr id="853" name="円/楕円 852"/>
        <xdr:cNvSpPr/>
      </xdr:nvSpPr>
      <xdr:spPr>
        <a:xfrm>
          <a:off x="19494500" y="130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143313</xdr:rowOff>
    </xdr:from>
    <xdr:ext cx="534377" cy="259045"/>
    <xdr:sp macro="" textlink="">
      <xdr:nvSpPr>
        <xdr:cNvPr id="854" name="テキスト ボックス 853"/>
        <xdr:cNvSpPr txBox="1"/>
      </xdr:nvSpPr>
      <xdr:spPr>
        <a:xfrm>
          <a:off x="19278111" y="131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8913</xdr:rowOff>
    </xdr:from>
    <xdr:to>
      <xdr:col>27</xdr:col>
      <xdr:colOff>161925</xdr:colOff>
      <xdr:row>76</xdr:row>
      <xdr:rowOff>110513</xdr:rowOff>
    </xdr:to>
    <xdr:sp macro="" textlink="">
      <xdr:nvSpPr>
        <xdr:cNvPr id="855" name="円/楕円 854"/>
        <xdr:cNvSpPr/>
      </xdr:nvSpPr>
      <xdr:spPr>
        <a:xfrm>
          <a:off x="18605500" y="130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101640</xdr:rowOff>
    </xdr:from>
    <xdr:ext cx="534377" cy="259045"/>
    <xdr:sp macro="" textlink="">
      <xdr:nvSpPr>
        <xdr:cNvPr id="856" name="テキスト ボックス 855"/>
        <xdr:cNvSpPr txBox="1"/>
      </xdr:nvSpPr>
      <xdr:spPr>
        <a:xfrm>
          <a:off x="18389111" y="131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住民一人当たりのコストについては、先の分析で述べてきたように、人件費、物件費等において類似団体を上回る水準となっており、公債費や補助費等において類似団体を下回る水準となっている。</a:t>
          </a:r>
          <a:endParaRPr kumimoji="1" lang="en-US" altLang="ja-JP" sz="1300">
            <a:latin typeface="ＭＳ Ｐゴシック"/>
          </a:endParaRPr>
        </a:p>
        <a:p>
          <a:r>
            <a:rPr kumimoji="1" lang="ja-JP" altLang="en-US" sz="1300">
              <a:latin typeface="ＭＳ Ｐゴシック"/>
            </a:rPr>
            <a:t>また、普通建設事業費については年度間の増減が大きく、平成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年度にかけては、袖ケ浦駅・長浦駅の駅舎及び自由通路の改修、給食センターの建設等大規模な社会資本整備が集中したことから、</a:t>
          </a:r>
          <a:endParaRPr kumimoji="1" lang="en-US" altLang="ja-JP" sz="1300">
            <a:latin typeface="ＭＳ Ｐゴシック"/>
          </a:endParaRPr>
        </a:p>
        <a:p>
          <a:r>
            <a:rPr kumimoji="1" lang="ja-JP" altLang="en-US" sz="1300">
              <a:latin typeface="ＭＳ Ｐゴシック"/>
            </a:rPr>
            <a:t>コストも大幅に増加している。</a:t>
          </a:r>
          <a:endParaRPr kumimoji="1" lang="en-US" altLang="ja-JP" sz="1300">
            <a:latin typeface="ＭＳ Ｐゴシック"/>
          </a:endParaRPr>
        </a:p>
        <a:p>
          <a:r>
            <a:rPr kumimoji="1" lang="ja-JP" altLang="en-US" sz="1300">
              <a:latin typeface="ＭＳ Ｐゴシック"/>
            </a:rPr>
            <a:t>　今後も扶助費や公債費のコストの増加や施設の老朽化等による普通建設事業費や維持補修費の増加も見込まれるため、人件費、物件費の抑制、施設のあり方の見直し等に取り組み、適正なコスト水準を</a:t>
          </a:r>
          <a:endParaRPr kumimoji="1" lang="en-US" altLang="ja-JP" sz="1300">
            <a:latin typeface="ＭＳ Ｐゴシック"/>
          </a:endParaRPr>
        </a:p>
        <a:p>
          <a:r>
            <a:rPr kumimoji="1" lang="ja-JP" altLang="en-US" sz="1300">
              <a:latin typeface="ＭＳ Ｐゴシック"/>
            </a:rPr>
            <a:t>維持していく。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千葉県袖ケ浦市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62,063
61,469
94.93
25,540,944
24,827,354
660,022
14,136,211
14,141,634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113792</xdr:rowOff>
    </xdr:from>
    <xdr:to>
      <xdr:col>6</xdr:col>
      <xdr:colOff>511175</xdr:colOff>
      <xdr:row>33</xdr:row>
      <xdr:rowOff>32258</xdr:rowOff>
    </xdr:to>
    <xdr:cxnSp macro="">
      <xdr:nvCxnSpPr>
        <xdr:cNvPr id="61" name="直線コネクタ 60"/>
        <xdr:cNvCxnSpPr/>
      </xdr:nvCxnSpPr>
      <xdr:spPr>
        <a:xfrm flipV="1">
          <a:off x="3797300" y="5600192"/>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129413</xdr:rowOff>
    </xdr:from>
    <xdr:to>
      <xdr:col>5</xdr:col>
      <xdr:colOff>358775</xdr:colOff>
      <xdr:row>33</xdr:row>
      <xdr:rowOff>32258</xdr:rowOff>
    </xdr:to>
    <xdr:cxnSp macro="">
      <xdr:nvCxnSpPr>
        <xdr:cNvPr id="64" name="直線コネクタ 63"/>
        <xdr:cNvCxnSpPr/>
      </xdr:nvCxnSpPr>
      <xdr:spPr>
        <a:xfrm>
          <a:off x="2908300" y="561581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122174</xdr:rowOff>
    </xdr:from>
    <xdr:to>
      <xdr:col>4</xdr:col>
      <xdr:colOff>155575</xdr:colOff>
      <xdr:row>32</xdr:row>
      <xdr:rowOff>129413</xdr:rowOff>
    </xdr:to>
    <xdr:cxnSp macro="">
      <xdr:nvCxnSpPr>
        <xdr:cNvPr id="67" name="直線コネクタ 66"/>
        <xdr:cNvCxnSpPr/>
      </xdr:nvCxnSpPr>
      <xdr:spPr>
        <a:xfrm>
          <a:off x="2019300" y="560857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47498</xdr:rowOff>
    </xdr:from>
    <xdr:to>
      <xdr:col>2</xdr:col>
      <xdr:colOff>638175</xdr:colOff>
      <xdr:row>32</xdr:row>
      <xdr:rowOff>122174</xdr:rowOff>
    </xdr:to>
    <xdr:cxnSp macro="">
      <xdr:nvCxnSpPr>
        <xdr:cNvPr id="70" name="直線コネクタ 69"/>
        <xdr:cNvCxnSpPr/>
      </xdr:nvCxnSpPr>
      <xdr:spPr>
        <a:xfrm>
          <a:off x="1130300" y="536244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62992</xdr:rowOff>
    </xdr:from>
    <xdr:to>
      <xdr:col>6</xdr:col>
      <xdr:colOff>561975</xdr:colOff>
      <xdr:row>32</xdr:row>
      <xdr:rowOff>164592</xdr:rowOff>
    </xdr:to>
    <xdr:sp macro="" textlink="">
      <xdr:nvSpPr>
        <xdr:cNvPr id="80" name="円/楕円 79"/>
        <xdr:cNvSpPr/>
      </xdr:nvSpPr>
      <xdr:spPr>
        <a:xfrm>
          <a:off x="45847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85869</xdr:rowOff>
    </xdr:from>
    <xdr:ext cx="469744" cy="259045"/>
    <xdr:sp macro="" textlink="">
      <xdr:nvSpPr>
        <xdr:cNvPr id="81" name="議会費該当値テキスト"/>
        <xdr:cNvSpPr txBox="1"/>
      </xdr:nvSpPr>
      <xdr:spPr>
        <a:xfrm>
          <a:off x="4686300" y="54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152908</xdr:rowOff>
    </xdr:from>
    <xdr:to>
      <xdr:col>5</xdr:col>
      <xdr:colOff>409575</xdr:colOff>
      <xdr:row>33</xdr:row>
      <xdr:rowOff>83058</xdr:rowOff>
    </xdr:to>
    <xdr:sp macro="" textlink="">
      <xdr:nvSpPr>
        <xdr:cNvPr id="82" name="円/楕円 81"/>
        <xdr:cNvSpPr/>
      </xdr:nvSpPr>
      <xdr:spPr>
        <a:xfrm>
          <a:off x="3746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99585</xdr:rowOff>
    </xdr:from>
    <xdr:ext cx="469744" cy="259045"/>
    <xdr:sp macro="" textlink="">
      <xdr:nvSpPr>
        <xdr:cNvPr id="83" name="テキスト ボックス 82"/>
        <xdr:cNvSpPr txBox="1"/>
      </xdr:nvSpPr>
      <xdr:spPr>
        <a:xfrm>
          <a:off x="3562427"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78613</xdr:rowOff>
    </xdr:from>
    <xdr:to>
      <xdr:col>4</xdr:col>
      <xdr:colOff>206375</xdr:colOff>
      <xdr:row>33</xdr:row>
      <xdr:rowOff>8763</xdr:rowOff>
    </xdr:to>
    <xdr:sp macro="" textlink="">
      <xdr:nvSpPr>
        <xdr:cNvPr id="84" name="円/楕円 83"/>
        <xdr:cNvSpPr/>
      </xdr:nvSpPr>
      <xdr:spPr>
        <a:xfrm>
          <a:off x="2857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25290</xdr:rowOff>
    </xdr:from>
    <xdr:ext cx="469744" cy="259045"/>
    <xdr:sp macro="" textlink="">
      <xdr:nvSpPr>
        <xdr:cNvPr id="85" name="テキスト ボックス 84"/>
        <xdr:cNvSpPr txBox="1"/>
      </xdr:nvSpPr>
      <xdr:spPr>
        <a:xfrm>
          <a:off x="2673427"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71374</xdr:rowOff>
    </xdr:from>
    <xdr:to>
      <xdr:col>3</xdr:col>
      <xdr:colOff>3175</xdr:colOff>
      <xdr:row>33</xdr:row>
      <xdr:rowOff>1524</xdr:rowOff>
    </xdr:to>
    <xdr:sp macro="" textlink="">
      <xdr:nvSpPr>
        <xdr:cNvPr id="86" name="円/楕円 85"/>
        <xdr:cNvSpPr/>
      </xdr:nvSpPr>
      <xdr:spPr>
        <a:xfrm>
          <a:off x="1968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18051</xdr:rowOff>
    </xdr:from>
    <xdr:ext cx="469744" cy="259045"/>
    <xdr:sp macro="" textlink="">
      <xdr:nvSpPr>
        <xdr:cNvPr id="87" name="テキスト ボックス 86"/>
        <xdr:cNvSpPr txBox="1"/>
      </xdr:nvSpPr>
      <xdr:spPr>
        <a:xfrm>
          <a:off x="1784427" y="53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168148</xdr:rowOff>
    </xdr:from>
    <xdr:to>
      <xdr:col>1</xdr:col>
      <xdr:colOff>485775</xdr:colOff>
      <xdr:row>31</xdr:row>
      <xdr:rowOff>98298</xdr:rowOff>
    </xdr:to>
    <xdr:sp macro="" textlink="">
      <xdr:nvSpPr>
        <xdr:cNvPr id="88" name="円/楕円 87"/>
        <xdr:cNvSpPr/>
      </xdr:nvSpPr>
      <xdr:spPr>
        <a:xfrm>
          <a:off x="1079500" y="53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114825</xdr:rowOff>
    </xdr:from>
    <xdr:ext cx="469744" cy="259045"/>
    <xdr:sp macro="" textlink="">
      <xdr:nvSpPr>
        <xdr:cNvPr id="89" name="テキスト ボックス 88"/>
        <xdr:cNvSpPr txBox="1"/>
      </xdr:nvSpPr>
      <xdr:spPr>
        <a:xfrm>
          <a:off x="895427" y="50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4549</xdr:rowOff>
    </xdr:from>
    <xdr:to>
      <xdr:col>6</xdr:col>
      <xdr:colOff>511175</xdr:colOff>
      <xdr:row>57</xdr:row>
      <xdr:rowOff>46595</xdr:rowOff>
    </xdr:to>
    <xdr:cxnSp macro="">
      <xdr:nvCxnSpPr>
        <xdr:cNvPr id="121" name="直線コネクタ 120"/>
        <xdr:cNvCxnSpPr/>
      </xdr:nvCxnSpPr>
      <xdr:spPr>
        <a:xfrm>
          <a:off x="3797300" y="9777199"/>
          <a:ext cx="8382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4549</xdr:rowOff>
    </xdr:from>
    <xdr:to>
      <xdr:col>5</xdr:col>
      <xdr:colOff>358775</xdr:colOff>
      <xdr:row>57</xdr:row>
      <xdr:rowOff>47607</xdr:rowOff>
    </xdr:to>
    <xdr:cxnSp macro="">
      <xdr:nvCxnSpPr>
        <xdr:cNvPr id="124" name="直線コネクタ 123"/>
        <xdr:cNvCxnSpPr/>
      </xdr:nvCxnSpPr>
      <xdr:spPr>
        <a:xfrm flipV="1">
          <a:off x="2908300" y="9777199"/>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33711</xdr:rowOff>
    </xdr:from>
    <xdr:to>
      <xdr:col>4</xdr:col>
      <xdr:colOff>155575</xdr:colOff>
      <xdr:row>57</xdr:row>
      <xdr:rowOff>47607</xdr:rowOff>
    </xdr:to>
    <xdr:cxnSp macro="">
      <xdr:nvCxnSpPr>
        <xdr:cNvPr id="127" name="直線コネクタ 126"/>
        <xdr:cNvCxnSpPr/>
      </xdr:nvCxnSpPr>
      <xdr:spPr>
        <a:xfrm>
          <a:off x="2019300" y="9806361"/>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33711</xdr:rowOff>
    </xdr:from>
    <xdr:to>
      <xdr:col>2</xdr:col>
      <xdr:colOff>638175</xdr:colOff>
      <xdr:row>57</xdr:row>
      <xdr:rowOff>83334</xdr:rowOff>
    </xdr:to>
    <xdr:cxnSp macro="">
      <xdr:nvCxnSpPr>
        <xdr:cNvPr id="130" name="直線コネクタ 129"/>
        <xdr:cNvCxnSpPr/>
      </xdr:nvCxnSpPr>
      <xdr:spPr>
        <a:xfrm flipV="1">
          <a:off x="1130300" y="9806361"/>
          <a:ext cx="889000" cy="4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167245</xdr:rowOff>
    </xdr:from>
    <xdr:to>
      <xdr:col>6</xdr:col>
      <xdr:colOff>561975</xdr:colOff>
      <xdr:row>57</xdr:row>
      <xdr:rowOff>97395</xdr:rowOff>
    </xdr:to>
    <xdr:sp macro="" textlink="">
      <xdr:nvSpPr>
        <xdr:cNvPr id="140" name="円/楕円 139"/>
        <xdr:cNvSpPr/>
      </xdr:nvSpPr>
      <xdr:spPr>
        <a:xfrm>
          <a:off x="4584700" y="9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145672</xdr:rowOff>
    </xdr:from>
    <xdr:ext cx="534377" cy="259045"/>
    <xdr:sp macro="" textlink="">
      <xdr:nvSpPr>
        <xdr:cNvPr id="141" name="総務費該当値テキスト"/>
        <xdr:cNvSpPr txBox="1"/>
      </xdr:nvSpPr>
      <xdr:spPr>
        <a:xfrm>
          <a:off x="4686300"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125199</xdr:rowOff>
    </xdr:from>
    <xdr:to>
      <xdr:col>5</xdr:col>
      <xdr:colOff>409575</xdr:colOff>
      <xdr:row>57</xdr:row>
      <xdr:rowOff>55349</xdr:rowOff>
    </xdr:to>
    <xdr:sp macro="" textlink="">
      <xdr:nvSpPr>
        <xdr:cNvPr id="142" name="円/楕円 141"/>
        <xdr:cNvSpPr/>
      </xdr:nvSpPr>
      <xdr:spPr>
        <a:xfrm>
          <a:off x="3746500" y="97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46476</xdr:rowOff>
    </xdr:from>
    <xdr:ext cx="534377" cy="259045"/>
    <xdr:sp macro="" textlink="">
      <xdr:nvSpPr>
        <xdr:cNvPr id="143" name="テキスト ボックス 142"/>
        <xdr:cNvSpPr txBox="1"/>
      </xdr:nvSpPr>
      <xdr:spPr>
        <a:xfrm>
          <a:off x="3530111" y="98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168257</xdr:rowOff>
    </xdr:from>
    <xdr:to>
      <xdr:col>4</xdr:col>
      <xdr:colOff>206375</xdr:colOff>
      <xdr:row>57</xdr:row>
      <xdr:rowOff>98407</xdr:rowOff>
    </xdr:to>
    <xdr:sp macro="" textlink="">
      <xdr:nvSpPr>
        <xdr:cNvPr id="144" name="円/楕円 143"/>
        <xdr:cNvSpPr/>
      </xdr:nvSpPr>
      <xdr:spPr>
        <a:xfrm>
          <a:off x="2857500" y="97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89534</xdr:rowOff>
    </xdr:from>
    <xdr:ext cx="534377" cy="259045"/>
    <xdr:sp macro="" textlink="">
      <xdr:nvSpPr>
        <xdr:cNvPr id="145" name="テキスト ボックス 144"/>
        <xdr:cNvSpPr txBox="1"/>
      </xdr:nvSpPr>
      <xdr:spPr>
        <a:xfrm>
          <a:off x="2641111" y="98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154361</xdr:rowOff>
    </xdr:from>
    <xdr:to>
      <xdr:col>3</xdr:col>
      <xdr:colOff>3175</xdr:colOff>
      <xdr:row>57</xdr:row>
      <xdr:rowOff>84511</xdr:rowOff>
    </xdr:to>
    <xdr:sp macro="" textlink="">
      <xdr:nvSpPr>
        <xdr:cNvPr id="146" name="円/楕円 145"/>
        <xdr:cNvSpPr/>
      </xdr:nvSpPr>
      <xdr:spPr>
        <a:xfrm>
          <a:off x="1968500" y="975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75638</xdr:rowOff>
    </xdr:from>
    <xdr:ext cx="534377" cy="259045"/>
    <xdr:sp macro="" textlink="">
      <xdr:nvSpPr>
        <xdr:cNvPr id="147" name="テキスト ボックス 146"/>
        <xdr:cNvSpPr txBox="1"/>
      </xdr:nvSpPr>
      <xdr:spPr>
        <a:xfrm>
          <a:off x="1752111" y="98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32534</xdr:rowOff>
    </xdr:from>
    <xdr:to>
      <xdr:col>1</xdr:col>
      <xdr:colOff>485775</xdr:colOff>
      <xdr:row>57</xdr:row>
      <xdr:rowOff>134134</xdr:rowOff>
    </xdr:to>
    <xdr:sp macro="" textlink="">
      <xdr:nvSpPr>
        <xdr:cNvPr id="148" name="円/楕円 147"/>
        <xdr:cNvSpPr/>
      </xdr:nvSpPr>
      <xdr:spPr>
        <a:xfrm>
          <a:off x="1079500" y="98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125261</xdr:rowOff>
    </xdr:from>
    <xdr:ext cx="534377" cy="259045"/>
    <xdr:sp macro="" textlink="">
      <xdr:nvSpPr>
        <xdr:cNvPr id="149" name="テキスト ボックス 148"/>
        <xdr:cNvSpPr txBox="1"/>
      </xdr:nvSpPr>
      <xdr:spPr>
        <a:xfrm>
          <a:off x="863111" y="98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169914</xdr:rowOff>
    </xdr:from>
    <xdr:to>
      <xdr:col>6</xdr:col>
      <xdr:colOff>511175</xdr:colOff>
      <xdr:row>77</xdr:row>
      <xdr:rowOff>77769</xdr:rowOff>
    </xdr:to>
    <xdr:cxnSp macro="">
      <xdr:nvCxnSpPr>
        <xdr:cNvPr id="179" name="直線コネクタ 178"/>
        <xdr:cNvCxnSpPr/>
      </xdr:nvCxnSpPr>
      <xdr:spPr>
        <a:xfrm flipV="1">
          <a:off x="3797300" y="13200114"/>
          <a:ext cx="838200" cy="7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77769</xdr:rowOff>
    </xdr:from>
    <xdr:to>
      <xdr:col>5</xdr:col>
      <xdr:colOff>358775</xdr:colOff>
      <xdr:row>78</xdr:row>
      <xdr:rowOff>15875</xdr:rowOff>
    </xdr:to>
    <xdr:cxnSp macro="">
      <xdr:nvCxnSpPr>
        <xdr:cNvPr id="182" name="直線コネクタ 181"/>
        <xdr:cNvCxnSpPr/>
      </xdr:nvCxnSpPr>
      <xdr:spPr>
        <a:xfrm flipV="1">
          <a:off x="2908300" y="13279419"/>
          <a:ext cx="889000" cy="10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15875</xdr:rowOff>
    </xdr:from>
    <xdr:to>
      <xdr:col>4</xdr:col>
      <xdr:colOff>155575</xdr:colOff>
      <xdr:row>78</xdr:row>
      <xdr:rowOff>104953</xdr:rowOff>
    </xdr:to>
    <xdr:cxnSp macro="">
      <xdr:nvCxnSpPr>
        <xdr:cNvPr id="185" name="直線コネクタ 184"/>
        <xdr:cNvCxnSpPr/>
      </xdr:nvCxnSpPr>
      <xdr:spPr>
        <a:xfrm flipV="1">
          <a:off x="2019300" y="13388975"/>
          <a:ext cx="8890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3359</xdr:rowOff>
    </xdr:from>
    <xdr:to>
      <xdr:col>2</xdr:col>
      <xdr:colOff>638175</xdr:colOff>
      <xdr:row>78</xdr:row>
      <xdr:rowOff>104953</xdr:rowOff>
    </xdr:to>
    <xdr:cxnSp macro="">
      <xdr:nvCxnSpPr>
        <xdr:cNvPr id="188" name="直線コネクタ 187"/>
        <xdr:cNvCxnSpPr/>
      </xdr:nvCxnSpPr>
      <xdr:spPr>
        <a:xfrm>
          <a:off x="1130300" y="13376459"/>
          <a:ext cx="889000" cy="10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119114</xdr:rowOff>
    </xdr:from>
    <xdr:to>
      <xdr:col>6</xdr:col>
      <xdr:colOff>561975</xdr:colOff>
      <xdr:row>77</xdr:row>
      <xdr:rowOff>49264</xdr:rowOff>
    </xdr:to>
    <xdr:sp macro="" textlink="">
      <xdr:nvSpPr>
        <xdr:cNvPr id="198" name="円/楕円 197"/>
        <xdr:cNvSpPr/>
      </xdr:nvSpPr>
      <xdr:spPr>
        <a:xfrm>
          <a:off x="4584700" y="131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97541</xdr:rowOff>
    </xdr:from>
    <xdr:ext cx="599010" cy="259045"/>
    <xdr:sp macro="" textlink="">
      <xdr:nvSpPr>
        <xdr:cNvPr id="199" name="民生費該当値テキスト"/>
        <xdr:cNvSpPr txBox="1"/>
      </xdr:nvSpPr>
      <xdr:spPr>
        <a:xfrm>
          <a:off x="4686300" y="131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26969</xdr:rowOff>
    </xdr:from>
    <xdr:to>
      <xdr:col>5</xdr:col>
      <xdr:colOff>409575</xdr:colOff>
      <xdr:row>77</xdr:row>
      <xdr:rowOff>128569</xdr:rowOff>
    </xdr:to>
    <xdr:sp macro="" textlink="">
      <xdr:nvSpPr>
        <xdr:cNvPr id="200" name="円/楕円 199"/>
        <xdr:cNvSpPr/>
      </xdr:nvSpPr>
      <xdr:spPr>
        <a:xfrm>
          <a:off x="3746500" y="132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119696</xdr:rowOff>
    </xdr:from>
    <xdr:ext cx="599010" cy="259045"/>
    <xdr:sp macro="" textlink="">
      <xdr:nvSpPr>
        <xdr:cNvPr id="201" name="テキスト ボックス 200"/>
        <xdr:cNvSpPr txBox="1"/>
      </xdr:nvSpPr>
      <xdr:spPr>
        <a:xfrm>
          <a:off x="3497794" y="133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136525</xdr:rowOff>
    </xdr:from>
    <xdr:to>
      <xdr:col>4</xdr:col>
      <xdr:colOff>206375</xdr:colOff>
      <xdr:row>78</xdr:row>
      <xdr:rowOff>66675</xdr:rowOff>
    </xdr:to>
    <xdr:sp macro="" textlink="">
      <xdr:nvSpPr>
        <xdr:cNvPr id="202" name="円/楕円 201"/>
        <xdr:cNvSpPr/>
      </xdr:nvSpPr>
      <xdr:spPr>
        <a:xfrm>
          <a:off x="2857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57802</xdr:rowOff>
    </xdr:from>
    <xdr:ext cx="599010" cy="259045"/>
    <xdr:sp macro="" textlink="">
      <xdr:nvSpPr>
        <xdr:cNvPr id="203" name="テキスト ボックス 202"/>
        <xdr:cNvSpPr txBox="1"/>
      </xdr:nvSpPr>
      <xdr:spPr>
        <a:xfrm>
          <a:off x="2608794" y="1343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54153</xdr:rowOff>
    </xdr:from>
    <xdr:to>
      <xdr:col>3</xdr:col>
      <xdr:colOff>3175</xdr:colOff>
      <xdr:row>78</xdr:row>
      <xdr:rowOff>155753</xdr:rowOff>
    </xdr:to>
    <xdr:sp macro="" textlink="">
      <xdr:nvSpPr>
        <xdr:cNvPr id="204" name="円/楕円 203"/>
        <xdr:cNvSpPr/>
      </xdr:nvSpPr>
      <xdr:spPr>
        <a:xfrm>
          <a:off x="1968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146880</xdr:rowOff>
    </xdr:from>
    <xdr:ext cx="599010" cy="259045"/>
    <xdr:sp macro="" textlink="">
      <xdr:nvSpPr>
        <xdr:cNvPr id="205" name="テキスト ボックス 204"/>
        <xdr:cNvSpPr txBox="1"/>
      </xdr:nvSpPr>
      <xdr:spPr>
        <a:xfrm>
          <a:off x="1719794" y="1351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124009</xdr:rowOff>
    </xdr:from>
    <xdr:to>
      <xdr:col>1</xdr:col>
      <xdr:colOff>485775</xdr:colOff>
      <xdr:row>78</xdr:row>
      <xdr:rowOff>54159</xdr:rowOff>
    </xdr:to>
    <xdr:sp macro="" textlink="">
      <xdr:nvSpPr>
        <xdr:cNvPr id="206" name="円/楕円 205"/>
        <xdr:cNvSpPr/>
      </xdr:nvSpPr>
      <xdr:spPr>
        <a:xfrm>
          <a:off x="1079500" y="133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45286</xdr:rowOff>
    </xdr:from>
    <xdr:ext cx="599010" cy="259045"/>
    <xdr:sp macro="" textlink="">
      <xdr:nvSpPr>
        <xdr:cNvPr id="207" name="テキスト ボックス 206"/>
        <xdr:cNvSpPr txBox="1"/>
      </xdr:nvSpPr>
      <xdr:spPr>
        <a:xfrm>
          <a:off x="830794" y="1341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162503</xdr:rowOff>
    </xdr:from>
    <xdr:to>
      <xdr:col>6</xdr:col>
      <xdr:colOff>511175</xdr:colOff>
      <xdr:row>97</xdr:row>
      <xdr:rowOff>1682</xdr:rowOff>
    </xdr:to>
    <xdr:cxnSp macro="">
      <xdr:nvCxnSpPr>
        <xdr:cNvPr id="237" name="直線コネクタ 236"/>
        <xdr:cNvCxnSpPr/>
      </xdr:nvCxnSpPr>
      <xdr:spPr>
        <a:xfrm flipV="1">
          <a:off x="3797300" y="16278803"/>
          <a:ext cx="838200" cy="3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1682</xdr:rowOff>
    </xdr:from>
    <xdr:to>
      <xdr:col>5</xdr:col>
      <xdr:colOff>358775</xdr:colOff>
      <xdr:row>97</xdr:row>
      <xdr:rowOff>22161</xdr:rowOff>
    </xdr:to>
    <xdr:cxnSp macro="">
      <xdr:nvCxnSpPr>
        <xdr:cNvPr id="240" name="直線コネクタ 239"/>
        <xdr:cNvCxnSpPr/>
      </xdr:nvCxnSpPr>
      <xdr:spPr>
        <a:xfrm flipV="1">
          <a:off x="2908300" y="16632332"/>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140843</xdr:rowOff>
    </xdr:from>
    <xdr:to>
      <xdr:col>4</xdr:col>
      <xdr:colOff>155575</xdr:colOff>
      <xdr:row>97</xdr:row>
      <xdr:rowOff>22161</xdr:rowOff>
    </xdr:to>
    <xdr:cxnSp macro="">
      <xdr:nvCxnSpPr>
        <xdr:cNvPr id="243" name="直線コネクタ 242"/>
        <xdr:cNvCxnSpPr/>
      </xdr:nvCxnSpPr>
      <xdr:spPr>
        <a:xfrm>
          <a:off x="2019300" y="16600043"/>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140843</xdr:rowOff>
    </xdr:from>
    <xdr:to>
      <xdr:col>2</xdr:col>
      <xdr:colOff>638175</xdr:colOff>
      <xdr:row>96</xdr:row>
      <xdr:rowOff>155739</xdr:rowOff>
    </xdr:to>
    <xdr:cxnSp macro="">
      <xdr:nvCxnSpPr>
        <xdr:cNvPr id="246" name="直線コネクタ 245"/>
        <xdr:cNvCxnSpPr/>
      </xdr:nvCxnSpPr>
      <xdr:spPr>
        <a:xfrm flipV="1">
          <a:off x="1130300" y="16600043"/>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111703</xdr:rowOff>
    </xdr:from>
    <xdr:to>
      <xdr:col>6</xdr:col>
      <xdr:colOff>561975</xdr:colOff>
      <xdr:row>95</xdr:row>
      <xdr:rowOff>41853</xdr:rowOff>
    </xdr:to>
    <xdr:sp macro="" textlink="">
      <xdr:nvSpPr>
        <xdr:cNvPr id="256" name="円/楕円 255"/>
        <xdr:cNvSpPr/>
      </xdr:nvSpPr>
      <xdr:spPr>
        <a:xfrm>
          <a:off x="4584700" y="162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134580</xdr:rowOff>
    </xdr:from>
    <xdr:ext cx="534377" cy="259045"/>
    <xdr:sp macro="" textlink="">
      <xdr:nvSpPr>
        <xdr:cNvPr id="257" name="衛生費該当値テキスト"/>
        <xdr:cNvSpPr txBox="1"/>
      </xdr:nvSpPr>
      <xdr:spPr>
        <a:xfrm>
          <a:off x="4686300" y="160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122332</xdr:rowOff>
    </xdr:from>
    <xdr:to>
      <xdr:col>5</xdr:col>
      <xdr:colOff>409575</xdr:colOff>
      <xdr:row>97</xdr:row>
      <xdr:rowOff>52482</xdr:rowOff>
    </xdr:to>
    <xdr:sp macro="" textlink="">
      <xdr:nvSpPr>
        <xdr:cNvPr id="258" name="円/楕円 257"/>
        <xdr:cNvSpPr/>
      </xdr:nvSpPr>
      <xdr:spPr>
        <a:xfrm>
          <a:off x="3746500" y="165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69009</xdr:rowOff>
    </xdr:from>
    <xdr:ext cx="534377" cy="259045"/>
    <xdr:sp macro="" textlink="">
      <xdr:nvSpPr>
        <xdr:cNvPr id="259" name="テキスト ボックス 258"/>
        <xdr:cNvSpPr txBox="1"/>
      </xdr:nvSpPr>
      <xdr:spPr>
        <a:xfrm>
          <a:off x="3530111" y="163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142811</xdr:rowOff>
    </xdr:from>
    <xdr:to>
      <xdr:col>4</xdr:col>
      <xdr:colOff>206375</xdr:colOff>
      <xdr:row>97</xdr:row>
      <xdr:rowOff>72961</xdr:rowOff>
    </xdr:to>
    <xdr:sp macro="" textlink="">
      <xdr:nvSpPr>
        <xdr:cNvPr id="260" name="円/楕円 259"/>
        <xdr:cNvSpPr/>
      </xdr:nvSpPr>
      <xdr:spPr>
        <a:xfrm>
          <a:off x="2857500" y="166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89488</xdr:rowOff>
    </xdr:from>
    <xdr:ext cx="534377" cy="259045"/>
    <xdr:sp macro="" textlink="">
      <xdr:nvSpPr>
        <xdr:cNvPr id="261" name="テキスト ボックス 260"/>
        <xdr:cNvSpPr txBox="1"/>
      </xdr:nvSpPr>
      <xdr:spPr>
        <a:xfrm>
          <a:off x="2641111" y="163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90043</xdr:rowOff>
    </xdr:from>
    <xdr:to>
      <xdr:col>3</xdr:col>
      <xdr:colOff>3175</xdr:colOff>
      <xdr:row>97</xdr:row>
      <xdr:rowOff>20193</xdr:rowOff>
    </xdr:to>
    <xdr:sp macro="" textlink="">
      <xdr:nvSpPr>
        <xdr:cNvPr id="262" name="円/楕円 261"/>
        <xdr:cNvSpPr/>
      </xdr:nvSpPr>
      <xdr:spPr>
        <a:xfrm>
          <a:off x="1968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36720</xdr:rowOff>
    </xdr:from>
    <xdr:ext cx="534377" cy="259045"/>
    <xdr:sp macro="" textlink="">
      <xdr:nvSpPr>
        <xdr:cNvPr id="263" name="テキスト ボックス 262"/>
        <xdr:cNvSpPr txBox="1"/>
      </xdr:nvSpPr>
      <xdr:spPr>
        <a:xfrm>
          <a:off x="1752111" y="163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104939</xdr:rowOff>
    </xdr:from>
    <xdr:to>
      <xdr:col>1</xdr:col>
      <xdr:colOff>485775</xdr:colOff>
      <xdr:row>97</xdr:row>
      <xdr:rowOff>35089</xdr:rowOff>
    </xdr:to>
    <xdr:sp macro="" textlink="">
      <xdr:nvSpPr>
        <xdr:cNvPr id="264" name="円/楕円 263"/>
        <xdr:cNvSpPr/>
      </xdr:nvSpPr>
      <xdr:spPr>
        <a:xfrm>
          <a:off x="1079500" y="165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51616</xdr:rowOff>
    </xdr:from>
    <xdr:ext cx="534377" cy="259045"/>
    <xdr:sp macro="" textlink="">
      <xdr:nvSpPr>
        <xdr:cNvPr id="265" name="テキスト ボックス 264"/>
        <xdr:cNvSpPr txBox="1"/>
      </xdr:nvSpPr>
      <xdr:spPr>
        <a:xfrm>
          <a:off x="863111" y="1633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138557</xdr:rowOff>
    </xdr:from>
    <xdr:to>
      <xdr:col>15</xdr:col>
      <xdr:colOff>180975</xdr:colOff>
      <xdr:row>38</xdr:row>
      <xdr:rowOff>138694</xdr:rowOff>
    </xdr:to>
    <xdr:cxnSp macro="">
      <xdr:nvCxnSpPr>
        <xdr:cNvPr id="292" name="直線コネクタ 291"/>
        <xdr:cNvCxnSpPr/>
      </xdr:nvCxnSpPr>
      <xdr:spPr>
        <a:xfrm flipV="1">
          <a:off x="9639300" y="665365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138465</xdr:rowOff>
    </xdr:from>
    <xdr:to>
      <xdr:col>14</xdr:col>
      <xdr:colOff>28575</xdr:colOff>
      <xdr:row>38</xdr:row>
      <xdr:rowOff>138694</xdr:rowOff>
    </xdr:to>
    <xdr:cxnSp macro="">
      <xdr:nvCxnSpPr>
        <xdr:cNvPr id="295" name="直線コネクタ 294"/>
        <xdr:cNvCxnSpPr/>
      </xdr:nvCxnSpPr>
      <xdr:spPr>
        <a:xfrm>
          <a:off x="8750300" y="665356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138100</xdr:rowOff>
    </xdr:from>
    <xdr:to>
      <xdr:col>12</xdr:col>
      <xdr:colOff>511175</xdr:colOff>
      <xdr:row>38</xdr:row>
      <xdr:rowOff>138465</xdr:rowOff>
    </xdr:to>
    <xdr:cxnSp macro="">
      <xdr:nvCxnSpPr>
        <xdr:cNvPr id="298" name="直線コネクタ 297"/>
        <xdr:cNvCxnSpPr/>
      </xdr:nvCxnSpPr>
      <xdr:spPr>
        <a:xfrm>
          <a:off x="7861300" y="665320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138100</xdr:rowOff>
    </xdr:from>
    <xdr:to>
      <xdr:col>11</xdr:col>
      <xdr:colOff>307975</xdr:colOff>
      <xdr:row>38</xdr:row>
      <xdr:rowOff>138511</xdr:rowOff>
    </xdr:to>
    <xdr:cxnSp macro="">
      <xdr:nvCxnSpPr>
        <xdr:cNvPr id="301" name="直線コネクタ 300"/>
        <xdr:cNvCxnSpPr/>
      </xdr:nvCxnSpPr>
      <xdr:spPr>
        <a:xfrm flipV="1">
          <a:off x="6972300" y="665320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87757</xdr:rowOff>
    </xdr:from>
    <xdr:to>
      <xdr:col>15</xdr:col>
      <xdr:colOff>231775</xdr:colOff>
      <xdr:row>39</xdr:row>
      <xdr:rowOff>17907</xdr:rowOff>
    </xdr:to>
    <xdr:sp macro="" textlink="">
      <xdr:nvSpPr>
        <xdr:cNvPr id="311" name="円/楕円 310"/>
        <xdr:cNvSpPr/>
      </xdr:nvSpPr>
      <xdr:spPr>
        <a:xfrm>
          <a:off x="10426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2684</xdr:rowOff>
    </xdr:from>
    <xdr:ext cx="313932" cy="259045"/>
    <xdr:sp macro="" textlink="">
      <xdr:nvSpPr>
        <xdr:cNvPr id="312" name="労働費該当値テキスト"/>
        <xdr:cNvSpPr txBox="1"/>
      </xdr:nvSpPr>
      <xdr:spPr>
        <a:xfrm>
          <a:off x="10528300" y="6517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87894</xdr:rowOff>
    </xdr:from>
    <xdr:to>
      <xdr:col>14</xdr:col>
      <xdr:colOff>79375</xdr:colOff>
      <xdr:row>39</xdr:row>
      <xdr:rowOff>18044</xdr:rowOff>
    </xdr:to>
    <xdr:sp macro="" textlink="">
      <xdr:nvSpPr>
        <xdr:cNvPr id="313" name="円/楕円 312"/>
        <xdr:cNvSpPr/>
      </xdr:nvSpPr>
      <xdr:spPr>
        <a:xfrm>
          <a:off x="9588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9171</xdr:rowOff>
    </xdr:from>
    <xdr:ext cx="313932" cy="259045"/>
    <xdr:sp macro="" textlink="">
      <xdr:nvSpPr>
        <xdr:cNvPr id="314" name="テキスト ボックス 313"/>
        <xdr:cNvSpPr txBox="1"/>
      </xdr:nvSpPr>
      <xdr:spPr>
        <a:xfrm>
          <a:off x="9482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87665</xdr:rowOff>
    </xdr:from>
    <xdr:to>
      <xdr:col>12</xdr:col>
      <xdr:colOff>561975</xdr:colOff>
      <xdr:row>39</xdr:row>
      <xdr:rowOff>17815</xdr:rowOff>
    </xdr:to>
    <xdr:sp macro="" textlink="">
      <xdr:nvSpPr>
        <xdr:cNvPr id="315" name="円/楕円 314"/>
        <xdr:cNvSpPr/>
      </xdr:nvSpPr>
      <xdr:spPr>
        <a:xfrm>
          <a:off x="8699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8942</xdr:rowOff>
    </xdr:from>
    <xdr:ext cx="313932" cy="259045"/>
    <xdr:sp macro="" textlink="">
      <xdr:nvSpPr>
        <xdr:cNvPr id="316" name="テキスト ボックス 315"/>
        <xdr:cNvSpPr txBox="1"/>
      </xdr:nvSpPr>
      <xdr:spPr>
        <a:xfrm>
          <a:off x="8593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87300</xdr:rowOff>
    </xdr:from>
    <xdr:to>
      <xdr:col>11</xdr:col>
      <xdr:colOff>358775</xdr:colOff>
      <xdr:row>39</xdr:row>
      <xdr:rowOff>17450</xdr:rowOff>
    </xdr:to>
    <xdr:sp macro="" textlink="">
      <xdr:nvSpPr>
        <xdr:cNvPr id="317" name="円/楕円 316"/>
        <xdr:cNvSpPr/>
      </xdr:nvSpPr>
      <xdr:spPr>
        <a:xfrm>
          <a:off x="7810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8577</xdr:rowOff>
    </xdr:from>
    <xdr:ext cx="313932" cy="259045"/>
    <xdr:sp macro="" textlink="">
      <xdr:nvSpPr>
        <xdr:cNvPr id="318" name="テキスト ボックス 317"/>
        <xdr:cNvSpPr txBox="1"/>
      </xdr:nvSpPr>
      <xdr:spPr>
        <a:xfrm>
          <a:off x="7704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87711</xdr:rowOff>
    </xdr:from>
    <xdr:to>
      <xdr:col>10</xdr:col>
      <xdr:colOff>155575</xdr:colOff>
      <xdr:row>39</xdr:row>
      <xdr:rowOff>17861</xdr:rowOff>
    </xdr:to>
    <xdr:sp macro="" textlink="">
      <xdr:nvSpPr>
        <xdr:cNvPr id="319" name="円/楕円 318"/>
        <xdr:cNvSpPr/>
      </xdr:nvSpPr>
      <xdr:spPr>
        <a:xfrm>
          <a:off x="6921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8988</xdr:rowOff>
    </xdr:from>
    <xdr:ext cx="313932" cy="259045"/>
    <xdr:sp macro="" textlink="">
      <xdr:nvSpPr>
        <xdr:cNvPr id="320" name="テキスト ボックス 319"/>
        <xdr:cNvSpPr txBox="1"/>
      </xdr:nvSpPr>
      <xdr:spPr>
        <a:xfrm>
          <a:off x="6815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37630</xdr:rowOff>
    </xdr:from>
    <xdr:to>
      <xdr:col>15</xdr:col>
      <xdr:colOff>180975</xdr:colOff>
      <xdr:row>57</xdr:row>
      <xdr:rowOff>44374</xdr:rowOff>
    </xdr:to>
    <xdr:cxnSp macro="">
      <xdr:nvCxnSpPr>
        <xdr:cNvPr id="349" name="直線コネクタ 348"/>
        <xdr:cNvCxnSpPr/>
      </xdr:nvCxnSpPr>
      <xdr:spPr>
        <a:xfrm flipV="1">
          <a:off x="9639300" y="9810280"/>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44374</xdr:rowOff>
    </xdr:from>
    <xdr:to>
      <xdr:col>14</xdr:col>
      <xdr:colOff>28575</xdr:colOff>
      <xdr:row>57</xdr:row>
      <xdr:rowOff>84341</xdr:rowOff>
    </xdr:to>
    <xdr:cxnSp macro="">
      <xdr:nvCxnSpPr>
        <xdr:cNvPr id="352" name="直線コネクタ 351"/>
        <xdr:cNvCxnSpPr/>
      </xdr:nvCxnSpPr>
      <xdr:spPr>
        <a:xfrm flipV="1">
          <a:off x="8750300" y="9817024"/>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84341</xdr:rowOff>
    </xdr:from>
    <xdr:to>
      <xdr:col>12</xdr:col>
      <xdr:colOff>511175</xdr:colOff>
      <xdr:row>57</xdr:row>
      <xdr:rowOff>117107</xdr:rowOff>
    </xdr:to>
    <xdr:cxnSp macro="">
      <xdr:nvCxnSpPr>
        <xdr:cNvPr id="355" name="直線コネクタ 354"/>
        <xdr:cNvCxnSpPr/>
      </xdr:nvCxnSpPr>
      <xdr:spPr>
        <a:xfrm flipV="1">
          <a:off x="7861300" y="9856991"/>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83465</xdr:rowOff>
    </xdr:from>
    <xdr:to>
      <xdr:col>11</xdr:col>
      <xdr:colOff>307975</xdr:colOff>
      <xdr:row>57</xdr:row>
      <xdr:rowOff>117107</xdr:rowOff>
    </xdr:to>
    <xdr:cxnSp macro="">
      <xdr:nvCxnSpPr>
        <xdr:cNvPr id="358" name="直線コネクタ 357"/>
        <xdr:cNvCxnSpPr/>
      </xdr:nvCxnSpPr>
      <xdr:spPr>
        <a:xfrm>
          <a:off x="6972300" y="9856115"/>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158280</xdr:rowOff>
    </xdr:from>
    <xdr:to>
      <xdr:col>15</xdr:col>
      <xdr:colOff>231775</xdr:colOff>
      <xdr:row>57</xdr:row>
      <xdr:rowOff>88430</xdr:rowOff>
    </xdr:to>
    <xdr:sp macro="" textlink="">
      <xdr:nvSpPr>
        <xdr:cNvPr id="368" name="円/楕円 367"/>
        <xdr:cNvSpPr/>
      </xdr:nvSpPr>
      <xdr:spPr>
        <a:xfrm>
          <a:off x="10426700" y="97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136707</xdr:rowOff>
    </xdr:from>
    <xdr:ext cx="469744" cy="259045"/>
    <xdr:sp macro="" textlink="">
      <xdr:nvSpPr>
        <xdr:cNvPr id="369" name="農林水産業費該当値テキスト"/>
        <xdr:cNvSpPr txBox="1"/>
      </xdr:nvSpPr>
      <xdr:spPr>
        <a:xfrm>
          <a:off x="10528300" y="973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165024</xdr:rowOff>
    </xdr:from>
    <xdr:to>
      <xdr:col>14</xdr:col>
      <xdr:colOff>79375</xdr:colOff>
      <xdr:row>57</xdr:row>
      <xdr:rowOff>95174</xdr:rowOff>
    </xdr:to>
    <xdr:sp macro="" textlink="">
      <xdr:nvSpPr>
        <xdr:cNvPr id="370" name="円/楕円 369"/>
        <xdr:cNvSpPr/>
      </xdr:nvSpPr>
      <xdr:spPr>
        <a:xfrm>
          <a:off x="95885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86301</xdr:rowOff>
    </xdr:from>
    <xdr:ext cx="469744" cy="259045"/>
    <xdr:sp macro="" textlink="">
      <xdr:nvSpPr>
        <xdr:cNvPr id="371" name="テキスト ボックス 370"/>
        <xdr:cNvSpPr txBox="1"/>
      </xdr:nvSpPr>
      <xdr:spPr>
        <a:xfrm>
          <a:off x="9404427" y="985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33541</xdr:rowOff>
    </xdr:from>
    <xdr:to>
      <xdr:col>12</xdr:col>
      <xdr:colOff>561975</xdr:colOff>
      <xdr:row>57</xdr:row>
      <xdr:rowOff>135141</xdr:rowOff>
    </xdr:to>
    <xdr:sp macro="" textlink="">
      <xdr:nvSpPr>
        <xdr:cNvPr id="372" name="円/楕円 371"/>
        <xdr:cNvSpPr/>
      </xdr:nvSpPr>
      <xdr:spPr>
        <a:xfrm>
          <a:off x="8699500" y="98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126268</xdr:rowOff>
    </xdr:from>
    <xdr:ext cx="469744" cy="259045"/>
    <xdr:sp macro="" textlink="">
      <xdr:nvSpPr>
        <xdr:cNvPr id="373" name="テキスト ボックス 372"/>
        <xdr:cNvSpPr txBox="1"/>
      </xdr:nvSpPr>
      <xdr:spPr>
        <a:xfrm>
          <a:off x="8515427" y="989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66307</xdr:rowOff>
    </xdr:from>
    <xdr:to>
      <xdr:col>11</xdr:col>
      <xdr:colOff>358775</xdr:colOff>
      <xdr:row>57</xdr:row>
      <xdr:rowOff>167907</xdr:rowOff>
    </xdr:to>
    <xdr:sp macro="" textlink="">
      <xdr:nvSpPr>
        <xdr:cNvPr id="374" name="円/楕円 373"/>
        <xdr:cNvSpPr/>
      </xdr:nvSpPr>
      <xdr:spPr>
        <a:xfrm>
          <a:off x="7810500" y="98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159034</xdr:rowOff>
    </xdr:from>
    <xdr:ext cx="469744" cy="259045"/>
    <xdr:sp macro="" textlink="">
      <xdr:nvSpPr>
        <xdr:cNvPr id="375" name="テキスト ボックス 374"/>
        <xdr:cNvSpPr txBox="1"/>
      </xdr:nvSpPr>
      <xdr:spPr>
        <a:xfrm>
          <a:off x="7626427" y="993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32665</xdr:rowOff>
    </xdr:from>
    <xdr:to>
      <xdr:col>10</xdr:col>
      <xdr:colOff>155575</xdr:colOff>
      <xdr:row>57</xdr:row>
      <xdr:rowOff>134265</xdr:rowOff>
    </xdr:to>
    <xdr:sp macro="" textlink="">
      <xdr:nvSpPr>
        <xdr:cNvPr id="376" name="円/楕円 375"/>
        <xdr:cNvSpPr/>
      </xdr:nvSpPr>
      <xdr:spPr>
        <a:xfrm>
          <a:off x="6921500" y="98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125392</xdr:rowOff>
    </xdr:from>
    <xdr:ext cx="469744" cy="259045"/>
    <xdr:sp macro="" textlink="">
      <xdr:nvSpPr>
        <xdr:cNvPr id="377" name="テキスト ボックス 376"/>
        <xdr:cNvSpPr txBox="1"/>
      </xdr:nvSpPr>
      <xdr:spPr>
        <a:xfrm>
          <a:off x="6737427" y="98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64810</xdr:rowOff>
    </xdr:from>
    <xdr:to>
      <xdr:col>15</xdr:col>
      <xdr:colOff>180975</xdr:colOff>
      <xdr:row>77</xdr:row>
      <xdr:rowOff>87694</xdr:rowOff>
    </xdr:to>
    <xdr:cxnSp macro="">
      <xdr:nvCxnSpPr>
        <xdr:cNvPr id="404" name="直線コネクタ 403"/>
        <xdr:cNvCxnSpPr/>
      </xdr:nvCxnSpPr>
      <xdr:spPr>
        <a:xfrm flipV="1">
          <a:off x="9639300" y="13266460"/>
          <a:ext cx="8382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87694</xdr:rowOff>
    </xdr:from>
    <xdr:to>
      <xdr:col>14</xdr:col>
      <xdr:colOff>28575</xdr:colOff>
      <xdr:row>77</xdr:row>
      <xdr:rowOff>124270</xdr:rowOff>
    </xdr:to>
    <xdr:cxnSp macro="">
      <xdr:nvCxnSpPr>
        <xdr:cNvPr id="407" name="直線コネクタ 406"/>
        <xdr:cNvCxnSpPr/>
      </xdr:nvCxnSpPr>
      <xdr:spPr>
        <a:xfrm flipV="1">
          <a:off x="8750300" y="13289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124270</xdr:rowOff>
    </xdr:from>
    <xdr:to>
      <xdr:col>12</xdr:col>
      <xdr:colOff>511175</xdr:colOff>
      <xdr:row>78</xdr:row>
      <xdr:rowOff>23228</xdr:rowOff>
    </xdr:to>
    <xdr:cxnSp macro="">
      <xdr:nvCxnSpPr>
        <xdr:cNvPr id="410" name="直線コネクタ 409"/>
        <xdr:cNvCxnSpPr/>
      </xdr:nvCxnSpPr>
      <xdr:spPr>
        <a:xfrm flipV="1">
          <a:off x="7861300" y="13325920"/>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16484</xdr:rowOff>
    </xdr:from>
    <xdr:to>
      <xdr:col>11</xdr:col>
      <xdr:colOff>307975</xdr:colOff>
      <xdr:row>78</xdr:row>
      <xdr:rowOff>23228</xdr:rowOff>
    </xdr:to>
    <xdr:cxnSp macro="">
      <xdr:nvCxnSpPr>
        <xdr:cNvPr id="413" name="直線コネクタ 412"/>
        <xdr:cNvCxnSpPr/>
      </xdr:nvCxnSpPr>
      <xdr:spPr>
        <a:xfrm>
          <a:off x="6972300" y="1338958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14010</xdr:rowOff>
    </xdr:from>
    <xdr:to>
      <xdr:col>15</xdr:col>
      <xdr:colOff>231775</xdr:colOff>
      <xdr:row>77</xdr:row>
      <xdr:rowOff>115610</xdr:rowOff>
    </xdr:to>
    <xdr:sp macro="" textlink="">
      <xdr:nvSpPr>
        <xdr:cNvPr id="423" name="円/楕円 422"/>
        <xdr:cNvSpPr/>
      </xdr:nvSpPr>
      <xdr:spPr>
        <a:xfrm>
          <a:off x="10426700" y="132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163887</xdr:rowOff>
    </xdr:from>
    <xdr:ext cx="534377" cy="259045"/>
    <xdr:sp macro="" textlink="">
      <xdr:nvSpPr>
        <xdr:cNvPr id="424" name="商工費該当値テキスト"/>
        <xdr:cNvSpPr txBox="1"/>
      </xdr:nvSpPr>
      <xdr:spPr>
        <a:xfrm>
          <a:off x="10528300" y="131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36894</xdr:rowOff>
    </xdr:from>
    <xdr:to>
      <xdr:col>14</xdr:col>
      <xdr:colOff>79375</xdr:colOff>
      <xdr:row>77</xdr:row>
      <xdr:rowOff>138494</xdr:rowOff>
    </xdr:to>
    <xdr:sp macro="" textlink="">
      <xdr:nvSpPr>
        <xdr:cNvPr id="425" name="円/楕円 424"/>
        <xdr:cNvSpPr/>
      </xdr:nvSpPr>
      <xdr:spPr>
        <a:xfrm>
          <a:off x="9588500" y="132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155021</xdr:rowOff>
    </xdr:from>
    <xdr:ext cx="469744" cy="259045"/>
    <xdr:sp macro="" textlink="">
      <xdr:nvSpPr>
        <xdr:cNvPr id="426" name="テキスト ボックス 425"/>
        <xdr:cNvSpPr txBox="1"/>
      </xdr:nvSpPr>
      <xdr:spPr>
        <a:xfrm>
          <a:off x="9404427" y="130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73470</xdr:rowOff>
    </xdr:from>
    <xdr:to>
      <xdr:col>12</xdr:col>
      <xdr:colOff>561975</xdr:colOff>
      <xdr:row>78</xdr:row>
      <xdr:rowOff>3620</xdr:rowOff>
    </xdr:to>
    <xdr:sp macro="" textlink="">
      <xdr:nvSpPr>
        <xdr:cNvPr id="427" name="円/楕円 426"/>
        <xdr:cNvSpPr/>
      </xdr:nvSpPr>
      <xdr:spPr>
        <a:xfrm>
          <a:off x="8699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166197</xdr:rowOff>
    </xdr:from>
    <xdr:ext cx="469744" cy="259045"/>
    <xdr:sp macro="" textlink="">
      <xdr:nvSpPr>
        <xdr:cNvPr id="428" name="テキスト ボックス 427"/>
        <xdr:cNvSpPr txBox="1"/>
      </xdr:nvSpPr>
      <xdr:spPr>
        <a:xfrm>
          <a:off x="8515427" y="133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143878</xdr:rowOff>
    </xdr:from>
    <xdr:to>
      <xdr:col>11</xdr:col>
      <xdr:colOff>358775</xdr:colOff>
      <xdr:row>78</xdr:row>
      <xdr:rowOff>74028</xdr:rowOff>
    </xdr:to>
    <xdr:sp macro="" textlink="">
      <xdr:nvSpPr>
        <xdr:cNvPr id="429" name="円/楕円 428"/>
        <xdr:cNvSpPr/>
      </xdr:nvSpPr>
      <xdr:spPr>
        <a:xfrm>
          <a:off x="7810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65155</xdr:rowOff>
    </xdr:from>
    <xdr:ext cx="469744" cy="259045"/>
    <xdr:sp macro="" textlink="">
      <xdr:nvSpPr>
        <xdr:cNvPr id="430" name="テキスト ボックス 429"/>
        <xdr:cNvSpPr txBox="1"/>
      </xdr:nvSpPr>
      <xdr:spPr>
        <a:xfrm>
          <a:off x="7626427" y="1343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137134</xdr:rowOff>
    </xdr:from>
    <xdr:to>
      <xdr:col>10</xdr:col>
      <xdr:colOff>155575</xdr:colOff>
      <xdr:row>78</xdr:row>
      <xdr:rowOff>67284</xdr:rowOff>
    </xdr:to>
    <xdr:sp macro="" textlink="">
      <xdr:nvSpPr>
        <xdr:cNvPr id="431" name="円/楕円 430"/>
        <xdr:cNvSpPr/>
      </xdr:nvSpPr>
      <xdr:spPr>
        <a:xfrm>
          <a:off x="6921500" y="133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58411</xdr:rowOff>
    </xdr:from>
    <xdr:ext cx="469744" cy="259045"/>
    <xdr:sp macro="" textlink="">
      <xdr:nvSpPr>
        <xdr:cNvPr id="432" name="テキスト ボックス 431"/>
        <xdr:cNvSpPr txBox="1"/>
      </xdr:nvSpPr>
      <xdr:spPr>
        <a:xfrm>
          <a:off x="6737427" y="134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64624</xdr:rowOff>
    </xdr:from>
    <xdr:to>
      <xdr:col>15</xdr:col>
      <xdr:colOff>180975</xdr:colOff>
      <xdr:row>94</xdr:row>
      <xdr:rowOff>58243</xdr:rowOff>
    </xdr:to>
    <xdr:cxnSp macro="">
      <xdr:nvCxnSpPr>
        <xdr:cNvPr id="462" name="直線コネクタ 461"/>
        <xdr:cNvCxnSpPr/>
      </xdr:nvCxnSpPr>
      <xdr:spPr>
        <a:xfrm>
          <a:off x="9639300" y="15666574"/>
          <a:ext cx="838200" cy="50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64624</xdr:rowOff>
    </xdr:from>
    <xdr:to>
      <xdr:col>14</xdr:col>
      <xdr:colOff>28575</xdr:colOff>
      <xdr:row>91</xdr:row>
      <xdr:rowOff>164846</xdr:rowOff>
    </xdr:to>
    <xdr:cxnSp macro="">
      <xdr:nvCxnSpPr>
        <xdr:cNvPr id="465" name="直線コネクタ 464"/>
        <xdr:cNvCxnSpPr/>
      </xdr:nvCxnSpPr>
      <xdr:spPr>
        <a:xfrm flipV="1">
          <a:off x="8750300" y="15666574"/>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164846</xdr:rowOff>
    </xdr:from>
    <xdr:to>
      <xdr:col>12</xdr:col>
      <xdr:colOff>511175</xdr:colOff>
      <xdr:row>95</xdr:row>
      <xdr:rowOff>162255</xdr:rowOff>
    </xdr:to>
    <xdr:cxnSp macro="">
      <xdr:nvCxnSpPr>
        <xdr:cNvPr id="468" name="直線コネクタ 467"/>
        <xdr:cNvCxnSpPr/>
      </xdr:nvCxnSpPr>
      <xdr:spPr>
        <a:xfrm flipV="1">
          <a:off x="7861300" y="15766796"/>
          <a:ext cx="889000" cy="68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162255</xdr:rowOff>
    </xdr:from>
    <xdr:to>
      <xdr:col>11</xdr:col>
      <xdr:colOff>307975</xdr:colOff>
      <xdr:row>97</xdr:row>
      <xdr:rowOff>5855</xdr:rowOff>
    </xdr:to>
    <xdr:cxnSp macro="">
      <xdr:nvCxnSpPr>
        <xdr:cNvPr id="471" name="直線コネクタ 470"/>
        <xdr:cNvCxnSpPr/>
      </xdr:nvCxnSpPr>
      <xdr:spPr>
        <a:xfrm flipV="1">
          <a:off x="6972300" y="16450005"/>
          <a:ext cx="889000" cy="18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7443</xdr:rowOff>
    </xdr:from>
    <xdr:to>
      <xdr:col>15</xdr:col>
      <xdr:colOff>231775</xdr:colOff>
      <xdr:row>94</xdr:row>
      <xdr:rowOff>109043</xdr:rowOff>
    </xdr:to>
    <xdr:sp macro="" textlink="">
      <xdr:nvSpPr>
        <xdr:cNvPr id="481" name="円/楕円 480"/>
        <xdr:cNvSpPr/>
      </xdr:nvSpPr>
      <xdr:spPr>
        <a:xfrm>
          <a:off x="10426700" y="161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30320</xdr:rowOff>
    </xdr:from>
    <xdr:ext cx="534377" cy="259045"/>
    <xdr:sp macro="" textlink="">
      <xdr:nvSpPr>
        <xdr:cNvPr id="482" name="土木費該当値テキスト"/>
        <xdr:cNvSpPr txBox="1"/>
      </xdr:nvSpPr>
      <xdr:spPr>
        <a:xfrm>
          <a:off x="10528300" y="159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64,276</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13824</xdr:rowOff>
    </xdr:from>
    <xdr:to>
      <xdr:col>14</xdr:col>
      <xdr:colOff>79375</xdr:colOff>
      <xdr:row>91</xdr:row>
      <xdr:rowOff>115424</xdr:rowOff>
    </xdr:to>
    <xdr:sp macro="" textlink="">
      <xdr:nvSpPr>
        <xdr:cNvPr id="483" name="円/楕円 482"/>
        <xdr:cNvSpPr/>
      </xdr:nvSpPr>
      <xdr:spPr>
        <a:xfrm>
          <a:off x="9588500" y="156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131951</xdr:rowOff>
    </xdr:from>
    <xdr:ext cx="534377" cy="259045"/>
    <xdr:sp macro="" textlink="">
      <xdr:nvSpPr>
        <xdr:cNvPr id="484" name="テキスト ボックス 483"/>
        <xdr:cNvSpPr txBox="1"/>
      </xdr:nvSpPr>
      <xdr:spPr>
        <a:xfrm>
          <a:off x="9372111" y="153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90,941</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114046</xdr:rowOff>
    </xdr:from>
    <xdr:to>
      <xdr:col>12</xdr:col>
      <xdr:colOff>561975</xdr:colOff>
      <xdr:row>92</xdr:row>
      <xdr:rowOff>44196</xdr:rowOff>
    </xdr:to>
    <xdr:sp macro="" textlink="">
      <xdr:nvSpPr>
        <xdr:cNvPr id="485" name="円/楕円 484"/>
        <xdr:cNvSpPr/>
      </xdr:nvSpPr>
      <xdr:spPr>
        <a:xfrm>
          <a:off x="8699500" y="157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60723</xdr:rowOff>
    </xdr:from>
    <xdr:ext cx="534377" cy="259045"/>
    <xdr:sp macro="" textlink="">
      <xdr:nvSpPr>
        <xdr:cNvPr id="486" name="テキスト ボックス 485"/>
        <xdr:cNvSpPr txBox="1"/>
      </xdr:nvSpPr>
      <xdr:spPr>
        <a:xfrm>
          <a:off x="8483111" y="154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111455</xdr:rowOff>
    </xdr:from>
    <xdr:to>
      <xdr:col>11</xdr:col>
      <xdr:colOff>358775</xdr:colOff>
      <xdr:row>96</xdr:row>
      <xdr:rowOff>41605</xdr:rowOff>
    </xdr:to>
    <xdr:sp macro="" textlink="">
      <xdr:nvSpPr>
        <xdr:cNvPr id="487" name="円/楕円 486"/>
        <xdr:cNvSpPr/>
      </xdr:nvSpPr>
      <xdr:spPr>
        <a:xfrm>
          <a:off x="7810500" y="1639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58132</xdr:rowOff>
    </xdr:from>
    <xdr:ext cx="534377" cy="259045"/>
    <xdr:sp macro="" textlink="">
      <xdr:nvSpPr>
        <xdr:cNvPr id="488" name="テキスト ボックス 487"/>
        <xdr:cNvSpPr txBox="1"/>
      </xdr:nvSpPr>
      <xdr:spPr>
        <a:xfrm>
          <a:off x="7594111" y="161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126505</xdr:rowOff>
    </xdr:from>
    <xdr:to>
      <xdr:col>10</xdr:col>
      <xdr:colOff>155575</xdr:colOff>
      <xdr:row>97</xdr:row>
      <xdr:rowOff>56655</xdr:rowOff>
    </xdr:to>
    <xdr:sp macro="" textlink="">
      <xdr:nvSpPr>
        <xdr:cNvPr id="489" name="円/楕円 488"/>
        <xdr:cNvSpPr/>
      </xdr:nvSpPr>
      <xdr:spPr>
        <a:xfrm>
          <a:off x="6921500" y="165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47782</xdr:rowOff>
    </xdr:from>
    <xdr:ext cx="534377" cy="259045"/>
    <xdr:sp macro="" textlink="">
      <xdr:nvSpPr>
        <xdr:cNvPr id="490" name="テキスト ボックス 489"/>
        <xdr:cNvSpPr txBox="1"/>
      </xdr:nvSpPr>
      <xdr:spPr>
        <a:xfrm>
          <a:off x="6705111" y="166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148463</xdr:rowOff>
    </xdr:from>
    <xdr:to>
      <xdr:col>23</xdr:col>
      <xdr:colOff>517525</xdr:colOff>
      <xdr:row>36</xdr:row>
      <xdr:rowOff>151587</xdr:rowOff>
    </xdr:to>
    <xdr:cxnSp macro="">
      <xdr:nvCxnSpPr>
        <xdr:cNvPr id="520" name="直線コネクタ 519"/>
        <xdr:cNvCxnSpPr/>
      </xdr:nvCxnSpPr>
      <xdr:spPr>
        <a:xfrm flipV="1">
          <a:off x="15481300" y="6320663"/>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129946</xdr:rowOff>
    </xdr:from>
    <xdr:to>
      <xdr:col>22</xdr:col>
      <xdr:colOff>365125</xdr:colOff>
      <xdr:row>36</xdr:row>
      <xdr:rowOff>151587</xdr:rowOff>
    </xdr:to>
    <xdr:cxnSp macro="">
      <xdr:nvCxnSpPr>
        <xdr:cNvPr id="523" name="直線コネクタ 522"/>
        <xdr:cNvCxnSpPr/>
      </xdr:nvCxnSpPr>
      <xdr:spPr>
        <a:xfrm>
          <a:off x="14592300" y="6302146"/>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6045</xdr:rowOff>
    </xdr:from>
    <xdr:to>
      <xdr:col>21</xdr:col>
      <xdr:colOff>161925</xdr:colOff>
      <xdr:row>36</xdr:row>
      <xdr:rowOff>129946</xdr:rowOff>
    </xdr:to>
    <xdr:cxnSp macro="">
      <xdr:nvCxnSpPr>
        <xdr:cNvPr id="526" name="直線コネクタ 525"/>
        <xdr:cNvCxnSpPr/>
      </xdr:nvCxnSpPr>
      <xdr:spPr>
        <a:xfrm>
          <a:off x="13703300" y="6178245"/>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6045</xdr:rowOff>
    </xdr:from>
    <xdr:to>
      <xdr:col>19</xdr:col>
      <xdr:colOff>644525</xdr:colOff>
      <xdr:row>36</xdr:row>
      <xdr:rowOff>75197</xdr:rowOff>
    </xdr:to>
    <xdr:cxnSp macro="">
      <xdr:nvCxnSpPr>
        <xdr:cNvPr id="529" name="直線コネクタ 528"/>
        <xdr:cNvCxnSpPr/>
      </xdr:nvCxnSpPr>
      <xdr:spPr>
        <a:xfrm flipV="1">
          <a:off x="12814300" y="6178245"/>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3" name="テキスト ボックス 532"/>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97663</xdr:rowOff>
    </xdr:from>
    <xdr:to>
      <xdr:col>23</xdr:col>
      <xdr:colOff>568325</xdr:colOff>
      <xdr:row>37</xdr:row>
      <xdr:rowOff>27813</xdr:rowOff>
    </xdr:to>
    <xdr:sp macro="" textlink="">
      <xdr:nvSpPr>
        <xdr:cNvPr id="539" name="円/楕円 538"/>
        <xdr:cNvSpPr/>
      </xdr:nvSpPr>
      <xdr:spPr>
        <a:xfrm>
          <a:off x="162687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120540</xdr:rowOff>
    </xdr:from>
    <xdr:ext cx="534377" cy="259045"/>
    <xdr:sp macro="" textlink="">
      <xdr:nvSpPr>
        <xdr:cNvPr id="540" name="消防費該当値テキスト"/>
        <xdr:cNvSpPr txBox="1"/>
      </xdr:nvSpPr>
      <xdr:spPr>
        <a:xfrm>
          <a:off x="16370300" y="61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100787</xdr:rowOff>
    </xdr:from>
    <xdr:to>
      <xdr:col>22</xdr:col>
      <xdr:colOff>415925</xdr:colOff>
      <xdr:row>37</xdr:row>
      <xdr:rowOff>30937</xdr:rowOff>
    </xdr:to>
    <xdr:sp macro="" textlink="">
      <xdr:nvSpPr>
        <xdr:cNvPr id="541" name="円/楕円 540"/>
        <xdr:cNvSpPr/>
      </xdr:nvSpPr>
      <xdr:spPr>
        <a:xfrm>
          <a:off x="15430500" y="62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47464</xdr:rowOff>
    </xdr:from>
    <xdr:ext cx="534377" cy="259045"/>
    <xdr:sp macro="" textlink="">
      <xdr:nvSpPr>
        <xdr:cNvPr id="542" name="テキスト ボックス 541"/>
        <xdr:cNvSpPr txBox="1"/>
      </xdr:nvSpPr>
      <xdr:spPr>
        <a:xfrm>
          <a:off x="15214111" y="60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79146</xdr:rowOff>
    </xdr:from>
    <xdr:to>
      <xdr:col>21</xdr:col>
      <xdr:colOff>212725</xdr:colOff>
      <xdr:row>37</xdr:row>
      <xdr:rowOff>9296</xdr:rowOff>
    </xdr:to>
    <xdr:sp macro="" textlink="">
      <xdr:nvSpPr>
        <xdr:cNvPr id="543" name="円/楕円 542"/>
        <xdr:cNvSpPr/>
      </xdr:nvSpPr>
      <xdr:spPr>
        <a:xfrm>
          <a:off x="14541500" y="62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25823</xdr:rowOff>
    </xdr:from>
    <xdr:ext cx="534377" cy="259045"/>
    <xdr:sp macro="" textlink="">
      <xdr:nvSpPr>
        <xdr:cNvPr id="544" name="テキスト ボックス 543"/>
        <xdr:cNvSpPr txBox="1"/>
      </xdr:nvSpPr>
      <xdr:spPr>
        <a:xfrm>
          <a:off x="14325111" y="60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126695</xdr:rowOff>
    </xdr:from>
    <xdr:to>
      <xdr:col>20</xdr:col>
      <xdr:colOff>9525</xdr:colOff>
      <xdr:row>36</xdr:row>
      <xdr:rowOff>56845</xdr:rowOff>
    </xdr:to>
    <xdr:sp macro="" textlink="">
      <xdr:nvSpPr>
        <xdr:cNvPr id="545" name="円/楕円 544"/>
        <xdr:cNvSpPr/>
      </xdr:nvSpPr>
      <xdr:spPr>
        <a:xfrm>
          <a:off x="13652500" y="61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73372</xdr:rowOff>
    </xdr:from>
    <xdr:ext cx="534377" cy="259045"/>
    <xdr:sp macro="" textlink="">
      <xdr:nvSpPr>
        <xdr:cNvPr id="546" name="テキスト ボックス 545"/>
        <xdr:cNvSpPr txBox="1"/>
      </xdr:nvSpPr>
      <xdr:spPr>
        <a:xfrm>
          <a:off x="13436111" y="590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24397</xdr:rowOff>
    </xdr:from>
    <xdr:to>
      <xdr:col>18</xdr:col>
      <xdr:colOff>492125</xdr:colOff>
      <xdr:row>36</xdr:row>
      <xdr:rowOff>125997</xdr:rowOff>
    </xdr:to>
    <xdr:sp macro="" textlink="">
      <xdr:nvSpPr>
        <xdr:cNvPr id="547" name="円/楕円 546"/>
        <xdr:cNvSpPr/>
      </xdr:nvSpPr>
      <xdr:spPr>
        <a:xfrm>
          <a:off x="12763500" y="61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142524</xdr:rowOff>
    </xdr:from>
    <xdr:ext cx="534377" cy="259045"/>
    <xdr:sp macro="" textlink="">
      <xdr:nvSpPr>
        <xdr:cNvPr id="548" name="テキスト ボックス 547"/>
        <xdr:cNvSpPr txBox="1"/>
      </xdr:nvSpPr>
      <xdr:spPr>
        <a:xfrm>
          <a:off x="12547111" y="597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69329</xdr:rowOff>
    </xdr:from>
    <xdr:to>
      <xdr:col>23</xdr:col>
      <xdr:colOff>517525</xdr:colOff>
      <xdr:row>56</xdr:row>
      <xdr:rowOff>8560</xdr:rowOff>
    </xdr:to>
    <xdr:cxnSp macro="">
      <xdr:nvCxnSpPr>
        <xdr:cNvPr id="578" name="直線コネクタ 577"/>
        <xdr:cNvCxnSpPr/>
      </xdr:nvCxnSpPr>
      <xdr:spPr>
        <a:xfrm>
          <a:off x="15481300" y="9156179"/>
          <a:ext cx="838200" cy="45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69329</xdr:rowOff>
    </xdr:from>
    <xdr:to>
      <xdr:col>22</xdr:col>
      <xdr:colOff>365125</xdr:colOff>
      <xdr:row>55</xdr:row>
      <xdr:rowOff>4293</xdr:rowOff>
    </xdr:to>
    <xdr:cxnSp macro="">
      <xdr:nvCxnSpPr>
        <xdr:cNvPr id="581" name="直線コネクタ 580"/>
        <xdr:cNvCxnSpPr/>
      </xdr:nvCxnSpPr>
      <xdr:spPr>
        <a:xfrm flipV="1">
          <a:off x="14592300" y="9156179"/>
          <a:ext cx="889000" cy="27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4293</xdr:rowOff>
    </xdr:from>
    <xdr:to>
      <xdr:col>21</xdr:col>
      <xdr:colOff>161925</xdr:colOff>
      <xdr:row>55</xdr:row>
      <xdr:rowOff>167208</xdr:rowOff>
    </xdr:to>
    <xdr:cxnSp macro="">
      <xdr:nvCxnSpPr>
        <xdr:cNvPr id="584" name="直線コネクタ 583"/>
        <xdr:cNvCxnSpPr/>
      </xdr:nvCxnSpPr>
      <xdr:spPr>
        <a:xfrm flipV="1">
          <a:off x="13703300" y="9434043"/>
          <a:ext cx="889000" cy="1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167208</xdr:rowOff>
    </xdr:from>
    <xdr:to>
      <xdr:col>19</xdr:col>
      <xdr:colOff>644525</xdr:colOff>
      <xdr:row>56</xdr:row>
      <xdr:rowOff>10293</xdr:rowOff>
    </xdr:to>
    <xdr:cxnSp macro="">
      <xdr:nvCxnSpPr>
        <xdr:cNvPr id="587" name="直線コネクタ 586"/>
        <xdr:cNvCxnSpPr/>
      </xdr:nvCxnSpPr>
      <xdr:spPr>
        <a:xfrm flipV="1">
          <a:off x="12814300" y="9596958"/>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129210</xdr:rowOff>
    </xdr:from>
    <xdr:to>
      <xdr:col>23</xdr:col>
      <xdr:colOff>568325</xdr:colOff>
      <xdr:row>56</xdr:row>
      <xdr:rowOff>59360</xdr:rowOff>
    </xdr:to>
    <xdr:sp macro="" textlink="">
      <xdr:nvSpPr>
        <xdr:cNvPr id="597" name="円/楕円 596"/>
        <xdr:cNvSpPr/>
      </xdr:nvSpPr>
      <xdr:spPr>
        <a:xfrm>
          <a:off x="16268700" y="95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152087</xdr:rowOff>
    </xdr:from>
    <xdr:ext cx="534377" cy="259045"/>
    <xdr:sp macro="" textlink="">
      <xdr:nvSpPr>
        <xdr:cNvPr id="598" name="教育費該当値テキスト"/>
        <xdr:cNvSpPr txBox="1"/>
      </xdr:nvSpPr>
      <xdr:spPr>
        <a:xfrm>
          <a:off x="16370300" y="94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18529</xdr:rowOff>
    </xdr:from>
    <xdr:to>
      <xdr:col>22</xdr:col>
      <xdr:colOff>415925</xdr:colOff>
      <xdr:row>53</xdr:row>
      <xdr:rowOff>120129</xdr:rowOff>
    </xdr:to>
    <xdr:sp macro="" textlink="">
      <xdr:nvSpPr>
        <xdr:cNvPr id="599" name="円/楕円 598"/>
        <xdr:cNvSpPr/>
      </xdr:nvSpPr>
      <xdr:spPr>
        <a:xfrm>
          <a:off x="15430500" y="91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136656</xdr:rowOff>
    </xdr:from>
    <xdr:ext cx="534377" cy="259045"/>
    <xdr:sp macro="" textlink="">
      <xdr:nvSpPr>
        <xdr:cNvPr id="600" name="テキスト ボックス 599"/>
        <xdr:cNvSpPr txBox="1"/>
      </xdr:nvSpPr>
      <xdr:spPr>
        <a:xfrm>
          <a:off x="15214111" y="88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124943</xdr:rowOff>
    </xdr:from>
    <xdr:to>
      <xdr:col>21</xdr:col>
      <xdr:colOff>212725</xdr:colOff>
      <xdr:row>55</xdr:row>
      <xdr:rowOff>55093</xdr:rowOff>
    </xdr:to>
    <xdr:sp macro="" textlink="">
      <xdr:nvSpPr>
        <xdr:cNvPr id="601" name="円/楕円 600"/>
        <xdr:cNvSpPr/>
      </xdr:nvSpPr>
      <xdr:spPr>
        <a:xfrm>
          <a:off x="14541500" y="93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71620</xdr:rowOff>
    </xdr:from>
    <xdr:ext cx="534377" cy="259045"/>
    <xdr:sp macro="" textlink="">
      <xdr:nvSpPr>
        <xdr:cNvPr id="602" name="テキスト ボックス 601"/>
        <xdr:cNvSpPr txBox="1"/>
      </xdr:nvSpPr>
      <xdr:spPr>
        <a:xfrm>
          <a:off x="14325111" y="91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116408</xdr:rowOff>
    </xdr:from>
    <xdr:to>
      <xdr:col>20</xdr:col>
      <xdr:colOff>9525</xdr:colOff>
      <xdr:row>56</xdr:row>
      <xdr:rowOff>46558</xdr:rowOff>
    </xdr:to>
    <xdr:sp macro="" textlink="">
      <xdr:nvSpPr>
        <xdr:cNvPr id="603" name="円/楕円 602"/>
        <xdr:cNvSpPr/>
      </xdr:nvSpPr>
      <xdr:spPr>
        <a:xfrm>
          <a:off x="13652500" y="95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63085</xdr:rowOff>
    </xdr:from>
    <xdr:ext cx="534377" cy="259045"/>
    <xdr:sp macro="" textlink="">
      <xdr:nvSpPr>
        <xdr:cNvPr id="604" name="テキスト ボックス 603"/>
        <xdr:cNvSpPr txBox="1"/>
      </xdr:nvSpPr>
      <xdr:spPr>
        <a:xfrm>
          <a:off x="13436111" y="93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130943</xdr:rowOff>
    </xdr:from>
    <xdr:to>
      <xdr:col>18</xdr:col>
      <xdr:colOff>492125</xdr:colOff>
      <xdr:row>56</xdr:row>
      <xdr:rowOff>61093</xdr:rowOff>
    </xdr:to>
    <xdr:sp macro="" textlink="">
      <xdr:nvSpPr>
        <xdr:cNvPr id="605" name="円/楕円 604"/>
        <xdr:cNvSpPr/>
      </xdr:nvSpPr>
      <xdr:spPr>
        <a:xfrm>
          <a:off x="12763500" y="95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77620</xdr:rowOff>
    </xdr:from>
    <xdr:ext cx="534377" cy="259045"/>
    <xdr:sp macro="" textlink="">
      <xdr:nvSpPr>
        <xdr:cNvPr id="606" name="テキスト ボックス 605"/>
        <xdr:cNvSpPr txBox="1"/>
      </xdr:nvSpPr>
      <xdr:spPr>
        <a:xfrm>
          <a:off x="12547111" y="93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30087</xdr:rowOff>
    </xdr:from>
    <xdr:to>
      <xdr:col>23</xdr:col>
      <xdr:colOff>517525</xdr:colOff>
      <xdr:row>79</xdr:row>
      <xdr:rowOff>33896</xdr:rowOff>
    </xdr:to>
    <xdr:cxnSp macro="">
      <xdr:nvCxnSpPr>
        <xdr:cNvPr id="635" name="直線コネクタ 634"/>
        <xdr:cNvCxnSpPr/>
      </xdr:nvCxnSpPr>
      <xdr:spPr>
        <a:xfrm>
          <a:off x="15481300" y="1357463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150864</xdr:rowOff>
    </xdr:from>
    <xdr:to>
      <xdr:col>22</xdr:col>
      <xdr:colOff>365125</xdr:colOff>
      <xdr:row>79</xdr:row>
      <xdr:rowOff>30087</xdr:rowOff>
    </xdr:to>
    <xdr:cxnSp macro="">
      <xdr:nvCxnSpPr>
        <xdr:cNvPr id="638" name="直線コネクタ 637"/>
        <xdr:cNvCxnSpPr/>
      </xdr:nvCxnSpPr>
      <xdr:spPr>
        <a:xfrm>
          <a:off x="14592300" y="1352396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150864</xdr:rowOff>
    </xdr:from>
    <xdr:to>
      <xdr:col>21</xdr:col>
      <xdr:colOff>161925</xdr:colOff>
      <xdr:row>79</xdr:row>
      <xdr:rowOff>41173</xdr:rowOff>
    </xdr:to>
    <xdr:cxnSp macro="">
      <xdr:nvCxnSpPr>
        <xdr:cNvPr id="641" name="直線コネクタ 640"/>
        <xdr:cNvCxnSpPr/>
      </xdr:nvCxnSpPr>
      <xdr:spPr>
        <a:xfrm flipV="1">
          <a:off x="13703300" y="13523964"/>
          <a:ext cx="889000" cy="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41173</xdr:rowOff>
    </xdr:from>
    <xdr:to>
      <xdr:col>19</xdr:col>
      <xdr:colOff>644525</xdr:colOff>
      <xdr:row>79</xdr:row>
      <xdr:rowOff>41708</xdr:rowOff>
    </xdr:to>
    <xdr:cxnSp macro="">
      <xdr:nvCxnSpPr>
        <xdr:cNvPr id="644" name="直線コネクタ 643"/>
        <xdr:cNvCxnSpPr/>
      </xdr:nvCxnSpPr>
      <xdr:spPr>
        <a:xfrm flipV="1">
          <a:off x="12814300" y="13585723"/>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154546</xdr:rowOff>
    </xdr:from>
    <xdr:to>
      <xdr:col>23</xdr:col>
      <xdr:colOff>568325</xdr:colOff>
      <xdr:row>79</xdr:row>
      <xdr:rowOff>84696</xdr:rowOff>
    </xdr:to>
    <xdr:sp macro="" textlink="">
      <xdr:nvSpPr>
        <xdr:cNvPr id="654" name="円/楕円 653"/>
        <xdr:cNvSpPr/>
      </xdr:nvSpPr>
      <xdr:spPr>
        <a:xfrm>
          <a:off x="16268700" y="13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5"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150737</xdr:rowOff>
    </xdr:from>
    <xdr:to>
      <xdr:col>22</xdr:col>
      <xdr:colOff>415925</xdr:colOff>
      <xdr:row>79</xdr:row>
      <xdr:rowOff>80887</xdr:rowOff>
    </xdr:to>
    <xdr:sp macro="" textlink="">
      <xdr:nvSpPr>
        <xdr:cNvPr id="656" name="円/楕円 655"/>
        <xdr:cNvSpPr/>
      </xdr:nvSpPr>
      <xdr:spPr>
        <a:xfrm>
          <a:off x="154305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72014</xdr:rowOff>
    </xdr:from>
    <xdr:ext cx="378565" cy="259045"/>
    <xdr:sp macro="" textlink="">
      <xdr:nvSpPr>
        <xdr:cNvPr id="657" name="テキスト ボックス 656"/>
        <xdr:cNvSpPr txBox="1"/>
      </xdr:nvSpPr>
      <xdr:spPr>
        <a:xfrm>
          <a:off x="15292017" y="13616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100064</xdr:rowOff>
    </xdr:from>
    <xdr:to>
      <xdr:col>21</xdr:col>
      <xdr:colOff>212725</xdr:colOff>
      <xdr:row>79</xdr:row>
      <xdr:rowOff>30214</xdr:rowOff>
    </xdr:to>
    <xdr:sp macro="" textlink="">
      <xdr:nvSpPr>
        <xdr:cNvPr id="658" name="円/楕円 657"/>
        <xdr:cNvSpPr/>
      </xdr:nvSpPr>
      <xdr:spPr>
        <a:xfrm>
          <a:off x="14541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21341</xdr:rowOff>
    </xdr:from>
    <xdr:ext cx="469744" cy="259045"/>
    <xdr:sp macro="" textlink="">
      <xdr:nvSpPr>
        <xdr:cNvPr id="659" name="テキスト ボックス 658"/>
        <xdr:cNvSpPr txBox="1"/>
      </xdr:nvSpPr>
      <xdr:spPr>
        <a:xfrm>
          <a:off x="14357427" y="135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161823</xdr:rowOff>
    </xdr:from>
    <xdr:to>
      <xdr:col>20</xdr:col>
      <xdr:colOff>9525</xdr:colOff>
      <xdr:row>79</xdr:row>
      <xdr:rowOff>91973</xdr:rowOff>
    </xdr:to>
    <xdr:sp macro="" textlink="">
      <xdr:nvSpPr>
        <xdr:cNvPr id="660" name="円/楕円 659"/>
        <xdr:cNvSpPr/>
      </xdr:nvSpPr>
      <xdr:spPr>
        <a:xfrm>
          <a:off x="13652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83100</xdr:rowOff>
    </xdr:from>
    <xdr:ext cx="313932" cy="259045"/>
    <xdr:sp macro="" textlink="">
      <xdr:nvSpPr>
        <xdr:cNvPr id="661" name="テキスト ボックス 660"/>
        <xdr:cNvSpPr txBox="1"/>
      </xdr:nvSpPr>
      <xdr:spPr>
        <a:xfrm>
          <a:off x="13546333" y="1362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162358</xdr:rowOff>
    </xdr:from>
    <xdr:to>
      <xdr:col>18</xdr:col>
      <xdr:colOff>492125</xdr:colOff>
      <xdr:row>79</xdr:row>
      <xdr:rowOff>92508</xdr:rowOff>
    </xdr:to>
    <xdr:sp macro="" textlink="">
      <xdr:nvSpPr>
        <xdr:cNvPr id="662" name="円/楕円 661"/>
        <xdr:cNvSpPr/>
      </xdr:nvSpPr>
      <xdr:spPr>
        <a:xfrm>
          <a:off x="12763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83635</xdr:rowOff>
    </xdr:from>
    <xdr:ext cx="313932" cy="259045"/>
    <xdr:sp macro="" textlink="">
      <xdr:nvSpPr>
        <xdr:cNvPr id="663" name="テキスト ボックス 662"/>
        <xdr:cNvSpPr txBox="1"/>
      </xdr:nvSpPr>
      <xdr:spPr>
        <a:xfrm>
          <a:off x="12657333" y="136281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156665</xdr:rowOff>
    </xdr:from>
    <xdr:to>
      <xdr:col>23</xdr:col>
      <xdr:colOff>517525</xdr:colOff>
      <xdr:row>97</xdr:row>
      <xdr:rowOff>157612</xdr:rowOff>
    </xdr:to>
    <xdr:cxnSp macro="">
      <xdr:nvCxnSpPr>
        <xdr:cNvPr id="694" name="直線コネクタ 693"/>
        <xdr:cNvCxnSpPr/>
      </xdr:nvCxnSpPr>
      <xdr:spPr>
        <a:xfrm flipV="1">
          <a:off x="15481300" y="16787315"/>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153547</xdr:rowOff>
    </xdr:from>
    <xdr:to>
      <xdr:col>22</xdr:col>
      <xdr:colOff>365125</xdr:colOff>
      <xdr:row>97</xdr:row>
      <xdr:rowOff>157612</xdr:rowOff>
    </xdr:to>
    <xdr:cxnSp macro="">
      <xdr:nvCxnSpPr>
        <xdr:cNvPr id="697" name="直線コネクタ 696"/>
        <xdr:cNvCxnSpPr/>
      </xdr:nvCxnSpPr>
      <xdr:spPr>
        <a:xfrm>
          <a:off x="14592300" y="16784197"/>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153547</xdr:rowOff>
    </xdr:from>
    <xdr:to>
      <xdr:col>21</xdr:col>
      <xdr:colOff>161925</xdr:colOff>
      <xdr:row>97</xdr:row>
      <xdr:rowOff>160699</xdr:rowOff>
    </xdr:to>
    <xdr:cxnSp macro="">
      <xdr:nvCxnSpPr>
        <xdr:cNvPr id="700" name="直線コネクタ 699"/>
        <xdr:cNvCxnSpPr/>
      </xdr:nvCxnSpPr>
      <xdr:spPr>
        <a:xfrm flipV="1">
          <a:off x="13703300" y="1678419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160699</xdr:rowOff>
    </xdr:from>
    <xdr:to>
      <xdr:col>19</xdr:col>
      <xdr:colOff>644525</xdr:colOff>
      <xdr:row>97</xdr:row>
      <xdr:rowOff>167638</xdr:rowOff>
    </xdr:to>
    <xdr:cxnSp macro="">
      <xdr:nvCxnSpPr>
        <xdr:cNvPr id="703" name="直線コネクタ 702"/>
        <xdr:cNvCxnSpPr/>
      </xdr:nvCxnSpPr>
      <xdr:spPr>
        <a:xfrm flipV="1">
          <a:off x="12814300" y="16791349"/>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105865</xdr:rowOff>
    </xdr:from>
    <xdr:to>
      <xdr:col>23</xdr:col>
      <xdr:colOff>568325</xdr:colOff>
      <xdr:row>98</xdr:row>
      <xdr:rowOff>36015</xdr:rowOff>
    </xdr:to>
    <xdr:sp macro="" textlink="">
      <xdr:nvSpPr>
        <xdr:cNvPr id="713" name="円/楕円 712"/>
        <xdr:cNvSpPr/>
      </xdr:nvSpPr>
      <xdr:spPr>
        <a:xfrm>
          <a:off x="16268700" y="167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20792</xdr:rowOff>
    </xdr:from>
    <xdr:ext cx="534377" cy="259045"/>
    <xdr:sp macro="" textlink="">
      <xdr:nvSpPr>
        <xdr:cNvPr id="714" name="公債費該当値テキスト"/>
        <xdr:cNvSpPr txBox="1"/>
      </xdr:nvSpPr>
      <xdr:spPr>
        <a:xfrm>
          <a:off x="16370300" y="166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106812</xdr:rowOff>
    </xdr:from>
    <xdr:to>
      <xdr:col>22</xdr:col>
      <xdr:colOff>415925</xdr:colOff>
      <xdr:row>98</xdr:row>
      <xdr:rowOff>36962</xdr:rowOff>
    </xdr:to>
    <xdr:sp macro="" textlink="">
      <xdr:nvSpPr>
        <xdr:cNvPr id="715" name="円/楕円 714"/>
        <xdr:cNvSpPr/>
      </xdr:nvSpPr>
      <xdr:spPr>
        <a:xfrm>
          <a:off x="15430500" y="167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28089</xdr:rowOff>
    </xdr:from>
    <xdr:ext cx="534377" cy="259045"/>
    <xdr:sp macro="" textlink="">
      <xdr:nvSpPr>
        <xdr:cNvPr id="716" name="テキスト ボックス 715"/>
        <xdr:cNvSpPr txBox="1"/>
      </xdr:nvSpPr>
      <xdr:spPr>
        <a:xfrm>
          <a:off x="15214111" y="168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102747</xdr:rowOff>
    </xdr:from>
    <xdr:to>
      <xdr:col>21</xdr:col>
      <xdr:colOff>212725</xdr:colOff>
      <xdr:row>98</xdr:row>
      <xdr:rowOff>32897</xdr:rowOff>
    </xdr:to>
    <xdr:sp macro="" textlink="">
      <xdr:nvSpPr>
        <xdr:cNvPr id="717" name="円/楕円 716"/>
        <xdr:cNvSpPr/>
      </xdr:nvSpPr>
      <xdr:spPr>
        <a:xfrm>
          <a:off x="14541500" y="16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24024</xdr:rowOff>
    </xdr:from>
    <xdr:ext cx="534377" cy="259045"/>
    <xdr:sp macro="" textlink="">
      <xdr:nvSpPr>
        <xdr:cNvPr id="718" name="テキスト ボックス 717"/>
        <xdr:cNvSpPr txBox="1"/>
      </xdr:nvSpPr>
      <xdr:spPr>
        <a:xfrm>
          <a:off x="14325111" y="168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109899</xdr:rowOff>
    </xdr:from>
    <xdr:to>
      <xdr:col>20</xdr:col>
      <xdr:colOff>9525</xdr:colOff>
      <xdr:row>98</xdr:row>
      <xdr:rowOff>40049</xdr:rowOff>
    </xdr:to>
    <xdr:sp macro="" textlink="">
      <xdr:nvSpPr>
        <xdr:cNvPr id="719" name="円/楕円 718"/>
        <xdr:cNvSpPr/>
      </xdr:nvSpPr>
      <xdr:spPr>
        <a:xfrm>
          <a:off x="13652500" y="167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31176</xdr:rowOff>
    </xdr:from>
    <xdr:ext cx="534377" cy="259045"/>
    <xdr:sp macro="" textlink="">
      <xdr:nvSpPr>
        <xdr:cNvPr id="720" name="テキスト ボックス 719"/>
        <xdr:cNvSpPr txBox="1"/>
      </xdr:nvSpPr>
      <xdr:spPr>
        <a:xfrm>
          <a:off x="13436111" y="1683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116838</xdr:rowOff>
    </xdr:from>
    <xdr:to>
      <xdr:col>18</xdr:col>
      <xdr:colOff>492125</xdr:colOff>
      <xdr:row>98</xdr:row>
      <xdr:rowOff>46988</xdr:rowOff>
    </xdr:to>
    <xdr:sp macro="" textlink="">
      <xdr:nvSpPr>
        <xdr:cNvPr id="721" name="円/楕円 720"/>
        <xdr:cNvSpPr/>
      </xdr:nvSpPr>
      <xdr:spPr>
        <a:xfrm>
          <a:off x="12763500" y="167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38115</xdr:rowOff>
    </xdr:from>
    <xdr:ext cx="534377" cy="259045"/>
    <xdr:sp macro="" textlink="">
      <xdr:nvSpPr>
        <xdr:cNvPr id="722" name="テキスト ボックス 721"/>
        <xdr:cNvSpPr txBox="1"/>
      </xdr:nvSpPr>
      <xdr:spPr>
        <a:xfrm>
          <a:off x="12547111" y="1684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行政目的別に住民一人当たりのコストを分析すると、類似団体に比較し高い傾向にあるのは、議会費、土木費、消防費、教育費等であり、一方で低い傾向にあるのは、労働費、公債費等である。</a:t>
          </a:r>
          <a:endParaRPr kumimoji="1" lang="en-US" altLang="ja-JP" sz="1300">
            <a:latin typeface="ＭＳ Ｐゴシック"/>
          </a:endParaRPr>
        </a:p>
        <a:p>
          <a:r>
            <a:rPr kumimoji="1" lang="ja-JP" altLang="en-US" sz="1300">
              <a:latin typeface="ＭＳ Ｐゴシック"/>
            </a:rPr>
            <a:t>　土木費についてはもともと年度間の増減が大きい費目であるが、大型公共事業の実施により平成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年度のコストは類似団体平均を大きく上回っている。消防費については、先の分析欄で言及したように</a:t>
          </a:r>
          <a:endParaRPr kumimoji="1" lang="en-US" altLang="ja-JP" sz="1300">
            <a:latin typeface="ＭＳ Ｐゴシック"/>
          </a:endParaRPr>
        </a:p>
        <a:p>
          <a:r>
            <a:rPr kumimoji="1" lang="ja-JP" altLang="en-US" sz="1300">
              <a:latin typeface="ＭＳ Ｐゴシック"/>
            </a:rPr>
            <a:t>臨海部のコンビナートの関係で類似団体と比較して職員数が多いこと等によるものである。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財政調整基金残高については平成２４</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２５年度と減少が続いていたが、平成２６</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年度は積立</a:t>
          </a:r>
          <a:r>
            <a:rPr kumimoji="1" lang="ja-JP" altLang="en-US" sz="1100">
              <a:solidFill>
                <a:schemeClr val="dk1"/>
              </a:solidFill>
              <a:effectLst/>
              <a:latin typeface="+mn-lt"/>
              <a:ea typeface="+mn-ea"/>
              <a:cs typeface="+mn-cs"/>
            </a:rPr>
            <a:t>が取崩しを上回ったこと</a:t>
          </a:r>
          <a:r>
            <a:rPr kumimoji="1" lang="ja-JP" altLang="ja-JP" sz="1100">
              <a:solidFill>
                <a:schemeClr val="dk1"/>
              </a:solidFill>
              <a:effectLst/>
              <a:latin typeface="+mn-lt"/>
              <a:ea typeface="+mn-ea"/>
              <a:cs typeface="+mn-cs"/>
            </a:rPr>
            <a:t>により、残高増となった。</a:t>
          </a:r>
          <a:endParaRPr lang="ja-JP" altLang="ja-JP" sz="1400">
            <a:effectLst/>
          </a:endParaRPr>
        </a:p>
        <a:p>
          <a:r>
            <a:rPr kumimoji="1" lang="ja-JP" altLang="ja-JP" sz="1100">
              <a:solidFill>
                <a:schemeClr val="dk1"/>
              </a:solidFill>
              <a:effectLst/>
              <a:latin typeface="+mn-lt"/>
              <a:ea typeface="+mn-ea"/>
              <a:cs typeface="+mn-cs"/>
            </a:rPr>
            <a:t>　実質単年度収支についても２年連続の赤字から、平成２６</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年度は黒字へと転じ、近年の財政調整基金の取り崩し傾向に歯止めをかけることができた。</a:t>
          </a:r>
          <a:endParaRPr lang="ja-JP" altLang="ja-JP" sz="1400">
            <a:effectLst/>
          </a:endParaRPr>
        </a:p>
        <a:p>
          <a:r>
            <a:rPr kumimoji="1" lang="ja-JP" altLang="ja-JP" sz="1100">
              <a:solidFill>
                <a:schemeClr val="dk1"/>
              </a:solidFill>
              <a:effectLst/>
              <a:latin typeface="+mn-lt"/>
              <a:ea typeface="+mn-ea"/>
              <a:cs typeface="+mn-cs"/>
            </a:rPr>
            <a:t>　なお、本市では平成２５年度に「持続可能な財政構造確立のための集中的取組み」を策定し、財政調整基金の取り崩しの抑制を図り、一定の効果実績があったところであるが、引き続き歳入・歳出両面での一体的な改革に取り組んで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連結実質赤字比率については、いずれの会計においても赤字額はなく、問題のない状況である。</a:t>
          </a:r>
          <a:endParaRPr lang="ja-JP" altLang="ja-JP" sz="1400">
            <a:effectLst/>
          </a:endParaRPr>
        </a:p>
        <a:p>
          <a:r>
            <a:rPr kumimoji="1" lang="ja-JP" altLang="ja-JP" sz="1100">
              <a:solidFill>
                <a:schemeClr val="dk1"/>
              </a:solidFill>
              <a:effectLst/>
              <a:latin typeface="+mn-lt"/>
              <a:ea typeface="+mn-ea"/>
              <a:cs typeface="+mn-cs"/>
            </a:rPr>
            <a:t>　各特別会計とも使用料、保険料等の適正水準への引き上げ・維持を図り、健全運営に努めていく。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0330&#12304;&#29031;&#20250;&#65288;421&#12294;&#65289;&#12305;&#24179;&#25104;&#65298;&#65303;&#24180;&#24230;&#36001;&#25919;&#29366;&#27841;&#36039;&#26009;&#38598;&#12398;&#20316;&#25104;&#21450;&#12403;&#20844;&#34920;&#12395;&#12388;&#12356;&#12390;/&#30476;&#12408;&#12398;&#22238;&#31572;/&#12304;&#36001;&#25919;&#29366;&#27841;&#36039;&#26009;&#38598;&#12305;_122297_&#34966;&#12465;&#28006;&#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5.6</v>
          </cell>
        </row>
        <row r="53">
          <cell r="O53">
            <v>70</v>
          </cell>
        </row>
        <row r="55">
          <cell r="G55" t="str">
            <v>類似団体内平均値</v>
          </cell>
          <cell r="O55">
            <v>37.299999999999997</v>
          </cell>
        </row>
        <row r="57">
          <cell r="O57">
            <v>59.1</v>
          </cell>
        </row>
        <row r="72">
          <cell r="K72" t="str">
            <v>H23</v>
          </cell>
          <cell r="L72" t="str">
            <v>H24</v>
          </cell>
          <cell r="M72" t="str">
            <v>H25</v>
          </cell>
          <cell r="N72" t="str">
            <v>H26</v>
          </cell>
          <cell r="O72" t="str">
            <v>H27</v>
          </cell>
        </row>
        <row r="73">
          <cell r="G73" t="str">
            <v>当該団体値</v>
          </cell>
          <cell r="N73">
            <v>5.3</v>
          </cell>
          <cell r="O73">
            <v>5.6</v>
          </cell>
        </row>
        <row r="75">
          <cell r="K75">
            <v>2.5</v>
          </cell>
          <cell r="L75">
            <v>2.4</v>
          </cell>
          <cell r="M75">
            <v>1.8</v>
          </cell>
          <cell r="N75">
            <v>1.4</v>
          </cell>
          <cell r="O75">
            <v>1</v>
          </cell>
        </row>
        <row r="77">
          <cell r="G77" t="str">
            <v>類似団体内平均値</v>
          </cell>
          <cell r="K77">
            <v>69.2</v>
          </cell>
          <cell r="L77">
            <v>58.2</v>
          </cell>
          <cell r="M77">
            <v>50.3</v>
          </cell>
          <cell r="N77">
            <v>45.9</v>
          </cell>
          <cell r="O77">
            <v>37.299999999999997</v>
          </cell>
        </row>
        <row r="79">
          <cell r="K79">
            <v>11.1</v>
          </cell>
          <cell r="L79">
            <v>10.3</v>
          </cell>
          <cell r="M79">
            <v>9.6</v>
          </cell>
          <cell r="N79">
            <v>8.8000000000000007</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25540944</v>
      </c>
      <c r="BO4" s="379"/>
      <c r="BP4" s="379"/>
      <c r="BQ4" s="379"/>
      <c r="BR4" s="379"/>
      <c r="BS4" s="379"/>
      <c r="BT4" s="379"/>
      <c r="BU4" s="380"/>
      <c r="BV4" s="378">
        <v>27376608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4.8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24827354</v>
      </c>
      <c r="BO5" s="384"/>
      <c r="BP5" s="384"/>
      <c r="BQ5" s="384"/>
      <c r="BR5" s="384"/>
      <c r="BS5" s="384"/>
      <c r="BT5" s="384"/>
      <c r="BU5" s="385"/>
      <c r="BV5" s="383">
        <v>26601645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713590</v>
      </c>
      <c r="BO6" s="384"/>
      <c r="BP6" s="384"/>
      <c r="BQ6" s="384"/>
      <c r="BR6" s="384"/>
      <c r="BS6" s="384"/>
      <c r="BT6" s="384"/>
      <c r="BU6" s="385"/>
      <c r="BV6" s="383">
        <v>774963</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90.9</v>
      </c>
      <c r="CU6" s="530"/>
      <c r="CV6" s="530"/>
      <c r="CW6" s="530"/>
      <c r="CX6" s="530"/>
      <c r="CY6" s="530"/>
      <c r="CZ6" s="530"/>
      <c r="DA6" s="531"/>
      <c r="DB6" s="529">
        <v>89.8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86</v>
      </c>
      <c r="AV7" s="441"/>
      <c r="AW7" s="441"/>
      <c r="AX7" s="441"/>
      <c r="AY7" s="363" t="s">
        <v>90</v>
      </c>
      <c r="AZ7" s="364"/>
      <c r="BA7" s="364"/>
      <c r="BB7" s="364"/>
      <c r="BC7" s="364"/>
      <c r="BD7" s="364"/>
      <c r="BE7" s="364"/>
      <c r="BF7" s="364"/>
      <c r="BG7" s="364"/>
      <c r="BH7" s="364"/>
      <c r="BI7" s="364"/>
      <c r="BJ7" s="364"/>
      <c r="BK7" s="364"/>
      <c r="BL7" s="364"/>
      <c r="BM7" s="365"/>
      <c r="BN7" s="383">
        <v>53568</v>
      </c>
      <c r="BO7" s="384"/>
      <c r="BP7" s="384"/>
      <c r="BQ7" s="384"/>
      <c r="BR7" s="384"/>
      <c r="BS7" s="384"/>
      <c r="BT7" s="384"/>
      <c r="BU7" s="385"/>
      <c r="BV7" s="383">
        <v>98723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14136211</v>
      </c>
      <c r="CU7" s="384"/>
      <c r="CV7" s="384"/>
      <c r="CW7" s="384"/>
      <c r="CX7" s="384"/>
      <c r="CY7" s="384"/>
      <c r="CZ7" s="384"/>
      <c r="DA7" s="385"/>
      <c r="DB7" s="383">
        <v>14138273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78</v>
      </c>
      <c r="AV8" s="441"/>
      <c r="AW8" s="441"/>
      <c r="AX8" s="441"/>
      <c r="AY8" s="363" t="s">
        <v>93</v>
      </c>
      <c r="AZ8" s="364"/>
      <c r="BA8" s="364"/>
      <c r="BB8" s="364"/>
      <c r="BC8" s="364"/>
      <c r="BD8" s="364"/>
      <c r="BE8" s="364"/>
      <c r="BF8" s="364"/>
      <c r="BG8" s="364"/>
      <c r="BH8" s="364"/>
      <c r="BI8" s="364"/>
      <c r="BJ8" s="364"/>
      <c r="BK8" s="364"/>
      <c r="BL8" s="364"/>
      <c r="BM8" s="365"/>
      <c r="BN8" s="383">
        <v>660022</v>
      </c>
      <c r="BO8" s="384"/>
      <c r="BP8" s="384"/>
      <c r="BQ8" s="384"/>
      <c r="BR8" s="384"/>
      <c r="BS8" s="384"/>
      <c r="BT8" s="384"/>
      <c r="BU8" s="385"/>
      <c r="BV8" s="383">
        <v>676240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1.08</v>
      </c>
      <c r="CU8" s="493"/>
      <c r="CV8" s="493"/>
      <c r="CW8" s="493"/>
      <c r="CX8" s="493"/>
      <c r="CY8" s="493"/>
      <c r="CZ8" s="493"/>
      <c r="DA8" s="494"/>
      <c r="DB8" s="492">
        <v>1.07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60952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-16218</v>
      </c>
      <c r="BO9" s="384"/>
      <c r="BP9" s="384"/>
      <c r="BQ9" s="384"/>
      <c r="BR9" s="384"/>
      <c r="BS9" s="384"/>
      <c r="BT9" s="384"/>
      <c r="BU9" s="385"/>
      <c r="BV9" s="383">
        <v>-70487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6.7</v>
      </c>
      <c r="CU9" s="354"/>
      <c r="CV9" s="354"/>
      <c r="CW9" s="354"/>
      <c r="CX9" s="354"/>
      <c r="CY9" s="354"/>
      <c r="CZ9" s="354"/>
      <c r="DA9" s="355"/>
      <c r="DB9" s="353">
        <v>6.5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60355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338388</v>
      </c>
      <c r="BO10" s="384"/>
      <c r="BP10" s="384"/>
      <c r="BQ10" s="384"/>
      <c r="BR10" s="384"/>
      <c r="BS10" s="384"/>
      <c r="BT10" s="384"/>
      <c r="BU10" s="385"/>
      <c r="BV10" s="383">
        <v>637729</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62063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58767</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61469</v>
      </c>
      <c r="S13" s="485"/>
      <c r="T13" s="485"/>
      <c r="U13" s="485"/>
      <c r="V13" s="486"/>
      <c r="W13" s="472" t="s">
        <v>121</v>
      </c>
      <c r="X13" s="396"/>
      <c r="Y13" s="396"/>
      <c r="Z13" s="396"/>
      <c r="AA13" s="396"/>
      <c r="AB13" s="397"/>
      <c r="AC13" s="359">
        <v>1419</v>
      </c>
      <c r="AD13" s="360"/>
      <c r="AE13" s="360"/>
      <c r="AF13" s="360"/>
      <c r="AG13" s="361"/>
      <c r="AH13" s="359">
        <v>1934</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263403</v>
      </c>
      <c r="BO13" s="384"/>
      <c r="BP13" s="384"/>
      <c r="BQ13" s="384"/>
      <c r="BR13" s="384"/>
      <c r="BS13" s="384"/>
      <c r="BT13" s="384"/>
      <c r="BU13" s="385"/>
      <c r="BV13" s="383">
        <v>567242</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62022</v>
      </c>
      <c r="S14" s="485"/>
      <c r="T14" s="485"/>
      <c r="U14" s="485"/>
      <c r="V14" s="486"/>
      <c r="W14" s="487"/>
      <c r="X14" s="399"/>
      <c r="Y14" s="399"/>
      <c r="Z14" s="399"/>
      <c r="AA14" s="399"/>
      <c r="AB14" s="400"/>
      <c r="AC14" s="477">
        <v>5</v>
      </c>
      <c r="AD14" s="478"/>
      <c r="AE14" s="478"/>
      <c r="AF14" s="478"/>
      <c r="AG14" s="479"/>
      <c r="AH14" s="477">
        <v>6.6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5.6</v>
      </c>
      <c r="CU14" s="456"/>
      <c r="CV14" s="456"/>
      <c r="CW14" s="456"/>
      <c r="CX14" s="456"/>
      <c r="CY14" s="456"/>
      <c r="CZ14" s="456"/>
      <c r="DA14" s="457"/>
      <c r="DB14" s="488">
        <v>5.3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61429</v>
      </c>
      <c r="S15" s="485"/>
      <c r="T15" s="485"/>
      <c r="U15" s="485"/>
      <c r="V15" s="486"/>
      <c r="W15" s="472" t="s">
        <v>128</v>
      </c>
      <c r="X15" s="396"/>
      <c r="Y15" s="396"/>
      <c r="Z15" s="396"/>
      <c r="AA15" s="396"/>
      <c r="AB15" s="397"/>
      <c r="AC15" s="359">
        <v>8196</v>
      </c>
      <c r="AD15" s="360"/>
      <c r="AE15" s="360"/>
      <c r="AF15" s="360"/>
      <c r="AG15" s="361"/>
      <c r="AH15" s="359">
        <v>8741</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10975134</v>
      </c>
      <c r="BO15" s="379"/>
      <c r="BP15" s="379"/>
      <c r="BQ15" s="379"/>
      <c r="BR15" s="379"/>
      <c r="BS15" s="379"/>
      <c r="BT15" s="379"/>
      <c r="BU15" s="380"/>
      <c r="BV15" s="378">
        <v>10899267</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29.1</v>
      </c>
      <c r="AD16" s="478"/>
      <c r="AE16" s="478"/>
      <c r="AF16" s="478"/>
      <c r="AG16" s="479"/>
      <c r="AH16" s="477">
        <v>29.8</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10038942</v>
      </c>
      <c r="BO16" s="384"/>
      <c r="BP16" s="384"/>
      <c r="BQ16" s="384"/>
      <c r="BR16" s="384"/>
      <c r="BS16" s="384"/>
      <c r="BT16" s="384"/>
      <c r="BU16" s="385"/>
      <c r="BV16" s="383">
        <v>9866989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18522</v>
      </c>
      <c r="AD17" s="360"/>
      <c r="AE17" s="360"/>
      <c r="AF17" s="360"/>
      <c r="AG17" s="361"/>
      <c r="AH17" s="359">
        <v>18272</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14136211</v>
      </c>
      <c r="BO17" s="384"/>
      <c r="BP17" s="384"/>
      <c r="BQ17" s="384"/>
      <c r="BR17" s="384"/>
      <c r="BS17" s="384"/>
      <c r="BT17" s="384"/>
      <c r="BU17" s="385"/>
      <c r="BV17" s="383">
        <v>14138273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94.93</v>
      </c>
      <c r="M18" s="448"/>
      <c r="N18" s="448"/>
      <c r="O18" s="448"/>
      <c r="P18" s="448"/>
      <c r="Q18" s="448"/>
      <c r="R18" s="449"/>
      <c r="S18" s="449"/>
      <c r="T18" s="449"/>
      <c r="U18" s="449"/>
      <c r="V18" s="450"/>
      <c r="W18" s="464"/>
      <c r="X18" s="465"/>
      <c r="Y18" s="465"/>
      <c r="Z18" s="465"/>
      <c r="AA18" s="465"/>
      <c r="AB18" s="473"/>
      <c r="AC18" s="347">
        <v>65.8</v>
      </c>
      <c r="AD18" s="348"/>
      <c r="AE18" s="348"/>
      <c r="AF18" s="348"/>
      <c r="AG18" s="451"/>
      <c r="AH18" s="347">
        <v>62.3</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13061873</v>
      </c>
      <c r="BO18" s="384"/>
      <c r="BP18" s="384"/>
      <c r="BQ18" s="384"/>
      <c r="BR18" s="384"/>
      <c r="BS18" s="384"/>
      <c r="BT18" s="384"/>
      <c r="BU18" s="385"/>
      <c r="BV18" s="383">
        <v>12720170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642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16255130</v>
      </c>
      <c r="BO19" s="384"/>
      <c r="BP19" s="384"/>
      <c r="BQ19" s="384"/>
      <c r="BR19" s="384"/>
      <c r="BS19" s="384"/>
      <c r="BT19" s="384"/>
      <c r="BU19" s="385"/>
      <c r="BV19" s="383">
        <v>16518728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22652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14141634</v>
      </c>
      <c r="BO23" s="384"/>
      <c r="BP23" s="384"/>
      <c r="BQ23" s="384"/>
      <c r="BR23" s="384"/>
      <c r="BS23" s="384"/>
      <c r="BT23" s="384"/>
      <c r="BU23" s="385"/>
      <c r="BV23" s="383">
        <v>13394288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8500</v>
      </c>
      <c r="R24" s="360"/>
      <c r="S24" s="360"/>
      <c r="T24" s="360"/>
      <c r="U24" s="360"/>
      <c r="V24" s="361"/>
      <c r="W24" s="425"/>
      <c r="X24" s="416"/>
      <c r="Y24" s="417"/>
      <c r="Z24" s="356" t="s">
        <v>151</v>
      </c>
      <c r="AA24" s="357"/>
      <c r="AB24" s="357"/>
      <c r="AC24" s="357"/>
      <c r="AD24" s="357"/>
      <c r="AE24" s="357"/>
      <c r="AF24" s="357"/>
      <c r="AG24" s="358"/>
      <c r="AH24" s="359">
        <v>530</v>
      </c>
      <c r="AI24" s="360"/>
      <c r="AJ24" s="360"/>
      <c r="AK24" s="360"/>
      <c r="AL24" s="361"/>
      <c r="AM24" s="359">
        <v>1593710</v>
      </c>
      <c r="AN24" s="360"/>
      <c r="AO24" s="360"/>
      <c r="AP24" s="360"/>
      <c r="AQ24" s="360"/>
      <c r="AR24" s="361"/>
      <c r="AS24" s="359">
        <v>3007</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11589556</v>
      </c>
      <c r="BO24" s="384"/>
      <c r="BP24" s="384"/>
      <c r="BQ24" s="384"/>
      <c r="BR24" s="384"/>
      <c r="BS24" s="384"/>
      <c r="BT24" s="384"/>
      <c r="BU24" s="385"/>
      <c r="BV24" s="383">
        <v>10774903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7400</v>
      </c>
      <c r="R25" s="360"/>
      <c r="S25" s="360"/>
      <c r="T25" s="360"/>
      <c r="U25" s="360"/>
      <c r="V25" s="361"/>
      <c r="W25" s="425"/>
      <c r="X25" s="416"/>
      <c r="Y25" s="417"/>
      <c r="Z25" s="356" t="s">
        <v>154</v>
      </c>
      <c r="AA25" s="357"/>
      <c r="AB25" s="357"/>
      <c r="AC25" s="357"/>
      <c r="AD25" s="357"/>
      <c r="AE25" s="357"/>
      <c r="AF25" s="357"/>
      <c r="AG25" s="358"/>
      <c r="AH25" s="359">
        <v>123</v>
      </c>
      <c r="AI25" s="360"/>
      <c r="AJ25" s="360"/>
      <c r="AK25" s="360"/>
      <c r="AL25" s="361"/>
      <c r="AM25" s="359">
        <v>377856</v>
      </c>
      <c r="AN25" s="360"/>
      <c r="AO25" s="360"/>
      <c r="AP25" s="360"/>
      <c r="AQ25" s="360"/>
      <c r="AR25" s="361"/>
      <c r="AS25" s="359">
        <v>3072</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2858487</v>
      </c>
      <c r="BO25" s="379"/>
      <c r="BP25" s="379"/>
      <c r="BQ25" s="379"/>
      <c r="BR25" s="379"/>
      <c r="BS25" s="379"/>
      <c r="BT25" s="379"/>
      <c r="BU25" s="380"/>
      <c r="BV25" s="378">
        <v>3703491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6800</v>
      </c>
      <c r="R26" s="360"/>
      <c r="S26" s="360"/>
      <c r="T26" s="360"/>
      <c r="U26" s="360"/>
      <c r="V26" s="361"/>
      <c r="W26" s="425"/>
      <c r="X26" s="416"/>
      <c r="Y26" s="417"/>
      <c r="Z26" s="356" t="s">
        <v>157</v>
      </c>
      <c r="AA26" s="438"/>
      <c r="AB26" s="438"/>
      <c r="AC26" s="438"/>
      <c r="AD26" s="438"/>
      <c r="AE26" s="438"/>
      <c r="AF26" s="438"/>
      <c r="AG26" s="439"/>
      <c r="AH26" s="359">
        <v>1</v>
      </c>
      <c r="AI26" s="360"/>
      <c r="AJ26" s="360"/>
      <c r="AK26" s="360"/>
      <c r="AL26" s="361"/>
      <c r="AM26" s="359" t="s">
        <v>158</v>
      </c>
      <c r="AN26" s="360"/>
      <c r="AO26" s="360"/>
      <c r="AP26" s="360"/>
      <c r="AQ26" s="360"/>
      <c r="AR26" s="361"/>
      <c r="AS26" s="359" t="s">
        <v>158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4600</v>
      </c>
      <c r="R27" s="360"/>
      <c r="S27" s="360"/>
      <c r="T27" s="360"/>
      <c r="U27" s="360"/>
      <c r="V27" s="361"/>
      <c r="W27" s="425"/>
      <c r="X27" s="416"/>
      <c r="Y27" s="417"/>
      <c r="Z27" s="356" t="s">
        <v>161</v>
      </c>
      <c r="AA27" s="357"/>
      <c r="AB27" s="357"/>
      <c r="AC27" s="357"/>
      <c r="AD27" s="357"/>
      <c r="AE27" s="357"/>
      <c r="AF27" s="357"/>
      <c r="AG27" s="358"/>
      <c r="AH27" s="359">
        <v>29</v>
      </c>
      <c r="AI27" s="360"/>
      <c r="AJ27" s="360"/>
      <c r="AK27" s="360"/>
      <c r="AL27" s="361"/>
      <c r="AM27" s="359">
        <v>98232</v>
      </c>
      <c r="AN27" s="360"/>
      <c r="AO27" s="360"/>
      <c r="AP27" s="360"/>
      <c r="AQ27" s="360"/>
      <c r="AR27" s="361"/>
      <c r="AS27" s="359">
        <v>3387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1000071</v>
      </c>
      <c r="BO27" s="387"/>
      <c r="BP27" s="387"/>
      <c r="BQ27" s="387"/>
      <c r="BR27" s="387"/>
      <c r="BS27" s="387"/>
      <c r="BT27" s="387"/>
      <c r="BU27" s="388"/>
      <c r="BV27" s="386">
        <v>2151994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4200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4243405</v>
      </c>
      <c r="BO28" s="379"/>
      <c r="BP28" s="379"/>
      <c r="BQ28" s="379"/>
      <c r="BR28" s="379"/>
      <c r="BS28" s="379"/>
      <c r="BT28" s="379"/>
      <c r="BU28" s="380"/>
      <c r="BV28" s="378">
        <v>3963784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22</v>
      </c>
      <c r="M29" s="360"/>
      <c r="N29" s="360"/>
      <c r="O29" s="360"/>
      <c r="P29" s="361"/>
      <c r="Q29" s="359">
        <v>4000</v>
      </c>
      <c r="R29" s="360"/>
      <c r="S29" s="360"/>
      <c r="T29" s="360"/>
      <c r="U29" s="360"/>
      <c r="V29" s="361"/>
      <c r="W29" s="426"/>
      <c r="X29" s="427"/>
      <c r="Y29" s="428"/>
      <c r="Z29" s="356" t="s">
        <v>168</v>
      </c>
      <c r="AA29" s="357"/>
      <c r="AB29" s="357"/>
      <c r="AC29" s="357"/>
      <c r="AD29" s="357"/>
      <c r="AE29" s="357"/>
      <c r="AF29" s="357"/>
      <c r="AG29" s="358"/>
      <c r="AH29" s="359">
        <v>559</v>
      </c>
      <c r="AI29" s="360"/>
      <c r="AJ29" s="360"/>
      <c r="AK29" s="360"/>
      <c r="AL29" s="361"/>
      <c r="AM29" s="359">
        <v>1691942</v>
      </c>
      <c r="AN29" s="360"/>
      <c r="AO29" s="360"/>
      <c r="AP29" s="360"/>
      <c r="AQ29" s="360"/>
      <c r="AR29" s="361"/>
      <c r="AS29" s="359">
        <v>3027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1082</v>
      </c>
      <c r="BO29" s="384"/>
      <c r="BP29" s="384"/>
      <c r="BQ29" s="384"/>
      <c r="BR29" s="384"/>
      <c r="BS29" s="384"/>
      <c r="BT29" s="384"/>
      <c r="BU29" s="385"/>
      <c r="BV29" s="383">
        <v>100991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1347241</v>
      </c>
      <c r="BO30" s="387"/>
      <c r="BP30" s="387"/>
      <c r="BQ30" s="387"/>
      <c r="BR30" s="387"/>
      <c r="BS30" s="387"/>
      <c r="BT30" s="387"/>
      <c r="BU30" s="388"/>
      <c r="BV30" s="386">
        <v>1971754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袖ケ浦市国民健康保険特別会計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袖ケ浦市水道事業会計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袖ケ浦市農業集落排水事業特別会計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袖ケ浦市土地開発公社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袖ケ浦市介護保険特別会計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袖ケ浦市公共下水道事業特別会計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袖ケ浦市後期高齢者医療特別会計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千葉県市町村総合事務組合（千葉自治研修センター特別会計）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君津広域市町村圏事務組合（一般会計）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君津広域水道企業団（水道用水供給事業会計）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君津中央病院企業団（病院事業特別会計）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0" t="s">
        <v>525</v>
      </c>
      <c r="D34" s="1150"/>
      <c r="E34" s="1151"/>
      <c r="F34" s="32">
        <v>3.94</v>
      </c>
      <c r="G34" s="33">
        <v>6.29</v>
      </c>
      <c r="H34" s="33">
        <v>5.37</v>
      </c>
      <c r="I34" s="33">
        <v>4.78</v>
      </c>
      <c r="J34" s="34">
        <v>4.66</v>
      </c>
      <c r="K34" s="22"/>
      <c r="L34" s="22"/>
      <c r="M34" s="22"/>
      <c r="N34" s="22"/>
      <c r="O34" s="22"/>
      <c r="P34" s="22"/>
    </row>
    <row r="35" spans="1:16" ht="39" customHeight="1">
      <c r="A35" s="22"/>
      <c r="B35" s="35"/>
      <c r="C35" s="1144" t="s">
        <v>526</v>
      </c>
      <c r="D35" s="1145"/>
      <c r="E35" s="1146"/>
      <c r="F35" s="36">
        <v>5.75</v>
      </c>
      <c r="G35" s="37">
        <v>5.71</v>
      </c>
      <c r="H35" s="37">
        <v>5.63</v>
      </c>
      <c r="I35" s="37">
        <v>3.01</v>
      </c>
      <c r="J35" s="38">
        <v>3.08</v>
      </c>
      <c r="K35" s="22"/>
      <c r="L35" s="22"/>
      <c r="M35" s="22"/>
      <c r="N35" s="22"/>
      <c r="O35" s="22"/>
      <c r="P35" s="22"/>
    </row>
    <row r="36" spans="1:16" ht="39" customHeight="1">
      <c r="A36" s="22"/>
      <c r="B36" s="35"/>
      <c r="C36" s="1144" t="s">
        <v>527</v>
      </c>
      <c r="D36" s="1145"/>
      <c r="E36" s="1146"/>
      <c r="F36" s="36">
        <v>1.62</v>
      </c>
      <c r="G36" s="37">
        <v>1.59</v>
      </c>
      <c r="H36" s="37">
        <v>2.08</v>
      </c>
      <c r="I36" s="37">
        <v>2.44</v>
      </c>
      <c r="J36" s="38">
        <v>2.0699999999999998</v>
      </c>
      <c r="K36" s="22"/>
      <c r="L36" s="22"/>
      <c r="M36" s="22"/>
      <c r="N36" s="22"/>
      <c r="O36" s="22"/>
      <c r="P36" s="22"/>
    </row>
    <row r="37" spans="1:16" ht="39" customHeight="1">
      <c r="A37" s="22"/>
      <c r="B37" s="35"/>
      <c r="C37" s="1144" t="s">
        <v>528</v>
      </c>
      <c r="D37" s="1145"/>
      <c r="E37" s="1146"/>
      <c r="F37" s="36">
        <v>0.25</v>
      </c>
      <c r="G37" s="37">
        <v>0.27</v>
      </c>
      <c r="H37" s="37">
        <v>0.25</v>
      </c>
      <c r="I37" s="37">
        <v>0.47</v>
      </c>
      <c r="J37" s="38">
        <v>0.4</v>
      </c>
      <c r="K37" s="22"/>
      <c r="L37" s="22"/>
      <c r="M37" s="22"/>
      <c r="N37" s="22"/>
      <c r="O37" s="22"/>
      <c r="P37" s="22"/>
    </row>
    <row r="38" spans="1:16" ht="39" customHeight="1">
      <c r="A38" s="22"/>
      <c r="B38" s="35"/>
      <c r="C38" s="1144" t="s">
        <v>529</v>
      </c>
      <c r="D38" s="1145"/>
      <c r="E38" s="1146"/>
      <c r="F38" s="36">
        <v>7.0000000000000007E-2</v>
      </c>
      <c r="G38" s="37">
        <v>0.03</v>
      </c>
      <c r="H38" s="37">
        <v>0.03</v>
      </c>
      <c r="I38" s="37">
        <v>0.04</v>
      </c>
      <c r="J38" s="38">
        <v>0.03</v>
      </c>
      <c r="K38" s="22"/>
      <c r="L38" s="22"/>
      <c r="M38" s="22"/>
      <c r="N38" s="22"/>
      <c r="O38" s="22"/>
      <c r="P38" s="22"/>
    </row>
    <row r="39" spans="1:16" ht="39" customHeight="1">
      <c r="A39" s="22"/>
      <c r="B39" s="35"/>
      <c r="C39" s="1144" t="s">
        <v>530</v>
      </c>
      <c r="D39" s="1145"/>
      <c r="E39" s="1146"/>
      <c r="F39" s="36">
        <v>0</v>
      </c>
      <c r="G39" s="37">
        <v>0</v>
      </c>
      <c r="H39" s="37">
        <v>0.01</v>
      </c>
      <c r="I39" s="37">
        <v>0</v>
      </c>
      <c r="J39" s="38">
        <v>0.01</v>
      </c>
      <c r="K39" s="22"/>
      <c r="L39" s="22"/>
      <c r="M39" s="22"/>
      <c r="N39" s="22"/>
      <c r="O39" s="22"/>
      <c r="P39" s="22"/>
    </row>
    <row r="40" spans="1:16" ht="39" customHeight="1">
      <c r="A40" s="22"/>
      <c r="B40" s="35"/>
      <c r="C40" s="1144" t="s">
        <v>531</v>
      </c>
      <c r="D40" s="1145"/>
      <c r="E40" s="1146"/>
      <c r="F40" s="36">
        <v>0.04</v>
      </c>
      <c r="G40" s="37">
        <v>0</v>
      </c>
      <c r="H40" s="37">
        <v>0.03</v>
      </c>
      <c r="I40" s="37">
        <v>0</v>
      </c>
      <c r="J40" s="38">
        <v>0</v>
      </c>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532</v>
      </c>
      <c r="D42" s="1145"/>
      <c r="E42" s="1146"/>
      <c r="F42" s="36" t="s">
        <v>479</v>
      </c>
      <c r="G42" s="37" t="s">
        <v>479</v>
      </c>
      <c r="H42" s="37" t="s">
        <v>479</v>
      </c>
      <c r="I42" s="37" t="s">
        <v>479</v>
      </c>
      <c r="J42" s="38" t="s">
        <v>479</v>
      </c>
      <c r="K42" s="22"/>
      <c r="L42" s="22"/>
      <c r="M42" s="22"/>
      <c r="N42" s="22"/>
      <c r="O42" s="22"/>
      <c r="P42" s="22"/>
    </row>
    <row r="43" spans="1:16" ht="39" customHeight="1" thickBot="1">
      <c r="A43" s="22"/>
      <c r="B43" s="40"/>
      <c r="C43" s="1147" t="s">
        <v>533</v>
      </c>
      <c r="D43" s="1148"/>
      <c r="E43" s="1149"/>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0" t="s">
        <v>11</v>
      </c>
      <c r="C45" s="1161"/>
      <c r="D45" s="58"/>
      <c r="E45" s="1166" t="s">
        <v>12</v>
      </c>
      <c r="F45" s="1166"/>
      <c r="G45" s="1166"/>
      <c r="H45" s="1166"/>
      <c r="I45" s="1166"/>
      <c r="J45" s="1167"/>
      <c r="K45" s="59">
        <v>1023</v>
      </c>
      <c r="L45" s="60">
        <v>1060</v>
      </c>
      <c r="M45" s="60">
        <v>1094</v>
      </c>
      <c r="N45" s="60">
        <v>1081</v>
      </c>
      <c r="O45" s="61">
        <v>1085</v>
      </c>
      <c r="P45" s="48"/>
      <c r="Q45" s="48"/>
      <c r="R45" s="48"/>
      <c r="S45" s="48"/>
      <c r="T45" s="48"/>
      <c r="U45" s="48"/>
    </row>
    <row r="46" spans="1:21" ht="30.75" customHeight="1">
      <c r="A46" s="48"/>
      <c r="B46" s="1162"/>
      <c r="C46" s="1163"/>
      <c r="D46" s="62"/>
      <c r="E46" s="1154" t="s">
        <v>13</v>
      </c>
      <c r="F46" s="1154"/>
      <c r="G46" s="1154"/>
      <c r="H46" s="1154"/>
      <c r="I46" s="1154"/>
      <c r="J46" s="1155"/>
      <c r="K46" s="63" t="s">
        <v>479</v>
      </c>
      <c r="L46" s="64" t="s">
        <v>479</v>
      </c>
      <c r="M46" s="64" t="s">
        <v>479</v>
      </c>
      <c r="N46" s="64" t="s">
        <v>479</v>
      </c>
      <c r="O46" s="65" t="s">
        <v>479</v>
      </c>
      <c r="P46" s="48"/>
      <c r="Q46" s="48"/>
      <c r="R46" s="48"/>
      <c r="S46" s="48"/>
      <c r="T46" s="48"/>
      <c r="U46" s="48"/>
    </row>
    <row r="47" spans="1:21" ht="30.75" customHeight="1">
      <c r="A47" s="48"/>
      <c r="B47" s="1162"/>
      <c r="C47" s="1163"/>
      <c r="D47" s="62"/>
      <c r="E47" s="1154" t="s">
        <v>14</v>
      </c>
      <c r="F47" s="1154"/>
      <c r="G47" s="1154"/>
      <c r="H47" s="1154"/>
      <c r="I47" s="1154"/>
      <c r="J47" s="1155"/>
      <c r="K47" s="63" t="s">
        <v>479</v>
      </c>
      <c r="L47" s="64" t="s">
        <v>479</v>
      </c>
      <c r="M47" s="64" t="s">
        <v>479</v>
      </c>
      <c r="N47" s="64" t="s">
        <v>479</v>
      </c>
      <c r="O47" s="65" t="s">
        <v>479</v>
      </c>
      <c r="P47" s="48"/>
      <c r="Q47" s="48"/>
      <c r="R47" s="48"/>
      <c r="S47" s="48"/>
      <c r="T47" s="48"/>
      <c r="U47" s="48"/>
    </row>
    <row r="48" spans="1:21" ht="30.75" customHeight="1">
      <c r="A48" s="48"/>
      <c r="B48" s="1162"/>
      <c r="C48" s="1163"/>
      <c r="D48" s="62"/>
      <c r="E48" s="1154" t="s">
        <v>15</v>
      </c>
      <c r="F48" s="1154"/>
      <c r="G48" s="1154"/>
      <c r="H48" s="1154"/>
      <c r="I48" s="1154"/>
      <c r="J48" s="1155"/>
      <c r="K48" s="63">
        <v>708</v>
      </c>
      <c r="L48" s="64">
        <v>746</v>
      </c>
      <c r="M48" s="64">
        <v>666</v>
      </c>
      <c r="N48" s="64">
        <v>504</v>
      </c>
      <c r="O48" s="65">
        <v>505</v>
      </c>
      <c r="P48" s="48"/>
      <c r="Q48" s="48"/>
      <c r="R48" s="48"/>
      <c r="S48" s="48"/>
      <c r="T48" s="48"/>
      <c r="U48" s="48"/>
    </row>
    <row r="49" spans="1:21" ht="30.75" customHeight="1">
      <c r="A49" s="48"/>
      <c r="B49" s="1162"/>
      <c r="C49" s="1163"/>
      <c r="D49" s="62"/>
      <c r="E49" s="1154" t="s">
        <v>16</v>
      </c>
      <c r="F49" s="1154"/>
      <c r="G49" s="1154"/>
      <c r="H49" s="1154"/>
      <c r="I49" s="1154"/>
      <c r="J49" s="1155"/>
      <c r="K49" s="63">
        <v>144</v>
      </c>
      <c r="L49" s="64">
        <v>150</v>
      </c>
      <c r="M49" s="64">
        <v>137</v>
      </c>
      <c r="N49" s="64">
        <v>135</v>
      </c>
      <c r="O49" s="65">
        <v>133</v>
      </c>
      <c r="P49" s="48"/>
      <c r="Q49" s="48"/>
      <c r="R49" s="48"/>
      <c r="S49" s="48"/>
      <c r="T49" s="48"/>
      <c r="U49" s="48"/>
    </row>
    <row r="50" spans="1:21" ht="30.75" customHeight="1">
      <c r="A50" s="48"/>
      <c r="B50" s="1162"/>
      <c r="C50" s="1163"/>
      <c r="D50" s="62"/>
      <c r="E50" s="1154" t="s">
        <v>17</v>
      </c>
      <c r="F50" s="1154"/>
      <c r="G50" s="1154"/>
      <c r="H50" s="1154"/>
      <c r="I50" s="1154"/>
      <c r="J50" s="1155"/>
      <c r="K50" s="63">
        <v>6</v>
      </c>
      <c r="L50" s="64">
        <v>12</v>
      </c>
      <c r="M50" s="64" t="s">
        <v>479</v>
      </c>
      <c r="N50" s="64" t="s">
        <v>479</v>
      </c>
      <c r="O50" s="65" t="s">
        <v>479</v>
      </c>
      <c r="P50" s="48"/>
      <c r="Q50" s="48"/>
      <c r="R50" s="48"/>
      <c r="S50" s="48"/>
      <c r="T50" s="48"/>
      <c r="U50" s="48"/>
    </row>
    <row r="51" spans="1:21" ht="30.75" customHeight="1">
      <c r="A51" s="48"/>
      <c r="B51" s="1164"/>
      <c r="C51" s="1165"/>
      <c r="D51" s="66"/>
      <c r="E51" s="1154" t="s">
        <v>18</v>
      </c>
      <c r="F51" s="1154"/>
      <c r="G51" s="1154"/>
      <c r="H51" s="1154"/>
      <c r="I51" s="1154"/>
      <c r="J51" s="1155"/>
      <c r="K51" s="63" t="s">
        <v>479</v>
      </c>
      <c r="L51" s="64" t="s">
        <v>479</v>
      </c>
      <c r="M51" s="64" t="s">
        <v>479</v>
      </c>
      <c r="N51" s="64" t="s">
        <v>479</v>
      </c>
      <c r="O51" s="65" t="s">
        <v>479</v>
      </c>
      <c r="P51" s="48"/>
      <c r="Q51" s="48"/>
      <c r="R51" s="48"/>
      <c r="S51" s="48"/>
      <c r="T51" s="48"/>
      <c r="U51" s="48"/>
    </row>
    <row r="52" spans="1:21" ht="30.75" customHeight="1">
      <c r="A52" s="48"/>
      <c r="B52" s="1152" t="s">
        <v>19</v>
      </c>
      <c r="C52" s="1153"/>
      <c r="D52" s="66"/>
      <c r="E52" s="1154" t="s">
        <v>20</v>
      </c>
      <c r="F52" s="1154"/>
      <c r="G52" s="1154"/>
      <c r="H52" s="1154"/>
      <c r="I52" s="1154"/>
      <c r="J52" s="1155"/>
      <c r="K52" s="63">
        <v>1681</v>
      </c>
      <c r="L52" s="64">
        <v>1686</v>
      </c>
      <c r="M52" s="64">
        <v>1684</v>
      </c>
      <c r="N52" s="64">
        <v>1683</v>
      </c>
      <c r="O52" s="65">
        <v>1555</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200</v>
      </c>
      <c r="L53" s="69">
        <v>282</v>
      </c>
      <c r="M53" s="69">
        <v>213</v>
      </c>
      <c r="N53" s="69">
        <v>37</v>
      </c>
      <c r="O53" s="70">
        <v>168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0" t="s">
        <v>24</v>
      </c>
      <c r="C41" s="1181"/>
      <c r="D41" s="81"/>
      <c r="E41" s="1182" t="s">
        <v>25</v>
      </c>
      <c r="F41" s="1182"/>
      <c r="G41" s="1182"/>
      <c r="H41" s="1183"/>
      <c r="I41" s="82">
        <v>8876</v>
      </c>
      <c r="J41" s="83">
        <v>9209</v>
      </c>
      <c r="K41" s="83">
        <v>10660</v>
      </c>
      <c r="L41" s="83">
        <v>13399</v>
      </c>
      <c r="M41" s="84">
        <v>14145</v>
      </c>
    </row>
    <row r="42" spans="2:13" ht="27.75" customHeight="1">
      <c r="B42" s="1170"/>
      <c r="C42" s="1171"/>
      <c r="D42" s="85"/>
      <c r="E42" s="1174" t="s">
        <v>26</v>
      </c>
      <c r="F42" s="1174"/>
      <c r="G42" s="1174"/>
      <c r="H42" s="1175"/>
      <c r="I42" s="86">
        <v>1239</v>
      </c>
      <c r="J42" s="87">
        <v>1396</v>
      </c>
      <c r="K42" s="87">
        <v>1397</v>
      </c>
      <c r="L42" s="87">
        <v>1152</v>
      </c>
      <c r="M42" s="88" t="s">
        <v>479</v>
      </c>
    </row>
    <row r="43" spans="2:13" ht="27.75" customHeight="1">
      <c r="B43" s="1170"/>
      <c r="C43" s="1171"/>
      <c r="D43" s="85"/>
      <c r="E43" s="1174" t="s">
        <v>27</v>
      </c>
      <c r="F43" s="1174"/>
      <c r="G43" s="1174"/>
      <c r="H43" s="1175"/>
      <c r="I43" s="86">
        <v>8376</v>
      </c>
      <c r="J43" s="87">
        <v>8061</v>
      </c>
      <c r="K43" s="87">
        <v>7560</v>
      </c>
      <c r="L43" s="87">
        <v>7066</v>
      </c>
      <c r="M43" s="88">
        <v>6416</v>
      </c>
    </row>
    <row r="44" spans="2:13" ht="27.75" customHeight="1">
      <c r="B44" s="1170"/>
      <c r="C44" s="1171"/>
      <c r="D44" s="85"/>
      <c r="E44" s="1174" t="s">
        <v>28</v>
      </c>
      <c r="F44" s="1174"/>
      <c r="G44" s="1174"/>
      <c r="H44" s="1175"/>
      <c r="I44" s="86">
        <v>1976</v>
      </c>
      <c r="J44" s="87">
        <v>1940</v>
      </c>
      <c r="K44" s="87">
        <v>1924</v>
      </c>
      <c r="L44" s="87">
        <v>1825</v>
      </c>
      <c r="M44" s="88">
        <v>1729</v>
      </c>
    </row>
    <row r="45" spans="2:13" ht="27.75" customHeight="1">
      <c r="B45" s="1170"/>
      <c r="C45" s="1171"/>
      <c r="D45" s="85"/>
      <c r="E45" s="1174" t="s">
        <v>29</v>
      </c>
      <c r="F45" s="1174"/>
      <c r="G45" s="1174"/>
      <c r="H45" s="1175"/>
      <c r="I45" s="86">
        <v>4473</v>
      </c>
      <c r="J45" s="87">
        <v>4300</v>
      </c>
      <c r="K45" s="87">
        <v>4077</v>
      </c>
      <c r="L45" s="87">
        <v>3639</v>
      </c>
      <c r="M45" s="88">
        <v>3378</v>
      </c>
    </row>
    <row r="46" spans="2:13" ht="27.75" customHeight="1">
      <c r="B46" s="1170"/>
      <c r="C46" s="1171"/>
      <c r="D46" s="85"/>
      <c r="E46" s="1174" t="s">
        <v>30</v>
      </c>
      <c r="F46" s="1174"/>
      <c r="G46" s="1174"/>
      <c r="H46" s="1175"/>
      <c r="I46" s="86" t="s">
        <v>479</v>
      </c>
      <c r="J46" s="87" t="s">
        <v>479</v>
      </c>
      <c r="K46" s="87" t="s">
        <v>479</v>
      </c>
      <c r="L46" s="87">
        <v>0</v>
      </c>
      <c r="M46" s="88" t="s">
        <v>479</v>
      </c>
    </row>
    <row r="47" spans="2:13" ht="27.75" customHeight="1">
      <c r="B47" s="1170"/>
      <c r="C47" s="1171"/>
      <c r="D47" s="85"/>
      <c r="E47" s="1174" t="s">
        <v>31</v>
      </c>
      <c r="F47" s="1174"/>
      <c r="G47" s="1174"/>
      <c r="H47" s="1175"/>
      <c r="I47" s="86" t="s">
        <v>479</v>
      </c>
      <c r="J47" s="87" t="s">
        <v>479</v>
      </c>
      <c r="K47" s="87" t="s">
        <v>479</v>
      </c>
      <c r="L47" s="87" t="s">
        <v>479</v>
      </c>
      <c r="M47" s="88" t="s">
        <v>479</v>
      </c>
    </row>
    <row r="48" spans="2:13" ht="27.75" customHeight="1">
      <c r="B48" s="1172"/>
      <c r="C48" s="1173"/>
      <c r="D48" s="85"/>
      <c r="E48" s="1174" t="s">
        <v>32</v>
      </c>
      <c r="F48" s="1174"/>
      <c r="G48" s="1174"/>
      <c r="H48" s="1175"/>
      <c r="I48" s="86" t="s">
        <v>479</v>
      </c>
      <c r="J48" s="87" t="s">
        <v>479</v>
      </c>
      <c r="K48" s="87" t="s">
        <v>479</v>
      </c>
      <c r="L48" s="87" t="s">
        <v>479</v>
      </c>
      <c r="M48" s="88" t="s">
        <v>479</v>
      </c>
    </row>
    <row r="49" spans="2:13" ht="27.75" customHeight="1">
      <c r="B49" s="1168" t="s">
        <v>33</v>
      </c>
      <c r="C49" s="1169"/>
      <c r="D49" s="89"/>
      <c r="E49" s="1174" t="s">
        <v>34</v>
      </c>
      <c r="F49" s="1174"/>
      <c r="G49" s="1174"/>
      <c r="H49" s="1175"/>
      <c r="I49" s="86">
        <v>7867</v>
      </c>
      <c r="J49" s="87">
        <v>7029</v>
      </c>
      <c r="K49" s="87">
        <v>6550</v>
      </c>
      <c r="L49" s="87">
        <v>6702</v>
      </c>
      <c r="M49" s="88">
        <v>6307</v>
      </c>
    </row>
    <row r="50" spans="2:13" ht="27.75" customHeight="1">
      <c r="B50" s="1170"/>
      <c r="C50" s="1171"/>
      <c r="D50" s="85"/>
      <c r="E50" s="1174" t="s">
        <v>35</v>
      </c>
      <c r="F50" s="1174"/>
      <c r="G50" s="1174"/>
      <c r="H50" s="1175"/>
      <c r="I50" s="86">
        <v>4081</v>
      </c>
      <c r="J50" s="87">
        <v>4135</v>
      </c>
      <c r="K50" s="87">
        <v>4408</v>
      </c>
      <c r="L50" s="87">
        <v>5507</v>
      </c>
      <c r="M50" s="88">
        <v>4819</v>
      </c>
    </row>
    <row r="51" spans="2:13" ht="27.75" customHeight="1">
      <c r="B51" s="1172"/>
      <c r="C51" s="1173"/>
      <c r="D51" s="85"/>
      <c r="E51" s="1174" t="s">
        <v>36</v>
      </c>
      <c r="F51" s="1174"/>
      <c r="G51" s="1174"/>
      <c r="H51" s="1175"/>
      <c r="I51" s="86">
        <v>14975</v>
      </c>
      <c r="J51" s="87">
        <v>14965</v>
      </c>
      <c r="K51" s="87">
        <v>14755</v>
      </c>
      <c r="L51" s="87">
        <v>14177</v>
      </c>
      <c r="M51" s="88">
        <v>13811</v>
      </c>
    </row>
    <row r="52" spans="2:13" ht="27.75" customHeight="1" thickBot="1">
      <c r="B52" s="1176" t="s">
        <v>37</v>
      </c>
      <c r="C52" s="1177"/>
      <c r="D52" s="90"/>
      <c r="E52" s="1178" t="s">
        <v>38</v>
      </c>
      <c r="F52" s="1178"/>
      <c r="G52" s="1178"/>
      <c r="H52" s="1179"/>
      <c r="I52" s="91">
        <v>-1983</v>
      </c>
      <c r="J52" s="92">
        <v>-1223</v>
      </c>
      <c r="K52" s="92">
        <v>-96</v>
      </c>
      <c r="L52" s="92">
        <v>695</v>
      </c>
      <c r="M52" s="93">
        <v>731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9"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4"/>
      <c r="B1" s="1185"/>
      <c r="P1" s="244"/>
      <c r="Q1" s="244"/>
    </row>
    <row r="2" spans="1:51" ht="25.5">
      <c r="A2" s="1184"/>
      <c r="C2" s="1186"/>
      <c r="P2" s="244"/>
      <c r="Q2" s="244"/>
    </row>
    <row r="3" spans="1:51" ht="25.5">
      <c r="A3" s="1184"/>
      <c r="C3" s="1186"/>
      <c r="P3" s="244"/>
      <c r="Q3" s="244"/>
    </row>
    <row r="4" spans="1:51" s="1187" customFormat="1">
      <c r="A4" s="1184"/>
      <c r="B4" s="1184"/>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row>
    <row r="5" spans="1:51" s="1187" customFormat="1">
      <c r="A5" s="1184"/>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row>
    <row r="6" spans="1:51" s="1187" customFormat="1">
      <c r="A6" s="1184"/>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row>
    <row r="7" spans="1:51" s="1187" customFormat="1">
      <c r="A7" s="1184"/>
      <c r="B7" s="1184"/>
      <c r="C7" s="1184"/>
      <c r="D7" s="1184"/>
      <c r="E7" s="1184"/>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4"/>
      <c r="AH7" s="1184"/>
      <c r="AI7" s="1184"/>
    </row>
    <row r="8" spans="1:51" s="1187" customFormat="1">
      <c r="A8" s="1184"/>
      <c r="B8" s="1184"/>
      <c r="C8" s="1184"/>
      <c r="D8" s="1184"/>
      <c r="E8" s="1184"/>
      <c r="F8" s="1184"/>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c r="AG8" s="1184"/>
      <c r="AH8" s="1184"/>
      <c r="AI8" s="1184"/>
    </row>
    <row r="9" spans="1:51" s="1187" customFormat="1">
      <c r="A9" s="1184"/>
      <c r="B9" s="1184"/>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184"/>
    </row>
    <row r="10" spans="1:51" s="1187" customFormat="1">
      <c r="A10" s="1184"/>
      <c r="B10" s="1184"/>
      <c r="C10" s="1184"/>
      <c r="D10" s="1184"/>
      <c r="E10" s="1184"/>
      <c r="F10" s="1184"/>
      <c r="G10" s="1184"/>
      <c r="H10" s="1184"/>
      <c r="I10" s="1184"/>
      <c r="J10" s="1184"/>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Y10" s="1187" t="s">
        <v>547</v>
      </c>
    </row>
    <row r="11" spans="1:51" s="1187" customFormat="1">
      <c r="A11" s="1184"/>
      <c r="B11" s="1184"/>
      <c r="C11" s="1184"/>
      <c r="D11" s="1184"/>
      <c r="E11" s="1184"/>
      <c r="F11" s="1184"/>
      <c r="G11" s="1184"/>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4"/>
      <c r="AD11" s="1184"/>
      <c r="AE11" s="1184"/>
      <c r="AF11" s="1184"/>
      <c r="AG11" s="1184"/>
      <c r="AH11" s="1184"/>
      <c r="AI11" s="1184"/>
    </row>
    <row r="12" spans="1:51" s="1187" customFormat="1">
      <c r="A12" s="1184"/>
      <c r="B12" s="1184"/>
      <c r="C12" s="1184"/>
      <c r="D12" s="1184"/>
      <c r="E12" s="1184"/>
      <c r="F12" s="1184"/>
      <c r="G12" s="1184"/>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4"/>
      <c r="AI12" s="1184"/>
      <c r="AY12" s="1187" t="s">
        <v>547</v>
      </c>
    </row>
    <row r="13" spans="1:51" s="1187" customFormat="1">
      <c r="A13" s="1184"/>
      <c r="B13" s="1184"/>
      <c r="C13" s="1184"/>
      <c r="D13" s="1184"/>
      <c r="E13" s="1184"/>
      <c r="F13" s="1184"/>
      <c r="G13" s="1184"/>
      <c r="H13" s="1184"/>
      <c r="I13" s="1184"/>
      <c r="J13" s="1184"/>
      <c r="K13" s="1184"/>
      <c r="L13" s="1184"/>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row>
    <row r="14" spans="1:51" s="1187" customFormat="1" ht="14.25" customHeight="1">
      <c r="A14" s="1184"/>
      <c r="B14" s="1184"/>
      <c r="C14" s="1184"/>
      <c r="D14" s="1184"/>
      <c r="E14" s="1184"/>
      <c r="F14" s="1184"/>
      <c r="G14" s="1184"/>
      <c r="H14" s="1184"/>
      <c r="I14" s="1184"/>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row>
    <row r="15" spans="1:51" s="1187" customFormat="1">
      <c r="A15" s="243"/>
      <c r="B15" s="1184"/>
      <c r="C15" s="1184"/>
      <c r="D15" s="1184"/>
      <c r="E15" s="1184"/>
      <c r="F15" s="1184"/>
      <c r="G15" s="1184"/>
      <c r="H15" s="1184"/>
      <c r="I15" s="1184"/>
      <c r="J15" s="1184"/>
      <c r="K15" s="1184"/>
      <c r="L15" s="1184"/>
      <c r="M15" s="1184"/>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row>
    <row r="16" spans="1:51" s="1187" customFormat="1">
      <c r="A16" s="243"/>
      <c r="B16" s="1184"/>
      <c r="C16" s="1184"/>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row>
    <row r="17" spans="1:259" s="1187" customFormat="1">
      <c r="A17" s="243"/>
      <c r="B17" s="1184"/>
      <c r="C17" s="1184"/>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184"/>
    </row>
    <row r="18" spans="1:259" s="1187" customFormat="1">
      <c r="A18" s="243"/>
      <c r="B18" s="1184"/>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184"/>
    </row>
    <row r="19" spans="1:259">
      <c r="P19" s="244"/>
      <c r="Q19" s="244"/>
    </row>
    <row r="20" spans="1:259">
      <c r="P20" s="244"/>
      <c r="Q20" s="244"/>
    </row>
    <row r="21" spans="1:259" ht="17.25">
      <c r="B21" s="1188"/>
      <c r="C21" s="246"/>
      <c r="D21" s="246"/>
      <c r="E21" s="246"/>
      <c r="F21" s="246"/>
      <c r="G21" s="246"/>
      <c r="H21" s="246"/>
      <c r="I21" s="246"/>
      <c r="J21" s="246"/>
      <c r="K21" s="246"/>
      <c r="L21" s="246"/>
      <c r="M21" s="246"/>
      <c r="N21" s="1189"/>
      <c r="O21" s="246"/>
      <c r="P21" s="247"/>
      <c r="Q21" s="244"/>
      <c r="IY21" s="1190"/>
    </row>
    <row r="22" spans="1:259" ht="17.25">
      <c r="B22" s="248"/>
      <c r="IY22" s="1191"/>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2"/>
      <c r="C40" s="244"/>
      <c r="D40" s="244"/>
      <c r="E40" s="244"/>
      <c r="F40" s="244"/>
      <c r="G40" s="244"/>
      <c r="H40" s="244"/>
      <c r="I40" s="244"/>
      <c r="J40" s="244"/>
      <c r="K40" s="244"/>
      <c r="L40" s="244"/>
      <c r="M40" s="244"/>
      <c r="N40" s="244"/>
      <c r="O40" s="244"/>
      <c r="P40" s="1192"/>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1193" t="s">
        <v>549</v>
      </c>
      <c r="I42" s="1194"/>
      <c r="J42" s="1194"/>
      <c r="K42" s="1194"/>
      <c r="L42" s="244"/>
      <c r="M42" s="244"/>
      <c r="N42" s="244"/>
      <c r="O42" s="244"/>
    </row>
    <row r="43" spans="2:17">
      <c r="B43" s="248"/>
      <c r="C43" s="244"/>
      <c r="D43" s="244"/>
      <c r="E43" s="244"/>
      <c r="F43" s="244"/>
      <c r="G43" s="1195" t="s">
        <v>550</v>
      </c>
      <c r="H43" s="1196"/>
      <c r="I43" s="1196"/>
      <c r="J43" s="1196"/>
      <c r="K43" s="1196"/>
      <c r="L43" s="1196"/>
      <c r="M43" s="1196"/>
      <c r="N43" s="1196"/>
      <c r="O43" s="1197"/>
    </row>
    <row r="44" spans="2:17">
      <c r="B44" s="248"/>
      <c r="C44" s="244"/>
      <c r="D44" s="244"/>
      <c r="E44" s="244"/>
      <c r="F44" s="244"/>
      <c r="G44" s="1198"/>
      <c r="H44" s="1199"/>
      <c r="I44" s="1199"/>
      <c r="J44" s="1199"/>
      <c r="K44" s="1199"/>
      <c r="L44" s="1199"/>
      <c r="M44" s="1199"/>
      <c r="N44" s="1199"/>
      <c r="O44" s="1200"/>
    </row>
    <row r="45" spans="2:17">
      <c r="B45" s="248"/>
      <c r="C45" s="244"/>
      <c r="D45" s="244"/>
      <c r="E45" s="244"/>
      <c r="F45" s="244"/>
      <c r="G45" s="1198"/>
      <c r="H45" s="1199"/>
      <c r="I45" s="1199"/>
      <c r="J45" s="1199"/>
      <c r="K45" s="1199"/>
      <c r="L45" s="1199"/>
      <c r="M45" s="1199"/>
      <c r="N45" s="1199"/>
      <c r="O45" s="1200"/>
    </row>
    <row r="46" spans="2:17">
      <c r="B46" s="248"/>
      <c r="C46" s="244"/>
      <c r="D46" s="244"/>
      <c r="E46" s="244"/>
      <c r="F46" s="244"/>
      <c r="G46" s="1198"/>
      <c r="H46" s="1199"/>
      <c r="I46" s="1199"/>
      <c r="J46" s="1199"/>
      <c r="K46" s="1199"/>
      <c r="L46" s="1199"/>
      <c r="M46" s="1199"/>
      <c r="N46" s="1199"/>
      <c r="O46" s="1200"/>
    </row>
    <row r="47" spans="2:17">
      <c r="B47" s="248"/>
      <c r="C47" s="244"/>
      <c r="D47" s="244"/>
      <c r="E47" s="244"/>
      <c r="F47" s="244"/>
      <c r="G47" s="1201"/>
      <c r="H47" s="1202"/>
      <c r="I47" s="1202"/>
      <c r="J47" s="1202"/>
      <c r="K47" s="1202"/>
      <c r="L47" s="1202"/>
      <c r="M47" s="1202"/>
      <c r="N47" s="1202"/>
      <c r="O47" s="1203"/>
    </row>
    <row r="48" spans="2:17">
      <c r="B48" s="248"/>
      <c r="C48" s="244"/>
      <c r="D48" s="244"/>
      <c r="E48" s="244"/>
      <c r="F48" s="244"/>
      <c r="G48" s="244"/>
      <c r="H48" s="1204"/>
      <c r="I48" s="1204"/>
      <c r="J48" s="1204"/>
    </row>
    <row r="49" spans="1:17">
      <c r="B49" s="248"/>
      <c r="C49" s="244"/>
      <c r="D49" s="244"/>
      <c r="E49" s="244"/>
      <c r="F49" s="244"/>
      <c r="G49" s="243" t="s">
        <v>551</v>
      </c>
    </row>
    <row r="50" spans="1:17">
      <c r="B50" s="248"/>
      <c r="C50" s="244"/>
      <c r="D50" s="244"/>
      <c r="E50" s="244"/>
      <c r="F50" s="244"/>
      <c r="G50" s="1205"/>
      <c r="H50" s="1206"/>
      <c r="I50" s="1206"/>
      <c r="J50" s="1207"/>
      <c r="K50" s="1208" t="s">
        <v>518</v>
      </c>
      <c r="L50" s="1208" t="s">
        <v>519</v>
      </c>
      <c r="M50" s="1208" t="s">
        <v>520</v>
      </c>
      <c r="N50" s="1208" t="s">
        <v>521</v>
      </c>
      <c r="O50" s="1208" t="s">
        <v>522</v>
      </c>
    </row>
    <row r="51" spans="1:17">
      <c r="B51" s="248"/>
      <c r="C51" s="244"/>
      <c r="D51" s="244"/>
      <c r="E51" s="244"/>
      <c r="F51" s="244"/>
      <c r="G51" s="1209" t="s">
        <v>552</v>
      </c>
      <c r="H51" s="1210"/>
      <c r="I51" s="1211" t="s">
        <v>553</v>
      </c>
      <c r="J51" s="1211"/>
      <c r="K51" s="1212"/>
      <c r="L51" s="1212"/>
      <c r="M51" s="1212"/>
      <c r="N51" s="1212"/>
      <c r="O51" s="1213">
        <v>5.6</v>
      </c>
    </row>
    <row r="52" spans="1:17">
      <c r="B52" s="248"/>
      <c r="C52" s="244"/>
      <c r="D52" s="244"/>
      <c r="E52" s="244"/>
      <c r="F52" s="244"/>
      <c r="G52" s="1214"/>
      <c r="H52" s="1215"/>
      <c r="I52" s="1216"/>
      <c r="J52" s="1216"/>
      <c r="K52" s="1213"/>
      <c r="L52" s="1213"/>
      <c r="M52" s="1213"/>
      <c r="N52" s="1213"/>
      <c r="O52" s="1213"/>
    </row>
    <row r="53" spans="1:17">
      <c r="A53" s="1217"/>
      <c r="B53" s="248"/>
      <c r="C53" s="244"/>
      <c r="D53" s="244"/>
      <c r="E53" s="244"/>
      <c r="F53" s="244"/>
      <c r="G53" s="1214"/>
      <c r="H53" s="1215"/>
      <c r="I53" s="1218" t="s">
        <v>554</v>
      </c>
      <c r="J53" s="1218"/>
      <c r="K53" s="1219"/>
      <c r="L53" s="1219"/>
      <c r="M53" s="1219"/>
      <c r="N53" s="1219"/>
      <c r="O53" s="1220">
        <v>70</v>
      </c>
    </row>
    <row r="54" spans="1:17">
      <c r="A54" s="1217"/>
      <c r="B54" s="248"/>
      <c r="C54" s="244"/>
      <c r="D54" s="244"/>
      <c r="E54" s="244"/>
      <c r="F54" s="244"/>
      <c r="G54" s="1221"/>
      <c r="H54" s="1222"/>
      <c r="I54" s="1218"/>
      <c r="J54" s="1218"/>
      <c r="K54" s="1223"/>
      <c r="L54" s="1223"/>
      <c r="M54" s="1223"/>
      <c r="N54" s="1223"/>
      <c r="O54" s="1223"/>
    </row>
    <row r="55" spans="1:17">
      <c r="A55" s="1217"/>
      <c r="B55" s="248"/>
      <c r="C55" s="244"/>
      <c r="D55" s="244"/>
      <c r="E55" s="244"/>
      <c r="F55" s="244"/>
      <c r="G55" s="1224" t="s">
        <v>555</v>
      </c>
      <c r="H55" s="1225"/>
      <c r="I55" s="1218" t="s">
        <v>553</v>
      </c>
      <c r="J55" s="1218"/>
      <c r="K55" s="1212"/>
      <c r="L55" s="1212"/>
      <c r="M55" s="1212"/>
      <c r="N55" s="1212"/>
      <c r="O55" s="1213">
        <v>37.299999999999997</v>
      </c>
    </row>
    <row r="56" spans="1:17">
      <c r="A56" s="1217"/>
      <c r="B56" s="248"/>
      <c r="C56" s="244"/>
      <c r="D56" s="244"/>
      <c r="E56" s="244"/>
      <c r="F56" s="244"/>
      <c r="G56" s="1226"/>
      <c r="H56" s="1227"/>
      <c r="I56" s="1218"/>
      <c r="J56" s="1218"/>
      <c r="K56" s="1213"/>
      <c r="L56" s="1213"/>
      <c r="M56" s="1213"/>
      <c r="N56" s="1213"/>
      <c r="O56" s="1213"/>
    </row>
    <row r="57" spans="1:17" s="1217" customFormat="1">
      <c r="B57" s="1228"/>
      <c r="C57" s="1194"/>
      <c r="D57" s="1194"/>
      <c r="E57" s="1194"/>
      <c r="F57" s="1194"/>
      <c r="G57" s="1226"/>
      <c r="H57" s="1227"/>
      <c r="I57" s="1229" t="s">
        <v>554</v>
      </c>
      <c r="J57" s="1229"/>
      <c r="K57" s="1219"/>
      <c r="L57" s="1219"/>
      <c r="M57" s="1219"/>
      <c r="N57" s="1219"/>
      <c r="O57" s="1220">
        <v>59.1</v>
      </c>
      <c r="P57" s="1230"/>
      <c r="Q57" s="1228"/>
    </row>
    <row r="58" spans="1:17" s="1217" customFormat="1">
      <c r="A58" s="243"/>
      <c r="B58" s="1228"/>
      <c r="C58" s="1194"/>
      <c r="D58" s="1194"/>
      <c r="E58" s="1194"/>
      <c r="F58" s="1194"/>
      <c r="G58" s="1231"/>
      <c r="H58" s="1232"/>
      <c r="I58" s="1229"/>
      <c r="J58" s="1229"/>
      <c r="K58" s="1223"/>
      <c r="L58" s="1223"/>
      <c r="M58" s="1223"/>
      <c r="N58" s="1223"/>
      <c r="O58" s="1223"/>
      <c r="P58" s="1230"/>
      <c r="Q58" s="1228"/>
    </row>
    <row r="59" spans="1:17" s="1217" customFormat="1">
      <c r="A59" s="243"/>
      <c r="B59" s="1228"/>
      <c r="C59" s="1194"/>
      <c r="D59" s="1194"/>
      <c r="E59" s="1194"/>
      <c r="F59" s="1194"/>
      <c r="G59" s="1194"/>
      <c r="H59" s="1194"/>
      <c r="I59" s="1194"/>
      <c r="J59" s="1194"/>
      <c r="K59" s="1233"/>
      <c r="L59" s="1233"/>
      <c r="M59" s="1233"/>
      <c r="N59" s="1233"/>
      <c r="O59" s="1233"/>
      <c r="P59" s="1230"/>
      <c r="Q59" s="1228"/>
    </row>
    <row r="60" spans="1:17" s="1217" customFormat="1">
      <c r="A60" s="243"/>
      <c r="B60" s="1228"/>
      <c r="C60" s="1194"/>
      <c r="D60" s="1194"/>
      <c r="E60" s="1194"/>
      <c r="F60" s="1194"/>
      <c r="G60" s="1194"/>
      <c r="H60" s="1194"/>
      <c r="I60" s="1194"/>
      <c r="J60" s="1194"/>
      <c r="K60" s="1233"/>
      <c r="L60" s="1233"/>
      <c r="M60" s="1233"/>
      <c r="N60" s="1233"/>
      <c r="O60" s="1233"/>
      <c r="P60" s="1230"/>
      <c r="Q60" s="1228"/>
    </row>
    <row r="61" spans="1:17" s="1217" customFormat="1">
      <c r="A61" s="243"/>
      <c r="B61" s="1234"/>
      <c r="C61" s="1235"/>
      <c r="D61" s="1235"/>
      <c r="E61" s="1235"/>
      <c r="F61" s="1235"/>
      <c r="G61" s="1235"/>
      <c r="H61" s="1235"/>
      <c r="I61" s="1235"/>
      <c r="J61" s="1235"/>
      <c r="K61" s="1235"/>
      <c r="L61" s="1235"/>
      <c r="M61" s="1236"/>
      <c r="N61" s="1236"/>
      <c r="O61" s="1236"/>
      <c r="P61" s="1237"/>
      <c r="Q61" s="1228"/>
    </row>
    <row r="62" spans="1:17">
      <c r="B62" s="1192"/>
      <c r="C62" s="1192"/>
      <c r="D62" s="1192"/>
      <c r="E62" s="1192"/>
      <c r="F62" s="1192"/>
      <c r="G62" s="1192"/>
      <c r="H62" s="1192"/>
      <c r="I62" s="1192"/>
      <c r="J62" s="1192"/>
      <c r="K62" s="1192"/>
      <c r="L62" s="1192"/>
      <c r="M62" s="1192"/>
      <c r="N62" s="1192"/>
      <c r="O62" s="1192"/>
      <c r="P62" s="1192"/>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1193" t="s">
        <v>549</v>
      </c>
      <c r="I64" s="1194"/>
      <c r="J64" s="1194"/>
      <c r="K64" s="1194"/>
      <c r="L64" s="244"/>
      <c r="M64" s="244"/>
      <c r="N64" s="244"/>
      <c r="O64" s="244"/>
    </row>
    <row r="65" spans="2:30">
      <c r="B65" s="248"/>
      <c r="C65" s="244"/>
      <c r="D65" s="244"/>
      <c r="E65" s="244"/>
      <c r="F65" s="244"/>
      <c r="G65" s="1195" t="s">
        <v>557</v>
      </c>
      <c r="H65" s="1196"/>
      <c r="I65" s="1196"/>
      <c r="J65" s="1196"/>
      <c r="K65" s="1196"/>
      <c r="L65" s="1196"/>
      <c r="M65" s="1196"/>
      <c r="N65" s="1196"/>
      <c r="O65" s="1197"/>
    </row>
    <row r="66" spans="2:30">
      <c r="B66" s="248"/>
      <c r="C66" s="244"/>
      <c r="D66" s="244"/>
      <c r="E66" s="244"/>
      <c r="F66" s="244"/>
      <c r="G66" s="1198"/>
      <c r="H66" s="1199"/>
      <c r="I66" s="1199"/>
      <c r="J66" s="1199"/>
      <c r="K66" s="1199"/>
      <c r="L66" s="1199"/>
      <c r="M66" s="1199"/>
      <c r="N66" s="1199"/>
      <c r="O66" s="1200"/>
    </row>
    <row r="67" spans="2:30">
      <c r="B67" s="248"/>
      <c r="C67" s="244"/>
      <c r="D67" s="244"/>
      <c r="E67" s="244"/>
      <c r="F67" s="244"/>
      <c r="G67" s="1198"/>
      <c r="H67" s="1199"/>
      <c r="I67" s="1199"/>
      <c r="J67" s="1199"/>
      <c r="K67" s="1199"/>
      <c r="L67" s="1199"/>
      <c r="M67" s="1199"/>
      <c r="N67" s="1199"/>
      <c r="O67" s="1200"/>
    </row>
    <row r="68" spans="2:30">
      <c r="B68" s="248"/>
      <c r="C68" s="244"/>
      <c r="D68" s="244"/>
      <c r="E68" s="244"/>
      <c r="F68" s="244"/>
      <c r="G68" s="1198"/>
      <c r="H68" s="1199"/>
      <c r="I68" s="1199"/>
      <c r="J68" s="1199"/>
      <c r="K68" s="1199"/>
      <c r="L68" s="1199"/>
      <c r="M68" s="1199"/>
      <c r="N68" s="1199"/>
      <c r="O68" s="1200"/>
    </row>
    <row r="69" spans="2:30">
      <c r="B69" s="248"/>
      <c r="C69" s="244"/>
      <c r="D69" s="244"/>
      <c r="E69" s="244"/>
      <c r="F69" s="244"/>
      <c r="G69" s="1201"/>
      <c r="H69" s="1202"/>
      <c r="I69" s="1202"/>
      <c r="J69" s="1202"/>
      <c r="K69" s="1202"/>
      <c r="L69" s="1202"/>
      <c r="M69" s="1202"/>
      <c r="N69" s="1202"/>
      <c r="O69" s="1203"/>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558</v>
      </c>
      <c r="I71" s="1243"/>
      <c r="J71" s="1239"/>
      <c r="K71" s="1239"/>
      <c r="L71" s="1240"/>
      <c r="M71" s="1239"/>
      <c r="N71" s="1240"/>
      <c r="O71" s="1241"/>
    </row>
    <row r="72" spans="2:30">
      <c r="B72" s="248"/>
      <c r="C72" s="244"/>
      <c r="D72" s="244"/>
      <c r="E72" s="244"/>
      <c r="F72" s="244"/>
      <c r="G72" s="1205"/>
      <c r="H72" s="1206"/>
      <c r="I72" s="1206"/>
      <c r="J72" s="1207"/>
      <c r="K72" s="1208" t="s">
        <v>518</v>
      </c>
      <c r="L72" s="1208" t="s">
        <v>519</v>
      </c>
      <c r="M72" s="1208" t="s">
        <v>520</v>
      </c>
      <c r="N72" s="1208" t="s">
        <v>521</v>
      </c>
      <c r="O72" s="1208" t="s">
        <v>522</v>
      </c>
    </row>
    <row r="73" spans="2:30">
      <c r="B73" s="248"/>
      <c r="C73" s="244"/>
      <c r="D73" s="244"/>
      <c r="E73" s="244"/>
      <c r="F73" s="244"/>
      <c r="G73" s="1209" t="s">
        <v>552</v>
      </c>
      <c r="H73" s="1210"/>
      <c r="I73" s="1211" t="s">
        <v>553</v>
      </c>
      <c r="J73" s="1211"/>
      <c r="K73" s="1244"/>
      <c r="L73" s="1244"/>
      <c r="M73" s="1213"/>
      <c r="N73" s="1213">
        <v>5.3</v>
      </c>
      <c r="O73" s="1213">
        <v>5.6</v>
      </c>
      <c r="S73" s="243">
        <v>9.9</v>
      </c>
    </row>
    <row r="74" spans="2:30">
      <c r="B74" s="248"/>
      <c r="C74" s="244"/>
      <c r="D74" s="244"/>
      <c r="E74" s="244"/>
      <c r="F74" s="244"/>
      <c r="G74" s="1214"/>
      <c r="H74" s="1215"/>
      <c r="I74" s="1216"/>
      <c r="J74" s="1216"/>
      <c r="K74" s="1244"/>
      <c r="L74" s="1244"/>
      <c r="M74" s="1213"/>
      <c r="N74" s="1213"/>
      <c r="O74" s="1213"/>
    </row>
    <row r="75" spans="2:30">
      <c r="B75" s="248"/>
      <c r="C75" s="244"/>
      <c r="D75" s="244"/>
      <c r="E75" s="244"/>
      <c r="F75" s="244"/>
      <c r="G75" s="1214"/>
      <c r="H75" s="1215"/>
      <c r="I75" s="1218" t="s">
        <v>559</v>
      </c>
      <c r="J75" s="1218"/>
      <c r="K75" s="1220">
        <v>2.5</v>
      </c>
      <c r="L75" s="1220">
        <v>2.4</v>
      </c>
      <c r="M75" s="1220">
        <v>1.8</v>
      </c>
      <c r="N75" s="1220">
        <v>1.4</v>
      </c>
      <c r="O75" s="1220">
        <v>1</v>
      </c>
      <c r="U75" s="243">
        <v>81.2</v>
      </c>
      <c r="W75" s="243">
        <v>87.2</v>
      </c>
      <c r="Y75" s="243">
        <v>99.8</v>
      </c>
      <c r="AA75" s="243">
        <v>109.5</v>
      </c>
      <c r="AC75" s="243">
        <v>115.2</v>
      </c>
    </row>
    <row r="76" spans="2:30">
      <c r="B76" s="248"/>
      <c r="C76" s="244"/>
      <c r="D76" s="244"/>
      <c r="E76" s="244"/>
      <c r="F76" s="244"/>
      <c r="G76" s="1221"/>
      <c r="H76" s="1222"/>
      <c r="I76" s="1218"/>
      <c r="J76" s="1218"/>
      <c r="K76" s="1223"/>
      <c r="L76" s="1223"/>
      <c r="M76" s="1223"/>
      <c r="N76" s="1223"/>
      <c r="O76" s="1223"/>
    </row>
    <row r="77" spans="2:30">
      <c r="B77" s="248"/>
      <c r="C77" s="244"/>
      <c r="D77" s="244"/>
      <c r="E77" s="244"/>
      <c r="F77" s="244"/>
      <c r="G77" s="1224" t="s">
        <v>555</v>
      </c>
      <c r="H77" s="1225"/>
      <c r="I77" s="1218" t="s">
        <v>553</v>
      </c>
      <c r="J77" s="1218"/>
      <c r="K77" s="1244">
        <v>69.2</v>
      </c>
      <c r="L77" s="1244">
        <v>58.2</v>
      </c>
      <c r="M77" s="1213">
        <v>50.3</v>
      </c>
      <c r="N77" s="1213">
        <v>45.9</v>
      </c>
      <c r="O77" s="1213">
        <v>37.299999999999997</v>
      </c>
      <c r="R77" s="243">
        <v>12.3</v>
      </c>
      <c r="T77" s="243">
        <v>11.1</v>
      </c>
    </row>
    <row r="78" spans="2:30">
      <c r="B78" s="248"/>
      <c r="C78" s="244"/>
      <c r="D78" s="244"/>
      <c r="E78" s="244"/>
      <c r="F78" s="244"/>
      <c r="G78" s="1226"/>
      <c r="H78" s="1227"/>
      <c r="I78" s="1218"/>
      <c r="J78" s="1218"/>
      <c r="K78" s="1244"/>
      <c r="L78" s="1244"/>
      <c r="M78" s="1213"/>
      <c r="N78" s="1213"/>
      <c r="O78" s="1213"/>
    </row>
    <row r="79" spans="2:30">
      <c r="B79" s="248"/>
      <c r="C79" s="244"/>
      <c r="D79" s="244"/>
      <c r="E79" s="244"/>
      <c r="F79" s="244"/>
      <c r="G79" s="1226"/>
      <c r="H79" s="1227"/>
      <c r="I79" s="1245" t="s">
        <v>559</v>
      </c>
      <c r="J79" s="1229"/>
      <c r="K79" s="1246">
        <v>11.1</v>
      </c>
      <c r="L79" s="1246">
        <v>10.3</v>
      </c>
      <c r="M79" s="1246">
        <v>9.6</v>
      </c>
      <c r="N79" s="1246">
        <v>8.8000000000000007</v>
      </c>
      <c r="O79" s="1246">
        <v>7.8</v>
      </c>
      <c r="V79" s="243">
        <v>53.5</v>
      </c>
      <c r="X79" s="243">
        <v>48.2</v>
      </c>
      <c r="Z79" s="243">
        <v>34.200000000000003</v>
      </c>
      <c r="AB79" s="243">
        <v>30.3</v>
      </c>
      <c r="AD79" s="243">
        <v>28.9</v>
      </c>
    </row>
    <row r="80" spans="2:30">
      <c r="B80" s="248"/>
      <c r="C80" s="244"/>
      <c r="D80" s="244"/>
      <c r="E80" s="244"/>
      <c r="F80" s="244"/>
      <c r="G80" s="1231"/>
      <c r="H80" s="1232"/>
      <c r="I80" s="1229"/>
      <c r="J80" s="1229"/>
      <c r="K80" s="1246"/>
      <c r="L80" s="1246"/>
      <c r="M80" s="1246"/>
      <c r="N80" s="1246"/>
      <c r="O80" s="1246"/>
    </row>
    <row r="81" spans="2:17">
      <c r="B81" s="248"/>
      <c r="C81" s="244"/>
      <c r="D81" s="244"/>
      <c r="E81" s="244"/>
      <c r="F81" s="244"/>
      <c r="G81" s="244"/>
      <c r="H81" s="244"/>
      <c r="I81" s="244"/>
      <c r="J81" s="244"/>
      <c r="K81" s="1247"/>
      <c r="L81" s="244"/>
      <c r="M81" s="244"/>
      <c r="N81" s="244"/>
      <c r="O81" s="244"/>
    </row>
    <row r="82" spans="2:17" ht="17.25">
      <c r="B82" s="248"/>
      <c r="C82" s="244"/>
      <c r="D82" s="244"/>
      <c r="E82" s="244"/>
      <c r="F82" s="244"/>
      <c r="G82" s="244"/>
      <c r="H82" s="244"/>
      <c r="I82" s="244"/>
      <c r="J82" s="244"/>
      <c r="K82" s="1248"/>
      <c r="L82" s="1248"/>
      <c r="M82" s="1248"/>
      <c r="N82" s="1248"/>
      <c r="O82" s="1248"/>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49"/>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32646</v>
      </c>
      <c r="E3" s="116"/>
      <c r="F3" s="117">
        <v>47569</v>
      </c>
      <c r="G3" s="118"/>
      <c r="H3" s="119"/>
    </row>
    <row r="4" spans="1:8">
      <c r="A4" s="120"/>
      <c r="B4" s="121"/>
      <c r="C4" s="122"/>
      <c r="D4" s="123">
        <v>15848</v>
      </c>
      <c r="E4" s="124"/>
      <c r="F4" s="125">
        <v>26255</v>
      </c>
      <c r="G4" s="126"/>
      <c r="H4" s="127"/>
    </row>
    <row r="5" spans="1:8">
      <c r="A5" s="108" t="s">
        <v>512</v>
      </c>
      <c r="B5" s="113"/>
      <c r="C5" s="114"/>
      <c r="D5" s="115">
        <v>41414</v>
      </c>
      <c r="E5" s="116"/>
      <c r="F5" s="117">
        <v>50880</v>
      </c>
      <c r="G5" s="118"/>
      <c r="H5" s="119"/>
    </row>
    <row r="6" spans="1:8">
      <c r="A6" s="120"/>
      <c r="B6" s="121"/>
      <c r="C6" s="122"/>
      <c r="D6" s="123">
        <v>20020</v>
      </c>
      <c r="E6" s="124"/>
      <c r="F6" s="125">
        <v>26879</v>
      </c>
      <c r="G6" s="126"/>
      <c r="H6" s="127"/>
    </row>
    <row r="7" spans="1:8">
      <c r="A7" s="108" t="s">
        <v>513</v>
      </c>
      <c r="B7" s="113"/>
      <c r="C7" s="114"/>
      <c r="D7" s="115">
        <v>93006</v>
      </c>
      <c r="E7" s="116"/>
      <c r="F7" s="117">
        <v>63956</v>
      </c>
      <c r="G7" s="118"/>
      <c r="H7" s="119"/>
    </row>
    <row r="8" spans="1:8">
      <c r="A8" s="120"/>
      <c r="B8" s="121"/>
      <c r="C8" s="122"/>
      <c r="D8" s="123">
        <v>27112</v>
      </c>
      <c r="E8" s="124"/>
      <c r="F8" s="125">
        <v>29239</v>
      </c>
      <c r="G8" s="126"/>
      <c r="H8" s="127"/>
    </row>
    <row r="9" spans="1:8">
      <c r="A9" s="108" t="s">
        <v>514</v>
      </c>
      <c r="B9" s="113"/>
      <c r="C9" s="114"/>
      <c r="D9" s="115">
        <v>117848</v>
      </c>
      <c r="E9" s="116"/>
      <c r="F9" s="117">
        <v>66255</v>
      </c>
      <c r="G9" s="118"/>
      <c r="H9" s="119"/>
    </row>
    <row r="10" spans="1:8">
      <c r="A10" s="120"/>
      <c r="B10" s="121"/>
      <c r="C10" s="122"/>
      <c r="D10" s="123">
        <v>39501</v>
      </c>
      <c r="E10" s="124"/>
      <c r="F10" s="125">
        <v>31822</v>
      </c>
      <c r="G10" s="126"/>
      <c r="H10" s="127"/>
    </row>
    <row r="11" spans="1:8">
      <c r="A11" s="108" t="s">
        <v>515</v>
      </c>
      <c r="B11" s="113"/>
      <c r="C11" s="114"/>
      <c r="D11" s="115">
        <v>79161</v>
      </c>
      <c r="E11" s="116"/>
      <c r="F11" s="117">
        <v>54227</v>
      </c>
      <c r="G11" s="118"/>
      <c r="H11" s="119"/>
    </row>
    <row r="12" spans="1:8">
      <c r="A12" s="120"/>
      <c r="B12" s="121"/>
      <c r="C12" s="128"/>
      <c r="D12" s="123">
        <v>37506</v>
      </c>
      <c r="E12" s="124"/>
      <c r="F12" s="125">
        <v>29694</v>
      </c>
      <c r="G12" s="126"/>
      <c r="H12" s="127"/>
    </row>
    <row r="13" spans="1:8">
      <c r="A13" s="108"/>
      <c r="B13" s="113"/>
      <c r="C13" s="129"/>
      <c r="D13" s="130">
        <v>72815</v>
      </c>
      <c r="E13" s="131"/>
      <c r="F13" s="132">
        <v>56577</v>
      </c>
      <c r="G13" s="133"/>
      <c r="H13" s="119"/>
    </row>
    <row r="14" spans="1:8">
      <c r="A14" s="120"/>
      <c r="B14" s="121"/>
      <c r="C14" s="122"/>
      <c r="D14" s="123">
        <v>27997</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3.94</v>
      </c>
      <c r="C19" s="134">
        <f>ROUND(VALUE(SUBSTITUTE(実質収支比率等に係る経年分析!G$48,"▲","-")),2)</f>
        <v>6.3</v>
      </c>
      <c r="D19" s="134">
        <f>ROUND(VALUE(SUBSTITUTE(実質収支比率等に係る経年分析!H$48,"▲","-")),2)</f>
        <v>5.38</v>
      </c>
      <c r="E19" s="134">
        <f>ROUND(VALUE(SUBSTITUTE(実質収支比率等に係る経年分析!I$48,"▲","-")),2)</f>
        <v>4.78</v>
      </c>
      <c r="F19" s="134">
        <f>ROUND(VALUE(SUBSTITUTE(実質収支比率等に係る経年分析!J$48,"▲","-")),2)</f>
        <v>4.67</v>
      </c>
    </row>
    <row r="20" spans="1:11">
      <c r="A20" s="134" t="s">
        <v>43</v>
      </c>
      <c r="B20" s="134">
        <f>ROUND(VALUE(SUBSTITUTE(実質収支比率等に係る経年分析!F$47,"▲","-")),2)</f>
        <v>29.24</v>
      </c>
      <c r="C20" s="134">
        <f>ROUND(VALUE(SUBSTITUTE(実質収支比率等に係る経年分析!G$47,"▲","-")),2)</f>
        <v>25.14</v>
      </c>
      <c r="D20" s="134">
        <f>ROUND(VALUE(SUBSTITUTE(実質収支比率等に係る経年分析!H$47,"▲","-")),2)</f>
        <v>23.95</v>
      </c>
      <c r="E20" s="134">
        <f>ROUND(VALUE(SUBSTITUTE(実質収支比率等に係る経年分析!I$47,"▲","-")),2)</f>
        <v>28.04</v>
      </c>
      <c r="F20" s="134">
        <f>ROUND(VALUE(SUBSTITUTE(実質収支比率等に係る経年分析!J$47,"▲","-")),2)</f>
        <v>30.02</v>
      </c>
    </row>
    <row r="21" spans="1:11">
      <c r="A21" s="134" t="s">
        <v>44</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-1.43</v>
      </c>
      <c r="D21" s="134">
        <f>IF(ISNUMBER(VALUE(SUBSTITUTE(実質収支比率等に係る経年分析!H$49,"▲","-"))),ROUND(VALUE(SUBSTITUTE(実質収支比率等に係る経年分析!H$49,"▲","-")),2),NA())</f>
        <v>-1.5</v>
      </c>
      <c r="E21" s="134">
        <f>IF(ISNUMBER(VALUE(SUBSTITUTE(実質収支比率等に係る経年分析!I$49,"▲","-"))),ROUND(VALUE(SUBSTITUTE(実質収支比率等に係る経年分析!I$49,"▲","-")),2),NA())</f>
        <v>4.01</v>
      </c>
      <c r="F21" s="134">
        <f>IF(ISNUMBER(VALUE(SUBSTITUTE(実質収支比率等に係る経年分析!J$49,"▲","-"))),ROUND(VALUE(SUBSTITUTE(実質収支比率等に係る経年分析!J$49,"▲","-")),2),NA())</f>
        <v>1.86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袖ケ浦市農業集落排水事業特別会計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袖ケ浦市後期高齢者医療特別会計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袖ケ浦市公共下水道事業特別会計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袖ケ浦市介護保険特別会計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袖ケ浦市国民健康保険特別会計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2.0699999999999998</v>
      </c>
    </row>
    <row r="35" spans="1:16">
      <c r="A35" s="135" t="str">
        <f>IF(連結実質赤字比率に係る赤字・黒字の構成分析!C$35="",NA(),連結実質赤字比率に係る赤字・黒字の構成分析!C$35)</f>
        <v>袖ケ浦市水道事業会計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1681</v>
      </c>
      <c r="E42" s="136"/>
      <c r="F42" s="136"/>
      <c r="G42" s="136">
        <f>'実質公債費比率（分子）の構造'!L$52</f>
        <v>1686</v>
      </c>
      <c r="H42" s="136"/>
      <c r="I42" s="136"/>
      <c r="J42" s="136">
        <f>'実質公債費比率（分子）の構造'!M$52</f>
        <v>1684</v>
      </c>
      <c r="K42" s="136"/>
      <c r="L42" s="136"/>
      <c r="M42" s="136">
        <f>'実質公債費比率（分子）の構造'!N$52</f>
        <v>1683</v>
      </c>
      <c r="N42" s="136"/>
      <c r="O42" s="136"/>
      <c r="P42" s="136">
        <f>'実質公債費比率（分子）の構造'!O$52</f>
        <v>1555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12</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144</v>
      </c>
      <c r="C45" s="136"/>
      <c r="D45" s="136"/>
      <c r="E45" s="136">
        <f>'実質公債費比率（分子）の構造'!L$49</f>
        <v>150</v>
      </c>
      <c r="F45" s="136"/>
      <c r="G45" s="136"/>
      <c r="H45" s="136">
        <f>'実質公債費比率（分子）の構造'!M$49</f>
        <v>137</v>
      </c>
      <c r="I45" s="136"/>
      <c r="J45" s="136"/>
      <c r="K45" s="136">
        <f>'実質公債費比率（分子）の構造'!N$49</f>
        <v>135</v>
      </c>
      <c r="L45" s="136"/>
      <c r="M45" s="136"/>
      <c r="N45" s="136">
        <f>'実質公債費比率（分子）の構造'!O$49</f>
        <v>133</v>
      </c>
      <c r="O45" s="136"/>
      <c r="P45" s="136"/>
    </row>
    <row r="46" spans="1:16">
      <c r="A46" s="136" t="s">
        <v>55</v>
      </c>
      <c r="B46" s="136">
        <f>'実質公債費比率（分子）の構造'!K$48</f>
        <v>708</v>
      </c>
      <c r="C46" s="136"/>
      <c r="D46" s="136"/>
      <c r="E46" s="136">
        <f>'実質公債費比率（分子）の構造'!L$48</f>
        <v>746</v>
      </c>
      <c r="F46" s="136"/>
      <c r="G46" s="136"/>
      <c r="H46" s="136">
        <f>'実質公債費比率（分子）の構造'!M$48</f>
        <v>666</v>
      </c>
      <c r="I46" s="136"/>
      <c r="J46" s="136"/>
      <c r="K46" s="136">
        <f>'実質公債費比率（分子）の構造'!N$48</f>
        <v>504</v>
      </c>
      <c r="L46" s="136"/>
      <c r="M46" s="136"/>
      <c r="N46" s="136">
        <f>'実質公債費比率（分子）の構造'!O$48</f>
        <v>505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1023</v>
      </c>
      <c r="C49" s="136"/>
      <c r="D49" s="136"/>
      <c r="E49" s="136">
        <f>'実質公債費比率（分子）の構造'!L$45</f>
        <v>1060</v>
      </c>
      <c r="F49" s="136"/>
      <c r="G49" s="136"/>
      <c r="H49" s="136">
        <f>'実質公債費比率（分子）の構造'!M$45</f>
        <v>1094</v>
      </c>
      <c r="I49" s="136"/>
      <c r="J49" s="136"/>
      <c r="K49" s="136">
        <f>'実質公債費比率（分子）の構造'!N$45</f>
        <v>1081</v>
      </c>
      <c r="L49" s="136"/>
      <c r="M49" s="136"/>
      <c r="N49" s="136">
        <f>'実質公債費比率（分子）の構造'!O$45</f>
        <v>1085</v>
      </c>
      <c r="O49" s="136"/>
      <c r="P49" s="136"/>
    </row>
    <row r="50" spans="1:16">
      <c r="A50" s="136" t="s">
        <v>59</v>
      </c>
      <c r="B50" s="136" t="e">
        <f>NA()</f>
        <v>#N/A</v>
      </c>
      <c r="C50" s="136">
        <f>IF(ISNUMBER('実質公債費比率（分子）の構造'!K$53),'実質公債費比率（分子）の構造'!K$53,NA())</f>
        <v>200</v>
      </c>
      <c r="D50" s="136" t="e">
        <f>NA()</f>
        <v>#N/A</v>
      </c>
      <c r="E50" s="136" t="e">
        <f>NA()</f>
        <v>#N/A</v>
      </c>
      <c r="F50" s="136">
        <f>IF(ISNUMBER('実質公債費比率（分子）の構造'!L$53),'実質公債費比率（分子）の構造'!L$53,NA())</f>
        <v>282</v>
      </c>
      <c r="G50" s="136" t="e">
        <f>NA()</f>
        <v>#N/A</v>
      </c>
      <c r="H50" s="136" t="e">
        <f>NA()</f>
        <v>#N/A</v>
      </c>
      <c r="I50" s="136">
        <f>IF(ISNUMBER('実質公債費比率（分子）の構造'!M$53),'実質公債費比率（分子）の構造'!M$53,NA())</f>
        <v>213</v>
      </c>
      <c r="J50" s="136" t="e">
        <f>NA()</f>
        <v>#N/A</v>
      </c>
      <c r="K50" s="136" t="e">
        <f>NA()</f>
        <v>#N/A</v>
      </c>
      <c r="L50" s="136">
        <f>IF(ISNUMBER('実質公債費比率（分子）の構造'!N$53),'実質公債費比率（分子）の構造'!N$53,NA())</f>
        <v>37</v>
      </c>
      <c r="M50" s="136" t="e">
        <f>NA()</f>
        <v>#N/A</v>
      </c>
      <c r="N50" s="136" t="e">
        <f>NA()</f>
        <v>#N/A</v>
      </c>
      <c r="O50" s="136">
        <f>IF(ISNUMBER('実質公債費比率（分子）の構造'!O$53),'実質公債費比率（分子）の構造'!O$53,NA())</f>
        <v>168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14975</v>
      </c>
      <c r="E56" s="135"/>
      <c r="F56" s="135"/>
      <c r="G56" s="135">
        <f>'将来負担比率（分子）の構造'!J$51</f>
        <v>14965</v>
      </c>
      <c r="H56" s="135"/>
      <c r="I56" s="135"/>
      <c r="J56" s="135">
        <f>'将来負担比率（分子）の構造'!K$51</f>
        <v>14755</v>
      </c>
      <c r="K56" s="135"/>
      <c r="L56" s="135"/>
      <c r="M56" s="135">
        <f>'将来負担比率（分子）の構造'!L$51</f>
        <v>14177</v>
      </c>
      <c r="N56" s="135"/>
      <c r="O56" s="135"/>
      <c r="P56" s="135">
        <f>'将来負担比率（分子）の構造'!M$51</f>
        <v>13811</v>
      </c>
    </row>
    <row r="57" spans="1:16">
      <c r="A57" s="135" t="s">
        <v>35</v>
      </c>
      <c r="B57" s="135"/>
      <c r="C57" s="135"/>
      <c r="D57" s="135">
        <f>'将来負担比率（分子）の構造'!I$50</f>
        <v>4081</v>
      </c>
      <c r="E57" s="135"/>
      <c r="F57" s="135"/>
      <c r="G57" s="135">
        <f>'将来負担比率（分子）の構造'!J$50</f>
        <v>4135</v>
      </c>
      <c r="H57" s="135"/>
      <c r="I57" s="135"/>
      <c r="J57" s="135">
        <f>'将来負担比率（分子）の構造'!K$50</f>
        <v>4408</v>
      </c>
      <c r="K57" s="135"/>
      <c r="L57" s="135"/>
      <c r="M57" s="135">
        <f>'将来負担比率（分子）の構造'!L$50</f>
        <v>5507</v>
      </c>
      <c r="N57" s="135"/>
      <c r="O57" s="135"/>
      <c r="P57" s="135">
        <f>'将来負担比率（分子）の構造'!M$50</f>
        <v>4819</v>
      </c>
    </row>
    <row r="58" spans="1:16">
      <c r="A58" s="135" t="s">
        <v>34</v>
      </c>
      <c r="B58" s="135"/>
      <c r="C58" s="135"/>
      <c r="D58" s="135">
        <f>'将来負担比率（分子）の構造'!I$49</f>
        <v>7867</v>
      </c>
      <c r="E58" s="135"/>
      <c r="F58" s="135"/>
      <c r="G58" s="135">
        <f>'将来負担比率（分子）の構造'!J$49</f>
        <v>7029</v>
      </c>
      <c r="H58" s="135"/>
      <c r="I58" s="135"/>
      <c r="J58" s="135">
        <f>'将来負担比率（分子）の構造'!K$49</f>
        <v>6550</v>
      </c>
      <c r="K58" s="135"/>
      <c r="L58" s="135"/>
      <c r="M58" s="135">
        <f>'将来負担比率（分子）の構造'!L$49</f>
        <v>6702</v>
      </c>
      <c r="N58" s="135"/>
      <c r="O58" s="135"/>
      <c r="P58" s="135">
        <f>'将来負担比率（分子）の構造'!M$49</f>
        <v>6307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0</v>
      </c>
      <c r="L61" s="135"/>
      <c r="M61" s="135"/>
      <c r="N61" s="135" t="str">
        <f>'将来負担比率（分子）の構造'!M$46</f>
        <v>-</v>
      </c>
      <c r="O61" s="135"/>
      <c r="P61" s="135"/>
    </row>
    <row r="62" spans="1:16">
      <c r="A62" s="135" t="s">
        <v>29</v>
      </c>
      <c r="B62" s="135">
        <f>'将来負担比率（分子）の構造'!I$45</f>
        <v>4473</v>
      </c>
      <c r="C62" s="135"/>
      <c r="D62" s="135"/>
      <c r="E62" s="135">
        <f>'将来負担比率（分子）の構造'!J$45</f>
        <v>4300</v>
      </c>
      <c r="F62" s="135"/>
      <c r="G62" s="135"/>
      <c r="H62" s="135">
        <f>'将来負担比率（分子）の構造'!K$45</f>
        <v>4077</v>
      </c>
      <c r="I62" s="135"/>
      <c r="J62" s="135"/>
      <c r="K62" s="135">
        <f>'将来負担比率（分子）の構造'!L$45</f>
        <v>3639</v>
      </c>
      <c r="L62" s="135"/>
      <c r="M62" s="135"/>
      <c r="N62" s="135">
        <f>'将来負担比率（分子）の構造'!M$45</f>
        <v>3378</v>
      </c>
      <c r="O62" s="135"/>
      <c r="P62" s="135"/>
    </row>
    <row r="63" spans="1:16">
      <c r="A63" s="135" t="s">
        <v>28</v>
      </c>
      <c r="B63" s="135">
        <f>'将来負担比率（分子）の構造'!I$44</f>
        <v>1976</v>
      </c>
      <c r="C63" s="135"/>
      <c r="D63" s="135"/>
      <c r="E63" s="135">
        <f>'将来負担比率（分子）の構造'!J$44</f>
        <v>1940</v>
      </c>
      <c r="F63" s="135"/>
      <c r="G63" s="135"/>
      <c r="H63" s="135">
        <f>'将来負担比率（分子）の構造'!K$44</f>
        <v>1924</v>
      </c>
      <c r="I63" s="135"/>
      <c r="J63" s="135"/>
      <c r="K63" s="135">
        <f>'将来負担比率（分子）の構造'!L$44</f>
        <v>1825</v>
      </c>
      <c r="L63" s="135"/>
      <c r="M63" s="135"/>
      <c r="N63" s="135">
        <f>'将来負担比率（分子）の構造'!M$44</f>
        <v>1729</v>
      </c>
      <c r="O63" s="135"/>
      <c r="P63" s="135"/>
    </row>
    <row r="64" spans="1:16">
      <c r="A64" s="135" t="s">
        <v>27</v>
      </c>
      <c r="B64" s="135">
        <f>'将来負担比率（分子）の構造'!I$43</f>
        <v>8376</v>
      </c>
      <c r="C64" s="135"/>
      <c r="D64" s="135"/>
      <c r="E64" s="135">
        <f>'将来負担比率（分子）の構造'!J$43</f>
        <v>8061</v>
      </c>
      <c r="F64" s="135"/>
      <c r="G64" s="135"/>
      <c r="H64" s="135">
        <f>'将来負担比率（分子）の構造'!K$43</f>
        <v>7560</v>
      </c>
      <c r="I64" s="135"/>
      <c r="J64" s="135"/>
      <c r="K64" s="135">
        <f>'将来負担比率（分子）の構造'!L$43</f>
        <v>7066</v>
      </c>
      <c r="L64" s="135"/>
      <c r="M64" s="135"/>
      <c r="N64" s="135">
        <f>'将来負担比率（分子）の構造'!M$43</f>
        <v>6416</v>
      </c>
      <c r="O64" s="135"/>
      <c r="P64" s="135"/>
    </row>
    <row r="65" spans="1:16">
      <c r="A65" s="135" t="s">
        <v>26</v>
      </c>
      <c r="B65" s="135">
        <f>'将来負担比率（分子）の構造'!I$42</f>
        <v>1239</v>
      </c>
      <c r="C65" s="135"/>
      <c r="D65" s="135"/>
      <c r="E65" s="135">
        <f>'将来負担比率（分子）の構造'!J$42</f>
        <v>1396</v>
      </c>
      <c r="F65" s="135"/>
      <c r="G65" s="135"/>
      <c r="H65" s="135">
        <f>'将来負担比率（分子）の構造'!K$42</f>
        <v>1397</v>
      </c>
      <c r="I65" s="135"/>
      <c r="J65" s="135"/>
      <c r="K65" s="135">
        <f>'将来負担比率（分子）の構造'!L$42</f>
        <v>1152</v>
      </c>
      <c r="L65" s="135"/>
      <c r="M65" s="135"/>
      <c r="N65" s="135" t="str">
        <f>'将来負担比率（分子）の構造'!M$42</f>
        <v>-</v>
      </c>
      <c r="O65" s="135"/>
      <c r="P65" s="135"/>
    </row>
    <row r="66" spans="1:16">
      <c r="A66" s="135" t="s">
        <v>25</v>
      </c>
      <c r="B66" s="135">
        <f>'将来負担比率（分子）の構造'!I$41</f>
        <v>8876</v>
      </c>
      <c r="C66" s="135"/>
      <c r="D66" s="135"/>
      <c r="E66" s="135">
        <f>'将来負担比率（分子）の構造'!J$41</f>
        <v>9209</v>
      </c>
      <c r="F66" s="135"/>
      <c r="G66" s="135"/>
      <c r="H66" s="135">
        <f>'将来負担比率（分子）の構造'!K$41</f>
        <v>10660</v>
      </c>
      <c r="I66" s="135"/>
      <c r="J66" s="135"/>
      <c r="K66" s="135">
        <f>'将来負担比率（分子）の構造'!L$41</f>
        <v>13399</v>
      </c>
      <c r="L66" s="135"/>
      <c r="M66" s="135"/>
      <c r="N66" s="135">
        <f>'将来負担比率（分子）の構造'!M$41</f>
        <v>14145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695</v>
      </c>
      <c r="M67" s="135" t="e">
        <f>NA()</f>
        <v>#N/A</v>
      </c>
      <c r="N67" s="135" t="e">
        <f>NA()</f>
        <v>#N/A</v>
      </c>
      <c r="O67" s="135">
        <f>IF(ISNUMBER('将来負担比率（分子）の構造'!M$52), IF('将来負担比率（分子）の構造'!M$52 &lt; 0, 0, '将来負担比率（分子）の構造'!M$52), NA())</f>
        <v>731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13108497</v>
      </c>
      <c r="S5" s="639"/>
      <c r="T5" s="639"/>
      <c r="U5" s="639"/>
      <c r="V5" s="639"/>
      <c r="W5" s="639"/>
      <c r="X5" s="639"/>
      <c r="Y5" s="686"/>
      <c r="Z5" s="699">
        <v>51.3</v>
      </c>
      <c r="AA5" s="699"/>
      <c r="AB5" s="699"/>
      <c r="AC5" s="699"/>
      <c r="AD5" s="700">
        <v>12484673</v>
      </c>
      <c r="AE5" s="700"/>
      <c r="AF5" s="700"/>
      <c r="AG5" s="700"/>
      <c r="AH5" s="700"/>
      <c r="AI5" s="700"/>
      <c r="AJ5" s="700"/>
      <c r="AK5" s="700"/>
      <c r="AL5" s="687">
        <v>86.9</v>
      </c>
      <c r="AM5" s="656"/>
      <c r="AN5" s="656"/>
      <c r="AO5" s="688"/>
      <c r="AP5" s="675" t="s">
        <v>207</v>
      </c>
      <c r="AQ5" s="676"/>
      <c r="AR5" s="676"/>
      <c r="AS5" s="676"/>
      <c r="AT5" s="676"/>
      <c r="AU5" s="676"/>
      <c r="AV5" s="676"/>
      <c r="AW5" s="676"/>
      <c r="AX5" s="676"/>
      <c r="AY5" s="676"/>
      <c r="AZ5" s="676"/>
      <c r="BA5" s="676"/>
      <c r="BB5" s="676"/>
      <c r="BC5" s="676"/>
      <c r="BD5" s="676"/>
      <c r="BE5" s="676"/>
      <c r="BF5" s="677"/>
      <c r="BG5" s="588">
        <v>12599144</v>
      </c>
      <c r="BH5" s="589"/>
      <c r="BI5" s="589"/>
      <c r="BJ5" s="589"/>
      <c r="BK5" s="589"/>
      <c r="BL5" s="589"/>
      <c r="BM5" s="589"/>
      <c r="BN5" s="590"/>
      <c r="BO5" s="641">
        <v>96.1</v>
      </c>
      <c r="BP5" s="641"/>
      <c r="BQ5" s="641"/>
      <c r="BR5" s="641"/>
      <c r="BS5" s="642">
        <v>114489</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388755</v>
      </c>
      <c r="S6" s="589"/>
      <c r="T6" s="589"/>
      <c r="U6" s="589"/>
      <c r="V6" s="589"/>
      <c r="W6" s="589"/>
      <c r="X6" s="589"/>
      <c r="Y6" s="590"/>
      <c r="Z6" s="641">
        <v>1.5</v>
      </c>
      <c r="AA6" s="641"/>
      <c r="AB6" s="641"/>
      <c r="AC6" s="641"/>
      <c r="AD6" s="642">
        <v>388755</v>
      </c>
      <c r="AE6" s="642"/>
      <c r="AF6" s="642"/>
      <c r="AG6" s="642"/>
      <c r="AH6" s="642"/>
      <c r="AI6" s="642"/>
      <c r="AJ6" s="642"/>
      <c r="AK6" s="642"/>
      <c r="AL6" s="611">
        <v>2.7</v>
      </c>
      <c r="AM6" s="643"/>
      <c r="AN6" s="643"/>
      <c r="AO6" s="644"/>
      <c r="AP6" s="585" t="s">
        <v>212</v>
      </c>
      <c r="AQ6" s="586"/>
      <c r="AR6" s="586"/>
      <c r="AS6" s="586"/>
      <c r="AT6" s="586"/>
      <c r="AU6" s="586"/>
      <c r="AV6" s="586"/>
      <c r="AW6" s="586"/>
      <c r="AX6" s="586"/>
      <c r="AY6" s="586"/>
      <c r="AZ6" s="586"/>
      <c r="BA6" s="586"/>
      <c r="BB6" s="586"/>
      <c r="BC6" s="586"/>
      <c r="BD6" s="586"/>
      <c r="BE6" s="586"/>
      <c r="BF6" s="587"/>
      <c r="BG6" s="588">
        <v>12599144</v>
      </c>
      <c r="BH6" s="589"/>
      <c r="BI6" s="589"/>
      <c r="BJ6" s="589"/>
      <c r="BK6" s="589"/>
      <c r="BL6" s="589"/>
      <c r="BM6" s="589"/>
      <c r="BN6" s="590"/>
      <c r="BO6" s="641">
        <v>96.1</v>
      </c>
      <c r="BP6" s="641"/>
      <c r="BQ6" s="641"/>
      <c r="BR6" s="641"/>
      <c r="BS6" s="642">
        <v>114489</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308356</v>
      </c>
      <c r="CS6" s="589"/>
      <c r="CT6" s="589"/>
      <c r="CU6" s="589"/>
      <c r="CV6" s="589"/>
      <c r="CW6" s="589"/>
      <c r="CX6" s="589"/>
      <c r="CY6" s="590"/>
      <c r="CZ6" s="641">
        <v>1.2</v>
      </c>
      <c r="DA6" s="641"/>
      <c r="DB6" s="641"/>
      <c r="DC6" s="641"/>
      <c r="DD6" s="594" t="s">
        <v>214</v>
      </c>
      <c r="DE6" s="589"/>
      <c r="DF6" s="589"/>
      <c r="DG6" s="589"/>
      <c r="DH6" s="589"/>
      <c r="DI6" s="589"/>
      <c r="DJ6" s="589"/>
      <c r="DK6" s="589"/>
      <c r="DL6" s="589"/>
      <c r="DM6" s="589"/>
      <c r="DN6" s="589"/>
      <c r="DO6" s="589"/>
      <c r="DP6" s="590"/>
      <c r="DQ6" s="594">
        <v>308356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13332</v>
      </c>
      <c r="S7" s="589"/>
      <c r="T7" s="589"/>
      <c r="U7" s="589"/>
      <c r="V7" s="589"/>
      <c r="W7" s="589"/>
      <c r="X7" s="589"/>
      <c r="Y7" s="590"/>
      <c r="Z7" s="641">
        <v>0.1</v>
      </c>
      <c r="AA7" s="641"/>
      <c r="AB7" s="641"/>
      <c r="AC7" s="641"/>
      <c r="AD7" s="642">
        <v>13332</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4460479</v>
      </c>
      <c r="BH7" s="589"/>
      <c r="BI7" s="589"/>
      <c r="BJ7" s="589"/>
      <c r="BK7" s="589"/>
      <c r="BL7" s="589"/>
      <c r="BM7" s="589"/>
      <c r="BN7" s="590"/>
      <c r="BO7" s="641">
        <v>34</v>
      </c>
      <c r="BP7" s="641"/>
      <c r="BQ7" s="641"/>
      <c r="BR7" s="641"/>
      <c r="BS7" s="642">
        <v>114489</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2743313</v>
      </c>
      <c r="CS7" s="589"/>
      <c r="CT7" s="589"/>
      <c r="CU7" s="589"/>
      <c r="CV7" s="589"/>
      <c r="CW7" s="589"/>
      <c r="CX7" s="589"/>
      <c r="CY7" s="590"/>
      <c r="CZ7" s="641">
        <v>11</v>
      </c>
      <c r="DA7" s="641"/>
      <c r="DB7" s="641"/>
      <c r="DC7" s="641"/>
      <c r="DD7" s="594">
        <v>28069</v>
      </c>
      <c r="DE7" s="589"/>
      <c r="DF7" s="589"/>
      <c r="DG7" s="589"/>
      <c r="DH7" s="589"/>
      <c r="DI7" s="589"/>
      <c r="DJ7" s="589"/>
      <c r="DK7" s="589"/>
      <c r="DL7" s="589"/>
      <c r="DM7" s="589"/>
      <c r="DN7" s="589"/>
      <c r="DO7" s="589"/>
      <c r="DP7" s="590"/>
      <c r="DQ7" s="594">
        <v>2543237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48821</v>
      </c>
      <c r="S8" s="589"/>
      <c r="T8" s="589"/>
      <c r="U8" s="589"/>
      <c r="V8" s="589"/>
      <c r="W8" s="589"/>
      <c r="X8" s="589"/>
      <c r="Y8" s="590"/>
      <c r="Z8" s="641">
        <v>0.2</v>
      </c>
      <c r="AA8" s="641"/>
      <c r="AB8" s="641"/>
      <c r="AC8" s="641"/>
      <c r="AD8" s="642">
        <v>48821</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105700</v>
      </c>
      <c r="BH8" s="589"/>
      <c r="BI8" s="589"/>
      <c r="BJ8" s="589"/>
      <c r="BK8" s="589"/>
      <c r="BL8" s="589"/>
      <c r="BM8" s="589"/>
      <c r="BN8" s="590"/>
      <c r="BO8" s="641">
        <v>0.8</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7473267</v>
      </c>
      <c r="CS8" s="589"/>
      <c r="CT8" s="589"/>
      <c r="CU8" s="589"/>
      <c r="CV8" s="589"/>
      <c r="CW8" s="589"/>
      <c r="CX8" s="589"/>
      <c r="CY8" s="590"/>
      <c r="CZ8" s="641">
        <v>30.1</v>
      </c>
      <c r="DA8" s="641"/>
      <c r="DB8" s="641"/>
      <c r="DC8" s="641"/>
      <c r="DD8" s="594">
        <v>20666</v>
      </c>
      <c r="DE8" s="589"/>
      <c r="DF8" s="589"/>
      <c r="DG8" s="589"/>
      <c r="DH8" s="589"/>
      <c r="DI8" s="589"/>
      <c r="DJ8" s="589"/>
      <c r="DK8" s="589"/>
      <c r="DL8" s="589"/>
      <c r="DM8" s="589"/>
      <c r="DN8" s="589"/>
      <c r="DO8" s="589"/>
      <c r="DP8" s="590"/>
      <c r="DQ8" s="594">
        <v>3889178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51243</v>
      </c>
      <c r="S9" s="589"/>
      <c r="T9" s="589"/>
      <c r="U9" s="589"/>
      <c r="V9" s="589"/>
      <c r="W9" s="589"/>
      <c r="X9" s="589"/>
      <c r="Y9" s="590"/>
      <c r="Z9" s="641">
        <v>0.2</v>
      </c>
      <c r="AA9" s="641"/>
      <c r="AB9" s="641"/>
      <c r="AC9" s="641"/>
      <c r="AD9" s="642">
        <v>51243</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3211898</v>
      </c>
      <c r="BH9" s="589"/>
      <c r="BI9" s="589"/>
      <c r="BJ9" s="589"/>
      <c r="BK9" s="589"/>
      <c r="BL9" s="589"/>
      <c r="BM9" s="589"/>
      <c r="BN9" s="590"/>
      <c r="BO9" s="641">
        <v>24.5</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3649491</v>
      </c>
      <c r="CS9" s="589"/>
      <c r="CT9" s="589"/>
      <c r="CU9" s="589"/>
      <c r="CV9" s="589"/>
      <c r="CW9" s="589"/>
      <c r="CX9" s="589"/>
      <c r="CY9" s="590"/>
      <c r="CZ9" s="641">
        <v>14.7</v>
      </c>
      <c r="DA9" s="641"/>
      <c r="DB9" s="641"/>
      <c r="DC9" s="641"/>
      <c r="DD9" s="594">
        <v>1192029</v>
      </c>
      <c r="DE9" s="589"/>
      <c r="DF9" s="589"/>
      <c r="DG9" s="589"/>
      <c r="DH9" s="589"/>
      <c r="DI9" s="589"/>
      <c r="DJ9" s="589"/>
      <c r="DK9" s="589"/>
      <c r="DL9" s="589"/>
      <c r="DM9" s="589"/>
      <c r="DN9" s="589"/>
      <c r="DO9" s="589"/>
      <c r="DP9" s="590"/>
      <c r="DQ9" s="594">
        <v>2147574</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1086872</v>
      </c>
      <c r="S10" s="589"/>
      <c r="T10" s="589"/>
      <c r="U10" s="589"/>
      <c r="V10" s="589"/>
      <c r="W10" s="589"/>
      <c r="X10" s="589"/>
      <c r="Y10" s="590"/>
      <c r="Z10" s="641">
        <v>4.3</v>
      </c>
      <c r="AA10" s="641"/>
      <c r="AB10" s="641"/>
      <c r="AC10" s="641"/>
      <c r="AD10" s="642">
        <v>1086872</v>
      </c>
      <c r="AE10" s="642"/>
      <c r="AF10" s="642"/>
      <c r="AG10" s="642"/>
      <c r="AH10" s="642"/>
      <c r="AI10" s="642"/>
      <c r="AJ10" s="642"/>
      <c r="AK10" s="642"/>
      <c r="AL10" s="611">
        <v>7.6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218097</v>
      </c>
      <c r="BH10" s="589"/>
      <c r="BI10" s="589"/>
      <c r="BJ10" s="589"/>
      <c r="BK10" s="589"/>
      <c r="BL10" s="589"/>
      <c r="BM10" s="589"/>
      <c r="BN10" s="590"/>
      <c r="BO10" s="641">
        <v>1.7</v>
      </c>
      <c r="BP10" s="641"/>
      <c r="BQ10" s="641"/>
      <c r="BR10" s="641"/>
      <c r="BS10" s="594" t="s">
        <v>109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1556</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1556</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99027</v>
      </c>
      <c r="S11" s="589"/>
      <c r="T11" s="589"/>
      <c r="U11" s="589"/>
      <c r="V11" s="589"/>
      <c r="W11" s="589"/>
      <c r="X11" s="589"/>
      <c r="Y11" s="590"/>
      <c r="Z11" s="641">
        <v>0.4</v>
      </c>
      <c r="AA11" s="641"/>
      <c r="AB11" s="641"/>
      <c r="AC11" s="641"/>
      <c r="AD11" s="642">
        <v>99027</v>
      </c>
      <c r="AE11" s="642"/>
      <c r="AF11" s="642"/>
      <c r="AG11" s="642"/>
      <c r="AH11" s="642"/>
      <c r="AI11" s="642"/>
      <c r="AJ11" s="642"/>
      <c r="AK11" s="642"/>
      <c r="AL11" s="611">
        <v>0.7</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924784</v>
      </c>
      <c r="BH11" s="589"/>
      <c r="BI11" s="589"/>
      <c r="BJ11" s="589"/>
      <c r="BK11" s="589"/>
      <c r="BL11" s="589"/>
      <c r="BM11" s="589"/>
      <c r="BN11" s="590"/>
      <c r="BO11" s="641">
        <v>7.1</v>
      </c>
      <c r="BP11" s="641"/>
      <c r="BQ11" s="641"/>
      <c r="BR11" s="641"/>
      <c r="BS11" s="594">
        <v>114489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569651</v>
      </c>
      <c r="CS11" s="589"/>
      <c r="CT11" s="589"/>
      <c r="CU11" s="589"/>
      <c r="CV11" s="589"/>
      <c r="CW11" s="589"/>
      <c r="CX11" s="589"/>
      <c r="CY11" s="590"/>
      <c r="CZ11" s="641">
        <v>2.2999999999999998</v>
      </c>
      <c r="DA11" s="641"/>
      <c r="DB11" s="641"/>
      <c r="DC11" s="641"/>
      <c r="DD11" s="594">
        <v>144978</v>
      </c>
      <c r="DE11" s="589"/>
      <c r="DF11" s="589"/>
      <c r="DG11" s="589"/>
      <c r="DH11" s="589"/>
      <c r="DI11" s="589"/>
      <c r="DJ11" s="589"/>
      <c r="DK11" s="589"/>
      <c r="DL11" s="589"/>
      <c r="DM11" s="589"/>
      <c r="DN11" s="589"/>
      <c r="DO11" s="589"/>
      <c r="DP11" s="590"/>
      <c r="DQ11" s="594">
        <v>410618</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7515821</v>
      </c>
      <c r="BH12" s="589"/>
      <c r="BI12" s="589"/>
      <c r="BJ12" s="589"/>
      <c r="BK12" s="589"/>
      <c r="BL12" s="589"/>
      <c r="BM12" s="589"/>
      <c r="BN12" s="590"/>
      <c r="BO12" s="641">
        <v>57.3</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668792</v>
      </c>
      <c r="CS12" s="589"/>
      <c r="CT12" s="589"/>
      <c r="CU12" s="589"/>
      <c r="CV12" s="589"/>
      <c r="CW12" s="589"/>
      <c r="CX12" s="589"/>
      <c r="CY12" s="590"/>
      <c r="CZ12" s="641">
        <v>2.7</v>
      </c>
      <c r="DA12" s="641"/>
      <c r="DB12" s="641"/>
      <c r="DC12" s="641"/>
      <c r="DD12" s="594">
        <v>2559</v>
      </c>
      <c r="DE12" s="589"/>
      <c r="DF12" s="589"/>
      <c r="DG12" s="589"/>
      <c r="DH12" s="589"/>
      <c r="DI12" s="589"/>
      <c r="DJ12" s="589"/>
      <c r="DK12" s="589"/>
      <c r="DL12" s="589"/>
      <c r="DM12" s="589"/>
      <c r="DN12" s="589"/>
      <c r="DO12" s="589"/>
      <c r="DP12" s="590"/>
      <c r="DQ12" s="594">
        <v>431204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51394</v>
      </c>
      <c r="S13" s="589"/>
      <c r="T13" s="589"/>
      <c r="U13" s="589"/>
      <c r="V13" s="589"/>
      <c r="W13" s="589"/>
      <c r="X13" s="589"/>
      <c r="Y13" s="590"/>
      <c r="Z13" s="641">
        <v>0.2</v>
      </c>
      <c r="AA13" s="641"/>
      <c r="AB13" s="641"/>
      <c r="AC13" s="641"/>
      <c r="AD13" s="642">
        <v>51394</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7495617</v>
      </c>
      <c r="BH13" s="589"/>
      <c r="BI13" s="589"/>
      <c r="BJ13" s="589"/>
      <c r="BK13" s="589"/>
      <c r="BL13" s="589"/>
      <c r="BM13" s="589"/>
      <c r="BN13" s="590"/>
      <c r="BO13" s="641">
        <v>57.2</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3989149</v>
      </c>
      <c r="CS13" s="589"/>
      <c r="CT13" s="589"/>
      <c r="CU13" s="589"/>
      <c r="CV13" s="589"/>
      <c r="CW13" s="589"/>
      <c r="CX13" s="589"/>
      <c r="CY13" s="590"/>
      <c r="CZ13" s="641">
        <v>16.100000000000001</v>
      </c>
      <c r="DA13" s="641"/>
      <c r="DB13" s="641"/>
      <c r="DC13" s="641"/>
      <c r="DD13" s="594">
        <v>2849946</v>
      </c>
      <c r="DE13" s="589"/>
      <c r="DF13" s="589"/>
      <c r="DG13" s="589"/>
      <c r="DH13" s="589"/>
      <c r="DI13" s="589"/>
      <c r="DJ13" s="589"/>
      <c r="DK13" s="589"/>
      <c r="DL13" s="589"/>
      <c r="DM13" s="589"/>
      <c r="DN13" s="589"/>
      <c r="DO13" s="589"/>
      <c r="DP13" s="590"/>
      <c r="DQ13" s="594">
        <v>1335088</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125773</v>
      </c>
      <c r="BH14" s="589"/>
      <c r="BI14" s="589"/>
      <c r="BJ14" s="589"/>
      <c r="BK14" s="589"/>
      <c r="BL14" s="589"/>
      <c r="BM14" s="589"/>
      <c r="BN14" s="590"/>
      <c r="BO14" s="641">
        <v>1</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1289035</v>
      </c>
      <c r="CS14" s="589"/>
      <c r="CT14" s="589"/>
      <c r="CU14" s="589"/>
      <c r="CV14" s="589"/>
      <c r="CW14" s="589"/>
      <c r="CX14" s="589"/>
      <c r="CY14" s="590"/>
      <c r="CZ14" s="641">
        <v>5.2</v>
      </c>
      <c r="DA14" s="641"/>
      <c r="DB14" s="641"/>
      <c r="DC14" s="641"/>
      <c r="DD14" s="594">
        <v>109983</v>
      </c>
      <c r="DE14" s="589"/>
      <c r="DF14" s="589"/>
      <c r="DG14" s="589"/>
      <c r="DH14" s="589"/>
      <c r="DI14" s="589"/>
      <c r="DJ14" s="589"/>
      <c r="DK14" s="589"/>
      <c r="DL14" s="589"/>
      <c r="DM14" s="589"/>
      <c r="DN14" s="589"/>
      <c r="DO14" s="589"/>
      <c r="DP14" s="590"/>
      <c r="DQ14" s="594">
        <v>1231370</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51447</v>
      </c>
      <c r="S15" s="589"/>
      <c r="T15" s="589"/>
      <c r="U15" s="589"/>
      <c r="V15" s="589"/>
      <c r="W15" s="589"/>
      <c r="X15" s="589"/>
      <c r="Y15" s="590"/>
      <c r="Z15" s="641">
        <v>0.2</v>
      </c>
      <c r="AA15" s="641"/>
      <c r="AB15" s="641"/>
      <c r="AC15" s="641"/>
      <c r="AD15" s="642">
        <v>51447</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497071</v>
      </c>
      <c r="BH15" s="589"/>
      <c r="BI15" s="589"/>
      <c r="BJ15" s="589"/>
      <c r="BK15" s="589"/>
      <c r="BL15" s="589"/>
      <c r="BM15" s="589"/>
      <c r="BN15" s="590"/>
      <c r="BO15" s="641">
        <v>3.8</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3033894</v>
      </c>
      <c r="CS15" s="589"/>
      <c r="CT15" s="589"/>
      <c r="CU15" s="589"/>
      <c r="CV15" s="589"/>
      <c r="CW15" s="589"/>
      <c r="CX15" s="589"/>
      <c r="CY15" s="590"/>
      <c r="CZ15" s="641">
        <v>12.2</v>
      </c>
      <c r="DA15" s="641"/>
      <c r="DB15" s="641"/>
      <c r="DC15" s="641"/>
      <c r="DD15" s="594">
        <v>564728</v>
      </c>
      <c r="DE15" s="589"/>
      <c r="DF15" s="589"/>
      <c r="DG15" s="589"/>
      <c r="DH15" s="589"/>
      <c r="DI15" s="589"/>
      <c r="DJ15" s="589"/>
      <c r="DK15" s="589"/>
      <c r="DL15" s="589"/>
      <c r="DM15" s="589"/>
      <c r="DN15" s="589"/>
      <c r="DO15" s="589"/>
      <c r="DP15" s="590"/>
      <c r="DQ15" s="594">
        <v>2142509</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51973</v>
      </c>
      <c r="S16" s="589"/>
      <c r="T16" s="589"/>
      <c r="U16" s="589"/>
      <c r="V16" s="589"/>
      <c r="W16" s="589"/>
      <c r="X16" s="589"/>
      <c r="Y16" s="590"/>
      <c r="Z16" s="641">
        <v>0.2</v>
      </c>
      <c r="AA16" s="641"/>
      <c r="AB16" s="641"/>
      <c r="AC16" s="641"/>
      <c r="AD16" s="642" t="s">
        <v>109</v>
      </c>
      <c r="AE16" s="642"/>
      <c r="AF16" s="642"/>
      <c r="AG16" s="642"/>
      <c r="AH16" s="642"/>
      <c r="AI16" s="642"/>
      <c r="AJ16" s="642"/>
      <c r="AK16" s="642"/>
      <c r="AL16" s="611" t="s">
        <v>109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17182</v>
      </c>
      <c r="CS16" s="589"/>
      <c r="CT16" s="589"/>
      <c r="CU16" s="589"/>
      <c r="CV16" s="589"/>
      <c r="CW16" s="589"/>
      <c r="CX16" s="589"/>
      <c r="CY16" s="590"/>
      <c r="CZ16" s="641">
        <v>0.1</v>
      </c>
      <c r="DA16" s="641"/>
      <c r="DB16" s="641"/>
      <c r="DC16" s="641"/>
      <c r="DD16" s="594" t="s">
        <v>109</v>
      </c>
      <c r="DE16" s="589"/>
      <c r="DF16" s="589"/>
      <c r="DG16" s="589"/>
      <c r="DH16" s="589"/>
      <c r="DI16" s="589"/>
      <c r="DJ16" s="589"/>
      <c r="DK16" s="589"/>
      <c r="DL16" s="589"/>
      <c r="DM16" s="589"/>
      <c r="DN16" s="589"/>
      <c r="DO16" s="589"/>
      <c r="DP16" s="590"/>
      <c r="DQ16" s="594">
        <v>17182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t="s">
        <v>109</v>
      </c>
      <c r="S17" s="589"/>
      <c r="T17" s="589"/>
      <c r="U17" s="589"/>
      <c r="V17" s="589"/>
      <c r="W17" s="589"/>
      <c r="X17" s="589"/>
      <c r="Y17" s="590"/>
      <c r="Z17" s="641" t="s">
        <v>109</v>
      </c>
      <c r="AA17" s="641"/>
      <c r="AB17" s="641"/>
      <c r="AC17" s="641"/>
      <c r="AD17" s="642" t="s">
        <v>109</v>
      </c>
      <c r="AE17" s="642"/>
      <c r="AF17" s="642"/>
      <c r="AG17" s="642"/>
      <c r="AH17" s="642"/>
      <c r="AI17" s="642"/>
      <c r="AJ17" s="642"/>
      <c r="AK17" s="642"/>
      <c r="AL17" s="611" t="s">
        <v>109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1083668</v>
      </c>
      <c r="CS17" s="589"/>
      <c r="CT17" s="589"/>
      <c r="CU17" s="589"/>
      <c r="CV17" s="589"/>
      <c r="CW17" s="589"/>
      <c r="CX17" s="589"/>
      <c r="CY17" s="590"/>
      <c r="CZ17" s="641">
        <v>4.4000000000000004</v>
      </c>
      <c r="DA17" s="641"/>
      <c r="DB17" s="641"/>
      <c r="DC17" s="641"/>
      <c r="DD17" s="594" t="s">
        <v>109</v>
      </c>
      <c r="DE17" s="589"/>
      <c r="DF17" s="589"/>
      <c r="DG17" s="589"/>
      <c r="DH17" s="589"/>
      <c r="DI17" s="589"/>
      <c r="DJ17" s="589"/>
      <c r="DK17" s="589"/>
      <c r="DL17" s="589"/>
      <c r="DM17" s="589"/>
      <c r="DN17" s="589"/>
      <c r="DO17" s="589"/>
      <c r="DP17" s="590"/>
      <c r="DQ17" s="594">
        <v>1083668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51968</v>
      </c>
      <c r="S18" s="589"/>
      <c r="T18" s="589"/>
      <c r="U18" s="589"/>
      <c r="V18" s="589"/>
      <c r="W18" s="589"/>
      <c r="X18" s="589"/>
      <c r="Y18" s="590"/>
      <c r="Z18" s="641">
        <v>0.2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509353</v>
      </c>
      <c r="BH19" s="589"/>
      <c r="BI19" s="589"/>
      <c r="BJ19" s="589"/>
      <c r="BK19" s="589"/>
      <c r="BL19" s="589"/>
      <c r="BM19" s="589"/>
      <c r="BN19" s="590"/>
      <c r="BO19" s="641">
        <v>3.9</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14951361</v>
      </c>
      <c r="S20" s="589"/>
      <c r="T20" s="589"/>
      <c r="U20" s="589"/>
      <c r="V20" s="589"/>
      <c r="W20" s="589"/>
      <c r="X20" s="589"/>
      <c r="Y20" s="590"/>
      <c r="Z20" s="641">
        <v>58.5</v>
      </c>
      <c r="AA20" s="641"/>
      <c r="AB20" s="641"/>
      <c r="AC20" s="641"/>
      <c r="AD20" s="642">
        <v>14275564</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509353</v>
      </c>
      <c r="BH20" s="589"/>
      <c r="BI20" s="589"/>
      <c r="BJ20" s="589"/>
      <c r="BK20" s="589"/>
      <c r="BL20" s="589"/>
      <c r="BM20" s="589"/>
      <c r="BN20" s="590"/>
      <c r="BO20" s="641">
        <v>3.9</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24827354</v>
      </c>
      <c r="CS20" s="589"/>
      <c r="CT20" s="589"/>
      <c r="CU20" s="589"/>
      <c r="CV20" s="589"/>
      <c r="CW20" s="589"/>
      <c r="CX20" s="589"/>
      <c r="CY20" s="590"/>
      <c r="CZ20" s="641">
        <v>100</v>
      </c>
      <c r="DA20" s="641"/>
      <c r="DB20" s="641"/>
      <c r="DC20" s="641"/>
      <c r="DD20" s="594">
        <v>4912958</v>
      </c>
      <c r="DE20" s="589"/>
      <c r="DF20" s="589"/>
      <c r="DG20" s="589"/>
      <c r="DH20" s="589"/>
      <c r="DI20" s="589"/>
      <c r="DJ20" s="589"/>
      <c r="DK20" s="589"/>
      <c r="DL20" s="589"/>
      <c r="DM20" s="589"/>
      <c r="DN20" s="589"/>
      <c r="DO20" s="589"/>
      <c r="DP20" s="590"/>
      <c r="DQ20" s="594">
        <v>15541540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7970</v>
      </c>
      <c r="S21" s="589"/>
      <c r="T21" s="589"/>
      <c r="U21" s="589"/>
      <c r="V21" s="589"/>
      <c r="W21" s="589"/>
      <c r="X21" s="589"/>
      <c r="Y21" s="590"/>
      <c r="Z21" s="641">
        <v>0</v>
      </c>
      <c r="AA21" s="641"/>
      <c r="AB21" s="641"/>
      <c r="AC21" s="641"/>
      <c r="AD21" s="642">
        <v>7970</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178733</v>
      </c>
      <c r="S22" s="589"/>
      <c r="T22" s="589"/>
      <c r="U22" s="589"/>
      <c r="V22" s="589"/>
      <c r="W22" s="589"/>
      <c r="X22" s="589"/>
      <c r="Y22" s="590"/>
      <c r="Z22" s="641">
        <v>0.7</v>
      </c>
      <c r="AA22" s="641"/>
      <c r="AB22" s="641"/>
      <c r="AC22" s="641"/>
      <c r="AD22" s="642" t="s">
        <v>109</v>
      </c>
      <c r="AE22" s="642"/>
      <c r="AF22" s="642"/>
      <c r="AG22" s="642"/>
      <c r="AH22" s="642"/>
      <c r="AI22" s="642"/>
      <c r="AJ22" s="642"/>
      <c r="AK22" s="642"/>
      <c r="AL22" s="611" t="s">
        <v>109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338333</v>
      </c>
      <c r="S23" s="589"/>
      <c r="T23" s="589"/>
      <c r="U23" s="589"/>
      <c r="V23" s="589"/>
      <c r="W23" s="589"/>
      <c r="X23" s="589"/>
      <c r="Y23" s="590"/>
      <c r="Z23" s="641">
        <v>1.3</v>
      </c>
      <c r="AA23" s="641"/>
      <c r="AB23" s="641"/>
      <c r="AC23" s="641"/>
      <c r="AD23" s="642">
        <v>65419</v>
      </c>
      <c r="AE23" s="642"/>
      <c r="AF23" s="642"/>
      <c r="AG23" s="642"/>
      <c r="AH23" s="642"/>
      <c r="AI23" s="642"/>
      <c r="AJ23" s="642"/>
      <c r="AK23" s="642"/>
      <c r="AL23" s="611">
        <v>0.5</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509353</v>
      </c>
      <c r="BH23" s="589"/>
      <c r="BI23" s="589"/>
      <c r="BJ23" s="589"/>
      <c r="BK23" s="589"/>
      <c r="BL23" s="589"/>
      <c r="BM23" s="589"/>
      <c r="BN23" s="590"/>
      <c r="BO23" s="641">
        <v>3.9</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212158</v>
      </c>
      <c r="S24" s="589"/>
      <c r="T24" s="589"/>
      <c r="U24" s="589"/>
      <c r="V24" s="589"/>
      <c r="W24" s="589"/>
      <c r="X24" s="589"/>
      <c r="Y24" s="590"/>
      <c r="Z24" s="641">
        <v>0.8</v>
      </c>
      <c r="AA24" s="641"/>
      <c r="AB24" s="641"/>
      <c r="AC24" s="641"/>
      <c r="AD24" s="642" t="s">
        <v>109</v>
      </c>
      <c r="AE24" s="642"/>
      <c r="AF24" s="642"/>
      <c r="AG24" s="642"/>
      <c r="AH24" s="642"/>
      <c r="AI24" s="642"/>
      <c r="AJ24" s="642"/>
      <c r="AK24" s="642"/>
      <c r="AL24" s="611" t="s">
        <v>109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10740190</v>
      </c>
      <c r="CS24" s="639"/>
      <c r="CT24" s="639"/>
      <c r="CU24" s="639"/>
      <c r="CV24" s="639"/>
      <c r="CW24" s="639"/>
      <c r="CX24" s="639"/>
      <c r="CY24" s="686"/>
      <c r="CZ24" s="690">
        <v>43.3</v>
      </c>
      <c r="DA24" s="691"/>
      <c r="DB24" s="691"/>
      <c r="DC24" s="692"/>
      <c r="DD24" s="685">
        <v>7446589</v>
      </c>
      <c r="DE24" s="639"/>
      <c r="DF24" s="639"/>
      <c r="DG24" s="639"/>
      <c r="DH24" s="639"/>
      <c r="DI24" s="639"/>
      <c r="DJ24" s="639"/>
      <c r="DK24" s="686"/>
      <c r="DL24" s="685">
        <v>7417722</v>
      </c>
      <c r="DM24" s="639"/>
      <c r="DN24" s="639"/>
      <c r="DO24" s="639"/>
      <c r="DP24" s="639"/>
      <c r="DQ24" s="639"/>
      <c r="DR24" s="639"/>
      <c r="DS24" s="639"/>
      <c r="DT24" s="639"/>
      <c r="DU24" s="639"/>
      <c r="DV24" s="686"/>
      <c r="DW24" s="687">
        <v>51.6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3232020</v>
      </c>
      <c r="S25" s="589"/>
      <c r="T25" s="589"/>
      <c r="U25" s="589"/>
      <c r="V25" s="589"/>
      <c r="W25" s="589"/>
      <c r="X25" s="589"/>
      <c r="Y25" s="590"/>
      <c r="Z25" s="641">
        <v>12.7</v>
      </c>
      <c r="AA25" s="641"/>
      <c r="AB25" s="641"/>
      <c r="AC25" s="641"/>
      <c r="AD25" s="642" t="s">
        <v>109</v>
      </c>
      <c r="AE25" s="642"/>
      <c r="AF25" s="642"/>
      <c r="AG25" s="642"/>
      <c r="AH25" s="642"/>
      <c r="AI25" s="642"/>
      <c r="AJ25" s="642"/>
      <c r="AK25" s="642"/>
      <c r="AL25" s="611" t="s">
        <v>109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5231684</v>
      </c>
      <c r="CS25" s="607"/>
      <c r="CT25" s="607"/>
      <c r="CU25" s="607"/>
      <c r="CV25" s="607"/>
      <c r="CW25" s="607"/>
      <c r="CX25" s="607"/>
      <c r="CY25" s="608"/>
      <c r="CZ25" s="591">
        <v>21.1</v>
      </c>
      <c r="DA25" s="609"/>
      <c r="DB25" s="609"/>
      <c r="DC25" s="610"/>
      <c r="DD25" s="594">
        <v>4960191</v>
      </c>
      <c r="DE25" s="607"/>
      <c r="DF25" s="607"/>
      <c r="DG25" s="607"/>
      <c r="DH25" s="607"/>
      <c r="DI25" s="607"/>
      <c r="DJ25" s="607"/>
      <c r="DK25" s="608"/>
      <c r="DL25" s="594">
        <v>4945478</v>
      </c>
      <c r="DM25" s="607"/>
      <c r="DN25" s="607"/>
      <c r="DO25" s="607"/>
      <c r="DP25" s="607"/>
      <c r="DQ25" s="607"/>
      <c r="DR25" s="607"/>
      <c r="DS25" s="607"/>
      <c r="DT25" s="607"/>
      <c r="DU25" s="607"/>
      <c r="DV25" s="608"/>
      <c r="DW25" s="611">
        <v>34.4</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3299869</v>
      </c>
      <c r="CS26" s="589"/>
      <c r="CT26" s="589"/>
      <c r="CU26" s="589"/>
      <c r="CV26" s="589"/>
      <c r="CW26" s="589"/>
      <c r="CX26" s="589"/>
      <c r="CY26" s="590"/>
      <c r="CZ26" s="591">
        <v>13.3</v>
      </c>
      <c r="DA26" s="609"/>
      <c r="DB26" s="609"/>
      <c r="DC26" s="610"/>
      <c r="DD26" s="594">
        <v>3144472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1412235</v>
      </c>
      <c r="S27" s="589"/>
      <c r="T27" s="589"/>
      <c r="U27" s="589"/>
      <c r="V27" s="589"/>
      <c r="W27" s="589"/>
      <c r="X27" s="589"/>
      <c r="Y27" s="590"/>
      <c r="Z27" s="641">
        <v>5.5</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13108497</v>
      </c>
      <c r="BH27" s="589"/>
      <c r="BI27" s="589"/>
      <c r="BJ27" s="589"/>
      <c r="BK27" s="589"/>
      <c r="BL27" s="589"/>
      <c r="BM27" s="589"/>
      <c r="BN27" s="590"/>
      <c r="BO27" s="641">
        <v>100</v>
      </c>
      <c r="BP27" s="641"/>
      <c r="BQ27" s="641"/>
      <c r="BR27" s="641"/>
      <c r="BS27" s="594">
        <v>114489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4424838</v>
      </c>
      <c r="CS27" s="607"/>
      <c r="CT27" s="607"/>
      <c r="CU27" s="607"/>
      <c r="CV27" s="607"/>
      <c r="CW27" s="607"/>
      <c r="CX27" s="607"/>
      <c r="CY27" s="608"/>
      <c r="CZ27" s="591">
        <v>17.8</v>
      </c>
      <c r="DA27" s="609"/>
      <c r="DB27" s="609"/>
      <c r="DC27" s="610"/>
      <c r="DD27" s="594">
        <v>1402730</v>
      </c>
      <c r="DE27" s="607"/>
      <c r="DF27" s="607"/>
      <c r="DG27" s="607"/>
      <c r="DH27" s="607"/>
      <c r="DI27" s="607"/>
      <c r="DJ27" s="607"/>
      <c r="DK27" s="608"/>
      <c r="DL27" s="594">
        <v>1388576</v>
      </c>
      <c r="DM27" s="607"/>
      <c r="DN27" s="607"/>
      <c r="DO27" s="607"/>
      <c r="DP27" s="607"/>
      <c r="DQ27" s="607"/>
      <c r="DR27" s="607"/>
      <c r="DS27" s="607"/>
      <c r="DT27" s="607"/>
      <c r="DU27" s="607"/>
      <c r="DV27" s="608"/>
      <c r="DW27" s="611">
        <v>9.6999999999999993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28568</v>
      </c>
      <c r="S28" s="589"/>
      <c r="T28" s="589"/>
      <c r="U28" s="589"/>
      <c r="V28" s="589"/>
      <c r="W28" s="589"/>
      <c r="X28" s="589"/>
      <c r="Y28" s="590"/>
      <c r="Z28" s="641">
        <v>0.1</v>
      </c>
      <c r="AA28" s="641"/>
      <c r="AB28" s="641"/>
      <c r="AC28" s="641"/>
      <c r="AD28" s="642">
        <v>18033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1083668</v>
      </c>
      <c r="CS28" s="589"/>
      <c r="CT28" s="589"/>
      <c r="CU28" s="589"/>
      <c r="CV28" s="589"/>
      <c r="CW28" s="589"/>
      <c r="CX28" s="589"/>
      <c r="CY28" s="590"/>
      <c r="CZ28" s="591">
        <v>4.4000000000000004</v>
      </c>
      <c r="DA28" s="609"/>
      <c r="DB28" s="609"/>
      <c r="DC28" s="610"/>
      <c r="DD28" s="594">
        <v>1083668</v>
      </c>
      <c r="DE28" s="589"/>
      <c r="DF28" s="589"/>
      <c r="DG28" s="589"/>
      <c r="DH28" s="589"/>
      <c r="DI28" s="589"/>
      <c r="DJ28" s="589"/>
      <c r="DK28" s="590"/>
      <c r="DL28" s="594">
        <v>1083668</v>
      </c>
      <c r="DM28" s="589"/>
      <c r="DN28" s="589"/>
      <c r="DO28" s="589"/>
      <c r="DP28" s="589"/>
      <c r="DQ28" s="589"/>
      <c r="DR28" s="589"/>
      <c r="DS28" s="589"/>
      <c r="DT28" s="589"/>
      <c r="DU28" s="589"/>
      <c r="DV28" s="590"/>
      <c r="DW28" s="611">
        <v>7.5</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21026</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1083668</v>
      </c>
      <c r="CS29" s="607"/>
      <c r="CT29" s="607"/>
      <c r="CU29" s="607"/>
      <c r="CV29" s="607"/>
      <c r="CW29" s="607"/>
      <c r="CX29" s="607"/>
      <c r="CY29" s="608"/>
      <c r="CZ29" s="591">
        <v>4.4000000000000004</v>
      </c>
      <c r="DA29" s="609"/>
      <c r="DB29" s="609"/>
      <c r="DC29" s="610"/>
      <c r="DD29" s="594">
        <v>1083668</v>
      </c>
      <c r="DE29" s="607"/>
      <c r="DF29" s="607"/>
      <c r="DG29" s="607"/>
      <c r="DH29" s="607"/>
      <c r="DI29" s="607"/>
      <c r="DJ29" s="607"/>
      <c r="DK29" s="608"/>
      <c r="DL29" s="594">
        <v>1083668</v>
      </c>
      <c r="DM29" s="607"/>
      <c r="DN29" s="607"/>
      <c r="DO29" s="607"/>
      <c r="DP29" s="607"/>
      <c r="DQ29" s="607"/>
      <c r="DR29" s="607"/>
      <c r="DS29" s="607"/>
      <c r="DT29" s="607"/>
      <c r="DU29" s="607"/>
      <c r="DV29" s="608"/>
      <c r="DW29" s="611">
        <v>7.5</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2003990</v>
      </c>
      <c r="S30" s="589"/>
      <c r="T30" s="589"/>
      <c r="U30" s="589"/>
      <c r="V30" s="589"/>
      <c r="W30" s="589"/>
      <c r="X30" s="589"/>
      <c r="Y30" s="590"/>
      <c r="Z30" s="641">
        <v>7.8</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99.1</v>
      </c>
      <c r="BH30" s="655"/>
      <c r="BI30" s="655"/>
      <c r="BJ30" s="655"/>
      <c r="BK30" s="655"/>
      <c r="BL30" s="655"/>
      <c r="BM30" s="656">
        <v>96</v>
      </c>
      <c r="BN30" s="655"/>
      <c r="BO30" s="655"/>
      <c r="BP30" s="655"/>
      <c r="BQ30" s="657"/>
      <c r="BR30" s="654">
        <v>99</v>
      </c>
      <c r="BS30" s="655"/>
      <c r="BT30" s="655"/>
      <c r="BU30" s="655"/>
      <c r="BV30" s="655"/>
      <c r="BW30" s="655"/>
      <c r="BX30" s="656">
        <v>95.7</v>
      </c>
      <c r="BY30" s="655"/>
      <c r="BZ30" s="655"/>
      <c r="CA30" s="655"/>
      <c r="CB30" s="657"/>
      <c r="CD30" s="660"/>
      <c r="CE30" s="661"/>
      <c r="CF30" s="625" t="s">
        <v>291</v>
      </c>
      <c r="CG30" s="622"/>
      <c r="CH30" s="622"/>
      <c r="CI30" s="622"/>
      <c r="CJ30" s="622"/>
      <c r="CK30" s="622"/>
      <c r="CL30" s="622"/>
      <c r="CM30" s="622"/>
      <c r="CN30" s="622"/>
      <c r="CO30" s="622"/>
      <c r="CP30" s="622"/>
      <c r="CQ30" s="623"/>
      <c r="CR30" s="588">
        <v>937154</v>
      </c>
      <c r="CS30" s="589"/>
      <c r="CT30" s="589"/>
      <c r="CU30" s="589"/>
      <c r="CV30" s="589"/>
      <c r="CW30" s="589"/>
      <c r="CX30" s="589"/>
      <c r="CY30" s="590"/>
      <c r="CZ30" s="591">
        <v>3.8</v>
      </c>
      <c r="DA30" s="609"/>
      <c r="DB30" s="609"/>
      <c r="DC30" s="610"/>
      <c r="DD30" s="594">
        <v>937154</v>
      </c>
      <c r="DE30" s="589"/>
      <c r="DF30" s="589"/>
      <c r="DG30" s="589"/>
      <c r="DH30" s="589"/>
      <c r="DI30" s="589"/>
      <c r="DJ30" s="589"/>
      <c r="DK30" s="590"/>
      <c r="DL30" s="594">
        <v>937154</v>
      </c>
      <c r="DM30" s="589"/>
      <c r="DN30" s="589"/>
      <c r="DO30" s="589"/>
      <c r="DP30" s="589"/>
      <c r="DQ30" s="589"/>
      <c r="DR30" s="589"/>
      <c r="DS30" s="589"/>
      <c r="DT30" s="589"/>
      <c r="DU30" s="589"/>
      <c r="DV30" s="590"/>
      <c r="DW30" s="611">
        <v>6.5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774963</v>
      </c>
      <c r="S31" s="589"/>
      <c r="T31" s="589"/>
      <c r="U31" s="589"/>
      <c r="V31" s="589"/>
      <c r="W31" s="589"/>
      <c r="X31" s="589"/>
      <c r="Y31" s="590"/>
      <c r="Z31" s="641">
        <v>3</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98.3</v>
      </c>
      <c r="BH31" s="607"/>
      <c r="BI31" s="607"/>
      <c r="BJ31" s="607"/>
      <c r="BK31" s="607"/>
      <c r="BL31" s="607"/>
      <c r="BM31" s="643">
        <v>94.5</v>
      </c>
      <c r="BN31" s="653"/>
      <c r="BO31" s="653"/>
      <c r="BP31" s="653"/>
      <c r="BQ31" s="617"/>
      <c r="BR31" s="652">
        <v>98.3</v>
      </c>
      <c r="BS31" s="607"/>
      <c r="BT31" s="607"/>
      <c r="BU31" s="607"/>
      <c r="BV31" s="607"/>
      <c r="BW31" s="607"/>
      <c r="BX31" s="643">
        <v>94.2</v>
      </c>
      <c r="BY31" s="653"/>
      <c r="BZ31" s="653"/>
      <c r="CA31" s="653"/>
      <c r="CB31" s="617"/>
      <c r="CD31" s="660"/>
      <c r="CE31" s="661"/>
      <c r="CF31" s="625" t="s">
        <v>295</v>
      </c>
      <c r="CG31" s="622"/>
      <c r="CH31" s="622"/>
      <c r="CI31" s="622"/>
      <c r="CJ31" s="622"/>
      <c r="CK31" s="622"/>
      <c r="CL31" s="622"/>
      <c r="CM31" s="622"/>
      <c r="CN31" s="622"/>
      <c r="CO31" s="622"/>
      <c r="CP31" s="622"/>
      <c r="CQ31" s="623"/>
      <c r="CR31" s="588">
        <v>146514</v>
      </c>
      <c r="CS31" s="607"/>
      <c r="CT31" s="607"/>
      <c r="CU31" s="607"/>
      <c r="CV31" s="607"/>
      <c r="CW31" s="607"/>
      <c r="CX31" s="607"/>
      <c r="CY31" s="608"/>
      <c r="CZ31" s="591">
        <v>0.6</v>
      </c>
      <c r="DA31" s="609"/>
      <c r="DB31" s="609"/>
      <c r="DC31" s="610"/>
      <c r="DD31" s="594">
        <v>146514</v>
      </c>
      <c r="DE31" s="607"/>
      <c r="DF31" s="607"/>
      <c r="DG31" s="607"/>
      <c r="DH31" s="607"/>
      <c r="DI31" s="607"/>
      <c r="DJ31" s="607"/>
      <c r="DK31" s="608"/>
      <c r="DL31" s="594">
        <v>146514</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695087</v>
      </c>
      <c r="S32" s="589"/>
      <c r="T32" s="589"/>
      <c r="U32" s="589"/>
      <c r="V32" s="589"/>
      <c r="W32" s="589"/>
      <c r="X32" s="589"/>
      <c r="Y32" s="590"/>
      <c r="Z32" s="641">
        <v>2.7</v>
      </c>
      <c r="AA32" s="641"/>
      <c r="AB32" s="641"/>
      <c r="AC32" s="641"/>
      <c r="AD32" s="642">
        <v>3921</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99.4</v>
      </c>
      <c r="BH32" s="573"/>
      <c r="BI32" s="573"/>
      <c r="BJ32" s="573"/>
      <c r="BK32" s="573"/>
      <c r="BL32" s="573"/>
      <c r="BM32" s="636">
        <v>96.6</v>
      </c>
      <c r="BN32" s="573"/>
      <c r="BO32" s="573"/>
      <c r="BP32" s="573"/>
      <c r="BQ32" s="630"/>
      <c r="BR32" s="651">
        <v>99.4</v>
      </c>
      <c r="BS32" s="573"/>
      <c r="BT32" s="573"/>
      <c r="BU32" s="573"/>
      <c r="BV32" s="573"/>
      <c r="BW32" s="573"/>
      <c r="BX32" s="636">
        <v>96.4</v>
      </c>
      <c r="BY32" s="573"/>
      <c r="BZ32" s="573"/>
      <c r="CA32" s="573"/>
      <c r="CB32" s="630"/>
      <c r="CD32" s="662"/>
      <c r="CE32" s="663"/>
      <c r="CF32" s="625" t="s">
        <v>298</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1684500</v>
      </c>
      <c r="S33" s="589"/>
      <c r="T33" s="589"/>
      <c r="U33" s="589"/>
      <c r="V33" s="589"/>
      <c r="W33" s="589"/>
      <c r="X33" s="589"/>
      <c r="Y33" s="590"/>
      <c r="Z33" s="641">
        <v>6.6</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9157024</v>
      </c>
      <c r="CS33" s="607"/>
      <c r="CT33" s="607"/>
      <c r="CU33" s="607"/>
      <c r="CV33" s="607"/>
      <c r="CW33" s="607"/>
      <c r="CX33" s="607"/>
      <c r="CY33" s="608"/>
      <c r="CZ33" s="591">
        <v>36.9</v>
      </c>
      <c r="DA33" s="609"/>
      <c r="DB33" s="609"/>
      <c r="DC33" s="610"/>
      <c r="DD33" s="594">
        <v>7554169</v>
      </c>
      <c r="DE33" s="607"/>
      <c r="DF33" s="607"/>
      <c r="DG33" s="607"/>
      <c r="DH33" s="607"/>
      <c r="DI33" s="607"/>
      <c r="DJ33" s="607"/>
      <c r="DK33" s="608"/>
      <c r="DL33" s="594">
        <v>5644151</v>
      </c>
      <c r="DM33" s="607"/>
      <c r="DN33" s="607"/>
      <c r="DO33" s="607"/>
      <c r="DP33" s="607"/>
      <c r="DQ33" s="607"/>
      <c r="DR33" s="607"/>
      <c r="DS33" s="607"/>
      <c r="DT33" s="607"/>
      <c r="DU33" s="607"/>
      <c r="DV33" s="608"/>
      <c r="DW33" s="611">
        <v>39.299999999999997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4237888</v>
      </c>
      <c r="CS34" s="589"/>
      <c r="CT34" s="589"/>
      <c r="CU34" s="589"/>
      <c r="CV34" s="589"/>
      <c r="CW34" s="589"/>
      <c r="CX34" s="589"/>
      <c r="CY34" s="590"/>
      <c r="CZ34" s="591">
        <v>17.100000000000001</v>
      </c>
      <c r="DA34" s="609"/>
      <c r="DB34" s="609"/>
      <c r="DC34" s="610"/>
      <c r="DD34" s="594">
        <v>3414512</v>
      </c>
      <c r="DE34" s="589"/>
      <c r="DF34" s="589"/>
      <c r="DG34" s="589"/>
      <c r="DH34" s="589"/>
      <c r="DI34" s="589"/>
      <c r="DJ34" s="589"/>
      <c r="DK34" s="590"/>
      <c r="DL34" s="594">
        <v>3167450</v>
      </c>
      <c r="DM34" s="589"/>
      <c r="DN34" s="589"/>
      <c r="DO34" s="589"/>
      <c r="DP34" s="589"/>
      <c r="DQ34" s="589"/>
      <c r="DR34" s="589"/>
      <c r="DS34" s="589"/>
      <c r="DT34" s="589"/>
      <c r="DU34" s="589"/>
      <c r="DV34" s="590"/>
      <c r="DW34" s="611">
        <v>22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t="s">
        <v>109</v>
      </c>
      <c r="S35" s="589"/>
      <c r="T35" s="589"/>
      <c r="U35" s="589"/>
      <c r="V35" s="589"/>
      <c r="W35" s="589"/>
      <c r="X35" s="589"/>
      <c r="Y35" s="590"/>
      <c r="Z35" s="641" t="s">
        <v>109</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2658381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292746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189297</v>
      </c>
      <c r="CS35" s="607"/>
      <c r="CT35" s="607"/>
      <c r="CU35" s="607"/>
      <c r="CV35" s="607"/>
      <c r="CW35" s="607"/>
      <c r="CX35" s="607"/>
      <c r="CY35" s="608"/>
      <c r="CZ35" s="591">
        <v>0.8</v>
      </c>
      <c r="DA35" s="609"/>
      <c r="DB35" s="609"/>
      <c r="DC35" s="610"/>
      <c r="DD35" s="594">
        <v>187252</v>
      </c>
      <c r="DE35" s="607"/>
      <c r="DF35" s="607"/>
      <c r="DG35" s="607"/>
      <c r="DH35" s="607"/>
      <c r="DI35" s="607"/>
      <c r="DJ35" s="607"/>
      <c r="DK35" s="608"/>
      <c r="DL35" s="594">
        <v>187252</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25540944</v>
      </c>
      <c r="S36" s="629"/>
      <c r="T36" s="629"/>
      <c r="U36" s="629"/>
      <c r="V36" s="629"/>
      <c r="W36" s="629"/>
      <c r="X36" s="629"/>
      <c r="Y36" s="632"/>
      <c r="Z36" s="633">
        <v>100</v>
      </c>
      <c r="AA36" s="633"/>
      <c r="AB36" s="633"/>
      <c r="AC36" s="633"/>
      <c r="AD36" s="634">
        <v>14370907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520943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237157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1811559</v>
      </c>
      <c r="CS36" s="589"/>
      <c r="CT36" s="589"/>
      <c r="CU36" s="589"/>
      <c r="CV36" s="589"/>
      <c r="CW36" s="589"/>
      <c r="CX36" s="589"/>
      <c r="CY36" s="590"/>
      <c r="CZ36" s="591">
        <v>7.3</v>
      </c>
      <c r="DA36" s="609"/>
      <c r="DB36" s="609"/>
      <c r="DC36" s="610"/>
      <c r="DD36" s="594">
        <v>1531249</v>
      </c>
      <c r="DE36" s="589"/>
      <c r="DF36" s="589"/>
      <c r="DG36" s="589"/>
      <c r="DH36" s="589"/>
      <c r="DI36" s="589"/>
      <c r="DJ36" s="589"/>
      <c r="DK36" s="590"/>
      <c r="DL36" s="594">
        <v>956747</v>
      </c>
      <c r="DM36" s="589"/>
      <c r="DN36" s="589"/>
      <c r="DO36" s="589"/>
      <c r="DP36" s="589"/>
      <c r="DQ36" s="589"/>
      <c r="DR36" s="589"/>
      <c r="DS36" s="589"/>
      <c r="DT36" s="589"/>
      <c r="DU36" s="589"/>
      <c r="DV36" s="590"/>
      <c r="DW36" s="611">
        <v>6.7</v>
      </c>
      <c r="DX36" s="612"/>
      <c r="DY36" s="612"/>
      <c r="DZ36" s="612"/>
      <c r="EA36" s="612"/>
      <c r="EB36" s="612"/>
      <c r="EC36" s="613"/>
    </row>
    <row r="37" spans="2:133" ht="11.25" customHeight="1">
      <c r="AQ37" s="614" t="s">
        <v>313</v>
      </c>
      <c r="AR37" s="615"/>
      <c r="AS37" s="615"/>
      <c r="AT37" s="615"/>
      <c r="AU37" s="615"/>
      <c r="AV37" s="615"/>
      <c r="AW37" s="615"/>
      <c r="AX37" s="615"/>
      <c r="AY37" s="616"/>
      <c r="AZ37" s="588">
        <v>208782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9747</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127416</v>
      </c>
      <c r="CS37" s="607"/>
      <c r="CT37" s="607"/>
      <c r="CU37" s="607"/>
      <c r="CV37" s="607"/>
      <c r="CW37" s="607"/>
      <c r="CX37" s="607"/>
      <c r="CY37" s="608"/>
      <c r="CZ37" s="591">
        <v>0.5</v>
      </c>
      <c r="DA37" s="609"/>
      <c r="DB37" s="609"/>
      <c r="DC37" s="610"/>
      <c r="DD37" s="594">
        <v>127336</v>
      </c>
      <c r="DE37" s="607"/>
      <c r="DF37" s="607"/>
      <c r="DG37" s="607"/>
      <c r="DH37" s="607"/>
      <c r="DI37" s="607"/>
      <c r="DJ37" s="607"/>
      <c r="DK37" s="608"/>
      <c r="DL37" s="594">
        <v>127336</v>
      </c>
      <c r="DM37" s="607"/>
      <c r="DN37" s="607"/>
      <c r="DO37" s="607"/>
      <c r="DP37" s="607"/>
      <c r="DQ37" s="607"/>
      <c r="DR37" s="607"/>
      <c r="DS37" s="607"/>
      <c r="DT37" s="607"/>
      <c r="DU37" s="607"/>
      <c r="DV37" s="608"/>
      <c r="DW37" s="611">
        <v>0.9</v>
      </c>
      <c r="DX37" s="612"/>
      <c r="DY37" s="612"/>
      <c r="DZ37" s="612"/>
      <c r="EA37" s="612"/>
      <c r="EB37" s="612"/>
      <c r="EC37" s="613"/>
    </row>
    <row r="38" spans="2:133" ht="11.25" customHeight="1">
      <c r="AQ38" s="614" t="s">
        <v>316</v>
      </c>
      <c r="AR38" s="615"/>
      <c r="AS38" s="615"/>
      <c r="AT38" s="615"/>
      <c r="AU38" s="615"/>
      <c r="AV38" s="615"/>
      <c r="AW38" s="615"/>
      <c r="AX38" s="615"/>
      <c r="AY38" s="616"/>
      <c r="AZ38" s="588">
        <v>168309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16752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2281290</v>
      </c>
      <c r="CS38" s="589"/>
      <c r="CT38" s="589"/>
      <c r="CU38" s="589"/>
      <c r="CV38" s="589"/>
      <c r="CW38" s="589"/>
      <c r="CX38" s="589"/>
      <c r="CY38" s="590"/>
      <c r="CZ38" s="591">
        <v>9.1999999999999993</v>
      </c>
      <c r="DA38" s="609"/>
      <c r="DB38" s="609"/>
      <c r="DC38" s="610"/>
      <c r="DD38" s="594">
        <v>2009649</v>
      </c>
      <c r="DE38" s="589"/>
      <c r="DF38" s="589"/>
      <c r="DG38" s="589"/>
      <c r="DH38" s="589"/>
      <c r="DI38" s="589"/>
      <c r="DJ38" s="589"/>
      <c r="DK38" s="590"/>
      <c r="DL38" s="594">
        <v>1320785</v>
      </c>
      <c r="DM38" s="589"/>
      <c r="DN38" s="589"/>
      <c r="DO38" s="589"/>
      <c r="DP38" s="589"/>
      <c r="DQ38" s="589"/>
      <c r="DR38" s="589"/>
      <c r="DS38" s="589"/>
      <c r="DT38" s="589"/>
      <c r="DU38" s="589"/>
      <c r="DV38" s="590"/>
      <c r="DW38" s="611">
        <v>9.1999999999999993</v>
      </c>
      <c r="DX38" s="612"/>
      <c r="DY38" s="612"/>
      <c r="DZ38" s="612"/>
      <c r="EA38" s="612"/>
      <c r="EB38" s="612"/>
      <c r="EC38" s="613"/>
    </row>
    <row r="39" spans="2:133" ht="11.25" customHeight="1">
      <c r="AQ39" s="614" t="s">
        <v>319</v>
      </c>
      <c r="AR39" s="615"/>
      <c r="AS39" s="615"/>
      <c r="AT39" s="615"/>
      <c r="AU39" s="615"/>
      <c r="AV39" s="615"/>
      <c r="AW39" s="615"/>
      <c r="AX39" s="615"/>
      <c r="AY39" s="616"/>
      <c r="AZ39" s="588">
        <v>1900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97</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391513</v>
      </c>
      <c r="CS39" s="607"/>
      <c r="CT39" s="607"/>
      <c r="CU39" s="607"/>
      <c r="CV39" s="607"/>
      <c r="CW39" s="607"/>
      <c r="CX39" s="607"/>
      <c r="CY39" s="608"/>
      <c r="CZ39" s="591">
        <v>1.6</v>
      </c>
      <c r="DA39" s="609"/>
      <c r="DB39" s="609"/>
      <c r="DC39" s="610"/>
      <c r="DD39" s="594">
        <v>389121</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619945</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91</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245477</v>
      </c>
      <c r="CS40" s="589"/>
      <c r="CT40" s="589"/>
      <c r="CU40" s="589"/>
      <c r="CV40" s="589"/>
      <c r="CW40" s="589"/>
      <c r="CX40" s="589"/>
      <c r="CY40" s="590"/>
      <c r="CZ40" s="591">
        <v>1</v>
      </c>
      <c r="DA40" s="609"/>
      <c r="DB40" s="609"/>
      <c r="DC40" s="610"/>
      <c r="DD40" s="594">
        <v>22386</v>
      </c>
      <c r="DE40" s="589"/>
      <c r="DF40" s="589"/>
      <c r="DG40" s="589"/>
      <c r="DH40" s="589"/>
      <c r="DI40" s="589"/>
      <c r="DJ40" s="589"/>
      <c r="DK40" s="590"/>
      <c r="DL40" s="594">
        <v>11917</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1138502</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274</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4930140</v>
      </c>
      <c r="CS42" s="589"/>
      <c r="CT42" s="589"/>
      <c r="CU42" s="589"/>
      <c r="CV42" s="589"/>
      <c r="CW42" s="589"/>
      <c r="CX42" s="589"/>
      <c r="CY42" s="590"/>
      <c r="CZ42" s="591">
        <v>19.899999999999999</v>
      </c>
      <c r="DA42" s="592"/>
      <c r="DB42" s="592"/>
      <c r="DC42" s="593"/>
      <c r="DD42" s="594">
        <v>540782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143097</v>
      </c>
      <c r="CS43" s="607"/>
      <c r="CT43" s="607"/>
      <c r="CU43" s="607"/>
      <c r="CV43" s="607"/>
      <c r="CW43" s="607"/>
      <c r="CX43" s="607"/>
      <c r="CY43" s="608"/>
      <c r="CZ43" s="591">
        <v>0.6</v>
      </c>
      <c r="DA43" s="609"/>
      <c r="DB43" s="609"/>
      <c r="DC43" s="610"/>
      <c r="DD43" s="594">
        <v>143097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4912958</v>
      </c>
      <c r="CS44" s="589"/>
      <c r="CT44" s="589"/>
      <c r="CU44" s="589"/>
      <c r="CV44" s="589"/>
      <c r="CW44" s="589"/>
      <c r="CX44" s="589"/>
      <c r="CY44" s="590"/>
      <c r="CZ44" s="591">
        <v>19.8</v>
      </c>
      <c r="DA44" s="592"/>
      <c r="DB44" s="592"/>
      <c r="DC44" s="593"/>
      <c r="DD44" s="594">
        <v>523600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2473229</v>
      </c>
      <c r="CS45" s="607"/>
      <c r="CT45" s="607"/>
      <c r="CU45" s="607"/>
      <c r="CV45" s="607"/>
      <c r="CW45" s="607"/>
      <c r="CX45" s="607"/>
      <c r="CY45" s="608"/>
      <c r="CZ45" s="591">
        <v>10</v>
      </c>
      <c r="DA45" s="609"/>
      <c r="DB45" s="609"/>
      <c r="DC45" s="610"/>
      <c r="DD45" s="594">
        <v>119998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2327711</v>
      </c>
      <c r="CS46" s="589"/>
      <c r="CT46" s="589"/>
      <c r="CU46" s="589"/>
      <c r="CV46" s="589"/>
      <c r="CW46" s="589"/>
      <c r="CX46" s="589"/>
      <c r="CY46" s="590"/>
      <c r="CZ46" s="591">
        <v>9.4</v>
      </c>
      <c r="DA46" s="592"/>
      <c r="DB46" s="592"/>
      <c r="DC46" s="593"/>
      <c r="DD46" s="594">
        <v>392904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17182</v>
      </c>
      <c r="CS47" s="607"/>
      <c r="CT47" s="607"/>
      <c r="CU47" s="607"/>
      <c r="CV47" s="607"/>
      <c r="CW47" s="607"/>
      <c r="CX47" s="607"/>
      <c r="CY47" s="608"/>
      <c r="CZ47" s="591">
        <v>0.1</v>
      </c>
      <c r="DA47" s="609"/>
      <c r="DB47" s="609"/>
      <c r="DC47" s="610"/>
      <c r="DD47" s="594">
        <v>17182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24827354</v>
      </c>
      <c r="CS49" s="573"/>
      <c r="CT49" s="573"/>
      <c r="CU49" s="573"/>
      <c r="CV49" s="573"/>
      <c r="CW49" s="573"/>
      <c r="CX49" s="573"/>
      <c r="CY49" s="574"/>
      <c r="CZ49" s="575">
        <v>100</v>
      </c>
      <c r="DA49" s="576"/>
      <c r="DB49" s="576"/>
      <c r="DC49" s="577"/>
      <c r="DD49" s="578">
        <v>15541540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341</v>
      </c>
      <c r="DK2" s="1106"/>
      <c r="DL2" s="1106"/>
      <c r="DM2" s="1106"/>
      <c r="DN2" s="1106"/>
      <c r="DO2" s="1107"/>
      <c r="DP2" s="200"/>
      <c r="DQ2" s="1105" t="s">
        <v>342</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343</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8"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3" t="s">
        <v>359</v>
      </c>
      <c r="DH5" s="1094"/>
      <c r="DI5" s="1094"/>
      <c r="DJ5" s="1094"/>
      <c r="DK5" s="1095"/>
      <c r="DL5" s="1093" t="s">
        <v>360</v>
      </c>
      <c r="DM5" s="1094"/>
      <c r="DN5" s="1094"/>
      <c r="DO5" s="1094"/>
      <c r="DP5" s="1095"/>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9">
        <v>25622</v>
      </c>
      <c r="R7" s="1100"/>
      <c r="S7" s="1100"/>
      <c r="T7" s="1100"/>
      <c r="U7" s="1100"/>
      <c r="V7" s="1100">
        <v>24908</v>
      </c>
      <c r="W7" s="1100"/>
      <c r="X7" s="1100"/>
      <c r="Y7" s="1100"/>
      <c r="Z7" s="1100"/>
      <c r="AA7" s="1100">
        <v>714</v>
      </c>
      <c r="AB7" s="1100"/>
      <c r="AC7" s="1100"/>
      <c r="AD7" s="1100"/>
      <c r="AE7" s="1101"/>
      <c r="AF7" s="1102">
        <v>660</v>
      </c>
      <c r="AG7" s="1103"/>
      <c r="AH7" s="1103"/>
      <c r="AI7" s="1103"/>
      <c r="AJ7" s="1104"/>
      <c r="AK7" s="1086">
        <v>1988</v>
      </c>
      <c r="AL7" s="1087"/>
      <c r="AM7" s="1087"/>
      <c r="AN7" s="1087"/>
      <c r="AO7" s="1087"/>
      <c r="AP7" s="1087">
        <v>14145</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544</v>
      </c>
      <c r="BT7" s="1091"/>
      <c r="BU7" s="1091"/>
      <c r="BV7" s="1091"/>
      <c r="BW7" s="1091"/>
      <c r="BX7" s="1091"/>
      <c r="BY7" s="1091"/>
      <c r="BZ7" s="1091"/>
      <c r="CA7" s="1091"/>
      <c r="CB7" s="1091"/>
      <c r="CC7" s="1091"/>
      <c r="CD7" s="1091"/>
      <c r="CE7" s="1091"/>
      <c r="CF7" s="1091"/>
      <c r="CG7" s="1092"/>
      <c r="CH7" s="1083">
        <v>16</v>
      </c>
      <c r="CI7" s="1084"/>
      <c r="CJ7" s="1084"/>
      <c r="CK7" s="1084"/>
      <c r="CL7" s="1085"/>
      <c r="CM7" s="1083">
        <v>167</v>
      </c>
      <c r="CN7" s="1084"/>
      <c r="CO7" s="1084"/>
      <c r="CP7" s="1084"/>
      <c r="CQ7" s="1085"/>
      <c r="CR7" s="1083">
        <v>5</v>
      </c>
      <c r="CS7" s="1084"/>
      <c r="CT7" s="1084"/>
      <c r="CU7" s="1084"/>
      <c r="CV7" s="1085"/>
      <c r="CW7" s="1083" t="s">
        <v>545</v>
      </c>
      <c r="CX7" s="1084"/>
      <c r="CY7" s="1084"/>
      <c r="CZ7" s="1084"/>
      <c r="DA7" s="1085"/>
      <c r="DB7" s="1083">
        <v>151</v>
      </c>
      <c r="DC7" s="1084"/>
      <c r="DD7" s="1084"/>
      <c r="DE7" s="1084"/>
      <c r="DF7" s="1085"/>
      <c r="DG7" s="1083" t="s">
        <v>546</v>
      </c>
      <c r="DH7" s="1084"/>
      <c r="DI7" s="1084"/>
      <c r="DJ7" s="1084"/>
      <c r="DK7" s="1085"/>
      <c r="DL7" s="1083" t="s">
        <v>546</v>
      </c>
      <c r="DM7" s="1084"/>
      <c r="DN7" s="1084"/>
      <c r="DO7" s="1084"/>
      <c r="DP7" s="1085"/>
      <c r="DQ7" s="1083" t="s">
        <v>546</v>
      </c>
      <c r="DR7" s="1084"/>
      <c r="DS7" s="1084"/>
      <c r="DT7" s="1084"/>
      <c r="DU7" s="1085"/>
      <c r="DV7" s="1110"/>
      <c r="DW7" s="1111"/>
      <c r="DX7" s="1111"/>
      <c r="DY7" s="1111"/>
      <c r="DZ7" s="1112"/>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3">
        <v>25622</v>
      </c>
      <c r="R23" s="1064"/>
      <c r="S23" s="1064"/>
      <c r="T23" s="1064"/>
      <c r="U23" s="1064"/>
      <c r="V23" s="1064">
        <v>24908</v>
      </c>
      <c r="W23" s="1064"/>
      <c r="X23" s="1064"/>
      <c r="Y23" s="1064"/>
      <c r="Z23" s="1064"/>
      <c r="AA23" s="1064">
        <v>714</v>
      </c>
      <c r="AB23" s="1064"/>
      <c r="AC23" s="1064"/>
      <c r="AD23" s="1064"/>
      <c r="AE23" s="1065"/>
      <c r="AF23" s="1066">
        <v>660</v>
      </c>
      <c r="AG23" s="1064"/>
      <c r="AH23" s="1064"/>
      <c r="AI23" s="1064"/>
      <c r="AJ23" s="1067"/>
      <c r="AK23" s="1068"/>
      <c r="AL23" s="1069"/>
      <c r="AM23" s="1069"/>
      <c r="AN23" s="1069"/>
      <c r="AO23" s="1069"/>
      <c r="AP23" s="1064">
        <v>14145</v>
      </c>
      <c r="AQ23" s="1064"/>
      <c r="AR23" s="1064"/>
      <c r="AS23" s="1064"/>
      <c r="AT23" s="1064"/>
      <c r="AU23" s="1070"/>
      <c r="AV23" s="1070"/>
      <c r="AW23" s="1070"/>
      <c r="AX23" s="1070"/>
      <c r="AY23" s="1071"/>
      <c r="AZ23" s="1060" t="s">
        <v>109</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366</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367</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4" t="s">
        <v>371</v>
      </c>
      <c r="AG26" s="1004"/>
      <c r="AH26" s="1004"/>
      <c r="AI26" s="1004"/>
      <c r="AJ26" s="1055"/>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4" t="s">
        <v>376</v>
      </c>
      <c r="C28" s="1045"/>
      <c r="D28" s="1045"/>
      <c r="E28" s="1045"/>
      <c r="F28" s="1045"/>
      <c r="G28" s="1045"/>
      <c r="H28" s="1045"/>
      <c r="I28" s="1045"/>
      <c r="J28" s="1045"/>
      <c r="K28" s="1045"/>
      <c r="L28" s="1045"/>
      <c r="M28" s="1045"/>
      <c r="N28" s="1045"/>
      <c r="O28" s="1045"/>
      <c r="P28" s="1046"/>
      <c r="Q28" s="1047">
        <v>8437</v>
      </c>
      <c r="R28" s="1048"/>
      <c r="S28" s="1048"/>
      <c r="T28" s="1048"/>
      <c r="U28" s="1048"/>
      <c r="V28" s="1048">
        <v>8145</v>
      </c>
      <c r="W28" s="1048"/>
      <c r="X28" s="1048"/>
      <c r="Y28" s="1048"/>
      <c r="Z28" s="1048"/>
      <c r="AA28" s="1048">
        <v>293</v>
      </c>
      <c r="AB28" s="1048"/>
      <c r="AC28" s="1048"/>
      <c r="AD28" s="1048"/>
      <c r="AE28" s="1049"/>
      <c r="AF28" s="1050">
        <v>293</v>
      </c>
      <c r="AG28" s="1048"/>
      <c r="AH28" s="1048"/>
      <c r="AI28" s="1048"/>
      <c r="AJ28" s="1051"/>
      <c r="AK28" s="1052">
        <v>937</v>
      </c>
      <c r="AL28" s="1053"/>
      <c r="AM28" s="1053"/>
      <c r="AN28" s="1053"/>
      <c r="AO28" s="1053"/>
      <c r="AP28" s="978" t="s">
        <v>543</v>
      </c>
      <c r="AQ28" s="978"/>
      <c r="AR28" s="978"/>
      <c r="AS28" s="978"/>
      <c r="AT28" s="978"/>
      <c r="AU28" s="978" t="s">
        <v>543</v>
      </c>
      <c r="AV28" s="978"/>
      <c r="AW28" s="978"/>
      <c r="AX28" s="978"/>
      <c r="AY28" s="978"/>
      <c r="AZ28" s="978"/>
      <c r="BA28" s="978"/>
      <c r="BB28" s="978"/>
      <c r="BC28" s="978"/>
      <c r="BD28" s="978"/>
      <c r="BE28" s="1042"/>
      <c r="BF28" s="1042"/>
      <c r="BG28" s="1042"/>
      <c r="BH28" s="1042"/>
      <c r="BI28" s="1043"/>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3551</v>
      </c>
      <c r="R29" s="1040"/>
      <c r="S29" s="1040"/>
      <c r="T29" s="1040"/>
      <c r="U29" s="1040"/>
      <c r="V29" s="1040">
        <v>3494</v>
      </c>
      <c r="W29" s="1040"/>
      <c r="X29" s="1040"/>
      <c r="Y29" s="1040"/>
      <c r="Z29" s="1040"/>
      <c r="AA29" s="1040">
        <v>57</v>
      </c>
      <c r="AB29" s="1040"/>
      <c r="AC29" s="1040"/>
      <c r="AD29" s="1040"/>
      <c r="AE29" s="1041"/>
      <c r="AF29" s="1015">
        <v>57</v>
      </c>
      <c r="AG29" s="1016"/>
      <c r="AH29" s="1016"/>
      <c r="AI29" s="1016"/>
      <c r="AJ29" s="1017"/>
      <c r="AK29" s="976">
        <v>126</v>
      </c>
      <c r="AL29" s="967"/>
      <c r="AM29" s="967"/>
      <c r="AN29" s="967"/>
      <c r="AO29" s="967"/>
      <c r="AP29" s="967" t="s">
        <v>543</v>
      </c>
      <c r="AQ29" s="967"/>
      <c r="AR29" s="967"/>
      <c r="AS29" s="967"/>
      <c r="AT29" s="967"/>
      <c r="AU29" s="967" t="s">
        <v>543</v>
      </c>
      <c r="AV29" s="967"/>
      <c r="AW29" s="967"/>
      <c r="AX29" s="967"/>
      <c r="AY29" s="967"/>
      <c r="AZ29" s="967"/>
      <c r="BA29" s="967"/>
      <c r="BB29" s="967"/>
      <c r="BC29" s="967"/>
      <c r="BD29" s="967"/>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459</v>
      </c>
      <c r="R30" s="1040"/>
      <c r="S30" s="1040"/>
      <c r="T30" s="1040"/>
      <c r="U30" s="1040"/>
      <c r="V30" s="1040">
        <v>458</v>
      </c>
      <c r="W30" s="1040"/>
      <c r="X30" s="1040"/>
      <c r="Y30" s="1040"/>
      <c r="Z30" s="1040"/>
      <c r="AA30" s="1040">
        <v>2</v>
      </c>
      <c r="AB30" s="1040"/>
      <c r="AC30" s="1040"/>
      <c r="AD30" s="1040"/>
      <c r="AE30" s="1041"/>
      <c r="AF30" s="1015">
        <v>2</v>
      </c>
      <c r="AG30" s="1016"/>
      <c r="AH30" s="1016"/>
      <c r="AI30" s="1016"/>
      <c r="AJ30" s="1017"/>
      <c r="AK30" s="976">
        <v>587</v>
      </c>
      <c r="AL30" s="967"/>
      <c r="AM30" s="967"/>
      <c r="AN30" s="967"/>
      <c r="AO30" s="967"/>
      <c r="AP30" s="967" t="s">
        <v>543</v>
      </c>
      <c r="AQ30" s="967"/>
      <c r="AR30" s="967"/>
      <c r="AS30" s="967"/>
      <c r="AT30" s="967"/>
      <c r="AU30" s="967" t="s">
        <v>543</v>
      </c>
      <c r="AV30" s="967"/>
      <c r="AW30" s="967"/>
      <c r="AX30" s="967"/>
      <c r="AY30" s="967"/>
      <c r="AZ30" s="967"/>
      <c r="BA30" s="967"/>
      <c r="BB30" s="967"/>
      <c r="BC30" s="967"/>
      <c r="BD30" s="967"/>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1861</v>
      </c>
      <c r="R31" s="1040"/>
      <c r="S31" s="1040"/>
      <c r="T31" s="1040"/>
      <c r="U31" s="1040"/>
      <c r="V31" s="1040">
        <v>1872</v>
      </c>
      <c r="W31" s="1040"/>
      <c r="X31" s="1040"/>
      <c r="Y31" s="1040"/>
      <c r="Z31" s="1040"/>
      <c r="AA31" s="1040">
        <v>-11</v>
      </c>
      <c r="AB31" s="1040"/>
      <c r="AC31" s="1040"/>
      <c r="AD31" s="1040"/>
      <c r="AE31" s="1041"/>
      <c r="AF31" s="1015">
        <v>435</v>
      </c>
      <c r="AG31" s="1016"/>
      <c r="AH31" s="1016"/>
      <c r="AI31" s="1016"/>
      <c r="AJ31" s="1017"/>
      <c r="AK31" s="976">
        <v>157</v>
      </c>
      <c r="AL31" s="967"/>
      <c r="AM31" s="967"/>
      <c r="AN31" s="967"/>
      <c r="AO31" s="967"/>
      <c r="AP31" s="967">
        <v>7222</v>
      </c>
      <c r="AQ31" s="967"/>
      <c r="AR31" s="967"/>
      <c r="AS31" s="967"/>
      <c r="AT31" s="967"/>
      <c r="AU31" s="967">
        <v>744</v>
      </c>
      <c r="AV31" s="967"/>
      <c r="AW31" s="967"/>
      <c r="AX31" s="967"/>
      <c r="AY31" s="967"/>
      <c r="AZ31" s="967" t="s">
        <v>543</v>
      </c>
      <c r="BA31" s="967"/>
      <c r="BB31" s="967"/>
      <c r="BC31" s="967"/>
      <c r="BD31" s="967"/>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562</v>
      </c>
      <c r="R32" s="1040"/>
      <c r="S32" s="1040"/>
      <c r="T32" s="1040"/>
      <c r="U32" s="1040"/>
      <c r="V32" s="1040">
        <v>561</v>
      </c>
      <c r="W32" s="1040"/>
      <c r="X32" s="1040"/>
      <c r="Y32" s="1040"/>
      <c r="Z32" s="1040"/>
      <c r="AA32" s="1040">
        <v>1</v>
      </c>
      <c r="AB32" s="1040"/>
      <c r="AC32" s="1040"/>
      <c r="AD32" s="1040"/>
      <c r="AE32" s="1041"/>
      <c r="AF32" s="1015">
        <v>1</v>
      </c>
      <c r="AG32" s="1016"/>
      <c r="AH32" s="1016"/>
      <c r="AI32" s="1016"/>
      <c r="AJ32" s="1017"/>
      <c r="AK32" s="976">
        <v>140</v>
      </c>
      <c r="AL32" s="967"/>
      <c r="AM32" s="967"/>
      <c r="AN32" s="967"/>
      <c r="AO32" s="967"/>
      <c r="AP32" s="967">
        <v>2057</v>
      </c>
      <c r="AQ32" s="967"/>
      <c r="AR32" s="967"/>
      <c r="AS32" s="967"/>
      <c r="AT32" s="967"/>
      <c r="AU32" s="967">
        <v>2014</v>
      </c>
      <c r="AV32" s="967"/>
      <c r="AW32" s="967"/>
      <c r="AX32" s="967"/>
      <c r="AY32" s="967"/>
      <c r="AZ32" s="967" t="s">
        <v>543</v>
      </c>
      <c r="BA32" s="967"/>
      <c r="BB32" s="967"/>
      <c r="BC32" s="967"/>
      <c r="BD32" s="967"/>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1503</v>
      </c>
      <c r="R33" s="1040"/>
      <c r="S33" s="1040"/>
      <c r="T33" s="1040"/>
      <c r="U33" s="1040"/>
      <c r="V33" s="1040">
        <v>1498</v>
      </c>
      <c r="W33" s="1040"/>
      <c r="X33" s="1040"/>
      <c r="Y33" s="1040"/>
      <c r="Z33" s="1040"/>
      <c r="AA33" s="1040">
        <v>5</v>
      </c>
      <c r="AB33" s="1040"/>
      <c r="AC33" s="1040"/>
      <c r="AD33" s="1040"/>
      <c r="AE33" s="1041"/>
      <c r="AF33" s="1015">
        <v>5</v>
      </c>
      <c r="AG33" s="1016"/>
      <c r="AH33" s="1016"/>
      <c r="AI33" s="1016"/>
      <c r="AJ33" s="1017"/>
      <c r="AK33" s="976">
        <v>381</v>
      </c>
      <c r="AL33" s="967"/>
      <c r="AM33" s="967"/>
      <c r="AN33" s="967"/>
      <c r="AO33" s="967"/>
      <c r="AP33" s="967">
        <v>6464</v>
      </c>
      <c r="AQ33" s="967"/>
      <c r="AR33" s="967"/>
      <c r="AS33" s="967"/>
      <c r="AT33" s="967"/>
      <c r="AU33" s="967">
        <v>3659</v>
      </c>
      <c r="AV33" s="967"/>
      <c r="AW33" s="967"/>
      <c r="AX33" s="967"/>
      <c r="AY33" s="967"/>
      <c r="AZ33" s="967" t="s">
        <v>543</v>
      </c>
      <c r="BA33" s="967"/>
      <c r="BB33" s="967"/>
      <c r="BC33" s="967"/>
      <c r="BD33" s="967"/>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793</v>
      </c>
      <c r="AG63" s="955"/>
      <c r="AH63" s="955"/>
      <c r="AI63" s="955"/>
      <c r="AJ63" s="1026"/>
      <c r="AK63" s="1027"/>
      <c r="AL63" s="959"/>
      <c r="AM63" s="959"/>
      <c r="AN63" s="959"/>
      <c r="AO63" s="959"/>
      <c r="AP63" s="955">
        <v>15743</v>
      </c>
      <c r="AQ63" s="955"/>
      <c r="AR63" s="955"/>
      <c r="AS63" s="955"/>
      <c r="AT63" s="955"/>
      <c r="AU63" s="955">
        <v>6417</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388</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26273</v>
      </c>
      <c r="R68" s="978"/>
      <c r="S68" s="978"/>
      <c r="T68" s="978"/>
      <c r="U68" s="978"/>
      <c r="V68" s="978">
        <v>25836</v>
      </c>
      <c r="W68" s="978"/>
      <c r="X68" s="978"/>
      <c r="Y68" s="978"/>
      <c r="Z68" s="978"/>
      <c r="AA68" s="978">
        <v>437</v>
      </c>
      <c r="AB68" s="978"/>
      <c r="AC68" s="978"/>
      <c r="AD68" s="978"/>
      <c r="AE68" s="978"/>
      <c r="AF68" s="978">
        <v>437</v>
      </c>
      <c r="AG68" s="978"/>
      <c r="AH68" s="978"/>
      <c r="AI68" s="978"/>
      <c r="AJ68" s="978"/>
      <c r="AK68" s="978">
        <v>2695</v>
      </c>
      <c r="AL68" s="978"/>
      <c r="AM68" s="978"/>
      <c r="AN68" s="978"/>
      <c r="AO68" s="978"/>
      <c r="AP68" s="978" t="s">
        <v>543</v>
      </c>
      <c r="AQ68" s="978"/>
      <c r="AR68" s="978"/>
      <c r="AS68" s="978"/>
      <c r="AT68" s="978"/>
      <c r="AU68" s="978" t="s">
        <v>543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199</v>
      </c>
      <c r="R69" s="967"/>
      <c r="S69" s="967"/>
      <c r="T69" s="967"/>
      <c r="U69" s="967"/>
      <c r="V69" s="967">
        <v>159</v>
      </c>
      <c r="W69" s="967"/>
      <c r="X69" s="967"/>
      <c r="Y69" s="967"/>
      <c r="Z69" s="967"/>
      <c r="AA69" s="967">
        <v>40</v>
      </c>
      <c r="AB69" s="967"/>
      <c r="AC69" s="967"/>
      <c r="AD69" s="967"/>
      <c r="AE69" s="967"/>
      <c r="AF69" s="967">
        <v>40</v>
      </c>
      <c r="AG69" s="967"/>
      <c r="AH69" s="967"/>
      <c r="AI69" s="967"/>
      <c r="AJ69" s="967"/>
      <c r="AK69" s="967" t="s">
        <v>543</v>
      </c>
      <c r="AL69" s="967"/>
      <c r="AM69" s="967"/>
      <c r="AN69" s="967"/>
      <c r="AO69" s="967"/>
      <c r="AP69" s="967" t="s">
        <v>543</v>
      </c>
      <c r="AQ69" s="967"/>
      <c r="AR69" s="967"/>
      <c r="AS69" s="967"/>
      <c r="AT69" s="967"/>
      <c r="AU69" s="967" t="s">
        <v>543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111</v>
      </c>
      <c r="R70" s="967"/>
      <c r="S70" s="967"/>
      <c r="T70" s="967"/>
      <c r="U70" s="967"/>
      <c r="V70" s="967">
        <v>104</v>
      </c>
      <c r="W70" s="967"/>
      <c r="X70" s="967"/>
      <c r="Y70" s="967"/>
      <c r="Z70" s="967"/>
      <c r="AA70" s="967">
        <v>7</v>
      </c>
      <c r="AB70" s="967"/>
      <c r="AC70" s="967"/>
      <c r="AD70" s="967"/>
      <c r="AE70" s="967"/>
      <c r="AF70" s="967">
        <v>7</v>
      </c>
      <c r="AG70" s="967"/>
      <c r="AH70" s="967"/>
      <c r="AI70" s="967"/>
      <c r="AJ70" s="967"/>
      <c r="AK70" s="967">
        <v>2</v>
      </c>
      <c r="AL70" s="967"/>
      <c r="AM70" s="967"/>
      <c r="AN70" s="967"/>
      <c r="AO70" s="967"/>
      <c r="AP70" s="967" t="s">
        <v>543</v>
      </c>
      <c r="AQ70" s="967"/>
      <c r="AR70" s="967"/>
      <c r="AS70" s="967"/>
      <c r="AT70" s="967"/>
      <c r="AU70" s="967" t="s">
        <v>543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127</v>
      </c>
      <c r="R71" s="967"/>
      <c r="S71" s="967"/>
      <c r="T71" s="967"/>
      <c r="U71" s="967"/>
      <c r="V71" s="967">
        <v>104</v>
      </c>
      <c r="W71" s="967"/>
      <c r="X71" s="967"/>
      <c r="Y71" s="967"/>
      <c r="Z71" s="967"/>
      <c r="AA71" s="967">
        <v>23</v>
      </c>
      <c r="AB71" s="967"/>
      <c r="AC71" s="967"/>
      <c r="AD71" s="967"/>
      <c r="AE71" s="967"/>
      <c r="AF71" s="967">
        <v>23</v>
      </c>
      <c r="AG71" s="967"/>
      <c r="AH71" s="967"/>
      <c r="AI71" s="967"/>
      <c r="AJ71" s="967"/>
      <c r="AK71" s="967" t="s">
        <v>543</v>
      </c>
      <c r="AL71" s="967"/>
      <c r="AM71" s="967"/>
      <c r="AN71" s="967"/>
      <c r="AO71" s="967"/>
      <c r="AP71" s="967" t="s">
        <v>543</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4685</v>
      </c>
      <c r="R72" s="967"/>
      <c r="S72" s="967"/>
      <c r="T72" s="967"/>
      <c r="U72" s="967"/>
      <c r="V72" s="967">
        <v>4539</v>
      </c>
      <c r="W72" s="967"/>
      <c r="X72" s="967"/>
      <c r="Y72" s="967"/>
      <c r="Z72" s="967"/>
      <c r="AA72" s="967">
        <v>145</v>
      </c>
      <c r="AB72" s="967"/>
      <c r="AC72" s="967"/>
      <c r="AD72" s="967"/>
      <c r="AE72" s="967"/>
      <c r="AF72" s="967">
        <v>145</v>
      </c>
      <c r="AG72" s="967"/>
      <c r="AH72" s="967"/>
      <c r="AI72" s="967"/>
      <c r="AJ72" s="967"/>
      <c r="AK72" s="967">
        <v>73</v>
      </c>
      <c r="AL72" s="967"/>
      <c r="AM72" s="967"/>
      <c r="AN72" s="967"/>
      <c r="AO72" s="967"/>
      <c r="AP72" s="967" t="s">
        <v>543</v>
      </c>
      <c r="AQ72" s="967"/>
      <c r="AR72" s="967"/>
      <c r="AS72" s="967"/>
      <c r="AT72" s="967"/>
      <c r="AU72" s="967" t="s">
        <v>543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546090</v>
      </c>
      <c r="R73" s="967"/>
      <c r="S73" s="967"/>
      <c r="T73" s="967"/>
      <c r="U73" s="967"/>
      <c r="V73" s="967">
        <v>535514</v>
      </c>
      <c r="W73" s="967"/>
      <c r="X73" s="967"/>
      <c r="Y73" s="967"/>
      <c r="Z73" s="967"/>
      <c r="AA73" s="967">
        <v>10576</v>
      </c>
      <c r="AB73" s="967"/>
      <c r="AC73" s="967"/>
      <c r="AD73" s="967"/>
      <c r="AE73" s="967"/>
      <c r="AF73" s="967">
        <v>10576</v>
      </c>
      <c r="AG73" s="967"/>
      <c r="AH73" s="967"/>
      <c r="AI73" s="967"/>
      <c r="AJ73" s="967"/>
      <c r="AK73" s="967">
        <v>7248</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826</v>
      </c>
      <c r="R74" s="967"/>
      <c r="S74" s="967"/>
      <c r="T74" s="967"/>
      <c r="U74" s="967"/>
      <c r="V74" s="967">
        <v>811</v>
      </c>
      <c r="W74" s="967"/>
      <c r="X74" s="967"/>
      <c r="Y74" s="967"/>
      <c r="Z74" s="967"/>
      <c r="AA74" s="967">
        <v>14</v>
      </c>
      <c r="AB74" s="967"/>
      <c r="AC74" s="967"/>
      <c r="AD74" s="967"/>
      <c r="AE74" s="967"/>
      <c r="AF74" s="967">
        <v>14</v>
      </c>
      <c r="AG74" s="967"/>
      <c r="AH74" s="967"/>
      <c r="AI74" s="967"/>
      <c r="AJ74" s="967"/>
      <c r="AK74" s="967" t="s">
        <v>543</v>
      </c>
      <c r="AL74" s="967"/>
      <c r="AM74" s="967"/>
      <c r="AN74" s="967"/>
      <c r="AO74" s="967"/>
      <c r="AP74" s="967" t="s">
        <v>543</v>
      </c>
      <c r="AQ74" s="967"/>
      <c r="AR74" s="967"/>
      <c r="AS74" s="967"/>
      <c r="AT74" s="967"/>
      <c r="AU74" s="967" t="s">
        <v>543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6378</v>
      </c>
      <c r="R75" s="975"/>
      <c r="S75" s="975"/>
      <c r="T75" s="975"/>
      <c r="U75" s="976"/>
      <c r="V75" s="977">
        <v>5274</v>
      </c>
      <c r="W75" s="975"/>
      <c r="X75" s="975"/>
      <c r="Y75" s="975"/>
      <c r="Z75" s="976"/>
      <c r="AA75" s="977">
        <v>1104</v>
      </c>
      <c r="AB75" s="975"/>
      <c r="AC75" s="975"/>
      <c r="AD75" s="975"/>
      <c r="AE75" s="976"/>
      <c r="AF75" s="977">
        <v>4656</v>
      </c>
      <c r="AG75" s="975"/>
      <c r="AH75" s="975"/>
      <c r="AI75" s="975"/>
      <c r="AJ75" s="976"/>
      <c r="AK75" s="977" t="s">
        <v>543</v>
      </c>
      <c r="AL75" s="975"/>
      <c r="AM75" s="975"/>
      <c r="AN75" s="975"/>
      <c r="AO75" s="976"/>
      <c r="AP75" s="977">
        <v>10479</v>
      </c>
      <c r="AQ75" s="975"/>
      <c r="AR75" s="975"/>
      <c r="AS75" s="975"/>
      <c r="AT75" s="976"/>
      <c r="AU75" s="977">
        <v>17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21187</v>
      </c>
      <c r="R76" s="975"/>
      <c r="S76" s="975"/>
      <c r="T76" s="975"/>
      <c r="U76" s="976"/>
      <c r="V76" s="977">
        <v>20992</v>
      </c>
      <c r="W76" s="975"/>
      <c r="X76" s="975"/>
      <c r="Y76" s="975"/>
      <c r="Z76" s="976"/>
      <c r="AA76" s="977">
        <v>195</v>
      </c>
      <c r="AB76" s="975"/>
      <c r="AC76" s="975"/>
      <c r="AD76" s="975"/>
      <c r="AE76" s="976"/>
      <c r="AF76" s="977">
        <v>5038</v>
      </c>
      <c r="AG76" s="975"/>
      <c r="AH76" s="975"/>
      <c r="AI76" s="975"/>
      <c r="AJ76" s="976"/>
      <c r="AK76" s="977" t="s">
        <v>543</v>
      </c>
      <c r="AL76" s="975"/>
      <c r="AM76" s="975"/>
      <c r="AN76" s="975"/>
      <c r="AO76" s="976"/>
      <c r="AP76" s="977">
        <v>18218</v>
      </c>
      <c r="AQ76" s="975"/>
      <c r="AR76" s="975"/>
      <c r="AS76" s="975"/>
      <c r="AT76" s="976"/>
      <c r="AU76" s="977">
        <v>1712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20936</v>
      </c>
      <c r="AG88" s="955"/>
      <c r="AH88" s="955"/>
      <c r="AI88" s="955"/>
      <c r="AJ88" s="955"/>
      <c r="AK88" s="959"/>
      <c r="AL88" s="959"/>
      <c r="AM88" s="959"/>
      <c r="AN88" s="959"/>
      <c r="AO88" s="959"/>
      <c r="AP88" s="955">
        <v>28697</v>
      </c>
      <c r="AQ88" s="955"/>
      <c r="AR88" s="955"/>
      <c r="AS88" s="955"/>
      <c r="AT88" s="955"/>
      <c r="AU88" s="955">
        <v>1729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546</v>
      </c>
      <c r="CX102" s="947"/>
      <c r="CY102" s="947"/>
      <c r="CZ102" s="947"/>
      <c r="DA102" s="948"/>
      <c r="DB102" s="946">
        <v>151</v>
      </c>
      <c r="DC102" s="947"/>
      <c r="DD102" s="947"/>
      <c r="DE102" s="947"/>
      <c r="DF102" s="948"/>
      <c r="DG102" s="946" t="s">
        <v>546</v>
      </c>
      <c r="DH102" s="947"/>
      <c r="DI102" s="947"/>
      <c r="DJ102" s="947"/>
      <c r="DK102" s="948"/>
      <c r="DL102" s="946" t="s">
        <v>546</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1093795</v>
      </c>
      <c r="AB110" s="873"/>
      <c r="AC110" s="873"/>
      <c r="AD110" s="873"/>
      <c r="AE110" s="874"/>
      <c r="AF110" s="875">
        <v>1080940</v>
      </c>
      <c r="AG110" s="873"/>
      <c r="AH110" s="873"/>
      <c r="AI110" s="873"/>
      <c r="AJ110" s="874"/>
      <c r="AK110" s="875">
        <v>1085201</v>
      </c>
      <c r="AL110" s="873"/>
      <c r="AM110" s="873"/>
      <c r="AN110" s="873"/>
      <c r="AO110" s="874"/>
      <c r="AP110" s="876">
        <v>8.4</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10659800</v>
      </c>
      <c r="BR110" s="800"/>
      <c r="BS110" s="800"/>
      <c r="BT110" s="800"/>
      <c r="BU110" s="800"/>
      <c r="BV110" s="800">
        <v>13398758</v>
      </c>
      <c r="BW110" s="800"/>
      <c r="BX110" s="800"/>
      <c r="BY110" s="800"/>
      <c r="BZ110" s="800"/>
      <c r="CA110" s="800">
        <v>14144614</v>
      </c>
      <c r="CB110" s="800"/>
      <c r="CC110" s="800"/>
      <c r="CD110" s="800"/>
      <c r="CE110" s="800"/>
      <c r="CF110" s="861">
        <v>109</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405</v>
      </c>
      <c r="DH110" s="800"/>
      <c r="DI110" s="800"/>
      <c r="DJ110" s="800"/>
      <c r="DK110" s="800"/>
      <c r="DL110" s="800" t="s">
        <v>405</v>
      </c>
      <c r="DM110" s="800"/>
      <c r="DN110" s="800"/>
      <c r="DO110" s="800"/>
      <c r="DP110" s="800"/>
      <c r="DQ110" s="800" t="s">
        <v>405</v>
      </c>
      <c r="DR110" s="800"/>
      <c r="DS110" s="800"/>
      <c r="DT110" s="800"/>
      <c r="DU110" s="800"/>
      <c r="DV110" s="801" t="s">
        <v>405</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405</v>
      </c>
      <c r="AB111" s="909"/>
      <c r="AC111" s="909"/>
      <c r="AD111" s="909"/>
      <c r="AE111" s="910"/>
      <c r="AF111" s="911" t="s">
        <v>405</v>
      </c>
      <c r="AG111" s="909"/>
      <c r="AH111" s="909"/>
      <c r="AI111" s="909"/>
      <c r="AJ111" s="910"/>
      <c r="AK111" s="911" t="s">
        <v>405</v>
      </c>
      <c r="AL111" s="909"/>
      <c r="AM111" s="909"/>
      <c r="AN111" s="909"/>
      <c r="AO111" s="910"/>
      <c r="AP111" s="912" t="s">
        <v>405</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1396553</v>
      </c>
      <c r="BR111" s="771"/>
      <c r="BS111" s="771"/>
      <c r="BT111" s="771"/>
      <c r="BU111" s="771"/>
      <c r="BV111" s="771">
        <v>1152180</v>
      </c>
      <c r="BW111" s="771"/>
      <c r="BX111" s="771"/>
      <c r="BY111" s="771"/>
      <c r="BZ111" s="771"/>
      <c r="CA111" s="771" t="s">
        <v>408</v>
      </c>
      <c r="CB111" s="771"/>
      <c r="CC111" s="771"/>
      <c r="CD111" s="771"/>
      <c r="CE111" s="771"/>
      <c r="CF111" s="848" t="s">
        <v>408</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7559941</v>
      </c>
      <c r="BR112" s="771"/>
      <c r="BS112" s="771"/>
      <c r="BT112" s="771"/>
      <c r="BU112" s="771"/>
      <c r="BV112" s="771">
        <v>7065974</v>
      </c>
      <c r="BW112" s="771"/>
      <c r="BX112" s="771"/>
      <c r="BY112" s="771"/>
      <c r="BZ112" s="771"/>
      <c r="CA112" s="771">
        <v>6416385</v>
      </c>
      <c r="CB112" s="771"/>
      <c r="CC112" s="771"/>
      <c r="CD112" s="771"/>
      <c r="CE112" s="771"/>
      <c r="CF112" s="848">
        <v>49.4</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666065</v>
      </c>
      <c r="AB113" s="909"/>
      <c r="AC113" s="909"/>
      <c r="AD113" s="909"/>
      <c r="AE113" s="910"/>
      <c r="AF113" s="911">
        <v>504294</v>
      </c>
      <c r="AG113" s="909"/>
      <c r="AH113" s="909"/>
      <c r="AI113" s="909"/>
      <c r="AJ113" s="910"/>
      <c r="AK113" s="911">
        <v>505342</v>
      </c>
      <c r="AL113" s="909"/>
      <c r="AM113" s="909"/>
      <c r="AN113" s="909"/>
      <c r="AO113" s="910"/>
      <c r="AP113" s="912">
        <v>3.9</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1923842</v>
      </c>
      <c r="BR113" s="771"/>
      <c r="BS113" s="771"/>
      <c r="BT113" s="771"/>
      <c r="BU113" s="771"/>
      <c r="BV113" s="771">
        <v>1825148</v>
      </c>
      <c r="BW113" s="771"/>
      <c r="BX113" s="771"/>
      <c r="BY113" s="771"/>
      <c r="BZ113" s="771"/>
      <c r="CA113" s="771">
        <v>1729061</v>
      </c>
      <c r="CB113" s="771"/>
      <c r="CC113" s="771"/>
      <c r="CD113" s="771"/>
      <c r="CE113" s="771"/>
      <c r="CF113" s="848">
        <v>13.3</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136619</v>
      </c>
      <c r="AB114" s="784"/>
      <c r="AC114" s="784"/>
      <c r="AD114" s="784"/>
      <c r="AE114" s="785"/>
      <c r="AF114" s="786">
        <v>134509</v>
      </c>
      <c r="AG114" s="784"/>
      <c r="AH114" s="784"/>
      <c r="AI114" s="784"/>
      <c r="AJ114" s="785"/>
      <c r="AK114" s="786">
        <v>132659</v>
      </c>
      <c r="AL114" s="784"/>
      <c r="AM114" s="784"/>
      <c r="AN114" s="784"/>
      <c r="AO114" s="785"/>
      <c r="AP114" s="754">
        <v>1</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4076910</v>
      </c>
      <c r="BR114" s="771"/>
      <c r="BS114" s="771"/>
      <c r="BT114" s="771"/>
      <c r="BU114" s="771"/>
      <c r="BV114" s="771">
        <v>3638841</v>
      </c>
      <c r="BW114" s="771"/>
      <c r="BX114" s="771"/>
      <c r="BY114" s="771"/>
      <c r="BZ114" s="771"/>
      <c r="CA114" s="771">
        <v>3377794</v>
      </c>
      <c r="CB114" s="771"/>
      <c r="CC114" s="771"/>
      <c r="CD114" s="771"/>
      <c r="CE114" s="771"/>
      <c r="CF114" s="848">
        <v>26</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408</v>
      </c>
      <c r="AB115" s="909"/>
      <c r="AC115" s="909"/>
      <c r="AD115" s="909"/>
      <c r="AE115" s="910"/>
      <c r="AF115" s="911" t="s">
        <v>408</v>
      </c>
      <c r="AG115" s="909"/>
      <c r="AH115" s="909"/>
      <c r="AI115" s="909"/>
      <c r="AJ115" s="910"/>
      <c r="AK115" s="911" t="s">
        <v>408</v>
      </c>
      <c r="AL115" s="909"/>
      <c r="AM115" s="909"/>
      <c r="AN115" s="909"/>
      <c r="AO115" s="910"/>
      <c r="AP115" s="912" t="s">
        <v>408</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408</v>
      </c>
      <c r="BR115" s="771"/>
      <c r="BS115" s="771"/>
      <c r="BT115" s="771"/>
      <c r="BU115" s="771"/>
      <c r="BV115" s="771">
        <v>292</v>
      </c>
      <c r="BW115" s="771"/>
      <c r="BX115" s="771"/>
      <c r="BY115" s="771"/>
      <c r="BZ115" s="771"/>
      <c r="CA115" s="771" t="s">
        <v>408</v>
      </c>
      <c r="CB115" s="771"/>
      <c r="CC115" s="771"/>
      <c r="CD115" s="771"/>
      <c r="CE115" s="771"/>
      <c r="CF115" s="848" t="s">
        <v>408</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1396553</v>
      </c>
      <c r="DH115" s="784"/>
      <c r="DI115" s="784"/>
      <c r="DJ115" s="784"/>
      <c r="DK115" s="785"/>
      <c r="DL115" s="786">
        <v>1152180</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408</v>
      </c>
      <c r="AB116" s="784"/>
      <c r="AC116" s="784"/>
      <c r="AD116" s="784"/>
      <c r="AE116" s="785"/>
      <c r="AF116" s="786" t="s">
        <v>408</v>
      </c>
      <c r="AG116" s="784"/>
      <c r="AH116" s="784"/>
      <c r="AI116" s="784"/>
      <c r="AJ116" s="785"/>
      <c r="AK116" s="786" t="s">
        <v>408</v>
      </c>
      <c r="AL116" s="784"/>
      <c r="AM116" s="784"/>
      <c r="AN116" s="784"/>
      <c r="AO116" s="785"/>
      <c r="AP116" s="754" t="s">
        <v>408</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408</v>
      </c>
      <c r="DH116" s="784"/>
      <c r="DI116" s="784"/>
      <c r="DJ116" s="784"/>
      <c r="DK116" s="785"/>
      <c r="DL116" s="786" t="s">
        <v>408</v>
      </c>
      <c r="DM116" s="784"/>
      <c r="DN116" s="784"/>
      <c r="DO116" s="784"/>
      <c r="DP116" s="785"/>
      <c r="DQ116" s="786" t="s">
        <v>408</v>
      </c>
      <c r="DR116" s="784"/>
      <c r="DS116" s="784"/>
      <c r="DT116" s="784"/>
      <c r="DU116" s="785"/>
      <c r="DV116" s="754" t="s">
        <v>408</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1896479</v>
      </c>
      <c r="AB117" s="895"/>
      <c r="AC117" s="895"/>
      <c r="AD117" s="895"/>
      <c r="AE117" s="896"/>
      <c r="AF117" s="898">
        <v>1719743</v>
      </c>
      <c r="AG117" s="895"/>
      <c r="AH117" s="895"/>
      <c r="AI117" s="895"/>
      <c r="AJ117" s="896"/>
      <c r="AK117" s="898">
        <v>1723202</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25617046</v>
      </c>
      <c r="BR118" s="858"/>
      <c r="BS118" s="858"/>
      <c r="BT118" s="858"/>
      <c r="BU118" s="858"/>
      <c r="BV118" s="858">
        <v>27081193</v>
      </c>
      <c r="BW118" s="858"/>
      <c r="BX118" s="858"/>
      <c r="BY118" s="858"/>
      <c r="BZ118" s="858"/>
      <c r="CA118" s="858">
        <v>25667854</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6550108</v>
      </c>
      <c r="BR119" s="800"/>
      <c r="BS119" s="800"/>
      <c r="BT119" s="800"/>
      <c r="BU119" s="800"/>
      <c r="BV119" s="800">
        <v>6701621</v>
      </c>
      <c r="BW119" s="800"/>
      <c r="BX119" s="800"/>
      <c r="BY119" s="800"/>
      <c r="BZ119" s="800"/>
      <c r="CA119" s="800">
        <v>6307253</v>
      </c>
      <c r="CB119" s="800"/>
      <c r="CC119" s="800"/>
      <c r="CD119" s="800"/>
      <c r="CE119" s="800"/>
      <c r="CF119" s="861">
        <v>48.6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4407909</v>
      </c>
      <c r="BR120" s="771"/>
      <c r="BS120" s="771"/>
      <c r="BT120" s="771"/>
      <c r="BU120" s="771"/>
      <c r="BV120" s="771">
        <v>5507054</v>
      </c>
      <c r="BW120" s="771"/>
      <c r="BX120" s="771"/>
      <c r="BY120" s="771"/>
      <c r="BZ120" s="771"/>
      <c r="CA120" s="771">
        <v>4818960</v>
      </c>
      <c r="CB120" s="771"/>
      <c r="CC120" s="771"/>
      <c r="CD120" s="771"/>
      <c r="CE120" s="771"/>
      <c r="CF120" s="848">
        <v>37.1</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4832315</v>
      </c>
      <c r="DH120" s="800"/>
      <c r="DI120" s="800"/>
      <c r="DJ120" s="800"/>
      <c r="DK120" s="800"/>
      <c r="DL120" s="800">
        <v>4316439</v>
      </c>
      <c r="DM120" s="800"/>
      <c r="DN120" s="800"/>
      <c r="DO120" s="800"/>
      <c r="DP120" s="800"/>
      <c r="DQ120" s="800">
        <v>3658662</v>
      </c>
      <c r="DR120" s="800"/>
      <c r="DS120" s="800"/>
      <c r="DT120" s="800"/>
      <c r="DU120" s="800"/>
      <c r="DV120" s="801">
        <v>28.2</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14754987</v>
      </c>
      <c r="BR121" s="858"/>
      <c r="BS121" s="858"/>
      <c r="BT121" s="858"/>
      <c r="BU121" s="858"/>
      <c r="BV121" s="858">
        <v>14177269</v>
      </c>
      <c r="BW121" s="858"/>
      <c r="BX121" s="858"/>
      <c r="BY121" s="858"/>
      <c r="BZ121" s="858"/>
      <c r="CA121" s="858">
        <v>13810770</v>
      </c>
      <c r="CB121" s="858"/>
      <c r="CC121" s="858"/>
      <c r="CD121" s="858"/>
      <c r="CE121" s="858"/>
      <c r="CF121" s="859">
        <v>106.4</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1830946</v>
      </c>
      <c r="DH121" s="771"/>
      <c r="DI121" s="771"/>
      <c r="DJ121" s="771"/>
      <c r="DK121" s="771"/>
      <c r="DL121" s="771">
        <v>1945980</v>
      </c>
      <c r="DM121" s="771"/>
      <c r="DN121" s="771"/>
      <c r="DO121" s="771"/>
      <c r="DP121" s="771"/>
      <c r="DQ121" s="771">
        <v>2013886</v>
      </c>
      <c r="DR121" s="771"/>
      <c r="DS121" s="771"/>
      <c r="DT121" s="771"/>
      <c r="DU121" s="771"/>
      <c r="DV121" s="823">
        <v>15.5</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25713004</v>
      </c>
      <c r="BR122" s="840"/>
      <c r="BS122" s="840"/>
      <c r="BT122" s="840"/>
      <c r="BU122" s="840"/>
      <c r="BV122" s="840">
        <v>26385944</v>
      </c>
      <c r="BW122" s="840"/>
      <c r="BX122" s="840"/>
      <c r="BY122" s="840"/>
      <c r="BZ122" s="840"/>
      <c r="CA122" s="840">
        <v>24936983</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v>896680</v>
      </c>
      <c r="DH122" s="771"/>
      <c r="DI122" s="771"/>
      <c r="DJ122" s="771"/>
      <c r="DK122" s="771"/>
      <c r="DL122" s="771">
        <v>803555</v>
      </c>
      <c r="DM122" s="771"/>
      <c r="DN122" s="771"/>
      <c r="DO122" s="771"/>
      <c r="DP122" s="771"/>
      <c r="DQ122" s="771">
        <v>743837</v>
      </c>
      <c r="DR122" s="771"/>
      <c r="DS122" s="771"/>
      <c r="DT122" s="771"/>
      <c r="DU122" s="771"/>
      <c r="DV122" s="823">
        <v>5.7</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440</v>
      </c>
      <c r="AB123" s="784"/>
      <c r="AC123" s="784"/>
      <c r="AD123" s="784"/>
      <c r="AE123" s="785"/>
      <c r="AF123" s="786" t="s">
        <v>440</v>
      </c>
      <c r="AG123" s="784"/>
      <c r="AH123" s="784"/>
      <c r="AI123" s="784"/>
      <c r="AJ123" s="785"/>
      <c r="AK123" s="786" t="s">
        <v>440</v>
      </c>
      <c r="AL123" s="784"/>
      <c r="AM123" s="784"/>
      <c r="AN123" s="784"/>
      <c r="AO123" s="785"/>
      <c r="AP123" s="754" t="s">
        <v>440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440</v>
      </c>
      <c r="BR123" s="832"/>
      <c r="BS123" s="832"/>
      <c r="BT123" s="832"/>
      <c r="BU123" s="832"/>
      <c r="BV123" s="832">
        <v>5.3</v>
      </c>
      <c r="BW123" s="832"/>
      <c r="BX123" s="832"/>
      <c r="BY123" s="832"/>
      <c r="BZ123" s="832"/>
      <c r="CA123" s="832">
        <v>5.6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440</v>
      </c>
      <c r="AB124" s="784"/>
      <c r="AC124" s="784"/>
      <c r="AD124" s="784"/>
      <c r="AE124" s="785"/>
      <c r="AF124" s="786" t="s">
        <v>440</v>
      </c>
      <c r="AG124" s="784"/>
      <c r="AH124" s="784"/>
      <c r="AI124" s="784"/>
      <c r="AJ124" s="785"/>
      <c r="AK124" s="786" t="s">
        <v>440</v>
      </c>
      <c r="AL124" s="784"/>
      <c r="AM124" s="784"/>
      <c r="AN124" s="784"/>
      <c r="AO124" s="785"/>
      <c r="AP124" s="754" t="s">
        <v>440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440</v>
      </c>
      <c r="DH124" s="717"/>
      <c r="DI124" s="717"/>
      <c r="DJ124" s="717"/>
      <c r="DK124" s="718"/>
      <c r="DL124" s="719" t="s">
        <v>440</v>
      </c>
      <c r="DM124" s="717"/>
      <c r="DN124" s="717"/>
      <c r="DO124" s="717"/>
      <c r="DP124" s="718"/>
      <c r="DQ124" s="719" t="s">
        <v>440</v>
      </c>
      <c r="DR124" s="717"/>
      <c r="DS124" s="717"/>
      <c r="DT124" s="717"/>
      <c r="DU124" s="718"/>
      <c r="DV124" s="807" t="s">
        <v>440</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440</v>
      </c>
      <c r="AB125" s="784"/>
      <c r="AC125" s="784"/>
      <c r="AD125" s="784"/>
      <c r="AE125" s="785"/>
      <c r="AF125" s="786" t="s">
        <v>440</v>
      </c>
      <c r="AG125" s="784"/>
      <c r="AH125" s="784"/>
      <c r="AI125" s="784"/>
      <c r="AJ125" s="785"/>
      <c r="AK125" s="786" t="s">
        <v>440</v>
      </c>
      <c r="AL125" s="784"/>
      <c r="AM125" s="784"/>
      <c r="AN125" s="784"/>
      <c r="AO125" s="785"/>
      <c r="AP125" s="754" t="s">
        <v>440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440</v>
      </c>
      <c r="DH125" s="800"/>
      <c r="DI125" s="800"/>
      <c r="DJ125" s="800"/>
      <c r="DK125" s="800"/>
      <c r="DL125" s="800" t="s">
        <v>440</v>
      </c>
      <c r="DM125" s="800"/>
      <c r="DN125" s="800"/>
      <c r="DO125" s="800"/>
      <c r="DP125" s="800"/>
      <c r="DQ125" s="800" t="s">
        <v>440</v>
      </c>
      <c r="DR125" s="800"/>
      <c r="DS125" s="800"/>
      <c r="DT125" s="800"/>
      <c r="DU125" s="800"/>
      <c r="DV125" s="801" t="s">
        <v>440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440</v>
      </c>
      <c r="AB126" s="784"/>
      <c r="AC126" s="784"/>
      <c r="AD126" s="784"/>
      <c r="AE126" s="785"/>
      <c r="AF126" s="786" t="s">
        <v>440</v>
      </c>
      <c r="AG126" s="784"/>
      <c r="AH126" s="784"/>
      <c r="AI126" s="784"/>
      <c r="AJ126" s="785"/>
      <c r="AK126" s="786" t="s">
        <v>440</v>
      </c>
      <c r="AL126" s="784"/>
      <c r="AM126" s="784"/>
      <c r="AN126" s="784"/>
      <c r="AO126" s="785"/>
      <c r="AP126" s="754" t="s">
        <v>440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440</v>
      </c>
      <c r="DH126" s="771"/>
      <c r="DI126" s="771"/>
      <c r="DJ126" s="771"/>
      <c r="DK126" s="771"/>
      <c r="DL126" s="771">
        <v>292</v>
      </c>
      <c r="DM126" s="771"/>
      <c r="DN126" s="771"/>
      <c r="DO126" s="771"/>
      <c r="DP126" s="771"/>
      <c r="DQ126" s="771" t="s">
        <v>440</v>
      </c>
      <c r="DR126" s="771"/>
      <c r="DS126" s="771"/>
      <c r="DT126" s="771"/>
      <c r="DU126" s="771"/>
      <c r="DV126" s="823" t="s">
        <v>440</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440</v>
      </c>
      <c r="AB127" s="784"/>
      <c r="AC127" s="784"/>
      <c r="AD127" s="784"/>
      <c r="AE127" s="785"/>
      <c r="AF127" s="786" t="s">
        <v>440</v>
      </c>
      <c r="AG127" s="784"/>
      <c r="AH127" s="784"/>
      <c r="AI127" s="784"/>
      <c r="AJ127" s="785"/>
      <c r="AK127" s="786" t="s">
        <v>440</v>
      </c>
      <c r="AL127" s="784"/>
      <c r="AM127" s="784"/>
      <c r="AN127" s="784"/>
      <c r="AO127" s="785"/>
      <c r="AP127" s="754" t="s">
        <v>440</v>
      </c>
      <c r="AQ127" s="755"/>
      <c r="AR127" s="755"/>
      <c r="AS127" s="755"/>
      <c r="AT127" s="756"/>
      <c r="AU127" s="233"/>
      <c r="AV127" s="233"/>
      <c r="AW127" s="233"/>
      <c r="AX127" s="757" t="s">
        <v>451</v>
      </c>
      <c r="AY127" s="758"/>
      <c r="AZ127" s="758"/>
      <c r="BA127" s="758"/>
      <c r="BB127" s="758"/>
      <c r="BC127" s="758"/>
      <c r="BD127" s="758"/>
      <c r="BE127" s="759"/>
      <c r="BF127" s="760" t="s">
        <v>440</v>
      </c>
      <c r="BG127" s="761"/>
      <c r="BH127" s="761"/>
      <c r="BI127" s="761"/>
      <c r="BJ127" s="761"/>
      <c r="BK127" s="761"/>
      <c r="BL127" s="762"/>
      <c r="BM127" s="760">
        <v>12.85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453</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356662</v>
      </c>
      <c r="AB128" s="724"/>
      <c r="AC128" s="724"/>
      <c r="AD128" s="724"/>
      <c r="AE128" s="725"/>
      <c r="AF128" s="726">
        <v>428649</v>
      </c>
      <c r="AG128" s="724"/>
      <c r="AH128" s="724"/>
      <c r="AI128" s="724"/>
      <c r="AJ128" s="725"/>
      <c r="AK128" s="726">
        <v>394716</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457</v>
      </c>
      <c r="BG128" s="791"/>
      <c r="BH128" s="791"/>
      <c r="BI128" s="791"/>
      <c r="BJ128" s="791"/>
      <c r="BK128" s="791"/>
      <c r="BL128" s="792"/>
      <c r="BM128" s="790">
        <v>17.850000000000001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13885685</v>
      </c>
      <c r="AB129" s="784"/>
      <c r="AC129" s="784"/>
      <c r="AD129" s="784"/>
      <c r="AE129" s="785"/>
      <c r="AF129" s="786">
        <v>14138273</v>
      </c>
      <c r="AG129" s="784"/>
      <c r="AH129" s="784"/>
      <c r="AI129" s="784"/>
      <c r="AJ129" s="785"/>
      <c r="AK129" s="786">
        <v>14136211</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1326733</v>
      </c>
      <c r="AB130" s="784"/>
      <c r="AC130" s="784"/>
      <c r="AD130" s="784"/>
      <c r="AE130" s="785"/>
      <c r="AF130" s="786">
        <v>1254119</v>
      </c>
      <c r="AG130" s="784"/>
      <c r="AH130" s="784"/>
      <c r="AI130" s="784"/>
      <c r="AJ130" s="785"/>
      <c r="AK130" s="786">
        <v>1160655</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5.6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12558952</v>
      </c>
      <c r="AB131" s="717"/>
      <c r="AC131" s="717"/>
      <c r="AD131" s="717"/>
      <c r="AE131" s="718"/>
      <c r="AF131" s="719">
        <v>12884154</v>
      </c>
      <c r="AG131" s="717"/>
      <c r="AH131" s="717"/>
      <c r="AI131" s="717"/>
      <c r="AJ131" s="718"/>
      <c r="AK131" s="719">
        <v>12975556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1.696670232</v>
      </c>
      <c r="AB132" s="740"/>
      <c r="AC132" s="740"/>
      <c r="AD132" s="740"/>
      <c r="AE132" s="741"/>
      <c r="AF132" s="742">
        <v>0.28698042600000001</v>
      </c>
      <c r="AG132" s="740"/>
      <c r="AH132" s="740"/>
      <c r="AI132" s="740"/>
      <c r="AJ132" s="741"/>
      <c r="AK132" s="742">
        <v>1.293439757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1.8</v>
      </c>
      <c r="AB133" s="749"/>
      <c r="AC133" s="749"/>
      <c r="AD133" s="749"/>
      <c r="AE133" s="750"/>
      <c r="AF133" s="748">
        <v>1.4</v>
      </c>
      <c r="AG133" s="749"/>
      <c r="AH133" s="749"/>
      <c r="AI133" s="749"/>
      <c r="AJ133" s="750"/>
      <c r="AK133" s="748">
        <v>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8" t="s">
        <v>469</v>
      </c>
      <c r="L7" s="254"/>
      <c r="M7" s="255" t="s">
        <v>470</v>
      </c>
      <c r="N7" s="256"/>
    </row>
    <row r="8" spans="1:16">
      <c r="A8" s="248"/>
      <c r="B8" s="244"/>
      <c r="C8" s="244"/>
      <c r="D8" s="244"/>
      <c r="E8" s="244"/>
      <c r="F8" s="244"/>
      <c r="G8" s="257"/>
      <c r="H8" s="258"/>
      <c r="I8" s="258"/>
      <c r="J8" s="259"/>
      <c r="K8" s="1119"/>
      <c r="L8" s="260" t="s">
        <v>471</v>
      </c>
      <c r="M8" s="261" t="s">
        <v>472</v>
      </c>
      <c r="N8" s="262" t="s">
        <v>473</v>
      </c>
    </row>
    <row r="9" spans="1:16">
      <c r="A9" s="248"/>
      <c r="B9" s="244"/>
      <c r="C9" s="244"/>
      <c r="D9" s="244"/>
      <c r="E9" s="244"/>
      <c r="F9" s="244"/>
      <c r="G9" s="1132" t="s">
        <v>474</v>
      </c>
      <c r="H9" s="1133"/>
      <c r="I9" s="1133"/>
      <c r="J9" s="1134"/>
      <c r="K9" s="263">
        <v>5231684</v>
      </c>
      <c r="L9" s="264">
        <v>84296</v>
      </c>
      <c r="M9" s="265">
        <v>62416</v>
      </c>
      <c r="N9" s="266">
        <v>35.1</v>
      </c>
    </row>
    <row r="10" spans="1:16">
      <c r="A10" s="248"/>
      <c r="B10" s="244"/>
      <c r="C10" s="244"/>
      <c r="D10" s="244"/>
      <c r="E10" s="244"/>
      <c r="F10" s="244"/>
      <c r="G10" s="1132" t="s">
        <v>475</v>
      </c>
      <c r="H10" s="1133"/>
      <c r="I10" s="1133"/>
      <c r="J10" s="1134"/>
      <c r="K10" s="267">
        <v>21817</v>
      </c>
      <c r="L10" s="268">
        <v>352</v>
      </c>
      <c r="M10" s="269">
        <v>5506</v>
      </c>
      <c r="N10" s="270">
        <v>-93.6</v>
      </c>
    </row>
    <row r="11" spans="1:16" ht="13.5" customHeight="1">
      <c r="A11" s="248"/>
      <c r="B11" s="244"/>
      <c r="C11" s="244"/>
      <c r="D11" s="244"/>
      <c r="E11" s="244"/>
      <c r="F11" s="244"/>
      <c r="G11" s="1132" t="s">
        <v>476</v>
      </c>
      <c r="H11" s="1133"/>
      <c r="I11" s="1133"/>
      <c r="J11" s="1134"/>
      <c r="K11" s="267">
        <v>52432</v>
      </c>
      <c r="L11" s="268">
        <v>845</v>
      </c>
      <c r="M11" s="269">
        <v>5414</v>
      </c>
      <c r="N11" s="270">
        <v>-84.4</v>
      </c>
    </row>
    <row r="12" spans="1:16" ht="13.5" customHeight="1">
      <c r="A12" s="248"/>
      <c r="B12" s="244"/>
      <c r="C12" s="244"/>
      <c r="D12" s="244"/>
      <c r="E12" s="244"/>
      <c r="F12" s="244"/>
      <c r="G12" s="1132" t="s">
        <v>477</v>
      </c>
      <c r="H12" s="1133"/>
      <c r="I12" s="1133"/>
      <c r="J12" s="1134"/>
      <c r="K12" s="267">
        <v>153065</v>
      </c>
      <c r="L12" s="268">
        <v>2466</v>
      </c>
      <c r="M12" s="269">
        <v>1117</v>
      </c>
      <c r="N12" s="270">
        <v>120.8</v>
      </c>
    </row>
    <row r="13" spans="1:16" ht="13.5" customHeight="1">
      <c r="A13" s="248"/>
      <c r="B13" s="244"/>
      <c r="C13" s="244"/>
      <c r="D13" s="244"/>
      <c r="E13" s="244"/>
      <c r="F13" s="244"/>
      <c r="G13" s="1132" t="s">
        <v>478</v>
      </c>
      <c r="H13" s="1133"/>
      <c r="I13" s="1133"/>
      <c r="J13" s="1134"/>
      <c r="K13" s="267" t="s">
        <v>479</v>
      </c>
      <c r="L13" s="268" t="s">
        <v>479</v>
      </c>
      <c r="M13" s="269">
        <v>0</v>
      </c>
      <c r="N13" s="270" t="s">
        <v>479</v>
      </c>
    </row>
    <row r="14" spans="1:16" ht="13.5" customHeight="1">
      <c r="A14" s="248"/>
      <c r="B14" s="244"/>
      <c r="C14" s="244"/>
      <c r="D14" s="244"/>
      <c r="E14" s="244"/>
      <c r="F14" s="244"/>
      <c r="G14" s="1132" t="s">
        <v>480</v>
      </c>
      <c r="H14" s="1133"/>
      <c r="I14" s="1133"/>
      <c r="J14" s="1134"/>
      <c r="K14" s="267">
        <v>255825</v>
      </c>
      <c r="L14" s="268">
        <v>4122</v>
      </c>
      <c r="M14" s="269">
        <v>2298</v>
      </c>
      <c r="N14" s="270">
        <v>79.400000000000006</v>
      </c>
    </row>
    <row r="15" spans="1:16" ht="13.5" customHeight="1">
      <c r="A15" s="248"/>
      <c r="B15" s="244"/>
      <c r="C15" s="244"/>
      <c r="D15" s="244"/>
      <c r="E15" s="244"/>
      <c r="F15" s="244"/>
      <c r="G15" s="1132" t="s">
        <v>481</v>
      </c>
      <c r="H15" s="1133"/>
      <c r="I15" s="1133"/>
      <c r="J15" s="1134"/>
      <c r="K15" s="267">
        <v>143097</v>
      </c>
      <c r="L15" s="268">
        <v>2306</v>
      </c>
      <c r="M15" s="269">
        <v>1592</v>
      </c>
      <c r="N15" s="270">
        <v>44.8</v>
      </c>
    </row>
    <row r="16" spans="1:16">
      <c r="A16" s="248"/>
      <c r="B16" s="244"/>
      <c r="C16" s="244"/>
      <c r="D16" s="244"/>
      <c r="E16" s="244"/>
      <c r="F16" s="244"/>
      <c r="G16" s="1135" t="s">
        <v>482</v>
      </c>
      <c r="H16" s="1136"/>
      <c r="I16" s="1136"/>
      <c r="J16" s="1137"/>
      <c r="K16" s="268">
        <v>-474521</v>
      </c>
      <c r="L16" s="268">
        <v>-7646</v>
      </c>
      <c r="M16" s="269">
        <v>-6284</v>
      </c>
      <c r="N16" s="270">
        <v>21.7</v>
      </c>
    </row>
    <row r="17" spans="1:16">
      <c r="A17" s="248"/>
      <c r="B17" s="244"/>
      <c r="C17" s="244"/>
      <c r="D17" s="244"/>
      <c r="E17" s="244"/>
      <c r="F17" s="244"/>
      <c r="G17" s="1135" t="s">
        <v>168</v>
      </c>
      <c r="H17" s="1136"/>
      <c r="I17" s="1136"/>
      <c r="J17" s="1137"/>
      <c r="K17" s="268">
        <v>5383399</v>
      </c>
      <c r="L17" s="268">
        <v>86741</v>
      </c>
      <c r="M17" s="269">
        <v>72059</v>
      </c>
      <c r="N17" s="270">
        <v>20.399999999999999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9" t="s">
        <v>487</v>
      </c>
      <c r="H21" s="1130"/>
      <c r="I21" s="1130"/>
      <c r="J21" s="1131"/>
      <c r="K21" s="280">
        <v>9.01</v>
      </c>
      <c r="L21" s="281">
        <v>7.1</v>
      </c>
      <c r="M21" s="282">
        <v>1.91</v>
      </c>
      <c r="N21" s="249"/>
      <c r="O21" s="283"/>
      <c r="P21" s="279"/>
    </row>
    <row r="22" spans="1:16" s="284" customFormat="1">
      <c r="A22" s="279"/>
      <c r="B22" s="249"/>
      <c r="C22" s="249"/>
      <c r="D22" s="249"/>
      <c r="E22" s="249"/>
      <c r="F22" s="249"/>
      <c r="G22" s="1129" t="s">
        <v>488</v>
      </c>
      <c r="H22" s="1130"/>
      <c r="I22" s="1130"/>
      <c r="J22" s="1131"/>
      <c r="K22" s="285">
        <v>100.5</v>
      </c>
      <c r="L22" s="286">
        <v>98.4</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8" t="s">
        <v>469</v>
      </c>
      <c r="L30" s="254"/>
      <c r="M30" s="255" t="s">
        <v>470</v>
      </c>
      <c r="N30" s="256"/>
    </row>
    <row r="31" spans="1:16">
      <c r="A31" s="248"/>
      <c r="B31" s="244"/>
      <c r="C31" s="244"/>
      <c r="D31" s="244"/>
      <c r="E31" s="244"/>
      <c r="F31" s="244"/>
      <c r="G31" s="257"/>
      <c r="H31" s="258"/>
      <c r="I31" s="258"/>
      <c r="J31" s="259"/>
      <c r="K31" s="1119"/>
      <c r="L31" s="260" t="s">
        <v>471</v>
      </c>
      <c r="M31" s="261" t="s">
        <v>472</v>
      </c>
      <c r="N31" s="262" t="s">
        <v>473</v>
      </c>
    </row>
    <row r="32" spans="1:16" ht="27" customHeight="1">
      <c r="A32" s="248"/>
      <c r="B32" s="244"/>
      <c r="C32" s="244"/>
      <c r="D32" s="244"/>
      <c r="E32" s="244"/>
      <c r="F32" s="244"/>
      <c r="G32" s="1120" t="s">
        <v>492</v>
      </c>
      <c r="H32" s="1121"/>
      <c r="I32" s="1121"/>
      <c r="J32" s="1122"/>
      <c r="K32" s="294">
        <v>1085201</v>
      </c>
      <c r="L32" s="294">
        <v>17485</v>
      </c>
      <c r="M32" s="295">
        <v>39864</v>
      </c>
      <c r="N32" s="296">
        <v>-56.1</v>
      </c>
    </row>
    <row r="33" spans="1:16" ht="13.5" customHeight="1">
      <c r="A33" s="248"/>
      <c r="B33" s="244"/>
      <c r="C33" s="244"/>
      <c r="D33" s="244"/>
      <c r="E33" s="244"/>
      <c r="F33" s="244"/>
      <c r="G33" s="1120" t="s">
        <v>493</v>
      </c>
      <c r="H33" s="1121"/>
      <c r="I33" s="1121"/>
      <c r="J33" s="1122"/>
      <c r="K33" s="294" t="s">
        <v>479</v>
      </c>
      <c r="L33" s="294" t="s">
        <v>479</v>
      </c>
      <c r="M33" s="295">
        <v>3</v>
      </c>
      <c r="N33" s="296" t="s">
        <v>479</v>
      </c>
    </row>
    <row r="34" spans="1:16" ht="27" customHeight="1">
      <c r="A34" s="248"/>
      <c r="B34" s="244"/>
      <c r="C34" s="244"/>
      <c r="D34" s="244"/>
      <c r="E34" s="244"/>
      <c r="F34" s="244"/>
      <c r="G34" s="1120" t="s">
        <v>494</v>
      </c>
      <c r="H34" s="1121"/>
      <c r="I34" s="1121"/>
      <c r="J34" s="1122"/>
      <c r="K34" s="294" t="s">
        <v>479</v>
      </c>
      <c r="L34" s="294" t="s">
        <v>479</v>
      </c>
      <c r="M34" s="295">
        <v>79</v>
      </c>
      <c r="N34" s="296" t="s">
        <v>479</v>
      </c>
    </row>
    <row r="35" spans="1:16" ht="27" customHeight="1">
      <c r="A35" s="248"/>
      <c r="B35" s="244"/>
      <c r="C35" s="244"/>
      <c r="D35" s="244"/>
      <c r="E35" s="244"/>
      <c r="F35" s="244"/>
      <c r="G35" s="1120" t="s">
        <v>495</v>
      </c>
      <c r="H35" s="1121"/>
      <c r="I35" s="1121"/>
      <c r="J35" s="1122"/>
      <c r="K35" s="294">
        <v>505342</v>
      </c>
      <c r="L35" s="294">
        <v>8142</v>
      </c>
      <c r="M35" s="295">
        <v>14090</v>
      </c>
      <c r="N35" s="296">
        <v>-42.2</v>
      </c>
    </row>
    <row r="36" spans="1:16" ht="27" customHeight="1">
      <c r="A36" s="248"/>
      <c r="B36" s="244"/>
      <c r="C36" s="244"/>
      <c r="D36" s="244"/>
      <c r="E36" s="244"/>
      <c r="F36" s="244"/>
      <c r="G36" s="1120" t="s">
        <v>496</v>
      </c>
      <c r="H36" s="1121"/>
      <c r="I36" s="1121"/>
      <c r="J36" s="1122"/>
      <c r="K36" s="294">
        <v>132659</v>
      </c>
      <c r="L36" s="294">
        <v>2137</v>
      </c>
      <c r="M36" s="295">
        <v>1791</v>
      </c>
      <c r="N36" s="296">
        <v>19.3</v>
      </c>
    </row>
    <row r="37" spans="1:16" ht="13.5" customHeight="1">
      <c r="A37" s="248"/>
      <c r="B37" s="244"/>
      <c r="C37" s="244"/>
      <c r="D37" s="244"/>
      <c r="E37" s="244"/>
      <c r="F37" s="244"/>
      <c r="G37" s="1120" t="s">
        <v>497</v>
      </c>
      <c r="H37" s="1121"/>
      <c r="I37" s="1121"/>
      <c r="J37" s="1122"/>
      <c r="K37" s="294" t="s">
        <v>479</v>
      </c>
      <c r="L37" s="294" t="s">
        <v>479</v>
      </c>
      <c r="M37" s="295">
        <v>866</v>
      </c>
      <c r="N37" s="296" t="s">
        <v>479</v>
      </c>
    </row>
    <row r="38" spans="1:16" ht="27" customHeight="1">
      <c r="A38" s="248"/>
      <c r="B38" s="244"/>
      <c r="C38" s="244"/>
      <c r="D38" s="244"/>
      <c r="E38" s="244"/>
      <c r="F38" s="244"/>
      <c r="G38" s="1123" t="s">
        <v>498</v>
      </c>
      <c r="H38" s="1124"/>
      <c r="I38" s="1124"/>
      <c r="J38" s="1125"/>
      <c r="K38" s="297" t="s">
        <v>479</v>
      </c>
      <c r="L38" s="297" t="s">
        <v>479</v>
      </c>
      <c r="M38" s="298">
        <v>3</v>
      </c>
      <c r="N38" s="299" t="s">
        <v>479</v>
      </c>
      <c r="O38" s="293"/>
    </row>
    <row r="39" spans="1:16">
      <c r="A39" s="248"/>
      <c r="B39" s="244"/>
      <c r="C39" s="244"/>
      <c r="D39" s="244"/>
      <c r="E39" s="244"/>
      <c r="F39" s="244"/>
      <c r="G39" s="1123" t="s">
        <v>499</v>
      </c>
      <c r="H39" s="1124"/>
      <c r="I39" s="1124"/>
      <c r="J39" s="1125"/>
      <c r="K39" s="300">
        <v>-394716</v>
      </c>
      <c r="L39" s="300">
        <v>-6360</v>
      </c>
      <c r="M39" s="301">
        <v>-5541</v>
      </c>
      <c r="N39" s="302">
        <v>14.8</v>
      </c>
      <c r="O39" s="293"/>
    </row>
    <row r="40" spans="1:16" ht="27" customHeight="1">
      <c r="A40" s="248"/>
      <c r="B40" s="244"/>
      <c r="C40" s="244"/>
      <c r="D40" s="244"/>
      <c r="E40" s="244"/>
      <c r="F40" s="244"/>
      <c r="G40" s="1120" t="s">
        <v>500</v>
      </c>
      <c r="H40" s="1121"/>
      <c r="I40" s="1121"/>
      <c r="J40" s="1122"/>
      <c r="K40" s="300">
        <v>-1160655</v>
      </c>
      <c r="L40" s="300">
        <v>-18701</v>
      </c>
      <c r="M40" s="301">
        <v>-36202</v>
      </c>
      <c r="N40" s="302">
        <v>-48.3</v>
      </c>
      <c r="O40" s="293"/>
    </row>
    <row r="41" spans="1:16">
      <c r="A41" s="248"/>
      <c r="B41" s="244"/>
      <c r="C41" s="244"/>
      <c r="D41" s="244"/>
      <c r="E41" s="244"/>
      <c r="F41" s="244"/>
      <c r="G41" s="1126" t="s">
        <v>279</v>
      </c>
      <c r="H41" s="1127"/>
      <c r="I41" s="1127"/>
      <c r="J41" s="1128"/>
      <c r="K41" s="294">
        <v>167831</v>
      </c>
      <c r="L41" s="300">
        <v>2704</v>
      </c>
      <c r="M41" s="301">
        <v>14952</v>
      </c>
      <c r="N41" s="302">
        <v>-81.900000000000006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3" t="s">
        <v>469</v>
      </c>
      <c r="J49" s="1115" t="s">
        <v>504</v>
      </c>
      <c r="K49" s="1116"/>
      <c r="L49" s="1116"/>
      <c r="M49" s="1116"/>
      <c r="N49" s="1117"/>
    </row>
    <row r="50" spans="1:14">
      <c r="A50" s="248"/>
      <c r="B50" s="244"/>
      <c r="C50" s="244"/>
      <c r="D50" s="244"/>
      <c r="E50" s="244"/>
      <c r="F50" s="244"/>
      <c r="G50" s="312"/>
      <c r="H50" s="313"/>
      <c r="I50" s="1114"/>
      <c r="J50" s="314" t="s">
        <v>505</v>
      </c>
      <c r="K50" s="315" t="s">
        <v>506</v>
      </c>
      <c r="L50" s="316" t="s">
        <v>507</v>
      </c>
      <c r="M50" s="317" t="s">
        <v>508</v>
      </c>
      <c r="N50" s="318" t="s">
        <v>509</v>
      </c>
    </row>
    <row r="51" spans="1:14">
      <c r="A51" s="248"/>
      <c r="B51" s="244"/>
      <c r="C51" s="244"/>
      <c r="D51" s="244"/>
      <c r="E51" s="244"/>
      <c r="F51" s="244"/>
      <c r="G51" s="310" t="s">
        <v>510</v>
      </c>
      <c r="H51" s="311"/>
      <c r="I51" s="319">
        <v>1989211</v>
      </c>
      <c r="J51" s="320">
        <v>32646</v>
      </c>
      <c r="K51" s="321">
        <v>-1</v>
      </c>
      <c r="L51" s="322">
        <v>47569</v>
      </c>
      <c r="M51" s="323">
        <v>-23.1</v>
      </c>
      <c r="N51" s="324">
        <v>22.1</v>
      </c>
    </row>
    <row r="52" spans="1:14">
      <c r="A52" s="248"/>
      <c r="B52" s="244"/>
      <c r="C52" s="244"/>
      <c r="D52" s="244"/>
      <c r="E52" s="244"/>
      <c r="F52" s="244"/>
      <c r="G52" s="325"/>
      <c r="H52" s="326" t="s">
        <v>511</v>
      </c>
      <c r="I52" s="327">
        <v>965657</v>
      </c>
      <c r="J52" s="328">
        <v>15848</v>
      </c>
      <c r="K52" s="329">
        <v>-31.9</v>
      </c>
      <c r="L52" s="330">
        <v>26255</v>
      </c>
      <c r="M52" s="331">
        <v>-18.399999999999999</v>
      </c>
      <c r="N52" s="332">
        <v>-13.5</v>
      </c>
    </row>
    <row r="53" spans="1:14">
      <c r="A53" s="248"/>
      <c r="B53" s="244"/>
      <c r="C53" s="244"/>
      <c r="D53" s="244"/>
      <c r="E53" s="244"/>
      <c r="F53" s="244"/>
      <c r="G53" s="310" t="s">
        <v>512</v>
      </c>
      <c r="H53" s="311"/>
      <c r="I53" s="319">
        <v>2549415</v>
      </c>
      <c r="J53" s="320">
        <v>41414</v>
      </c>
      <c r="K53" s="321">
        <v>26.9</v>
      </c>
      <c r="L53" s="322">
        <v>50880</v>
      </c>
      <c r="M53" s="323">
        <v>7</v>
      </c>
      <c r="N53" s="324">
        <v>19.899999999999999</v>
      </c>
    </row>
    <row r="54" spans="1:14">
      <c r="A54" s="248"/>
      <c r="B54" s="244"/>
      <c r="C54" s="244"/>
      <c r="D54" s="244"/>
      <c r="E54" s="244"/>
      <c r="F54" s="244"/>
      <c r="G54" s="325"/>
      <c r="H54" s="326" t="s">
        <v>511</v>
      </c>
      <c r="I54" s="327">
        <v>1232401</v>
      </c>
      <c r="J54" s="328">
        <v>20020</v>
      </c>
      <c r="K54" s="329">
        <v>26.3</v>
      </c>
      <c r="L54" s="330">
        <v>26879</v>
      </c>
      <c r="M54" s="331">
        <v>2.4</v>
      </c>
      <c r="N54" s="332">
        <v>23.9</v>
      </c>
    </row>
    <row r="55" spans="1:14">
      <c r="A55" s="248"/>
      <c r="B55" s="244"/>
      <c r="C55" s="244"/>
      <c r="D55" s="244"/>
      <c r="E55" s="244"/>
      <c r="F55" s="244"/>
      <c r="G55" s="310" t="s">
        <v>513</v>
      </c>
      <c r="H55" s="311"/>
      <c r="I55" s="319">
        <v>5754849</v>
      </c>
      <c r="J55" s="320">
        <v>93006</v>
      </c>
      <c r="K55" s="321">
        <v>124.6</v>
      </c>
      <c r="L55" s="322">
        <v>63956</v>
      </c>
      <c r="M55" s="323">
        <v>25.7</v>
      </c>
      <c r="N55" s="324">
        <v>98.9</v>
      </c>
    </row>
    <row r="56" spans="1:14">
      <c r="A56" s="248"/>
      <c r="B56" s="244"/>
      <c r="C56" s="244"/>
      <c r="D56" s="244"/>
      <c r="E56" s="244"/>
      <c r="F56" s="244"/>
      <c r="G56" s="325"/>
      <c r="H56" s="326" t="s">
        <v>511</v>
      </c>
      <c r="I56" s="327">
        <v>1677600</v>
      </c>
      <c r="J56" s="328">
        <v>27112</v>
      </c>
      <c r="K56" s="329">
        <v>35.4</v>
      </c>
      <c r="L56" s="330">
        <v>29239</v>
      </c>
      <c r="M56" s="331">
        <v>8.8000000000000007</v>
      </c>
      <c r="N56" s="332">
        <v>26.6</v>
      </c>
    </row>
    <row r="57" spans="1:14">
      <c r="A57" s="248"/>
      <c r="B57" s="244"/>
      <c r="C57" s="244"/>
      <c r="D57" s="244"/>
      <c r="E57" s="244"/>
      <c r="F57" s="244"/>
      <c r="G57" s="310" t="s">
        <v>514</v>
      </c>
      <c r="H57" s="311"/>
      <c r="I57" s="319">
        <v>7309179</v>
      </c>
      <c r="J57" s="320">
        <v>117848</v>
      </c>
      <c r="K57" s="321">
        <v>26.7</v>
      </c>
      <c r="L57" s="322">
        <v>66255</v>
      </c>
      <c r="M57" s="323">
        <v>3.6</v>
      </c>
      <c r="N57" s="324">
        <v>23.1</v>
      </c>
    </row>
    <row r="58" spans="1:14">
      <c r="A58" s="248"/>
      <c r="B58" s="244"/>
      <c r="C58" s="244"/>
      <c r="D58" s="244"/>
      <c r="E58" s="244"/>
      <c r="F58" s="244"/>
      <c r="G58" s="325"/>
      <c r="H58" s="326" t="s">
        <v>511</v>
      </c>
      <c r="I58" s="327">
        <v>2449932</v>
      </c>
      <c r="J58" s="328">
        <v>39501</v>
      </c>
      <c r="K58" s="329">
        <v>45.7</v>
      </c>
      <c r="L58" s="330">
        <v>31822</v>
      </c>
      <c r="M58" s="331">
        <v>8.8000000000000007</v>
      </c>
      <c r="N58" s="332">
        <v>36.9</v>
      </c>
    </row>
    <row r="59" spans="1:14">
      <c r="A59" s="248"/>
      <c r="B59" s="244"/>
      <c r="C59" s="244"/>
      <c r="D59" s="244"/>
      <c r="E59" s="244"/>
      <c r="F59" s="244"/>
      <c r="G59" s="310" t="s">
        <v>515</v>
      </c>
      <c r="H59" s="311"/>
      <c r="I59" s="319">
        <v>4912958</v>
      </c>
      <c r="J59" s="320">
        <v>79161</v>
      </c>
      <c r="K59" s="321">
        <v>-32.799999999999997</v>
      </c>
      <c r="L59" s="322">
        <v>54227</v>
      </c>
      <c r="M59" s="323">
        <v>-18.2</v>
      </c>
      <c r="N59" s="324">
        <v>-14.6</v>
      </c>
    </row>
    <row r="60" spans="1:14">
      <c r="A60" s="248"/>
      <c r="B60" s="244"/>
      <c r="C60" s="244"/>
      <c r="D60" s="244"/>
      <c r="E60" s="244"/>
      <c r="F60" s="244"/>
      <c r="G60" s="325"/>
      <c r="H60" s="326" t="s">
        <v>511</v>
      </c>
      <c r="I60" s="333">
        <v>2327711</v>
      </c>
      <c r="J60" s="328">
        <v>37506</v>
      </c>
      <c r="K60" s="329">
        <v>-5.0999999999999996</v>
      </c>
      <c r="L60" s="330">
        <v>29694</v>
      </c>
      <c r="M60" s="331">
        <v>-6.7</v>
      </c>
      <c r="N60" s="332">
        <v>1.6</v>
      </c>
    </row>
    <row r="61" spans="1:14">
      <c r="A61" s="248"/>
      <c r="B61" s="244"/>
      <c r="C61" s="244"/>
      <c r="D61" s="244"/>
      <c r="E61" s="244"/>
      <c r="F61" s="244"/>
      <c r="G61" s="310" t="s">
        <v>516</v>
      </c>
      <c r="H61" s="334"/>
      <c r="I61" s="335">
        <v>4503122</v>
      </c>
      <c r="J61" s="336">
        <v>72815</v>
      </c>
      <c r="K61" s="337">
        <v>28.9</v>
      </c>
      <c r="L61" s="338">
        <v>56577</v>
      </c>
      <c r="M61" s="339">
        <v>-1</v>
      </c>
      <c r="N61" s="324">
        <v>29.9</v>
      </c>
    </row>
    <row r="62" spans="1:14">
      <c r="A62" s="248"/>
      <c r="B62" s="244"/>
      <c r="C62" s="244"/>
      <c r="D62" s="244"/>
      <c r="E62" s="244"/>
      <c r="F62" s="244"/>
      <c r="G62" s="325"/>
      <c r="H62" s="326" t="s">
        <v>511</v>
      </c>
      <c r="I62" s="327">
        <v>1730660</v>
      </c>
      <c r="J62" s="328">
        <v>27997</v>
      </c>
      <c r="K62" s="329">
        <v>14.1</v>
      </c>
      <c r="L62" s="330">
        <v>28778</v>
      </c>
      <c r="M62" s="331">
        <v>-1</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8" t="s">
        <v>3</v>
      </c>
      <c r="D47" s="1138"/>
      <c r="E47" s="1139"/>
      <c r="F47" s="11">
        <v>29.24</v>
      </c>
      <c r="G47" s="12">
        <v>25.14</v>
      </c>
      <c r="H47" s="12">
        <v>23.95</v>
      </c>
      <c r="I47" s="12">
        <v>28.04</v>
      </c>
      <c r="J47" s="13">
        <v>30.02</v>
      </c>
    </row>
    <row r="48" spans="2:10" ht="57.75" customHeight="1">
      <c r="B48" s="14"/>
      <c r="C48" s="1140" t="s">
        <v>4</v>
      </c>
      <c r="D48" s="1140"/>
      <c r="E48" s="1141"/>
      <c r="F48" s="15">
        <v>3.94</v>
      </c>
      <c r="G48" s="16">
        <v>6.3</v>
      </c>
      <c r="H48" s="16">
        <v>5.38</v>
      </c>
      <c r="I48" s="16">
        <v>4.78</v>
      </c>
      <c r="J48" s="17">
        <v>4.67</v>
      </c>
    </row>
    <row r="49" spans="2:10" ht="57.75" customHeight="1" thickBot="1">
      <c r="B49" s="18"/>
      <c r="C49" s="1142" t="s">
        <v>5</v>
      </c>
      <c r="D49" s="1142"/>
      <c r="E49" s="1143"/>
      <c r="F49" s="19">
        <v>1.1299999999999999</v>
      </c>
      <c r="G49" s="20" t="s">
        <v>523</v>
      </c>
      <c r="H49" s="20" t="s">
        <v>524</v>
      </c>
      <c r="I49" s="20">
        <v>4.01</v>
      </c>
      <c r="J49" s="21">
        <v>1.86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kashima takeshi</cp:lastModifiedBy>
  <cp:lastPrinted>2017-03-07T00:54:04Z</cp:lastPrinted>
  <dcterms:created xsi:type="dcterms:W3CDTF">2017-02-15T17:28:12Z</dcterms:created>
  <dcterms:modified xsi:type="dcterms:W3CDTF">2017-04-28T00:05:46Z</dcterms:modified>
</cp:coreProperties>
</file>