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9fy\039 財政状況資料集\03 市→県（第２弾）\"/>
    </mc:Choice>
  </mc:AlternateContent>
  <bookViews>
    <workbookView xWindow="11115" yWindow="-15" windowWidth="10320" windowHeight="4710"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l="1"/>
  <c r="AM34" i="9" l="1"/>
  <c r="BE34" i="9" l="1"/>
  <c r="CO34" i="9" s="1"/>
  <c r="CO35" i="9" s="1"/>
  <c r="BW34" i="9"/>
  <c r="BW35" i="9" s="1"/>
  <c r="BW36" i="9" s="1"/>
  <c r="BW37" i="9" s="1"/>
  <c r="BW38" i="9" s="1"/>
  <c r="BW39" i="9" s="1"/>
  <c r="BW40" i="9" s="1"/>
  <c r="BW41" i="9" s="1"/>
  <c r="BW42" i="9" s="1"/>
  <c r="BW43" i="9" s="1"/>
</calcChain>
</file>

<file path=xl/sharedStrings.xml><?xml version="1.0" encoding="utf-8"?>
<sst xmlns="http://schemas.openxmlformats.org/spreadsheetml/2006/main" count="1083" uniqueCount="569">
  <si>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</si>
  <si>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</si>
  <si>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</si>
  <si>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</si>
  <si>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</si>
  <si>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</si>
  <si>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</si>
  <si>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</si>
  <si>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</si>
  <si>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</si>
  <si>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</si>
  <si>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</si>
  <si>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</si>
  <si>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</si>
  <si>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</si>
  <si>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</si>
  <si>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</si>
  <si>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</si>
  <si>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</si>
  <si>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</si>
  <si>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</si>
  <si>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</si>
  <si>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</si>
  <si>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</si>
  <si>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</si>
  <si>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</si>
  <si>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</si>
  <si>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</si>
  <si>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</si>
  <si>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</si>
  <si>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</si>
  <si>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</si>
  <si>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</si>
  <si>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</si>
  <si>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</si>
  <si>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</si>
  <si>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</si>
  <si>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</si>
  <si>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</si>
  <si>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</si>
  <si>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</si>
  <si>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</si>
  <si>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</si>
  <si>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</si>
  <si>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</si>
  <si>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</si>
  <si>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</si>
  <si>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</si>
  <si>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</si>
  <si>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</si>
  <si>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</si>
  <si>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</si>
  <si>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</si>
  <si>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</si>
  <si>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</si>
  <si>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</si>
  <si>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</si>
  <si>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</si>
  <si>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</si>
  <si>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</si>
  <si>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</si>
  <si>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</si>
  <si>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</si>
  <si>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</si>
  <si>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</si>
  <si>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</si>
  <si>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</si>
  <si>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</si>
  <si>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</si>
  <si>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</si>
  <si>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</si>
  <si>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</si>
  <si>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</si>
  <si>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</si>
  <si>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</si>
  <si>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</si>
  <si>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</si>
  <si>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</si>
  <si>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</si>
  <si>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</si>
  <si>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</si>
  <si>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</si>
  <si>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</si>
  <si>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</si>
  <si>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</si>
  <si>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</si>
  <si>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</si>
  <si>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</si>
  <si>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</si>
  <si>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</si>
  <si>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</si>
  <si>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</si>
  <si>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</si>
  <si>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</si>
  <si>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</si>
  <si>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</si>
  <si>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</si>
  <si>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</si>
  <si>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</si>
  <si>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</si>
  <si>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</si>
  <si>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</si>
  <si>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</si>
  <si>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</si>
  <si>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</si>
  <si>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</si>
  <si>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</si>
  <si>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</si>
  <si>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</si>
  <si>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</si>
  <si>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</si>
  <si>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</si>
  <si>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</si>
  <si>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</si>
  <si>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</si>
  <si>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</si>
  <si>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</si>
  <si>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</si>
  <si>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</si>
  <si>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</si>
  <si>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</si>
  <si>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</si>
  <si>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</si>
  <si>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</si>
  <si>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</si>
  <si>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</si>
  <si>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</si>
  <si>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</si>
  <si>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</si>
  <si>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</si>
  <si>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</si>
  <si>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</si>
  <si>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</si>
  <si>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</si>
  <si>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</si>
  <si>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</si>
  <si>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</si>
  <si>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</si>
  <si>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</si>
  <si>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</si>
  <si>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</si>
  <si>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</si>
  <si>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</si>
  <si>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</si>
  <si>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</si>
  <si>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</si>
  <si>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</si>
  <si>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</si>
  <si>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</si>
  <si>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</si>
  <si>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</si>
  <si>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</si>
  <si>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</si>
  <si>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</si>
  <si>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</si>
  <si>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</si>
  <si>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</si>
  <si>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</si>
  <si>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</si>
  <si>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</si>
  <si>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</si>
  <si>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</si>
  <si>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</si>
  <si>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</si>
  <si>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</si>
  <si>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</si>
  <si>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</si>
  <si>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</si>
  <si>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</si>
  <si>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</si>
  <si>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</si>
  <si>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</si>
  <si>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</si>
  <si>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</si>
  <si>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</si>
  <si>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</si>
  <si>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</si>
  <si>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</si>
  <si>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</si>
  <si>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</si>
  <si>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</si>
  <si>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</si>
  <si>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</si>
  <si>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</si>
  <si>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</si>
  <si>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</si>
  <si>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</si>
  <si>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</si>
  <si>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</si>
  <si>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</si>
  <si>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</si>
  <si>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</si>
  <si>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</si>
  <si>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千葉県四街道市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</si>
  <si>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</si>
  <si>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</si>
  <si>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</si>
  <si>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</si>
  <si>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</si>
  <si>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</si>
  <si>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</si>
  <si>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</si>
  <si>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</si>
  <si>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</si>
  <si>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</si>
  <si>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</si>
  <si>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</si>
  <si>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</si>
  <si>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</si>
  <si>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</si>
  <si>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</si>
  <si>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</si>
  <si>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</si>
  <si>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</si>
  <si>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</si>
  <si>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</si>
  <si>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</si>
  <si>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</si>
  <si>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</si>
  <si>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</si>
  <si>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</si>
  <si>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</si>
  <si>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</si>
  <si>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</si>
  <si>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</si>
  <si>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</si>
  <si>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</si>
  <si>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</si>
  <si>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</si>
  <si>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</si>
  <si>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</si>
  <si>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</si>
  <si>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</si>
  <si>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</si>
  <si>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</si>
  <si>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</si>
  <si>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</si>
  <si>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</si>
  <si>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</si>
  <si>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</si>
  <si>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</si>
  <si>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</si>
  <si>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</si>
  <si>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</si>
  <si>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</si>
  <si>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</si>
  <si>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</si>
  <si>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</si>
  <si>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</si>
  <si>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</si>
  <si>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</si>
  <si>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</si>
  <si>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</si>
  <si>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</si>
  <si>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</si>
  <si>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</si>
  <si>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</si>
  <si>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</si>
  <si>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</si>
  <si>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</si>
  <si>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</si>
  <si>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</si>
  <si>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</si>
  <si>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</si>
  <si>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</si>
  <si>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</si>
  <si>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</si>
  <si>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</si>
  <si>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</si>
  <si>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</si>
  <si>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</si>
  <si>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</si>
  <si>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</si>
  <si>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</si>
  <si>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</si>
  <si>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</si>
  <si>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</si>
  <si>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</si>
  <si>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</si>
  <si>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</si>
  <si>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</si>
  <si>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</si>
  <si>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</si>
  <si>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</si>
  <si>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</si>
  <si>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</si>
  <si>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</si>
  <si>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</si>
  <si>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</si>
  <si>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</si>
  <si>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</si>
  <si>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</si>
  <si>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</si>
  <si>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</si>
  <si>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</si>
  <si>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</si>
  <si>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</si>
  <si>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</si>
  <si>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</si>
  <si>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</si>
  <si>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</si>
  <si>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</si>
  <si>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</si>
  <si>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</si>
  <si>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</si>
  <si>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</si>
  <si>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</si>
  <si>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</si>
  <si>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</si>
  <si>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</si>
  <si>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</si>
  <si>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</si>
  <si>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</si>
  <si>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</si>
  <si>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</si>
  <si>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</si>
  <si>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</si>
  <si>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</si>
  <si>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</si>
  <si>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</si>
  <si>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</si>
  <si>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</si>
  <si>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</si>
  <si>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</si>
  <si>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</si>
  <si>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</si>
  <si>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</si>
  <si>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</si>
  <si>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</si>
  <si>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</si>
  <si>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</si>
  <si>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</si>
  <si>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</si>
  <si>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</si>
  <si>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</si>
  <si>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</si>
  <si>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</si>
  <si>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</si>
  <si>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</si>
  <si>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</si>
  <si>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</si>
  <si>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千葉県四街道市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</si>
  <si>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</si>
  <si>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</si>
  <si>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</si>
  <si>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</si>
  <si>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</si>
  <si>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</si>
  <si>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</si>
  <si>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</si>
  <si>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</si>
  <si>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</si>
  <si>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</si>
  <si>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</si>
  <si>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</si>
  <si>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</si>
  <si>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</si>
  <si>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</si>
  <si>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</si>
  <si>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</si>
  <si>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</si>
  <si>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</si>
  <si>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障害者就労支援センター事業特別会計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</si>
  <si>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</si>
  <si>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</si>
  <si>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</si>
  <si>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</si>
  <si>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</si>
  <si>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</si>
  <si>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</si>
  <si>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</si>
  <si>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</si>
  <si>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</si>
  <si>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</si>
  <si>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</si>
  <si>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</si>
  <si>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</si>
  <si>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</si>
  <si>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</si>
  <si>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</si>
  <si>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</si>
  <si>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</si>
  <si>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</si>
  <si>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</si>
  <si>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</si>
  <si>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</si>
  <si>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</si>
  <si>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</si>
  <si>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</si>
  <si>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</si>
  <si>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</si>
  <si>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</si>
  <si>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</si>
  <si>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</si>
  <si>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</si>
  <si>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</si>
  <si>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</si>
  <si>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</si>
  <si>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</si>
  <si>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</si>
  <si>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</si>
  <si>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</si>
  <si>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</si>
  <si>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</si>
  <si>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</si>
  <si>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</si>
  <si>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</si>
  <si>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</si>
  <si>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</si>
  <si>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</si>
  <si>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</si>
  <si>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</si>
  <si>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</si>
  <si>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</si>
  <si>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</si>
  <si>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</si>
  <si>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</si>
  <si>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</si>
  <si>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</si>
  <si>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</si>
  <si>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</si>
  <si>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</si>
  <si>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</si>
  <si>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</si>
  <si>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</si>
  <si>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</si>
  <si>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</si>
  <si>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</si>
  <si>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</si>
  <si>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</si>
  <si>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</si>
  <si>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</si>
  <si>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</si>
  <si>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</si>
  <si>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</si>
  <si>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</si>
  <si>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</si>
  <si>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</si>
  <si>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</si>
  <si>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</si>
  <si>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</si>
  <si>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</si>
  <si>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</si>
  <si>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</si>
  <si>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</si>
  <si>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</si>
  <si>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</si>
  <si>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</si>
  <si>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</si>
  <si>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</si>
  <si>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</si>
  <si>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</si>
  <si>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</si>
  <si>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</si>
  <si>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</si>
  <si>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</si>
  <si>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</si>
  <si>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</si>
  <si>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</si>
  <si>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</si>
  <si>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</si>
  <si>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</si>
  <si>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</si>
  <si>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</si>
  <si>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</si>
  <si>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</si>
  <si>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</si>
  <si>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</si>
  <si>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</si>
  <si>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</si>
  <si>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</si>
  <si>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</si>
  <si>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</si>
  <si>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</si>
  <si>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</si>
  <si>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</si>
  <si>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</si>
  <si>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</si>
  <si>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</si>
  <si>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</si>
  <si>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</si>
  <si>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</si>
  <si>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</si>
  <si>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</si>
  <si>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</si>
  <si>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</si>
  <si>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</si>
  <si>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</si>
  <si>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</si>
  <si>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</si>
  <si>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</si>
  <si>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</si>
  <si>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</si>
  <si>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</si>
  <si>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</si>
  <si>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</si>
  <si>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</si>
  <si>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</si>
  <si>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</si>
  <si>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</si>
  <si>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</si>
  <si>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</si>
  <si>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</si>
  <si>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</si>
  <si>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</si>
  <si>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</si>
  <si>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</si>
  <si>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</si>
  <si>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</si>
  <si>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</si>
  <si>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</si>
  <si>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</si>
  <si>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</si>
  <si>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</si>
  <si>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</si>
  <si>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</si>
  <si>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</si>
  <si>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</si>
  <si>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</si>
  <si>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</si>
  <si>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</si>
  <si>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</si>
  <si>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</si>
  <si>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</si>
  <si>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</si>
  <si>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</si>
  <si>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1.39</t>
  </si>
  <si>
    <t>▲ 0.36</t>
  </si>
  <si>
    <t>▲ 2.91</t>
  </si>
  <si>
    <t>水道事業</t>
  </si>
  <si>
    <t>一般会計</t>
  </si>
  <si>
    <t>国民健康保険特別会計</t>
  </si>
  <si>
    <t>介護保険特別会計</t>
  </si>
  <si>
    <t>公共下水道事業</t>
  </si>
  <si>
    <t>後期高齢者医療特別会計</t>
  </si>
  <si>
    <t>霊園事業特別会計</t>
  </si>
  <si>
    <t>障害者就労支援センター事業特別会計</t>
  </si>
  <si>
    <t>その他会計（赤字）</t>
  </si>
  <si>
    <t>その他会計（黒字）</t>
  </si>
  <si>
    <t>-</t>
    <phoneticPr fontId="2"/>
  </si>
  <si>
    <t>-</t>
    <phoneticPr fontId="2"/>
  </si>
  <si>
    <t>四街道市地域振興財団</t>
    <rPh sb="0" eb="4">
      <t>ヨツカイドウシ</t>
    </rPh>
    <rPh sb="4" eb="6">
      <t>チイキ</t>
    </rPh>
    <rPh sb="6" eb="8">
      <t>シンコウ</t>
    </rPh>
    <rPh sb="8" eb="10">
      <t>ザイダン</t>
    </rPh>
    <phoneticPr fontId="2"/>
  </si>
  <si>
    <t>四街道市土地開発公社</t>
    <rPh sb="0" eb="3">
      <t>ヨツカイドウ</t>
    </rPh>
    <rPh sb="3" eb="4">
      <t>シ</t>
    </rPh>
    <rPh sb="4" eb="6">
      <t>トチ</t>
    </rPh>
    <rPh sb="6" eb="8">
      <t>カイハツ</t>
    </rPh>
    <rPh sb="8" eb="10">
      <t>コウシャ</t>
    </rPh>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</si>
  <si>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</si>
  <si>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</si>
  <si>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</si>
  <si>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</si>
  <si>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</si>
  <si>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</si>
  <si>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</si>
  <si>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印旛郡市広域市町村圏事務組合（水道用水供給事業特別会計）</t>
    <rPh sb="0" eb="3">
      <t>インバグン</t>
    </rPh>
    <rPh sb="3" eb="4">
      <t>シ</t>
    </rPh>
    <rPh sb="4" eb="6">
      <t>コウイキ</t>
    </rPh>
    <rPh sb="6" eb="9">
      <t>シチョウソン</t>
    </rPh>
    <rPh sb="9" eb="10">
      <t>ケン</t>
    </rPh>
    <rPh sb="10" eb="12">
      <t>ジム</t>
    </rPh>
    <rPh sb="12" eb="14">
      <t>クミアイ</t>
    </rPh>
    <rPh sb="15" eb="17">
      <t>スイドウ</t>
    </rPh>
    <rPh sb="17" eb="18">
      <t>ヨウ</t>
    </rPh>
    <rPh sb="18" eb="19">
      <t>ミズ</t>
    </rPh>
    <rPh sb="19" eb="21">
      <t>キョウキュウ</t>
    </rPh>
    <rPh sb="21" eb="23">
      <t>ジギョウ</t>
    </rPh>
    <rPh sb="23" eb="25">
      <t>トクベツ</t>
    </rPh>
    <rPh sb="25" eb="2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</si>
  <si>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</si>
  <si>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t>
    <rPh sb="0" eb="3">
      <t>サクラシ</t>
    </rPh>
    <rPh sb="4" eb="8">
      <t>ヨツカイドウシ</t>
    </rPh>
    <rPh sb="9" eb="13">
      <t>シスイマチ</t>
    </rPh>
    <rPh sb="13" eb="15">
      <t>ソウサイ</t>
    </rPh>
    <rPh sb="15" eb="17">
      <t>クミアイ</t>
    </rPh>
    <phoneticPr fontId="2"/>
  </si>
  <si>
    <t>印旛利根川水防事務組合</t>
    <rPh sb="0" eb="2">
      <t>インバ</t>
    </rPh>
    <rPh sb="2" eb="5">
      <t>トネガワ</t>
    </rPh>
    <rPh sb="5" eb="7">
      <t>スイボウ</t>
    </rPh>
    <rPh sb="7" eb="9">
      <t>ジム</t>
    </rPh>
    <rPh sb="9" eb="11">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</si>
  <si>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</si>
  <si>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</si>
  <si>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</si>
  <si>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</si>
  <si>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</si>
  <si>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</si>
  <si>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</si>
  <si>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</si>
  <si>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</si>
  <si>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</si>
  <si>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</si>
  <si>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</si>
  <si>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将来負担比率・実質公債費比率ともに国が定めている早期健全化基準や財政再生基準を大きく下回っており、類似団体内平均値より低い値で推移している。
将来負担比率は、地方債残高などによる将来負担すべき債務より、充当可能基金などによる充当可能財源が上回っているため、マイナスの値で推移している。
実質公債費比率は、元利償還金の減に伴う分子の減、普通交付税の増や消費税率の引上げ等による標準税収入額等の増に伴う分母の増により、前年度より０．５ポイント改善し、４．４％となった。
ストック・フローの両方の観点からみても問題のない値で推移しているが、今後も後世への負担軽減に努めつつ、地方債の有効活用を図っていく。</t>
    <rPh sb="0" eb="2">
      <t>ショウライ</t>
    </rPh>
    <rPh sb="2" eb="4">
      <t>フタン</t>
    </rPh>
    <rPh sb="4" eb="6">
      <t>ヒリツ</t>
    </rPh>
    <rPh sb="7" eb="9">
      <t>ジッシツ</t>
    </rPh>
    <rPh sb="9" eb="12">
      <t>コウサイヒ</t>
    </rPh>
    <rPh sb="12" eb="14">
      <t>ヒリツ</t>
    </rPh>
    <rPh sb="49" eb="51">
      <t>ルイジ</t>
    </rPh>
    <rPh sb="51" eb="53">
      <t>ダンタイ</t>
    </rPh>
    <rPh sb="53" eb="54">
      <t>ナイ</t>
    </rPh>
    <rPh sb="54" eb="57">
      <t>ヘイキンチ</t>
    </rPh>
    <rPh sb="59" eb="60">
      <t>ヒク</t>
    </rPh>
    <rPh sb="61" eb="62">
      <t>アタイ</t>
    </rPh>
    <rPh sb="63" eb="65">
      <t>スイイ</t>
    </rPh>
    <rPh sb="133" eb="134">
      <t>アタイ</t>
    </rPh>
    <rPh sb="135" eb="137">
      <t>スイイ</t>
    </rPh>
    <rPh sb="143" eb="145">
      <t>ジッシツ</t>
    </rPh>
    <rPh sb="145" eb="148">
      <t>コウサイヒ</t>
    </rPh>
    <rPh sb="148" eb="150">
      <t>ヒリツ</t>
    </rPh>
    <rPh sb="242" eb="244">
      <t>リョウホウ</t>
    </rPh>
    <rPh sb="245" eb="247">
      <t>カンテン</t>
    </rPh>
    <rPh sb="252" eb="254">
      <t>モンダイ</t>
    </rPh>
    <rPh sb="257" eb="258">
      <t>アタイ</t>
    </rPh>
    <rPh sb="259" eb="261">
      <t>スイイ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</si>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</sst>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c:ext xmlns:c16="http://schemas.microsoft.com/office/drawing/2014/chart" uri="{C3380CC4-5D6E-409C-BE32-E72D297353CC}">
              <c16:uniqueId val="{00000000-1EDC-4950-BF92-FDE55FC960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23999</c:v>
                </c:pt>
                <c:pt idx="1">
                  <c:v>25023</c:v>
                </c:pt>
                <c:pt idx="2">
                  <c:v>37174</c:v>
                </c:pt>
                <c:pt idx="3">
                  <c:v>37636</c:v>
                </c:pt>
                <c:pt idx="4">
                  <c:v>28484</c:v>
                </c:pt>
              </c:numCache>
            </c:numRef>
          </c:val>
          <c:smooth val="0"/>
          <c:extLst>
            <c:ext xmlns:c16="http://schemas.microsoft.com/office/drawing/2014/chart" uri="{C3380CC4-5D6E-409C-BE32-E72D297353CC}">
              <c16:uniqueId val="{00000001-1EDC-4950-BF92-FDE55FC96024}"/>
            </c:ext>
          </c:extLst>
        </c:ser>
        <c:dLbls>
          <c:showLegendKey val="0"/>
          <c:showVal val="0"/>
          <c:showCatName val="0"/>
          <c:showSerName val="0"/>
          <c:showPercent val="0"/>
          <c:showBubbleSize val="0"/>
        </c:dLbls>
        <c:marker val="1"/>
        <c:smooth val="0"/>
        <c:axId val="137537024"/>
        <c:axId val="137538944"/>
      </c:lineChart>
      <c:catAx>
        <c:axId val="13753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538944"/>
        <c:crosses val="autoZero"/>
        <c:auto val="1"/>
        <c:lblAlgn val="ctr"/>
        <c:lblOffset val="100"/>
        <c:tickLblSkip val="1"/>
        <c:tickMarkSkip val="1"/>
        <c:noMultiLvlLbl val="0"/>
      </c:catAx>
      <c:valAx>
        <c:axId val="1375389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53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8.42</c:v>
                </c:pt>
                <c:pt idx="1">
                  <c:v>8.5</c:v>
                </c:pt>
                <c:pt idx="2">
                  <c:v>7.85</c:v>
                </c:pt>
                <c:pt idx="3">
                  <c:v>7.91</c:v>
                </c:pt>
                <c:pt idx="4">
                  <c:v>8.6199999999999992</c:v>
                </c:pt>
              </c:numCache>
            </c:numRef>
          </c:val>
          <c:extLst>
            <c:ext xmlns:c16="http://schemas.microsoft.com/office/drawing/2014/chart" uri="{C3380CC4-5D6E-409C-BE32-E72D297353CC}">
              <c16:uniqueId val="{00000000-B317-4F15-B4E5-A4E9170949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22.88</c:v>
                </c:pt>
                <c:pt idx="1">
                  <c:v>21.19</c:v>
                </c:pt>
                <c:pt idx="2">
                  <c:v>20.86</c:v>
                </c:pt>
                <c:pt idx="3">
                  <c:v>17.84</c:v>
                </c:pt>
                <c:pt idx="4">
                  <c:v>21.79</c:v>
                </c:pt>
              </c:numCache>
            </c:numRef>
          </c:val>
          <c:extLst>
            <c:ext xmlns:c16="http://schemas.microsoft.com/office/drawing/2014/chart" uri="{C3380CC4-5D6E-409C-BE32-E72D297353CC}">
              <c16:uniqueId val="{00000001-B317-4F15-B4E5-A4E9170949D3}"/>
            </c:ext>
          </c:extLst>
        </c:ser>
        <c:dLbls>
          <c:showLegendKey val="0"/>
          <c:showVal val="0"/>
          <c:showCatName val="0"/>
          <c:showSerName val="0"/>
          <c:showPercent val="0"/>
          <c:showBubbleSize val="0"/>
        </c:dLbls>
        <c:gapWidth val="250"/>
        <c:overlap val="100"/>
        <c:axId val="189238272"/>
        <c:axId val="18924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5.12</c:v>
                </c:pt>
                <c:pt idx="1">
                  <c:v>-1.39</c:v>
                </c:pt>
                <c:pt idx="2">
                  <c:v>-0.36</c:v>
                </c:pt>
                <c:pt idx="3">
                  <c:v>-2.91</c:v>
                </c:pt>
                <c:pt idx="4">
                  <c:v>5.13</c:v>
                </c:pt>
              </c:numCache>
            </c:numRef>
          </c:val>
          <c:smooth val="0"/>
          <c:extLst>
            <c:ext xmlns:c16="http://schemas.microsoft.com/office/drawing/2014/chart" uri="{C3380CC4-5D6E-409C-BE32-E72D297353CC}">
              <c16:uniqueId val="{00000002-B317-4F15-B4E5-A4E9170949D3}"/>
            </c:ext>
          </c:extLst>
        </c:ser>
        <c:dLbls>
          <c:showLegendKey val="0"/>
          <c:showVal val="0"/>
          <c:showCatName val="0"/>
          <c:showSerName val="0"/>
          <c:showPercent val="0"/>
          <c:showBubbleSize val="0"/>
        </c:dLbls>
        <c:marker val="1"/>
        <c:smooth val="0"/>
        <c:axId val="189238272"/>
        <c:axId val="189244544"/>
      </c:lineChart>
      <c:catAx>
        <c:axId val="18923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244544"/>
        <c:crosses val="autoZero"/>
        <c:auto val="1"/>
        <c:lblAlgn val="ctr"/>
        <c:lblOffset val="100"/>
        <c:tickLblSkip val="1"/>
        <c:tickMarkSkip val="1"/>
        <c:noMultiLvlLbl val="0"/>
      </c:catAx>
      <c:valAx>
        <c:axId val="18924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3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0</c:v>
                </c:pt>
                <c:pt idx="5">
                  <c:v>0</c:v>
                </c:pt>
                <c:pt idx="6">
                  <c:v>0</c:v>
                </c:pt>
                <c:pt idx="7">
                  <c:v>0</c:v>
                </c:pt>
                <c:pt idx="8">
                  <c:v>0</c:v>
                </c:pt>
                <c:pt idx="9">
                  <c:v>0</c:v>
                </c:pt>
              </c:numCache>
            </c:numRef>
          </c:val>
          <c:extLst>
            <c:ext xmlns:c16="http://schemas.microsoft.com/office/drawing/2014/chart" uri="{C3380CC4-5D6E-409C-BE32-E72D297353CC}">
              <c16:uniqueId val="{00000000-99E7-48C8-9700-96261D2395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E7-48C8-9700-96261D23955B}"/>
            </c:ext>
          </c:extLst>
        </c:ser>
        <c:ser>
          <c:idx val="2"/>
          <c:order val="2"/>
          <c:tx>
            <c:strRef>
              <c:f>データシート!$A$29</c:f>
              <c:strCache>
                <c:ptCount val="1"/>
                <c:pt idx="0">
                  <c:v>障害者就労支援センター事業特別会計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2-99E7-48C8-9700-96261D23955B}"/>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0.17</c:v>
                </c:pt>
                <c:pt idx="4">
                  <c:v>#N/A</c:v>
                </c:pt>
                <c:pt idx="5">
                  <c:v>0.03</c:v>
                </c:pt>
                <c:pt idx="6">
                  <c:v>#N/A</c:v>
                </c:pt>
                <c:pt idx="7">
                  <c:v>0.05</c:v>
                </c:pt>
                <c:pt idx="8">
                  <c:v>#N/A</c:v>
                </c:pt>
                <c:pt idx="9">
                  <c:v>0.05</c:v>
                </c:pt>
              </c:numCache>
            </c:numRef>
          </c:val>
          <c:extLst>
            <c:ext xmlns:c16="http://schemas.microsoft.com/office/drawing/2014/chart" uri="{C3380CC4-5D6E-409C-BE32-E72D297353CC}">
              <c16:uniqueId val="{00000003-99E7-48C8-9700-96261D2395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0.06</c:v>
                </c:pt>
                <c:pt idx="6">
                  <c:v>#N/A</c:v>
                </c:pt>
                <c:pt idx="7">
                  <c:v>0.01</c:v>
                </c:pt>
                <c:pt idx="8">
                  <c:v>#N/A</c:v>
                </c:pt>
                <c:pt idx="9">
                  <c:v>0.05</c:v>
                </c:pt>
              </c:numCache>
            </c:numRef>
          </c:val>
          <c:extLst>
            <c:ext xmlns:c16="http://schemas.microsoft.com/office/drawing/2014/chart" uri="{C3380CC4-5D6E-409C-BE32-E72D297353CC}">
              <c16:uniqueId val="{00000004-99E7-48C8-9700-96261D23955B}"/>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0.24</c:v>
                </c:pt>
                <c:pt idx="2">
                  <c:v>#N/A</c:v>
                </c:pt>
                <c:pt idx="3">
                  <c:v>0.15</c:v>
                </c:pt>
                <c:pt idx="4">
                  <c:v>#N/A</c:v>
                </c:pt>
                <c:pt idx="5">
                  <c:v>0.22</c:v>
                </c:pt>
                <c:pt idx="6">
                  <c:v>#N/A</c:v>
                </c:pt>
                <c:pt idx="7">
                  <c:v>0.36</c:v>
                </c:pt>
                <c:pt idx="8">
                  <c:v>#N/A</c:v>
                </c:pt>
                <c:pt idx="9">
                  <c:v>0.09</c:v>
                </c:pt>
              </c:numCache>
            </c:numRef>
          </c:val>
          <c:extLst>
            <c:ext xmlns:c16="http://schemas.microsoft.com/office/drawing/2014/chart" uri="{C3380CC4-5D6E-409C-BE32-E72D297353CC}">
              <c16:uniqueId val="{00000005-99E7-48C8-9700-96261D23955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0.51</c:v>
                </c:pt>
                <c:pt idx="2">
                  <c:v>#N/A</c:v>
                </c:pt>
                <c:pt idx="3">
                  <c:v>0.64</c:v>
                </c:pt>
                <c:pt idx="4">
                  <c:v>#N/A</c:v>
                </c:pt>
                <c:pt idx="5">
                  <c:v>0.41</c:v>
                </c:pt>
                <c:pt idx="6">
                  <c:v>#N/A</c:v>
                </c:pt>
                <c:pt idx="7">
                  <c:v>0.1</c:v>
                </c:pt>
                <c:pt idx="8">
                  <c:v>#N/A</c:v>
                </c:pt>
                <c:pt idx="9">
                  <c:v>1.04</c:v>
                </c:pt>
              </c:numCache>
            </c:numRef>
          </c:val>
          <c:extLst>
            <c:ext xmlns:c16="http://schemas.microsoft.com/office/drawing/2014/chart" uri="{C3380CC4-5D6E-409C-BE32-E72D297353CC}">
              <c16:uniqueId val="{00000006-99E7-48C8-9700-96261D23955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1.88</c:v>
                </c:pt>
                <c:pt idx="2">
                  <c:v>#N/A</c:v>
                </c:pt>
                <c:pt idx="3">
                  <c:v>2.42</c:v>
                </c:pt>
                <c:pt idx="4">
                  <c:v>#N/A</c:v>
                </c:pt>
                <c:pt idx="5">
                  <c:v>3.19</c:v>
                </c:pt>
                <c:pt idx="6">
                  <c:v>#N/A</c:v>
                </c:pt>
                <c:pt idx="7">
                  <c:v>3.09</c:v>
                </c:pt>
                <c:pt idx="8">
                  <c:v>#N/A</c:v>
                </c:pt>
                <c:pt idx="9">
                  <c:v>1.0900000000000001</c:v>
                </c:pt>
              </c:numCache>
            </c:numRef>
          </c:val>
          <c:extLst>
            <c:ext xmlns:c16="http://schemas.microsoft.com/office/drawing/2014/chart" uri="{C3380CC4-5D6E-409C-BE32-E72D297353CC}">
              <c16:uniqueId val="{00000007-99E7-48C8-9700-96261D2395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8.19</c:v>
                </c:pt>
                <c:pt idx="2">
                  <c:v>#N/A</c:v>
                </c:pt>
                <c:pt idx="3">
                  <c:v>8.24</c:v>
                </c:pt>
                <c:pt idx="4">
                  <c:v>#N/A</c:v>
                </c:pt>
                <c:pt idx="5">
                  <c:v>7.77</c:v>
                </c:pt>
                <c:pt idx="6">
                  <c:v>#N/A</c:v>
                </c:pt>
                <c:pt idx="7">
                  <c:v>7.81</c:v>
                </c:pt>
                <c:pt idx="8">
                  <c:v>#N/A</c:v>
                </c:pt>
                <c:pt idx="9">
                  <c:v>8.5299999999999994</c:v>
                </c:pt>
              </c:numCache>
            </c:numRef>
          </c:val>
          <c:extLst>
            <c:ext xmlns:c16="http://schemas.microsoft.com/office/drawing/2014/chart" uri="{C3380CC4-5D6E-409C-BE32-E72D297353CC}">
              <c16:uniqueId val="{00000008-99E7-48C8-9700-96261D23955B}"/>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37.700000000000003</c:v>
                </c:pt>
                <c:pt idx="2">
                  <c:v>#N/A</c:v>
                </c:pt>
                <c:pt idx="3">
                  <c:v>37.409999999999997</c:v>
                </c:pt>
                <c:pt idx="4">
                  <c:v>#N/A</c:v>
                </c:pt>
                <c:pt idx="5">
                  <c:v>36.61</c:v>
                </c:pt>
                <c:pt idx="6">
                  <c:v>#N/A</c:v>
                </c:pt>
                <c:pt idx="7">
                  <c:v>32.11</c:v>
                </c:pt>
                <c:pt idx="8">
                  <c:v>#N/A</c:v>
                </c:pt>
                <c:pt idx="9">
                  <c:v>28.78</c:v>
                </c:pt>
              </c:numCache>
            </c:numRef>
          </c:val>
          <c:extLst>
            <c:ext xmlns:c16="http://schemas.microsoft.com/office/drawing/2014/chart" uri="{C3380CC4-5D6E-409C-BE32-E72D297353CC}">
              <c16:uniqueId val="{00000009-99E7-48C8-9700-96261D23955B}"/>
            </c:ext>
          </c:extLst>
        </c:ser>
        <c:dLbls>
          <c:showLegendKey val="0"/>
          <c:showVal val="0"/>
          <c:showCatName val="0"/>
          <c:showSerName val="0"/>
          <c:showPercent val="0"/>
          <c:showBubbleSize val="0"/>
        </c:dLbls>
        <c:gapWidth val="150"/>
        <c:overlap val="100"/>
        <c:axId val="176531328"/>
        <c:axId val="176532864"/>
      </c:barChart>
      <c:catAx>
        <c:axId val="17653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532864"/>
        <c:crosses val="autoZero"/>
        <c:auto val="1"/>
        <c:lblAlgn val="ctr"/>
        <c:lblOffset val="100"/>
        <c:tickLblSkip val="1"/>
        <c:tickMarkSkip val="1"/>
        <c:noMultiLvlLbl val="0"/>
      </c:catAx>
      <c:valAx>
        <c:axId val="17653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53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1976</c:v>
                </c:pt>
                <c:pt idx="5">
                  <c:v>1985</c:v>
                </c:pt>
                <c:pt idx="8">
                  <c:v>1966</c:v>
                </c:pt>
                <c:pt idx="11">
                  <c:v>2076</c:v>
                </c:pt>
                <c:pt idx="14">
                  <c:v>1990</c:v>
                </c:pt>
              </c:numCache>
            </c:numRef>
          </c:val>
          <c:extLst>
            <c:ext xmlns:c16="http://schemas.microsoft.com/office/drawing/2014/chart" uri="{C3380CC4-5D6E-409C-BE32-E72D297353CC}">
              <c16:uniqueId val="{00000000-D255-460E-BF27-E8A5B53E47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55-460E-BF27-E8A5B53E47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255-460E-BF27-E8A5B53E47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49</c:v>
                </c:pt>
                <c:pt idx="6">
                  <c:v>48</c:v>
                </c:pt>
                <c:pt idx="9">
                  <c:v>49</c:v>
                </c:pt>
                <c:pt idx="12">
                  <c:v>50</c:v>
                </c:pt>
              </c:numCache>
            </c:numRef>
          </c:val>
          <c:extLst>
            <c:ext xmlns:c16="http://schemas.microsoft.com/office/drawing/2014/chart" uri="{C3380CC4-5D6E-409C-BE32-E72D297353CC}">
              <c16:uniqueId val="{00000003-D255-460E-BF27-E8A5B53E47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311</c:v>
                </c:pt>
                <c:pt idx="3">
                  <c:v>327</c:v>
                </c:pt>
                <c:pt idx="6">
                  <c:v>318</c:v>
                </c:pt>
                <c:pt idx="9">
                  <c:v>281</c:v>
                </c:pt>
                <c:pt idx="12">
                  <c:v>264</c:v>
                </c:pt>
              </c:numCache>
            </c:numRef>
          </c:val>
          <c:extLst>
            <c:ext xmlns:c16="http://schemas.microsoft.com/office/drawing/2014/chart" uri="{C3380CC4-5D6E-409C-BE32-E72D297353CC}">
              <c16:uniqueId val="{00000004-D255-460E-BF27-E8A5B53E47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55-460E-BF27-E8A5B53E47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55-460E-BF27-E8A5B53E47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2195</c:v>
                </c:pt>
                <c:pt idx="3">
                  <c:v>2280</c:v>
                </c:pt>
                <c:pt idx="6">
                  <c:v>2344</c:v>
                </c:pt>
                <c:pt idx="9">
                  <c:v>2332</c:v>
                </c:pt>
                <c:pt idx="12">
                  <c:v>2173</c:v>
                </c:pt>
              </c:numCache>
            </c:numRef>
          </c:val>
          <c:extLst>
            <c:ext xmlns:c16="http://schemas.microsoft.com/office/drawing/2014/chart" uri="{C3380CC4-5D6E-409C-BE32-E72D297353CC}">
              <c16:uniqueId val="{00000007-D255-460E-BF27-E8A5B53E47B1}"/>
            </c:ext>
          </c:extLst>
        </c:ser>
        <c:dLbls>
          <c:showLegendKey val="0"/>
          <c:showVal val="0"/>
          <c:showCatName val="0"/>
          <c:showSerName val="0"/>
          <c:showPercent val="0"/>
          <c:showBubbleSize val="0"/>
        </c:dLbls>
        <c:gapWidth val="100"/>
        <c:overlap val="100"/>
        <c:axId val="189961344"/>
        <c:axId val="18996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582</c:v>
                </c:pt>
                <c:pt idx="2">
                  <c:v>#N/A</c:v>
                </c:pt>
                <c:pt idx="3">
                  <c:v>#N/A</c:v>
                </c:pt>
                <c:pt idx="4">
                  <c:v>672</c:v>
                </c:pt>
                <c:pt idx="5">
                  <c:v>#N/A</c:v>
                </c:pt>
                <c:pt idx="6">
                  <c:v>#N/A</c:v>
                </c:pt>
                <c:pt idx="7">
                  <c:v>745</c:v>
                </c:pt>
                <c:pt idx="8">
                  <c:v>#N/A</c:v>
                </c:pt>
                <c:pt idx="9">
                  <c:v>#N/A</c:v>
                </c:pt>
                <c:pt idx="10">
                  <c:v>587</c:v>
                </c:pt>
                <c:pt idx="11">
                  <c:v>#N/A</c:v>
                </c:pt>
                <c:pt idx="12">
                  <c:v>#N/A</c:v>
                </c:pt>
                <c:pt idx="13">
                  <c:v>498</c:v>
                </c:pt>
                <c:pt idx="14">
                  <c:v>#N/A</c:v>
                </c:pt>
              </c:numCache>
            </c:numRef>
          </c:val>
          <c:smooth val="0"/>
          <c:extLst>
            <c:ext xmlns:c16="http://schemas.microsoft.com/office/drawing/2014/chart" uri="{C3380CC4-5D6E-409C-BE32-E72D297353CC}">
              <c16:uniqueId val="{00000008-D255-460E-BF27-E8A5B53E47B1}"/>
            </c:ext>
          </c:extLst>
        </c:ser>
        <c:dLbls>
          <c:showLegendKey val="0"/>
          <c:showVal val="0"/>
          <c:showCatName val="0"/>
          <c:showSerName val="0"/>
          <c:showPercent val="0"/>
          <c:showBubbleSize val="0"/>
        </c:dLbls>
        <c:marker val="1"/>
        <c:smooth val="0"/>
        <c:axId val="189961344"/>
        <c:axId val="189963264"/>
      </c:lineChart>
      <c:catAx>
        <c:axId val="18996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963264"/>
        <c:crosses val="autoZero"/>
        <c:auto val="1"/>
        <c:lblAlgn val="ctr"/>
        <c:lblOffset val="100"/>
        <c:tickLblSkip val="1"/>
        <c:tickMarkSkip val="1"/>
        <c:noMultiLvlLbl val="0"/>
      </c:catAx>
      <c:valAx>
        <c:axId val="18996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6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18766</c:v>
                </c:pt>
                <c:pt idx="5">
                  <c:v>19225</c:v>
                </c:pt>
                <c:pt idx="8">
                  <c:v>19918</c:v>
                </c:pt>
                <c:pt idx="11">
                  <c:v>20062</c:v>
                </c:pt>
                <c:pt idx="14">
                  <c:v>20195</c:v>
                </c:pt>
              </c:numCache>
            </c:numRef>
          </c:val>
          <c:extLst>
            <c:ext xmlns:c16="http://schemas.microsoft.com/office/drawing/2014/chart" uri="{C3380CC4-5D6E-409C-BE32-E72D297353CC}">
              <c16:uniqueId val="{00000000-A7C9-432E-8BDE-868BD86E15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2569</c:v>
                </c:pt>
                <c:pt idx="5">
                  <c:v>2539</c:v>
                </c:pt>
                <c:pt idx="8">
                  <c:v>2648</c:v>
                </c:pt>
                <c:pt idx="11">
                  <c:v>2423</c:v>
                </c:pt>
                <c:pt idx="14">
                  <c:v>2356</c:v>
                </c:pt>
              </c:numCache>
            </c:numRef>
          </c:val>
          <c:extLst>
            <c:ext xmlns:c16="http://schemas.microsoft.com/office/drawing/2014/chart" uri="{C3380CC4-5D6E-409C-BE32-E72D297353CC}">
              <c16:uniqueId val="{00000001-A7C9-432E-8BDE-868BD86E15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10981</c:v>
                </c:pt>
                <c:pt idx="5">
                  <c:v>10756</c:v>
                </c:pt>
                <c:pt idx="8">
                  <c:v>10305</c:v>
                </c:pt>
                <c:pt idx="11">
                  <c:v>9086</c:v>
                </c:pt>
                <c:pt idx="14">
                  <c:v>8989</c:v>
                </c:pt>
              </c:numCache>
            </c:numRef>
          </c:val>
          <c:extLst>
            <c:ext xmlns:c16="http://schemas.microsoft.com/office/drawing/2014/chart" uri="{C3380CC4-5D6E-409C-BE32-E72D297353CC}">
              <c16:uniqueId val="{00000002-A7C9-432E-8BDE-868BD86E15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C9-432E-8BDE-868BD86E15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C9-432E-8BDE-868BD86E15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C9-432E-8BDE-868BD86E15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3107</c:v>
                </c:pt>
                <c:pt idx="3">
                  <c:v>3138</c:v>
                </c:pt>
                <c:pt idx="6">
                  <c:v>2945</c:v>
                </c:pt>
                <c:pt idx="9">
                  <c:v>2440</c:v>
                </c:pt>
                <c:pt idx="12">
                  <c:v>2315</c:v>
                </c:pt>
              </c:numCache>
            </c:numRef>
          </c:val>
          <c:extLst>
            <c:ext xmlns:c16="http://schemas.microsoft.com/office/drawing/2014/chart" uri="{C3380CC4-5D6E-409C-BE32-E72D297353CC}">
              <c16:uniqueId val="{00000006-A7C9-432E-8BDE-868BD86E15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254</c:v>
                </c:pt>
                <c:pt idx="3">
                  <c:v>204</c:v>
                </c:pt>
                <c:pt idx="6">
                  <c:v>149</c:v>
                </c:pt>
                <c:pt idx="9">
                  <c:v>103</c:v>
                </c:pt>
                <c:pt idx="12">
                  <c:v>56</c:v>
                </c:pt>
              </c:numCache>
            </c:numRef>
          </c:val>
          <c:extLst>
            <c:ext xmlns:c16="http://schemas.microsoft.com/office/drawing/2014/chart" uri="{C3380CC4-5D6E-409C-BE32-E72D297353CC}">
              <c16:uniqueId val="{00000007-A7C9-432E-8BDE-868BD86E15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3067</c:v>
                </c:pt>
                <c:pt idx="3">
                  <c:v>2975</c:v>
                </c:pt>
                <c:pt idx="6">
                  <c:v>2960</c:v>
                </c:pt>
                <c:pt idx="9">
                  <c:v>2795</c:v>
                </c:pt>
                <c:pt idx="12">
                  <c:v>2574</c:v>
                </c:pt>
              </c:numCache>
            </c:numRef>
          </c:val>
          <c:extLst>
            <c:ext xmlns:c16="http://schemas.microsoft.com/office/drawing/2014/chart" uri="{C3380CC4-5D6E-409C-BE32-E72D297353CC}">
              <c16:uniqueId val="{00000008-A7C9-432E-8BDE-868BD86E15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C9-432E-8BDE-868BD86E15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20823</c:v>
                </c:pt>
                <c:pt idx="3">
                  <c:v>21269</c:v>
                </c:pt>
                <c:pt idx="6">
                  <c:v>21816</c:v>
                </c:pt>
                <c:pt idx="9">
                  <c:v>22273</c:v>
                </c:pt>
                <c:pt idx="12">
                  <c:v>22475</c:v>
                </c:pt>
              </c:numCache>
            </c:numRef>
          </c:val>
          <c:extLst>
            <c:ext xmlns:c16="http://schemas.microsoft.com/office/drawing/2014/chart" uri="{C3380CC4-5D6E-409C-BE32-E72D297353CC}">
              <c16:uniqueId val="{0000000A-A7C9-432E-8BDE-868BD86E15A4}"/>
            </c:ext>
          </c:extLst>
        </c:ser>
        <c:dLbls>
          <c:showLegendKey val="0"/>
          <c:showVal val="0"/>
          <c:showCatName val="0"/>
          <c:showSerName val="0"/>
          <c:showPercent val="0"/>
          <c:showBubbleSize val="0"/>
        </c:dLbls>
        <c:gapWidth val="100"/>
        <c:overlap val="100"/>
        <c:axId val="189845504"/>
        <c:axId val="18984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C9-432E-8BDE-868BD86E15A4}"/>
            </c:ext>
          </c:extLst>
        </c:ser>
        <c:dLbls>
          <c:showLegendKey val="0"/>
          <c:showVal val="0"/>
          <c:showCatName val="0"/>
          <c:showSerName val="0"/>
          <c:showPercent val="0"/>
          <c:showBubbleSize val="0"/>
        </c:dLbls>
        <c:marker val="1"/>
        <c:smooth val="0"/>
        <c:axId val="189845504"/>
        <c:axId val="189847424"/>
      </c:lineChart>
      <c:catAx>
        <c:axId val="1898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847424"/>
        <c:crosses val="autoZero"/>
        <c:auto val="1"/>
        <c:lblAlgn val="ctr"/>
        <c:lblOffset val="100"/>
        <c:tickLblSkip val="1"/>
        <c:tickMarkSkip val="1"/>
        <c:noMultiLvlLbl val="0"/>
      </c:catAx>
      <c:valAx>
        <c:axId val="18984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{CDC35510-04B5-49BA-A49A-5246EF7129EA}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948-4759-88CE-5A6AC7AC33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{90862324-CF9F-4CEB-B587-05047358EC4B}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948-4759-88CE-5A6AC7AC33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{068D7F40-1D4D-46E7-9D2B-1CEB4EE3EECE}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948-4759-88CE-5A6AC7AC33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{25966C3B-6569-45DE-AC1A-237E814E4F8B}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948-4759-88CE-5A6AC7AC33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{7CC8627E-1715-42C3-9AB2-E874D0B0A449}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948-4759-88CE-5A6AC7AC33B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948-4759-88CE-5A6AC7AC33B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{B6BF04EB-BBCC-46DD-91FF-A18086478532}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948-4759-88CE-5A6AC7AC33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{CB0F2497-BDCD-4C88-9C14-364258F41F8C}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948-4759-88CE-5A6AC7AC33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{D2DBAF87-7237-4145-96B0-CBA625E80926}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948-4759-88CE-5A6AC7AC33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{B7C65258-AD8E-4122-A7EA-6038B0978E3D}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948-4759-88CE-5A6AC7AC33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{7654F0C8-10EE-4213-A374-D073F03F6F04}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948-4759-88CE-5A6AC7AC33B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948-4759-88CE-5A6AC7AC33B9}"/>
            </c:ext>
          </c:extLst>
        </c:ser>
        <c:dLbls>
          <c:showLegendKey val="0"/>
          <c:showVal val="0"/>
          <c:showCatName val="0"/>
          <c:showSerName val="0"/>
          <c:showPercent val="0"/>
          <c:showBubbleSize val="0"/>
        </c:dLbls>
        <c:axId val="123716352"/>
        <c:axId val="123718272"/>
      </c:scatterChart>
      <c:valAx>
        <c:axId val="123716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718272"/>
        <c:crosses val="autoZero"/>
        <c:crossBetween val="midCat"/>
      </c:valAx>
      <c:valAx>
        <c:axId val="123718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716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{F183B5AE-B2CC-402F-B4C9-62FBEBAA094F}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A73-4E01-9FA5-0E3F96F82FCB}"/>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{F4FE619A-82AA-463F-8064-AEF2A6851108}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A73-4E01-9FA5-0E3F96F82FCB}"/>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{34611125-62D7-499A-869D-9C7F367DB575}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A73-4E01-9FA5-0E3F96F82FCB}"/>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{0CACB8D8-421B-4F1C-933C-652167A977B5}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A73-4E01-9FA5-0E3F96F82FCB}"/>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{7F063BB4-C26C-4CB0-ACDB-98D2E5BB82D5}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A73-4E01-9FA5-0E3F96F82FC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4.7</c:v>
                </c:pt>
                <c:pt idx="2">
                  <c:v>4.9000000000000004</c:v>
                </c:pt>
                <c:pt idx="3">
                  <c:v>4.9000000000000004</c:v>
                </c:pt>
                <c:pt idx="4">
                  <c:v>4.4000000000000004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A73-4E01-9FA5-0E3F96F82FC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{EF265A80-7DF7-4F41-9BBA-4861DB7F2492}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A73-4E01-9FA5-0E3F96F82FC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{E672D8D8-EA1F-45D7-B35B-BC497A62393D}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A73-4E01-9FA5-0E3F96F82FC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{05D7011D-5523-4FC2-BA02-5A843C5A81B5}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A73-4E01-9FA5-0E3F96F82FC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{C4878F63-6E94-42C5-85FA-CBF4C5776022}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A73-4E01-9FA5-0E3F96F82FC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{18D12F3C-B15F-456B-A7D1-7A97E5D91836}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A73-4E01-9FA5-0E3F96F82FC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c:ext xmlns:c16="http://schemas.microsoft.com/office/drawing/2014/chart" uri="{C3380CC4-5D6E-409C-BE32-E72D297353CC}">
              <c16:uniqueId val="{0000000B-2A73-4E01-9FA5-0E3F96F82FCB}"/>
            </c:ext>
          </c:extLst>
        </c:ser>
        <c:dLbls>
          <c:showLegendKey val="0"/>
          <c:showVal val="0"/>
          <c:showCatName val="0"/>
          <c:showSerName val="0"/>
          <c:showPercent val="0"/>
          <c:showBubbleSize val="0"/>
        </c:dLbls>
        <c:axId val="124878848"/>
        <c:axId val="124880768"/>
      </c:scatterChart>
      <c:valAx>
        <c:axId val="124878848"/>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880768"/>
        <c:crosses val="autoZero"/>
        <c:crossBetween val="midCat"/>
      </c:valAx>
      <c:valAx>
        <c:axId val="124880768"/>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878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算入公債費等が減少したものの、平成７・８年分減税補てん債の償還終了による減少などから元利償還金が減となり、実質公債費比率の分子が減少した。</a:t>
          </a:r>
        </a:p>
        <a:p>
          <a:r>
            <a:rPr kumimoji="1" lang="ja-JP" altLang="en-US" sz="1400">
              <a:latin typeface="ＭＳ ゴシック" pitchFamily="49" charset="-128"/>
              <a:ea typeface="ＭＳ ゴシック" pitchFamily="49" charset="-128"/>
            </a:rPr>
            <a:t>　今後は施設の老朽化対策など、大型事業も予定されているが、国・県支出金や基金の活用により発行額を抑制しつつ、有利な起債を活用することなどにより、負担を抑制していく。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将来負担すべき債務に対し、充当可能基金などによる充当可能財源が上回るため、将来負担比率は算定されない状況を維持している。</a:t>
          </a:r>
        </a:p>
        <a:p>
          <a:r>
            <a:rPr kumimoji="1" lang="ja-JP" altLang="en-US" sz="1400">
              <a:latin typeface="ＭＳ ゴシック" pitchFamily="49" charset="-128"/>
              <a:ea typeface="ＭＳ ゴシック" pitchFamily="49" charset="-128"/>
            </a:rPr>
            <a:t>　臨時財政対策債の増により地方債残高は増となったが、公営企業債等繰入見込額の減や退職手当負担見込額の減などから将来負担額は前年度比約２億円の減となった。充当可能財源等は、基準財政需要額算入見込額が増加したものの、充当可能基金、充当可能特定歳入が減少したため微減となった。これらの結果、将来負担比率の分子は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今後は施設の老朽化対策など、大型事業も予定されているが、国・県支出金や基金の活用により発行額を抑制しつつ、有利な起債を活用することにより、負担を抑制していく。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91,645
90,079
34.52
27,203,278
25,705,696
1,335,037
15,493,158
22,475,302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91,645
90,079
34.52
27,203,278
25,705,696
1,335,037
15,493,158
22,475,302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91,645
90,079
34.52
27,203,278
25,705,696
1,335,037
15,493,158
22,475,302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91,645
90,079
34.52
27,203,278
25,705,696
1,335,037
15,493,158
22,475,302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需要額、基準財政収入額ともに増加したが、地方消費税交付金の増（前年度比５７５，５３４千円増）により基準財政収入額の増加率が基準財政需要額の増加率を上回ったため、財政力指数が微増し、０．８１となった。</a:t>
          </a:r>
          <a:endParaRPr kumimoji="1" lang="en-US" altLang="ja-JP" sz="1300">
            <a:latin typeface="ＭＳ Ｐゴシック"/>
          </a:endParaRPr>
        </a:p>
        <a:p>
          <a:r>
            <a:rPr kumimoji="1" lang="ja-JP" altLang="en-US" sz="1300">
              <a:latin typeface="ＭＳ Ｐゴシック"/>
            </a:rPr>
            <a:t>　前年度より０．０１上昇したが、引き続き市税収納率の向上や、各種補助金等の見直しを行うなどして財政基盤の強化を図っていく。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33020</xdr:rowOff>
    </xdr:from>
    <xdr:to>
      <xdr:col>7</xdr:col>
      <xdr:colOff>152400</xdr:colOff>
      <xdr:row>39</xdr:row>
      <xdr:rowOff>57150</xdr:rowOff>
    </xdr:to>
    <xdr:cxnSp macro="">
      <xdr:nvCxnSpPr>
        <xdr:cNvPr id="66" name="直線コネクタ 65"/>
        <xdr:cNvCxnSpPr/>
      </xdr:nvCxnSpPr>
      <xdr:spPr>
        <a:xfrm flipV="1">
          <a:off x="4114800" y="67195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69" name="直線コネクタ 68"/>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33020</xdr:rowOff>
    </xdr:from>
    <xdr:to>
      <xdr:col>4</xdr:col>
      <xdr:colOff>482600</xdr:colOff>
      <xdr:row>39</xdr:row>
      <xdr:rowOff>57150</xdr:rowOff>
    </xdr:to>
    <xdr:cxnSp macro="">
      <xdr:nvCxnSpPr>
        <xdr:cNvPr id="72" name="直線コネクタ 71"/>
        <xdr:cNvCxnSpPr/>
      </xdr:nvCxnSpPr>
      <xdr:spPr>
        <a:xfrm>
          <a:off x="2336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132080</xdr:rowOff>
    </xdr:from>
    <xdr:to>
      <xdr:col>3</xdr:col>
      <xdr:colOff>279400</xdr:colOff>
      <xdr:row>39</xdr:row>
      <xdr:rowOff>33020</xdr:rowOff>
    </xdr:to>
    <xdr:cxnSp macro="">
      <xdr:nvCxnSpPr>
        <xdr:cNvPr id="75" name="直線コネクタ 74"/>
        <xdr:cNvCxnSpPr/>
      </xdr:nvCxnSpPr>
      <xdr:spPr>
        <a:xfrm>
          <a:off x="1447800" y="664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153670</xdr:rowOff>
    </xdr:from>
    <xdr:to>
      <xdr:col>7</xdr:col>
      <xdr:colOff>203200</xdr:colOff>
      <xdr:row>39</xdr:row>
      <xdr:rowOff>83820</xdr:rowOff>
    </xdr:to>
    <xdr:sp macro="" textlink="">
      <xdr:nvSpPr>
        <xdr:cNvPr id="85" name="円/楕円 84"/>
        <xdr:cNvSpPr/>
      </xdr:nvSpPr>
      <xdr:spPr>
        <a:xfrm>
          <a:off x="4902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170197</xdr:rowOff>
    </xdr:from>
    <xdr:ext cx="762000" cy="259045"/>
    <xdr:sp macro="" textlink="">
      <xdr:nvSpPr>
        <xdr:cNvPr id="86" name="財政力該当値テキスト"/>
        <xdr:cNvSpPr txBox="1"/>
      </xdr:nvSpPr>
      <xdr:spPr>
        <a:xfrm>
          <a:off x="5041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7" name="円/楕円 86"/>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8" name="テキスト ボックス 87"/>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89" name="円/楕円 88"/>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0" name="テキスト ボックス 89"/>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153670</xdr:rowOff>
    </xdr:from>
    <xdr:to>
      <xdr:col>3</xdr:col>
      <xdr:colOff>330200</xdr:colOff>
      <xdr:row>39</xdr:row>
      <xdr:rowOff>83820</xdr:rowOff>
    </xdr:to>
    <xdr:sp macro="" textlink="">
      <xdr:nvSpPr>
        <xdr:cNvPr id="91" name="円/楕円 90"/>
        <xdr:cNvSpPr/>
      </xdr:nvSpPr>
      <xdr:spPr>
        <a:xfrm>
          <a:off x="2286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93997</xdr:rowOff>
    </xdr:from>
    <xdr:ext cx="762000" cy="259045"/>
    <xdr:sp macro="" textlink="">
      <xdr:nvSpPr>
        <xdr:cNvPr id="92" name="テキスト ボックス 91"/>
        <xdr:cNvSpPr txBox="1"/>
      </xdr:nvSpPr>
      <xdr:spPr>
        <a:xfrm>
          <a:off x="1955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93" name="円/楕円 92"/>
        <xdr:cNvSpPr/>
      </xdr:nvSpPr>
      <xdr:spPr>
        <a:xfrm>
          <a:off x="139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94" name="テキスト ボックス 93"/>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前年度は県内ワーストだったが、普通交付税や臨時財政対策債などの経常一般財源が増（８４５，１４３千円増）になったことなどから前年度より４．４ポイント改善した。</a:t>
          </a:r>
        </a:p>
        <a:p>
          <a:r>
            <a:rPr kumimoji="1" lang="ja-JP" altLang="en-US" sz="1300">
              <a:latin typeface="ＭＳ Ｐゴシック"/>
            </a:rPr>
            <a:t>　しかし、高齢化の進展などによる扶助費や繰出金の増加傾向が継続することが想定され、一般財源の大幅増も見込めないことから、引き続き経営改革会議を通じて、全庁を挙げて経常経費の総点検を行い、歳入確保・歳出削減に努め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97065</xdr:rowOff>
    </xdr:from>
    <xdr:to>
      <xdr:col>7</xdr:col>
      <xdr:colOff>152400</xdr:colOff>
      <xdr:row>65</xdr:row>
      <xdr:rowOff>57513</xdr:rowOff>
    </xdr:to>
    <xdr:cxnSp macro="">
      <xdr:nvCxnSpPr>
        <xdr:cNvPr id="131" name="直線コネクタ 130"/>
        <xdr:cNvCxnSpPr/>
      </xdr:nvCxnSpPr>
      <xdr:spPr>
        <a:xfrm flipV="1">
          <a:off x="4114800" y="10898415"/>
          <a:ext cx="838200" cy="3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48804</xdr:rowOff>
    </xdr:from>
    <xdr:to>
      <xdr:col>6</xdr:col>
      <xdr:colOff>0</xdr:colOff>
      <xdr:row>65</xdr:row>
      <xdr:rowOff>57513</xdr:rowOff>
    </xdr:to>
    <xdr:cxnSp macro="">
      <xdr:nvCxnSpPr>
        <xdr:cNvPr id="134" name="直線コネクタ 133"/>
        <xdr:cNvCxnSpPr/>
      </xdr:nvCxnSpPr>
      <xdr:spPr>
        <a:xfrm>
          <a:off x="3225800" y="10850154"/>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48804</xdr:rowOff>
    </xdr:from>
    <xdr:to>
      <xdr:col>4</xdr:col>
      <xdr:colOff>482600</xdr:colOff>
      <xdr:row>63</xdr:row>
      <xdr:rowOff>62593</xdr:rowOff>
    </xdr:to>
    <xdr:cxnSp macro="">
      <xdr:nvCxnSpPr>
        <xdr:cNvPr id="137" name="直線コネクタ 136"/>
        <xdr:cNvCxnSpPr/>
      </xdr:nvCxnSpPr>
      <xdr:spPr>
        <a:xfrm flipV="1">
          <a:off x="2336800" y="108501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7438</xdr:rowOff>
    </xdr:from>
    <xdr:to>
      <xdr:col>3</xdr:col>
      <xdr:colOff>279400</xdr:colOff>
      <xdr:row>63</xdr:row>
      <xdr:rowOff>62593</xdr:rowOff>
    </xdr:to>
    <xdr:cxnSp macro="">
      <xdr:nvCxnSpPr>
        <xdr:cNvPr id="140" name="直線コネクタ 139"/>
        <xdr:cNvCxnSpPr/>
      </xdr:nvCxnSpPr>
      <xdr:spPr>
        <a:xfrm>
          <a:off x="1447800" y="1080878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50" name="円/楕円 149"/>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18342</xdr:rowOff>
    </xdr:from>
    <xdr:ext cx="762000" cy="259045"/>
    <xdr:sp macro="" textlink="">
      <xdr:nvSpPr>
        <xdr:cNvPr id="151" name="財政構造の弾力性該当値テキスト"/>
        <xdr:cNvSpPr txBox="1"/>
      </xdr:nvSpPr>
      <xdr:spPr>
        <a:xfrm>
          <a:off x="5041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6713</xdr:rowOff>
    </xdr:from>
    <xdr:to>
      <xdr:col>6</xdr:col>
      <xdr:colOff>50800</xdr:colOff>
      <xdr:row>65</xdr:row>
      <xdr:rowOff>108313</xdr:rowOff>
    </xdr:to>
    <xdr:sp macro="" textlink="">
      <xdr:nvSpPr>
        <xdr:cNvPr id="152" name="円/楕円 151"/>
        <xdr:cNvSpPr/>
      </xdr:nvSpPr>
      <xdr:spPr>
        <a:xfrm>
          <a:off x="4064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93090</xdr:rowOff>
    </xdr:from>
    <xdr:ext cx="736600" cy="259045"/>
    <xdr:sp macro="" textlink="">
      <xdr:nvSpPr>
        <xdr:cNvPr id="153" name="テキスト ボックス 152"/>
        <xdr:cNvSpPr txBox="1"/>
      </xdr:nvSpPr>
      <xdr:spPr>
        <a:xfrm>
          <a:off x="3733800" y="1123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169454</xdr:rowOff>
    </xdr:from>
    <xdr:to>
      <xdr:col>4</xdr:col>
      <xdr:colOff>533400</xdr:colOff>
      <xdr:row>63</xdr:row>
      <xdr:rowOff>99604</xdr:rowOff>
    </xdr:to>
    <xdr:sp macro="" textlink="">
      <xdr:nvSpPr>
        <xdr:cNvPr id="154" name="円/楕円 153"/>
        <xdr:cNvSpPr/>
      </xdr:nvSpPr>
      <xdr:spPr>
        <a:xfrm>
          <a:off x="3175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55" name="テキスト ボックス 154"/>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11793</xdr:rowOff>
    </xdr:from>
    <xdr:to>
      <xdr:col>3</xdr:col>
      <xdr:colOff>330200</xdr:colOff>
      <xdr:row>63</xdr:row>
      <xdr:rowOff>113393</xdr:rowOff>
    </xdr:to>
    <xdr:sp macro="" textlink="">
      <xdr:nvSpPr>
        <xdr:cNvPr id="156" name="円/楕円 155"/>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98170</xdr:rowOff>
    </xdr:from>
    <xdr:ext cx="762000" cy="259045"/>
    <xdr:sp macro="" textlink="">
      <xdr:nvSpPr>
        <xdr:cNvPr id="157" name="テキスト ボックス 156"/>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58" name="円/楕円 157"/>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43015</xdr:rowOff>
    </xdr:from>
    <xdr:ext cx="762000" cy="259045"/>
    <xdr:sp macro="" textlink="">
      <xdr:nvSpPr>
        <xdr:cNvPr id="159" name="テキスト ボックス 158"/>
        <xdr:cNvSpPr txBox="1"/>
      </xdr:nvSpPr>
      <xdr:spPr>
        <a:xfrm>
          <a:off x="1066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ラスパイレス指数が類似団体内平均より低い水準でとどまっていることなどから、人口１人当たり人件費・物件費は低い水準で推移している。</a:t>
          </a:r>
          <a:endParaRPr kumimoji="1" lang="en-US" altLang="ja-JP" sz="1300">
            <a:latin typeface="ＭＳ Ｐゴシック"/>
          </a:endParaRPr>
        </a:p>
        <a:p>
          <a:r>
            <a:rPr kumimoji="1" lang="ja-JP" altLang="en-US" sz="1300">
              <a:latin typeface="ＭＳ Ｐゴシック"/>
            </a:rPr>
            <a:t>　平成２７年度は、職員数の減（１人減）などにより、人件費は減となったものの、物件費が学校給食の公会計化により増となり、人口１人当たり人件費・物件費等決算額は昨年度より３，４５５円の増となっている。</a:t>
          </a:r>
        </a:p>
        <a:p>
          <a:r>
            <a:rPr kumimoji="1" lang="ja-JP" altLang="en-US" sz="1300">
              <a:latin typeface="ＭＳ Ｐゴシック"/>
            </a:rPr>
            <a:t>　今後も収支改善の取組みにより人件費・物件費を抑制していく。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152479</xdr:rowOff>
    </xdr:from>
    <xdr:to>
      <xdr:col>7</xdr:col>
      <xdr:colOff>152400</xdr:colOff>
      <xdr:row>84</xdr:row>
      <xdr:rowOff>27346</xdr:rowOff>
    </xdr:to>
    <xdr:cxnSp macro="">
      <xdr:nvCxnSpPr>
        <xdr:cNvPr id="194" name="直線コネクタ 193"/>
        <xdr:cNvCxnSpPr/>
      </xdr:nvCxnSpPr>
      <xdr:spPr>
        <a:xfrm>
          <a:off x="4114800" y="14382829"/>
          <a:ext cx="8382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121701</xdr:rowOff>
    </xdr:from>
    <xdr:to>
      <xdr:col>6</xdr:col>
      <xdr:colOff>0</xdr:colOff>
      <xdr:row>83</xdr:row>
      <xdr:rowOff>152479</xdr:rowOff>
    </xdr:to>
    <xdr:cxnSp macro="">
      <xdr:nvCxnSpPr>
        <xdr:cNvPr id="197" name="直線コネクタ 196"/>
        <xdr:cNvCxnSpPr/>
      </xdr:nvCxnSpPr>
      <xdr:spPr>
        <a:xfrm>
          <a:off x="3225800" y="14352051"/>
          <a:ext cx="889000" cy="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111271</xdr:rowOff>
    </xdr:from>
    <xdr:to>
      <xdr:col>4</xdr:col>
      <xdr:colOff>482600</xdr:colOff>
      <xdr:row>83</xdr:row>
      <xdr:rowOff>121701</xdr:rowOff>
    </xdr:to>
    <xdr:cxnSp macro="">
      <xdr:nvCxnSpPr>
        <xdr:cNvPr id="200" name="直線コネクタ 199"/>
        <xdr:cNvCxnSpPr/>
      </xdr:nvCxnSpPr>
      <xdr:spPr>
        <a:xfrm>
          <a:off x="2336800" y="14341621"/>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111271</xdr:rowOff>
    </xdr:from>
    <xdr:to>
      <xdr:col>3</xdr:col>
      <xdr:colOff>279400</xdr:colOff>
      <xdr:row>83</xdr:row>
      <xdr:rowOff>121969</xdr:rowOff>
    </xdr:to>
    <xdr:cxnSp macro="">
      <xdr:nvCxnSpPr>
        <xdr:cNvPr id="203" name="直線コネクタ 202"/>
        <xdr:cNvCxnSpPr/>
      </xdr:nvCxnSpPr>
      <xdr:spPr>
        <a:xfrm flipV="1">
          <a:off x="1447800" y="14341621"/>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147996</xdr:rowOff>
    </xdr:from>
    <xdr:to>
      <xdr:col>7</xdr:col>
      <xdr:colOff>203200</xdr:colOff>
      <xdr:row>84</xdr:row>
      <xdr:rowOff>78146</xdr:rowOff>
    </xdr:to>
    <xdr:sp macro="" textlink="">
      <xdr:nvSpPr>
        <xdr:cNvPr id="213" name="円/楕円 212"/>
        <xdr:cNvSpPr/>
      </xdr:nvSpPr>
      <xdr:spPr>
        <a:xfrm>
          <a:off x="4902200" y="143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120073</xdr:rowOff>
    </xdr:from>
    <xdr:ext cx="762000" cy="259045"/>
    <xdr:sp macro="" textlink="">
      <xdr:nvSpPr>
        <xdr:cNvPr id="214" name="人件費・物件費等の状況該当値テキスト"/>
        <xdr:cNvSpPr txBox="1"/>
      </xdr:nvSpPr>
      <xdr:spPr>
        <a:xfrm>
          <a:off x="5041900" y="1435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106,882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101679</xdr:rowOff>
    </xdr:from>
    <xdr:to>
      <xdr:col>6</xdr:col>
      <xdr:colOff>50800</xdr:colOff>
      <xdr:row>84</xdr:row>
      <xdr:rowOff>31829</xdr:rowOff>
    </xdr:to>
    <xdr:sp macro="" textlink="">
      <xdr:nvSpPr>
        <xdr:cNvPr id="215" name="円/楕円 214"/>
        <xdr:cNvSpPr/>
      </xdr:nvSpPr>
      <xdr:spPr>
        <a:xfrm>
          <a:off x="4064000" y="143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42006</xdr:rowOff>
    </xdr:from>
    <xdr:ext cx="736600" cy="259045"/>
    <xdr:sp macro="" textlink="">
      <xdr:nvSpPr>
        <xdr:cNvPr id="216" name="テキスト ボックス 215"/>
        <xdr:cNvSpPr txBox="1"/>
      </xdr:nvSpPr>
      <xdr:spPr>
        <a:xfrm>
          <a:off x="3733800" y="14100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103,427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70901</xdr:rowOff>
    </xdr:from>
    <xdr:to>
      <xdr:col>4</xdr:col>
      <xdr:colOff>533400</xdr:colOff>
      <xdr:row>84</xdr:row>
      <xdr:rowOff>1051</xdr:rowOff>
    </xdr:to>
    <xdr:sp macro="" textlink="">
      <xdr:nvSpPr>
        <xdr:cNvPr id="217" name="円/楕円 216"/>
        <xdr:cNvSpPr/>
      </xdr:nvSpPr>
      <xdr:spPr>
        <a:xfrm>
          <a:off x="3175000" y="1430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11228</xdr:rowOff>
    </xdr:from>
    <xdr:ext cx="762000" cy="259045"/>
    <xdr:sp macro="" textlink="">
      <xdr:nvSpPr>
        <xdr:cNvPr id="218" name="テキスト ボックス 217"/>
        <xdr:cNvSpPr txBox="1"/>
      </xdr:nvSpPr>
      <xdr:spPr>
        <a:xfrm>
          <a:off x="2844800" y="1407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60471</xdr:rowOff>
    </xdr:from>
    <xdr:to>
      <xdr:col>3</xdr:col>
      <xdr:colOff>330200</xdr:colOff>
      <xdr:row>83</xdr:row>
      <xdr:rowOff>162071</xdr:rowOff>
    </xdr:to>
    <xdr:sp macro="" textlink="">
      <xdr:nvSpPr>
        <xdr:cNvPr id="219" name="円/楕円 218"/>
        <xdr:cNvSpPr/>
      </xdr:nvSpPr>
      <xdr:spPr>
        <a:xfrm>
          <a:off x="2286000" y="142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798</xdr:rowOff>
    </xdr:from>
    <xdr:ext cx="762000" cy="259045"/>
    <xdr:sp macro="" textlink="">
      <xdr:nvSpPr>
        <xdr:cNvPr id="220" name="テキスト ボックス 219"/>
        <xdr:cNvSpPr txBox="1"/>
      </xdr:nvSpPr>
      <xdr:spPr>
        <a:xfrm>
          <a:off x="1955800" y="1405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100,353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71169</xdr:rowOff>
    </xdr:from>
    <xdr:to>
      <xdr:col>2</xdr:col>
      <xdr:colOff>127000</xdr:colOff>
      <xdr:row>84</xdr:row>
      <xdr:rowOff>1319</xdr:rowOff>
    </xdr:to>
    <xdr:sp macro="" textlink="">
      <xdr:nvSpPr>
        <xdr:cNvPr id="221" name="円/楕円 220"/>
        <xdr:cNvSpPr/>
      </xdr:nvSpPr>
      <xdr:spPr>
        <a:xfrm>
          <a:off x="1397000" y="1430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11496</xdr:rowOff>
    </xdr:from>
    <xdr:ext cx="762000" cy="259045"/>
    <xdr:sp macro="" textlink="">
      <xdr:nvSpPr>
        <xdr:cNvPr id="222" name="テキスト ボックス 221"/>
        <xdr:cNvSpPr txBox="1"/>
      </xdr:nvSpPr>
      <xdr:spPr>
        <a:xfrm>
          <a:off x="1066800" y="1407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に準じた給料表を採用し、昇給・昇格を厳格に運用しているため、平成２３・２４年度は国と同様の給与水準措置を行わなかったことから、１００を超えたが、国の削減措置が終了した平成２５年度以降は１００を下回る水準で推移している。</a:t>
          </a:r>
          <a:endParaRPr kumimoji="1" lang="en-US" altLang="ja-JP" sz="1300">
            <a:latin typeface="ＭＳ Ｐゴシック"/>
          </a:endParaRPr>
        </a:p>
        <a:p>
          <a:r>
            <a:rPr kumimoji="1" lang="ja-JP" altLang="en-US" sz="1300">
              <a:latin typeface="ＭＳ Ｐゴシック"/>
            </a:rPr>
            <a:t>　本年度は、定年退職の影響により高齢層職員の職員構成に変動があったため、０．６ポイント上昇した。</a:t>
          </a:r>
        </a:p>
        <a:p>
          <a:r>
            <a:rPr kumimoji="1" lang="ja-JP" altLang="en-US" sz="1300">
              <a:latin typeface="ＭＳ Ｐゴシック"/>
            </a:rPr>
            <a:t>　今後も適正な給与水準の確保に努める。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133350</xdr:rowOff>
    </xdr:to>
    <xdr:cxnSp macro="">
      <xdr:nvCxnSpPr>
        <xdr:cNvPr id="258" name="直線コネクタ 257"/>
        <xdr:cNvCxnSpPr/>
      </xdr:nvCxnSpPr>
      <xdr:spPr>
        <a:xfrm>
          <a:off x="16179800" y="1429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110368</xdr:rowOff>
    </xdr:to>
    <xdr:cxnSp macro="">
      <xdr:nvCxnSpPr>
        <xdr:cNvPr id="261" name="直線コネクタ 260"/>
        <xdr:cNvCxnSpPr/>
      </xdr:nvCxnSpPr>
      <xdr:spPr>
        <a:xfrm flipV="1">
          <a:off x="15290800" y="142947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907</xdr:rowOff>
    </xdr:to>
    <xdr:cxnSp macro="">
      <xdr:nvCxnSpPr>
        <xdr:cNvPr id="264" name="直線コネクタ 263"/>
        <xdr:cNvCxnSpPr/>
      </xdr:nvCxnSpPr>
      <xdr:spPr>
        <a:xfrm flipV="1">
          <a:off x="14401800" y="14340718"/>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89</xdr:row>
      <xdr:rowOff>907</xdr:rowOff>
    </xdr:to>
    <xdr:cxnSp macro="">
      <xdr:nvCxnSpPr>
        <xdr:cNvPr id="267" name="直線コネクタ 266"/>
        <xdr:cNvCxnSpPr/>
      </xdr:nvCxnSpPr>
      <xdr:spPr>
        <a:xfrm>
          <a:off x="13512800" y="1521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9" name="円/楕円 278"/>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0" name="テキスト ボックス 279"/>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3" name="円/楕円 282"/>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36484</xdr:rowOff>
    </xdr:from>
    <xdr:ext cx="762000" cy="259045"/>
    <xdr:sp macro="" textlink="">
      <xdr:nvSpPr>
        <xdr:cNvPr id="284" name="テキスト ボックス 283"/>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6" name="テキスト ボックス 285"/>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過去からの定員適正化に取り組むとともに、指定管理の導入や事務事業の見直しなどから、職員数を平成２３年度から６２３人と抑制してきたため、類似団体内平均以下の水準となっている。</a:t>
          </a:r>
        </a:p>
        <a:p>
          <a:r>
            <a:rPr kumimoji="1" lang="ja-JP" altLang="en-US" sz="1300">
              <a:latin typeface="ＭＳ Ｐゴシック"/>
            </a:rPr>
            <a:t>　平成２７年度は、類似団体区分の変更から、類似団体内平均を上回ったが、職員数１人の削減により、０．０４ポイントの低下となった。</a:t>
          </a:r>
          <a:endParaRPr kumimoji="1" lang="en-US" altLang="ja-JP" sz="1300">
            <a:latin typeface="ＭＳ Ｐゴシック"/>
          </a:endParaRPr>
        </a:p>
        <a:p>
          <a:r>
            <a:rPr kumimoji="1" lang="ja-JP" altLang="en-US" sz="1300">
              <a:latin typeface="ＭＳ Ｐゴシック"/>
            </a:rPr>
            <a:t>　今後も、第５次定員適正化計画に基づき、適正な定員管理に努める。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135996</xdr:rowOff>
    </xdr:from>
    <xdr:to>
      <xdr:col>24</xdr:col>
      <xdr:colOff>558800</xdr:colOff>
      <xdr:row>60</xdr:row>
      <xdr:rowOff>144039</xdr:rowOff>
    </xdr:to>
    <xdr:cxnSp macro="">
      <xdr:nvCxnSpPr>
        <xdr:cNvPr id="321" name="直線コネクタ 320"/>
        <xdr:cNvCxnSpPr/>
      </xdr:nvCxnSpPr>
      <xdr:spPr>
        <a:xfrm flipV="1">
          <a:off x="16179800" y="104229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144039</xdr:rowOff>
    </xdr:from>
    <xdr:to>
      <xdr:col>23</xdr:col>
      <xdr:colOff>406400</xdr:colOff>
      <xdr:row>60</xdr:row>
      <xdr:rowOff>152082</xdr:rowOff>
    </xdr:to>
    <xdr:cxnSp macro="">
      <xdr:nvCxnSpPr>
        <xdr:cNvPr id="324" name="直線コネクタ 323"/>
        <xdr:cNvCxnSpPr/>
      </xdr:nvCxnSpPr>
      <xdr:spPr>
        <a:xfrm flipV="1">
          <a:off x="15290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152082</xdr:rowOff>
    </xdr:from>
    <xdr:to>
      <xdr:col>22</xdr:col>
      <xdr:colOff>203200</xdr:colOff>
      <xdr:row>60</xdr:row>
      <xdr:rowOff>158115</xdr:rowOff>
    </xdr:to>
    <xdr:cxnSp macro="">
      <xdr:nvCxnSpPr>
        <xdr:cNvPr id="327" name="直線コネクタ 326"/>
        <xdr:cNvCxnSpPr/>
      </xdr:nvCxnSpPr>
      <xdr:spPr>
        <a:xfrm flipV="1">
          <a:off x="14401800" y="104390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158115</xdr:rowOff>
    </xdr:from>
    <xdr:to>
      <xdr:col>21</xdr:col>
      <xdr:colOff>0</xdr:colOff>
      <xdr:row>61</xdr:row>
      <xdr:rowOff>4763</xdr:rowOff>
    </xdr:to>
    <xdr:cxnSp macro="">
      <xdr:nvCxnSpPr>
        <xdr:cNvPr id="330" name="直線コネクタ 329"/>
        <xdr:cNvCxnSpPr/>
      </xdr:nvCxnSpPr>
      <xdr:spPr>
        <a:xfrm flipV="1">
          <a:off x="13512800" y="104451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85196</xdr:rowOff>
    </xdr:from>
    <xdr:to>
      <xdr:col>24</xdr:col>
      <xdr:colOff>609600</xdr:colOff>
      <xdr:row>61</xdr:row>
      <xdr:rowOff>15346</xdr:rowOff>
    </xdr:to>
    <xdr:sp macro="" textlink="">
      <xdr:nvSpPr>
        <xdr:cNvPr id="340" name="円/楕円 339"/>
        <xdr:cNvSpPr/>
      </xdr:nvSpPr>
      <xdr:spPr>
        <a:xfrm>
          <a:off x="169672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57273</xdr:rowOff>
    </xdr:from>
    <xdr:ext cx="762000" cy="259045"/>
    <xdr:sp macro="" textlink="">
      <xdr:nvSpPr>
        <xdr:cNvPr id="341" name="定員管理の状況該当値テキスト"/>
        <xdr:cNvSpPr txBox="1"/>
      </xdr:nvSpPr>
      <xdr:spPr>
        <a:xfrm>
          <a:off x="17106900" y="1034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93239</xdr:rowOff>
    </xdr:from>
    <xdr:to>
      <xdr:col>23</xdr:col>
      <xdr:colOff>457200</xdr:colOff>
      <xdr:row>61</xdr:row>
      <xdr:rowOff>23389</xdr:rowOff>
    </xdr:to>
    <xdr:sp macro="" textlink="">
      <xdr:nvSpPr>
        <xdr:cNvPr id="342" name="円/楕円 341"/>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33566</xdr:rowOff>
    </xdr:from>
    <xdr:ext cx="736600" cy="259045"/>
    <xdr:sp macro="" textlink="">
      <xdr:nvSpPr>
        <xdr:cNvPr id="343" name="テキスト ボックス 342"/>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101282</xdr:rowOff>
    </xdr:from>
    <xdr:to>
      <xdr:col>22</xdr:col>
      <xdr:colOff>254000</xdr:colOff>
      <xdr:row>61</xdr:row>
      <xdr:rowOff>31432</xdr:rowOff>
    </xdr:to>
    <xdr:sp macro="" textlink="">
      <xdr:nvSpPr>
        <xdr:cNvPr id="344" name="円/楕円 343"/>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41609</xdr:rowOff>
    </xdr:from>
    <xdr:ext cx="762000" cy="259045"/>
    <xdr:sp macro="" textlink="">
      <xdr:nvSpPr>
        <xdr:cNvPr id="345" name="テキスト ボックス 344"/>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107315</xdr:rowOff>
    </xdr:from>
    <xdr:to>
      <xdr:col>21</xdr:col>
      <xdr:colOff>50800</xdr:colOff>
      <xdr:row>61</xdr:row>
      <xdr:rowOff>37465</xdr:rowOff>
    </xdr:to>
    <xdr:sp macro="" textlink="">
      <xdr:nvSpPr>
        <xdr:cNvPr id="346" name="円/楕円 345"/>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47642</xdr:rowOff>
    </xdr:from>
    <xdr:ext cx="762000" cy="259045"/>
    <xdr:sp macro="" textlink="">
      <xdr:nvSpPr>
        <xdr:cNvPr id="347" name="テキスト ボックス 346"/>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125413</xdr:rowOff>
    </xdr:from>
    <xdr:to>
      <xdr:col>19</xdr:col>
      <xdr:colOff>533400</xdr:colOff>
      <xdr:row>61</xdr:row>
      <xdr:rowOff>55563</xdr:rowOff>
    </xdr:to>
    <xdr:sp macro="" textlink="">
      <xdr:nvSpPr>
        <xdr:cNvPr id="348" name="円/楕円 347"/>
        <xdr:cNvSpPr/>
      </xdr:nvSpPr>
      <xdr:spPr>
        <a:xfrm>
          <a:off x="13462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65740</xdr:rowOff>
    </xdr:from>
    <xdr:ext cx="762000" cy="259045"/>
    <xdr:sp macro="" textlink="">
      <xdr:nvSpPr>
        <xdr:cNvPr id="349" name="テキスト ボックス 348"/>
        <xdr:cNvSpPr txBox="1"/>
      </xdr:nvSpPr>
      <xdr:spPr>
        <a:xfrm>
          <a:off x="13131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減（１５９，０６４千円減）に伴う分子の減、普通交付税の増（３１２，７３５千円増）や消費税率の引上げ等による標準税収入額等の増（７５，３５５千円増）に伴う分母の増により、前年度より０．５ポイント改善し、４．４％となった。</a:t>
          </a:r>
        </a:p>
        <a:p>
          <a:r>
            <a:rPr kumimoji="1" lang="ja-JP" altLang="en-US" sz="1300">
              <a:latin typeface="ＭＳ Ｐゴシック"/>
            </a:rPr>
            <a:t>　今後も、公共事業の実施に当たり、公債費負担状況に留意しつつ市債の有効な活用を図っていく。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162243</xdr:rowOff>
    </xdr:to>
    <xdr:cxnSp macro="">
      <xdr:nvCxnSpPr>
        <xdr:cNvPr id="379" name="直線コネクタ 378"/>
        <xdr:cNvCxnSpPr/>
      </xdr:nvCxnSpPr>
      <xdr:spPr>
        <a:xfrm flipV="1">
          <a:off x="16179800" y="664718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38</xdr:row>
      <xdr:rowOff>162243</xdr:rowOff>
    </xdr:to>
    <xdr:cxnSp macro="">
      <xdr:nvCxnSpPr>
        <xdr:cNvPr id="382" name="直線コネクタ 381"/>
        <xdr:cNvCxnSpPr/>
      </xdr:nvCxnSpPr>
      <xdr:spPr>
        <a:xfrm>
          <a:off x="15290800" y="6677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150178</xdr:rowOff>
    </xdr:from>
    <xdr:to>
      <xdr:col>22</xdr:col>
      <xdr:colOff>203200</xdr:colOff>
      <xdr:row>38</xdr:row>
      <xdr:rowOff>162243</xdr:rowOff>
    </xdr:to>
    <xdr:cxnSp macro="">
      <xdr:nvCxnSpPr>
        <xdr:cNvPr id="385" name="直線コネクタ 384"/>
        <xdr:cNvCxnSpPr/>
      </xdr:nvCxnSpPr>
      <xdr:spPr>
        <a:xfrm>
          <a:off x="14401800" y="66652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150178</xdr:rowOff>
    </xdr:from>
    <xdr:to>
      <xdr:col>21</xdr:col>
      <xdr:colOff>0</xdr:colOff>
      <xdr:row>38</xdr:row>
      <xdr:rowOff>150178</xdr:rowOff>
    </xdr:to>
    <xdr:cxnSp macro="">
      <xdr:nvCxnSpPr>
        <xdr:cNvPr id="388" name="直線コネクタ 387"/>
        <xdr:cNvCxnSpPr/>
      </xdr:nvCxnSpPr>
      <xdr:spPr>
        <a:xfrm>
          <a:off x="13512800" y="666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8" name="円/楕円 397"/>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9"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111443</xdr:rowOff>
    </xdr:from>
    <xdr:to>
      <xdr:col>23</xdr:col>
      <xdr:colOff>457200</xdr:colOff>
      <xdr:row>39</xdr:row>
      <xdr:rowOff>41593</xdr:rowOff>
    </xdr:to>
    <xdr:sp macro="" textlink="">
      <xdr:nvSpPr>
        <xdr:cNvPr id="400" name="円/楕円 399"/>
        <xdr:cNvSpPr/>
      </xdr:nvSpPr>
      <xdr:spPr>
        <a:xfrm>
          <a:off x="16129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51769</xdr:rowOff>
    </xdr:from>
    <xdr:ext cx="736600" cy="259045"/>
    <xdr:sp macro="" textlink="">
      <xdr:nvSpPr>
        <xdr:cNvPr id="401" name="テキスト ボックス 400"/>
        <xdr:cNvSpPr txBox="1"/>
      </xdr:nvSpPr>
      <xdr:spPr>
        <a:xfrm>
          <a:off x="15798800" y="639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402" name="円/楕円 401"/>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403" name="テキスト ボックス 402"/>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99378</xdr:rowOff>
    </xdr:from>
    <xdr:to>
      <xdr:col>21</xdr:col>
      <xdr:colOff>50800</xdr:colOff>
      <xdr:row>39</xdr:row>
      <xdr:rowOff>29528</xdr:rowOff>
    </xdr:to>
    <xdr:sp macro="" textlink="">
      <xdr:nvSpPr>
        <xdr:cNvPr id="404" name="円/楕円 403"/>
        <xdr:cNvSpPr/>
      </xdr:nvSpPr>
      <xdr:spPr>
        <a:xfrm>
          <a:off x="14351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39705</xdr:rowOff>
    </xdr:from>
    <xdr:ext cx="762000" cy="259045"/>
    <xdr:sp macro="" textlink="">
      <xdr:nvSpPr>
        <xdr:cNvPr id="405" name="テキスト ボックス 404"/>
        <xdr:cNvSpPr txBox="1"/>
      </xdr:nvSpPr>
      <xdr:spPr>
        <a:xfrm>
          <a:off x="14020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99378</xdr:rowOff>
    </xdr:from>
    <xdr:to>
      <xdr:col>19</xdr:col>
      <xdr:colOff>533400</xdr:colOff>
      <xdr:row>39</xdr:row>
      <xdr:rowOff>29528</xdr:rowOff>
    </xdr:to>
    <xdr:sp macro="" textlink="">
      <xdr:nvSpPr>
        <xdr:cNvPr id="406" name="円/楕円 405"/>
        <xdr:cNvSpPr/>
      </xdr:nvSpPr>
      <xdr:spPr>
        <a:xfrm>
          <a:off x="13462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39705</xdr:rowOff>
    </xdr:from>
    <xdr:ext cx="762000" cy="259045"/>
    <xdr:sp macro="" textlink="">
      <xdr:nvSpPr>
        <xdr:cNvPr id="407" name="テキスト ボックス 406"/>
        <xdr:cNvSpPr txBox="1"/>
      </xdr:nvSpPr>
      <xdr:spPr>
        <a:xfrm>
          <a:off x="13131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地方債残高などによる将来負担すべき債務（２７，４１９，７５１千円）より、充当可能基金などによる充当可能財源（３１，５４０，４１５千円）が上回っているため、将来負担比率はマイナスとなっている。</a:t>
          </a:r>
        </a:p>
        <a:p>
          <a:r>
            <a:rPr kumimoji="1" lang="ja-JP" altLang="en-US" sz="1300">
              <a:latin typeface="ＭＳ Ｐゴシック"/>
            </a:rPr>
            <a:t>　今後も、後世への負担軽減に努めつつ、地方債の有効活用を図っていく。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1"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2" name="フローチャート : 判断 441"/>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91,645
90,079
34.52
27,203,278
25,705,696
1,335,037
15,493,158
22,475,302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ごみ処理業務及び消防業務を直営していることなどからウエイトが高く、各種平均よりも高い水準にあるが、本年度は、退職手当組合負担金の積算方法の見直しなどにより１．７ポイント改善した。</a:t>
          </a:r>
        </a:p>
        <a:p>
          <a:r>
            <a:rPr kumimoji="1" lang="ja-JP" altLang="en-US" sz="1300">
              <a:latin typeface="ＭＳ Ｐゴシック"/>
            </a:rPr>
            <a:t>　今後も、再任用職員数が増加傾向にあるが、適正な給与水準を確保するとともに、定員の適正化などにより人件費の抑制に努める。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2903</xdr:rowOff>
    </xdr:from>
    <xdr:to>
      <xdr:col>7</xdr:col>
      <xdr:colOff>15875</xdr:colOff>
      <xdr:row>38</xdr:row>
      <xdr:rowOff>113937</xdr:rowOff>
    </xdr:to>
    <xdr:cxnSp macro="">
      <xdr:nvCxnSpPr>
        <xdr:cNvPr id="68" name="直線コネクタ 67"/>
        <xdr:cNvCxnSpPr/>
      </xdr:nvCxnSpPr>
      <xdr:spPr>
        <a:xfrm flipV="1">
          <a:off x="3987800" y="651800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94343</xdr:rowOff>
    </xdr:from>
    <xdr:to>
      <xdr:col>5</xdr:col>
      <xdr:colOff>549275</xdr:colOff>
      <xdr:row>38</xdr:row>
      <xdr:rowOff>113937</xdr:rowOff>
    </xdr:to>
    <xdr:cxnSp macro="">
      <xdr:nvCxnSpPr>
        <xdr:cNvPr id="71" name="直線コネクタ 70"/>
        <xdr:cNvCxnSpPr/>
      </xdr:nvCxnSpPr>
      <xdr:spPr>
        <a:xfrm>
          <a:off x="3098800" y="66094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39</xdr:row>
      <xdr:rowOff>7801</xdr:rowOff>
    </xdr:to>
    <xdr:cxnSp macro="">
      <xdr:nvCxnSpPr>
        <xdr:cNvPr id="74" name="直線コネクタ 73"/>
        <xdr:cNvCxnSpPr/>
      </xdr:nvCxnSpPr>
      <xdr:spPr>
        <a:xfrm flipV="1">
          <a:off x="2209800" y="66094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7801</xdr:rowOff>
    </xdr:from>
    <xdr:to>
      <xdr:col>3</xdr:col>
      <xdr:colOff>142875</xdr:colOff>
      <xdr:row>39</xdr:row>
      <xdr:rowOff>7801</xdr:rowOff>
    </xdr:to>
    <xdr:cxnSp macro="">
      <xdr:nvCxnSpPr>
        <xdr:cNvPr id="77" name="直線コネクタ 76"/>
        <xdr:cNvCxnSpPr/>
      </xdr:nvCxnSpPr>
      <xdr:spPr>
        <a:xfrm>
          <a:off x="1320800" y="66943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123553</xdr:rowOff>
    </xdr:from>
    <xdr:to>
      <xdr:col>7</xdr:col>
      <xdr:colOff>66675</xdr:colOff>
      <xdr:row>38</xdr:row>
      <xdr:rowOff>53703</xdr:rowOff>
    </xdr:to>
    <xdr:sp macro="" textlink="">
      <xdr:nvSpPr>
        <xdr:cNvPr id="87" name="円/楕円 86"/>
        <xdr:cNvSpPr/>
      </xdr:nvSpPr>
      <xdr:spPr>
        <a:xfrm>
          <a:off x="4775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95630</xdr:rowOff>
    </xdr:from>
    <xdr:ext cx="762000" cy="259045"/>
    <xdr:sp macro="" textlink="">
      <xdr:nvSpPr>
        <xdr:cNvPr id="88" name="人件費該当値テキスト"/>
        <xdr:cNvSpPr txBox="1"/>
      </xdr:nvSpPr>
      <xdr:spPr>
        <a:xfrm>
          <a:off x="4914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63137</xdr:rowOff>
    </xdr:from>
    <xdr:to>
      <xdr:col>5</xdr:col>
      <xdr:colOff>600075</xdr:colOff>
      <xdr:row>38</xdr:row>
      <xdr:rowOff>164737</xdr:rowOff>
    </xdr:to>
    <xdr:sp macro="" textlink="">
      <xdr:nvSpPr>
        <xdr:cNvPr id="89" name="円/楕円 88"/>
        <xdr:cNvSpPr/>
      </xdr:nvSpPr>
      <xdr:spPr>
        <a:xfrm>
          <a:off x="3937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149514</xdr:rowOff>
    </xdr:from>
    <xdr:ext cx="736600" cy="259045"/>
    <xdr:sp macro="" textlink="">
      <xdr:nvSpPr>
        <xdr:cNvPr id="90" name="テキスト ボックス 89"/>
        <xdr:cNvSpPr txBox="1"/>
      </xdr:nvSpPr>
      <xdr:spPr>
        <a:xfrm>
          <a:off x="3606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91" name="円/楕円 90"/>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129920</xdr:rowOff>
    </xdr:from>
    <xdr:ext cx="762000" cy="259045"/>
    <xdr:sp macro="" textlink="">
      <xdr:nvSpPr>
        <xdr:cNvPr id="92" name="テキスト ボックス 91"/>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128451</xdr:rowOff>
    </xdr:from>
    <xdr:to>
      <xdr:col>3</xdr:col>
      <xdr:colOff>193675</xdr:colOff>
      <xdr:row>39</xdr:row>
      <xdr:rowOff>58601</xdr:rowOff>
    </xdr:to>
    <xdr:sp macro="" textlink="">
      <xdr:nvSpPr>
        <xdr:cNvPr id="93" name="円/楕円 92"/>
        <xdr:cNvSpPr/>
      </xdr:nvSpPr>
      <xdr:spPr>
        <a:xfrm>
          <a:off x="2159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43378</xdr:rowOff>
    </xdr:from>
    <xdr:ext cx="762000" cy="259045"/>
    <xdr:sp macro="" textlink="">
      <xdr:nvSpPr>
        <xdr:cNvPr id="94" name="テキスト ボックス 93"/>
        <xdr:cNvSpPr txBox="1"/>
      </xdr:nvSpPr>
      <xdr:spPr>
        <a:xfrm>
          <a:off x="1828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128451</xdr:rowOff>
    </xdr:from>
    <xdr:to>
      <xdr:col>1</xdr:col>
      <xdr:colOff>676275</xdr:colOff>
      <xdr:row>39</xdr:row>
      <xdr:rowOff>58601</xdr:rowOff>
    </xdr:to>
    <xdr:sp macro="" textlink="">
      <xdr:nvSpPr>
        <xdr:cNvPr id="95" name="円/楕円 94"/>
        <xdr:cNvSpPr/>
      </xdr:nvSpPr>
      <xdr:spPr>
        <a:xfrm>
          <a:off x="1270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43378</xdr:rowOff>
    </xdr:from>
    <xdr:ext cx="762000" cy="259045"/>
    <xdr:sp macro="" textlink="">
      <xdr:nvSpPr>
        <xdr:cNvPr id="96" name="テキスト ボックス 95"/>
        <xdr:cNvSpPr txBox="1"/>
      </xdr:nvSpPr>
      <xdr:spPr>
        <a:xfrm>
          <a:off x="939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前年度より１．０ポイント改善したが、ごみ処理業務を市単独で担っていることからごみ処理施設の運転管理などの委託料のウエイトが大きいため、依然として類似団体内平均より大幅に高い。</a:t>
          </a:r>
        </a:p>
        <a:p>
          <a:r>
            <a:rPr kumimoji="1" lang="ja-JP" altLang="en-US" sz="1300">
              <a:latin typeface="ＭＳ Ｐゴシック"/>
            </a:rPr>
            <a:t>　今後も引き続き、既存の事業の見直しや仕様・設計の見直し等により、委託費・需用費等を節減し、必要性を考慮しつつ、さらなる改善を図っていく。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85090</xdr:rowOff>
    </xdr:from>
    <xdr:to>
      <xdr:col>24</xdr:col>
      <xdr:colOff>31750</xdr:colOff>
      <xdr:row>19</xdr:row>
      <xdr:rowOff>161290</xdr:rowOff>
    </xdr:to>
    <xdr:cxnSp macro="">
      <xdr:nvCxnSpPr>
        <xdr:cNvPr id="129" name="直線コネクタ 128"/>
        <xdr:cNvCxnSpPr/>
      </xdr:nvCxnSpPr>
      <xdr:spPr>
        <a:xfrm flipV="1">
          <a:off x="15671800" y="3342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69850</xdr:rowOff>
    </xdr:from>
    <xdr:to>
      <xdr:col>22</xdr:col>
      <xdr:colOff>565150</xdr:colOff>
      <xdr:row>19</xdr:row>
      <xdr:rowOff>161290</xdr:rowOff>
    </xdr:to>
    <xdr:cxnSp macro="">
      <xdr:nvCxnSpPr>
        <xdr:cNvPr id="132" name="直線コネクタ 131"/>
        <xdr:cNvCxnSpPr/>
      </xdr:nvCxnSpPr>
      <xdr:spPr>
        <a:xfrm>
          <a:off x="14782800" y="3327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142240</xdr:rowOff>
    </xdr:from>
    <xdr:to>
      <xdr:col>21</xdr:col>
      <xdr:colOff>361950</xdr:colOff>
      <xdr:row>19</xdr:row>
      <xdr:rowOff>69850</xdr:rowOff>
    </xdr:to>
    <xdr:cxnSp macro="">
      <xdr:nvCxnSpPr>
        <xdr:cNvPr id="135" name="直線コネクタ 134"/>
        <xdr:cNvCxnSpPr/>
      </xdr:nvCxnSpPr>
      <xdr:spPr>
        <a:xfrm>
          <a:off x="13893800" y="3228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142240</xdr:rowOff>
    </xdr:from>
    <xdr:to>
      <xdr:col>20</xdr:col>
      <xdr:colOff>158750</xdr:colOff>
      <xdr:row>19</xdr:row>
      <xdr:rowOff>16510</xdr:rowOff>
    </xdr:to>
    <xdr:cxnSp macro="">
      <xdr:nvCxnSpPr>
        <xdr:cNvPr id="138" name="直線コネクタ 137"/>
        <xdr:cNvCxnSpPr/>
      </xdr:nvCxnSpPr>
      <xdr:spPr>
        <a:xfrm flipV="1">
          <a:off x="13004800" y="322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34290</xdr:rowOff>
    </xdr:from>
    <xdr:to>
      <xdr:col>24</xdr:col>
      <xdr:colOff>82550</xdr:colOff>
      <xdr:row>19</xdr:row>
      <xdr:rowOff>135890</xdr:rowOff>
    </xdr:to>
    <xdr:sp macro="" textlink="">
      <xdr:nvSpPr>
        <xdr:cNvPr id="148" name="円/楕円 147"/>
        <xdr:cNvSpPr/>
      </xdr:nvSpPr>
      <xdr:spPr>
        <a:xfrm>
          <a:off x="164592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6367</xdr:rowOff>
    </xdr:from>
    <xdr:ext cx="762000" cy="259045"/>
    <xdr:sp macro="" textlink="">
      <xdr:nvSpPr>
        <xdr:cNvPr id="149" name="物件費該当値テキスト"/>
        <xdr:cNvSpPr txBox="1"/>
      </xdr:nvSpPr>
      <xdr:spPr>
        <a:xfrm>
          <a:off x="165989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110490</xdr:rowOff>
    </xdr:from>
    <xdr:to>
      <xdr:col>22</xdr:col>
      <xdr:colOff>615950</xdr:colOff>
      <xdr:row>20</xdr:row>
      <xdr:rowOff>40640</xdr:rowOff>
    </xdr:to>
    <xdr:sp macro="" textlink="">
      <xdr:nvSpPr>
        <xdr:cNvPr id="150" name="円/楕円 149"/>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25417</xdr:rowOff>
    </xdr:from>
    <xdr:ext cx="736600" cy="259045"/>
    <xdr:sp macro="" textlink="">
      <xdr:nvSpPr>
        <xdr:cNvPr id="151" name="テキスト ボックス 150"/>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19050</xdr:rowOff>
    </xdr:from>
    <xdr:to>
      <xdr:col>21</xdr:col>
      <xdr:colOff>412750</xdr:colOff>
      <xdr:row>19</xdr:row>
      <xdr:rowOff>120650</xdr:rowOff>
    </xdr:to>
    <xdr:sp macro="" textlink="">
      <xdr:nvSpPr>
        <xdr:cNvPr id="152" name="円/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105427</xdr:rowOff>
    </xdr:from>
    <xdr:ext cx="762000" cy="259045"/>
    <xdr:sp macro="" textlink="">
      <xdr:nvSpPr>
        <xdr:cNvPr id="153" name="テキスト ボックス 152"/>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91440</xdr:rowOff>
    </xdr:from>
    <xdr:to>
      <xdr:col>20</xdr:col>
      <xdr:colOff>209550</xdr:colOff>
      <xdr:row>19</xdr:row>
      <xdr:rowOff>21590</xdr:rowOff>
    </xdr:to>
    <xdr:sp macro="" textlink="">
      <xdr:nvSpPr>
        <xdr:cNvPr id="154" name="円/楕円 153"/>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6367</xdr:rowOff>
    </xdr:from>
    <xdr:ext cx="762000" cy="259045"/>
    <xdr:sp macro="" textlink="">
      <xdr:nvSpPr>
        <xdr:cNvPr id="155" name="テキスト ボックス 154"/>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137160</xdr:rowOff>
    </xdr:from>
    <xdr:to>
      <xdr:col>19</xdr:col>
      <xdr:colOff>6350</xdr:colOff>
      <xdr:row>19</xdr:row>
      <xdr:rowOff>67310</xdr:rowOff>
    </xdr:to>
    <xdr:sp macro="" textlink="">
      <xdr:nvSpPr>
        <xdr:cNvPr id="156" name="円/楕円 155"/>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52087</xdr:rowOff>
    </xdr:from>
    <xdr:ext cx="762000" cy="259045"/>
    <xdr:sp macro="" textlink="">
      <xdr:nvSpPr>
        <xdr:cNvPr id="157" name="テキスト ボックス 156"/>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保育所やこどもルームが充実していることなどから、児童福祉費のウエイトが高く、類似団体内平均よりも高い水準で推移している。</a:t>
          </a:r>
          <a:endParaRPr kumimoji="1" lang="en-US" altLang="ja-JP" sz="1300">
            <a:latin typeface="ＭＳ Ｐゴシック"/>
          </a:endParaRPr>
        </a:p>
        <a:p>
          <a:r>
            <a:rPr kumimoji="1" lang="ja-JP" altLang="en-US" sz="1300">
              <a:latin typeface="ＭＳ Ｐゴシック"/>
            </a:rPr>
            <a:t>　本年度は、民間保育所１箇所の新設に伴う保育所運営委託費の増加や障害福祉サービスに係る給付費の増加などにより、前年度よりも０．１ポイント上昇した。</a:t>
          </a:r>
        </a:p>
        <a:p>
          <a:r>
            <a:rPr kumimoji="1" lang="ja-JP" altLang="en-US" sz="1300">
              <a:latin typeface="ＭＳ Ｐゴシック"/>
            </a:rPr>
            <a:t>　今後も増加が見込まれるが、適正な運用を徹底していく。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41275</xdr:rowOff>
    </xdr:from>
    <xdr:to>
      <xdr:col>7</xdr:col>
      <xdr:colOff>15875</xdr:colOff>
      <xdr:row>56</xdr:row>
      <xdr:rowOff>50800</xdr:rowOff>
    </xdr:to>
    <xdr:cxnSp macro="">
      <xdr:nvCxnSpPr>
        <xdr:cNvPr id="194" name="直線コネクタ 193"/>
        <xdr:cNvCxnSpPr/>
      </xdr:nvCxnSpPr>
      <xdr:spPr>
        <a:xfrm>
          <a:off x="3987800" y="9642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56</xdr:row>
      <xdr:rowOff>41275</xdr:rowOff>
    </xdr:to>
    <xdr:cxnSp macro="">
      <xdr:nvCxnSpPr>
        <xdr:cNvPr id="197" name="直線コネクタ 196"/>
        <xdr:cNvCxnSpPr/>
      </xdr:nvCxnSpPr>
      <xdr:spPr>
        <a:xfrm>
          <a:off x="3098800" y="940435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69850</xdr:rowOff>
    </xdr:to>
    <xdr:cxnSp macro="">
      <xdr:nvCxnSpPr>
        <xdr:cNvPr id="200" name="直線コネクタ 199"/>
        <xdr:cNvCxnSpPr/>
      </xdr:nvCxnSpPr>
      <xdr:spPr>
        <a:xfrm flipV="1">
          <a:off x="2209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155575</xdr:rowOff>
    </xdr:from>
    <xdr:to>
      <xdr:col>3</xdr:col>
      <xdr:colOff>142875</xdr:colOff>
      <xdr:row>55</xdr:row>
      <xdr:rowOff>69850</xdr:rowOff>
    </xdr:to>
    <xdr:cxnSp macro="">
      <xdr:nvCxnSpPr>
        <xdr:cNvPr id="203" name="直線コネクタ 202"/>
        <xdr:cNvCxnSpPr/>
      </xdr:nvCxnSpPr>
      <xdr:spPr>
        <a:xfrm>
          <a:off x="1320800" y="9413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13" name="円/楕円 212"/>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14"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161925</xdr:rowOff>
    </xdr:from>
    <xdr:to>
      <xdr:col>5</xdr:col>
      <xdr:colOff>600075</xdr:colOff>
      <xdr:row>56</xdr:row>
      <xdr:rowOff>92075</xdr:rowOff>
    </xdr:to>
    <xdr:sp macro="" textlink="">
      <xdr:nvSpPr>
        <xdr:cNvPr id="215" name="円/楕円 214"/>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76852</xdr:rowOff>
    </xdr:from>
    <xdr:ext cx="736600" cy="259045"/>
    <xdr:sp macro="" textlink="">
      <xdr:nvSpPr>
        <xdr:cNvPr id="216" name="テキスト ボックス 215"/>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7" name="円/楕円 216"/>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10177</xdr:rowOff>
    </xdr:from>
    <xdr:ext cx="762000" cy="259045"/>
    <xdr:sp macro="" textlink="">
      <xdr:nvSpPr>
        <xdr:cNvPr id="218" name="テキスト ボックス 217"/>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9" name="円/楕円 21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20" name="テキスト ボックス 219"/>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21" name="円/楕円 220"/>
        <xdr:cNvSpPr/>
      </xdr:nvSpPr>
      <xdr:spPr>
        <a:xfrm>
          <a:off x="1270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22" name="テキスト ボックス 221"/>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類似団体と近似した数値で推移している。</a:t>
          </a:r>
          <a:endParaRPr kumimoji="1" lang="en-US" altLang="ja-JP" sz="1300">
            <a:latin typeface="ＭＳ Ｐゴシック"/>
          </a:endParaRPr>
        </a:p>
        <a:p>
          <a:r>
            <a:rPr kumimoji="1" lang="ja-JP" altLang="en-US" sz="1300">
              <a:latin typeface="ＭＳ Ｐゴシック"/>
            </a:rPr>
            <a:t>　国民健康保険や後期高齢者医療に係る繰出金が増加したことから、前年度より０．２ポイント上昇した。</a:t>
          </a:r>
        </a:p>
        <a:p>
          <a:r>
            <a:rPr kumimoji="1" lang="ja-JP" altLang="en-US" sz="1300">
              <a:latin typeface="ＭＳ Ｐゴシック"/>
            </a:rPr>
            <a:t>　高齢化の進展などから、繰出金の増加傾向は、継続すると思われるため、他の費目での節減や、歳入確保策により、経常収支比率の改善を図る。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165100</xdr:rowOff>
    </xdr:to>
    <xdr:cxnSp macro="">
      <xdr:nvCxnSpPr>
        <xdr:cNvPr id="255" name="直線コネクタ 254"/>
        <xdr:cNvCxnSpPr/>
      </xdr:nvCxnSpPr>
      <xdr:spPr>
        <a:xfrm>
          <a:off x="15671800" y="975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149860</xdr:rowOff>
    </xdr:to>
    <xdr:cxnSp macro="">
      <xdr:nvCxnSpPr>
        <xdr:cNvPr id="258" name="直線コネクタ 257"/>
        <xdr:cNvCxnSpPr/>
      </xdr:nvCxnSpPr>
      <xdr:spPr>
        <a:xfrm>
          <a:off x="14782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134620</xdr:rowOff>
    </xdr:to>
    <xdr:cxnSp macro="">
      <xdr:nvCxnSpPr>
        <xdr:cNvPr id="261" name="直線コネクタ 260"/>
        <xdr:cNvCxnSpPr/>
      </xdr:nvCxnSpPr>
      <xdr:spPr>
        <a:xfrm>
          <a:off x="13893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73660</xdr:rowOff>
    </xdr:to>
    <xdr:cxnSp macro="">
      <xdr:nvCxnSpPr>
        <xdr:cNvPr id="264" name="直線コネクタ 263"/>
        <xdr:cNvCxnSpPr/>
      </xdr:nvCxnSpPr>
      <xdr:spPr>
        <a:xfrm>
          <a:off x="13004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4" name="円/楕円 273"/>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5"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6" name="円/楕円 275"/>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7" name="テキスト ボックス 27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8" name="円/楕円 277"/>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9" name="テキスト ボックス 278"/>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80" name="円/楕円 279"/>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81" name="テキスト ボックス 280"/>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82" name="円/楕円 281"/>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83" name="テキスト ボックス 282"/>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消防業務やごみ処理業務を市単独で担っていることから、一部事務組合等に対する負担金額が少なく、類似団体内平均よりも低い値で推移している。</a:t>
          </a:r>
        </a:p>
        <a:p>
          <a:r>
            <a:rPr kumimoji="1" lang="ja-JP" altLang="en-US" sz="1300">
              <a:latin typeface="ＭＳ Ｐゴシック"/>
            </a:rPr>
            <a:t>　国庫支出金返還金（生活保護給付）の減（１９，２２７千円減）や印旛郡市広域市町村圏事務組合負担金の減（５，８９２千円減）などにより、前年度より０．２ポイント改善した。</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34</xdr:row>
      <xdr:rowOff>117856</xdr:rowOff>
    </xdr:to>
    <xdr:cxnSp macro="">
      <xdr:nvCxnSpPr>
        <xdr:cNvPr id="313" name="直線コネクタ 312"/>
        <xdr:cNvCxnSpPr/>
      </xdr:nvCxnSpPr>
      <xdr:spPr>
        <a:xfrm flipV="1">
          <a:off x="15671800" y="5938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90424</xdr:rowOff>
    </xdr:from>
    <xdr:to>
      <xdr:col>22</xdr:col>
      <xdr:colOff>565150</xdr:colOff>
      <xdr:row>34</xdr:row>
      <xdr:rowOff>117856</xdr:rowOff>
    </xdr:to>
    <xdr:cxnSp macro="">
      <xdr:nvCxnSpPr>
        <xdr:cNvPr id="316" name="直線コネクタ 315"/>
        <xdr:cNvCxnSpPr/>
      </xdr:nvCxnSpPr>
      <xdr:spPr>
        <a:xfrm>
          <a:off x="14782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94996</xdr:rowOff>
    </xdr:to>
    <xdr:cxnSp macro="">
      <xdr:nvCxnSpPr>
        <xdr:cNvPr id="319" name="直線コネクタ 318"/>
        <xdr:cNvCxnSpPr/>
      </xdr:nvCxnSpPr>
      <xdr:spPr>
        <a:xfrm flipV="1">
          <a:off x="13893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94996</xdr:rowOff>
    </xdr:to>
    <xdr:cxnSp macro="">
      <xdr:nvCxnSpPr>
        <xdr:cNvPr id="322" name="直線コネクタ 321"/>
        <xdr:cNvCxnSpPr/>
      </xdr:nvCxnSpPr>
      <xdr:spPr>
        <a:xfrm>
          <a:off x="13004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32" name="円/楕円 331"/>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74439</xdr:rowOff>
    </xdr:from>
    <xdr:ext cx="762000" cy="259045"/>
    <xdr:sp macro="" textlink="">
      <xdr:nvSpPr>
        <xdr:cNvPr id="333" name="補助費等該当値テキスト"/>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67056</xdr:rowOff>
    </xdr:from>
    <xdr:to>
      <xdr:col>22</xdr:col>
      <xdr:colOff>615950</xdr:colOff>
      <xdr:row>34</xdr:row>
      <xdr:rowOff>168656</xdr:rowOff>
    </xdr:to>
    <xdr:sp macro="" textlink="">
      <xdr:nvSpPr>
        <xdr:cNvPr id="334" name="円/楕円 333"/>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7383</xdr:rowOff>
    </xdr:from>
    <xdr:ext cx="736600" cy="259045"/>
    <xdr:sp macro="" textlink="">
      <xdr:nvSpPr>
        <xdr:cNvPr id="335" name="テキスト ボックス 334"/>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39624</xdr:rowOff>
    </xdr:from>
    <xdr:to>
      <xdr:col>21</xdr:col>
      <xdr:colOff>412750</xdr:colOff>
      <xdr:row>34</xdr:row>
      <xdr:rowOff>141224</xdr:rowOff>
    </xdr:to>
    <xdr:sp macro="" textlink="">
      <xdr:nvSpPr>
        <xdr:cNvPr id="336" name="円/楕円 335"/>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151401</xdr:rowOff>
    </xdr:from>
    <xdr:ext cx="762000" cy="259045"/>
    <xdr:sp macro="" textlink="">
      <xdr:nvSpPr>
        <xdr:cNvPr id="337" name="テキスト ボックス 336"/>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38" name="円/楕円 337"/>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39" name="テキスト ボックス 338"/>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40" name="円/楕円 339"/>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41" name="テキスト ボックス 340"/>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起債残高中、建設事業に伴うものは約４０％にすぎず、これまで投資的事業を厳選してきたことなどから、公債費は、類似団体内平均より低い数値で推移している。</a:t>
          </a:r>
          <a:endParaRPr kumimoji="1" lang="en-US" altLang="ja-JP" sz="1300">
            <a:latin typeface="ＭＳ Ｐゴシック"/>
          </a:endParaRPr>
        </a:p>
        <a:p>
          <a:r>
            <a:rPr kumimoji="1" lang="ja-JP" altLang="en-US" sz="1300">
              <a:latin typeface="ＭＳ Ｐゴシック"/>
            </a:rPr>
            <a:t>　本年度は、平成７・８年分減税補てん債の償還終了により前年度より１．８ポイント改善した。</a:t>
          </a:r>
        </a:p>
        <a:p>
          <a:r>
            <a:rPr kumimoji="1" lang="ja-JP" altLang="en-US" sz="1300">
              <a:latin typeface="ＭＳ Ｐゴシック"/>
            </a:rPr>
            <a:t>　今後予定している公共事業の実施に当たっては、将来負担に配慮しつつ、地方債の活用を図っていく。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88137</xdr:rowOff>
    </xdr:to>
    <xdr:cxnSp macro="">
      <xdr:nvCxnSpPr>
        <xdr:cNvPr id="371" name="直線コネクタ 370"/>
        <xdr:cNvCxnSpPr/>
      </xdr:nvCxnSpPr>
      <xdr:spPr>
        <a:xfrm flipV="1">
          <a:off x="3987800" y="13207492"/>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88137</xdr:rowOff>
    </xdr:to>
    <xdr:cxnSp macro="">
      <xdr:nvCxnSpPr>
        <xdr:cNvPr id="374" name="直線コネクタ 373"/>
        <xdr:cNvCxnSpPr/>
      </xdr:nvCxnSpPr>
      <xdr:spPr>
        <a:xfrm>
          <a:off x="3098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74422</xdr:rowOff>
    </xdr:to>
    <xdr:cxnSp macro="">
      <xdr:nvCxnSpPr>
        <xdr:cNvPr id="377" name="直線コネクタ 376"/>
        <xdr:cNvCxnSpPr/>
      </xdr:nvCxnSpPr>
      <xdr:spPr>
        <a:xfrm>
          <a:off x="2209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69850</xdr:rowOff>
    </xdr:to>
    <xdr:cxnSp macro="">
      <xdr:nvCxnSpPr>
        <xdr:cNvPr id="380" name="直線コネクタ 379"/>
        <xdr:cNvCxnSpPr/>
      </xdr:nvCxnSpPr>
      <xdr:spPr>
        <a:xfrm>
          <a:off x="1320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90" name="円/楕円 389"/>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91"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92" name="円/楕円 391"/>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93" name="テキスト ボックス 392"/>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94" name="円/楕円 393"/>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95" name="テキスト ボックス 394"/>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6" name="円/楕円 39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7" name="テキスト ボックス 39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8" name="円/楕円 397"/>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99" name="テキスト ボックス 398"/>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他市より抑制しているが、子育て施策の重点化や、消防・ごみ処理の市単独運営などにより、類似団体内平均より高い水準で推移している。平成２６年度には扶助費の大幅増により前年度比４．８ポイントの悪化となったが、本年度は事業の見直し等により、２．６ポイントの改善となった。</a:t>
          </a:r>
          <a:endParaRPr kumimoji="1" lang="en-US" altLang="ja-JP" sz="1300">
            <a:latin typeface="ＭＳ Ｐゴシック"/>
          </a:endParaRPr>
        </a:p>
        <a:p>
          <a:r>
            <a:rPr kumimoji="1" lang="ja-JP" altLang="en-US" sz="1300">
              <a:latin typeface="ＭＳ Ｐゴシック"/>
            </a:rPr>
            <a:t>　今後、一般財源の大幅増は見込めないため、既存事業の見直しや経費の節減をしながら、収支改善を図っていく。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145287</xdr:rowOff>
    </xdr:from>
    <xdr:to>
      <xdr:col>24</xdr:col>
      <xdr:colOff>31750</xdr:colOff>
      <xdr:row>79</xdr:row>
      <xdr:rowOff>92711</xdr:rowOff>
    </xdr:to>
    <xdr:cxnSp macro="">
      <xdr:nvCxnSpPr>
        <xdr:cNvPr id="430" name="直線コネクタ 429"/>
        <xdr:cNvCxnSpPr/>
      </xdr:nvCxnSpPr>
      <xdr:spPr>
        <a:xfrm flipV="1">
          <a:off x="15671800" y="13518387"/>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79</xdr:row>
      <xdr:rowOff>92711</xdr:rowOff>
    </xdr:to>
    <xdr:cxnSp macro="">
      <xdr:nvCxnSpPr>
        <xdr:cNvPr id="433" name="直線コネクタ 432"/>
        <xdr:cNvCxnSpPr/>
      </xdr:nvCxnSpPr>
      <xdr:spPr>
        <a:xfrm>
          <a:off x="14782800" y="13417804"/>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44704</xdr:rowOff>
    </xdr:from>
    <xdr:to>
      <xdr:col>21</xdr:col>
      <xdr:colOff>361950</xdr:colOff>
      <xdr:row>78</xdr:row>
      <xdr:rowOff>58420</xdr:rowOff>
    </xdr:to>
    <xdr:cxnSp macro="">
      <xdr:nvCxnSpPr>
        <xdr:cNvPr id="436" name="直線コネクタ 435"/>
        <xdr:cNvCxnSpPr/>
      </xdr:nvCxnSpPr>
      <xdr:spPr>
        <a:xfrm flipV="1">
          <a:off x="13893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58420</xdr:rowOff>
    </xdr:to>
    <xdr:cxnSp macro="">
      <xdr:nvCxnSpPr>
        <xdr:cNvPr id="439" name="直線コネクタ 438"/>
        <xdr:cNvCxnSpPr/>
      </xdr:nvCxnSpPr>
      <xdr:spPr>
        <a:xfrm>
          <a:off x="13004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49" name="円/楕円 448"/>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50"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51" name="円/楕円 450"/>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52" name="テキスト ボックス 451"/>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53" name="円/楕円 452"/>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54" name="テキスト ボックス 453"/>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5" name="円/楕円 454"/>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6" name="テキスト ボックス 455"/>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7" name="円/楕円 456"/>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8" name="テキスト ボックス 457"/>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千葉県四街道市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67831</xdr:rowOff>
    </xdr:from>
    <xdr:to>
      <xdr:col>4</xdr:col>
      <xdr:colOff>1117600</xdr:colOff>
      <xdr:row>18</xdr:row>
      <xdr:rowOff>68155</xdr:rowOff>
    </xdr:to>
    <xdr:cxnSp macro="">
      <xdr:nvCxnSpPr>
        <xdr:cNvPr id="50" name="直線コネクタ 49"/>
        <xdr:cNvCxnSpPr/>
      </xdr:nvCxnSpPr>
      <xdr:spPr bwMode="auto">
        <a:xfrm>
          <a:off x="5003800" y="3201556"/>
          <a:ext cx="6477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67831</xdr:rowOff>
    </xdr:from>
    <xdr:to>
      <xdr:col>4</xdr:col>
      <xdr:colOff>469900</xdr:colOff>
      <xdr:row>18</xdr:row>
      <xdr:rowOff>73374</xdr:rowOff>
    </xdr:to>
    <xdr:cxnSp macro="">
      <xdr:nvCxnSpPr>
        <xdr:cNvPr id="53" name="直線コネクタ 52"/>
        <xdr:cNvCxnSpPr/>
      </xdr:nvCxnSpPr>
      <xdr:spPr bwMode="auto">
        <a:xfrm flipV="1">
          <a:off x="4305300" y="3201556"/>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60954</xdr:rowOff>
    </xdr:from>
    <xdr:to>
      <xdr:col>3</xdr:col>
      <xdr:colOff>904875</xdr:colOff>
      <xdr:row>18</xdr:row>
      <xdr:rowOff>73374</xdr:rowOff>
    </xdr:to>
    <xdr:cxnSp macro="">
      <xdr:nvCxnSpPr>
        <xdr:cNvPr id="56" name="直線コネクタ 55"/>
        <xdr:cNvCxnSpPr/>
      </xdr:nvCxnSpPr>
      <xdr:spPr bwMode="auto">
        <a:xfrm>
          <a:off x="3606800" y="3194679"/>
          <a:ext cx="698500" cy="1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57925</xdr:rowOff>
    </xdr:from>
    <xdr:to>
      <xdr:col>3</xdr:col>
      <xdr:colOff>206375</xdr:colOff>
      <xdr:row>18</xdr:row>
      <xdr:rowOff>60954</xdr:rowOff>
    </xdr:to>
    <xdr:cxnSp macro="">
      <xdr:nvCxnSpPr>
        <xdr:cNvPr id="59" name="直線コネクタ 58"/>
        <xdr:cNvCxnSpPr/>
      </xdr:nvCxnSpPr>
      <xdr:spPr bwMode="auto">
        <a:xfrm>
          <a:off x="2908300" y="3191650"/>
          <a:ext cx="698500" cy="3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17355</xdr:rowOff>
    </xdr:from>
    <xdr:to>
      <xdr:col>5</xdr:col>
      <xdr:colOff>34925</xdr:colOff>
      <xdr:row>18</xdr:row>
      <xdr:rowOff>118955</xdr:rowOff>
    </xdr:to>
    <xdr:sp macro="" textlink="">
      <xdr:nvSpPr>
        <xdr:cNvPr id="69" name="円/楕円 68"/>
        <xdr:cNvSpPr/>
      </xdr:nvSpPr>
      <xdr:spPr bwMode="auto">
        <a:xfrm>
          <a:off x="5600700" y="315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160882</xdr:rowOff>
    </xdr:from>
    <xdr:ext cx="762000" cy="259045"/>
    <xdr:sp macro="" textlink="">
      <xdr:nvSpPr>
        <xdr:cNvPr id="70" name="人口1人当たり決算額の推移該当値テキスト130"/>
        <xdr:cNvSpPr txBox="1"/>
      </xdr:nvSpPr>
      <xdr:spPr>
        <a:xfrm>
          <a:off x="5740400" y="312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17031</xdr:rowOff>
    </xdr:from>
    <xdr:to>
      <xdr:col>4</xdr:col>
      <xdr:colOff>520700</xdr:colOff>
      <xdr:row>18</xdr:row>
      <xdr:rowOff>118631</xdr:rowOff>
    </xdr:to>
    <xdr:sp macro="" textlink="">
      <xdr:nvSpPr>
        <xdr:cNvPr id="71" name="円/楕円 70"/>
        <xdr:cNvSpPr/>
      </xdr:nvSpPr>
      <xdr:spPr bwMode="auto">
        <a:xfrm>
          <a:off x="4953000" y="315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103408</xdr:rowOff>
    </xdr:from>
    <xdr:ext cx="736600" cy="259045"/>
    <xdr:sp macro="" textlink="">
      <xdr:nvSpPr>
        <xdr:cNvPr id="72" name="テキスト ボックス 71"/>
        <xdr:cNvSpPr txBox="1"/>
      </xdr:nvSpPr>
      <xdr:spPr>
        <a:xfrm>
          <a:off x="4622800" y="32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58,606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22574</xdr:rowOff>
    </xdr:from>
    <xdr:to>
      <xdr:col>3</xdr:col>
      <xdr:colOff>955675</xdr:colOff>
      <xdr:row>18</xdr:row>
      <xdr:rowOff>124174</xdr:rowOff>
    </xdr:to>
    <xdr:sp macro="" textlink="">
      <xdr:nvSpPr>
        <xdr:cNvPr id="73" name="円/楕円 72"/>
        <xdr:cNvSpPr/>
      </xdr:nvSpPr>
      <xdr:spPr bwMode="auto">
        <a:xfrm>
          <a:off x="4254500" y="31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108951</xdr:rowOff>
    </xdr:from>
    <xdr:ext cx="762000" cy="259045"/>
    <xdr:sp macro="" textlink="">
      <xdr:nvSpPr>
        <xdr:cNvPr id="74" name="テキスト ボックス 73"/>
        <xdr:cNvSpPr txBox="1"/>
      </xdr:nvSpPr>
      <xdr:spPr>
        <a:xfrm>
          <a:off x="3924300" y="324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10154</xdr:rowOff>
    </xdr:from>
    <xdr:to>
      <xdr:col>3</xdr:col>
      <xdr:colOff>257175</xdr:colOff>
      <xdr:row>18</xdr:row>
      <xdr:rowOff>111754</xdr:rowOff>
    </xdr:to>
    <xdr:sp macro="" textlink="">
      <xdr:nvSpPr>
        <xdr:cNvPr id="75" name="円/楕円 74"/>
        <xdr:cNvSpPr/>
      </xdr:nvSpPr>
      <xdr:spPr bwMode="auto">
        <a:xfrm>
          <a:off x="3556000" y="3143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96531</xdr:rowOff>
    </xdr:from>
    <xdr:ext cx="762000" cy="259045"/>
    <xdr:sp macro="" textlink="">
      <xdr:nvSpPr>
        <xdr:cNvPr id="76" name="テキスト ボックス 75"/>
        <xdr:cNvSpPr txBox="1"/>
      </xdr:nvSpPr>
      <xdr:spPr>
        <a:xfrm>
          <a:off x="3225800" y="323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7125</xdr:rowOff>
    </xdr:from>
    <xdr:to>
      <xdr:col>2</xdr:col>
      <xdr:colOff>692150</xdr:colOff>
      <xdr:row>18</xdr:row>
      <xdr:rowOff>108725</xdr:rowOff>
    </xdr:to>
    <xdr:sp macro="" textlink="">
      <xdr:nvSpPr>
        <xdr:cNvPr id="77" name="円/楕円 76"/>
        <xdr:cNvSpPr/>
      </xdr:nvSpPr>
      <xdr:spPr bwMode="auto">
        <a:xfrm>
          <a:off x="2857500" y="314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93502</xdr:rowOff>
    </xdr:from>
    <xdr:ext cx="762000" cy="259045"/>
    <xdr:sp macro="" textlink="">
      <xdr:nvSpPr>
        <xdr:cNvPr id="78" name="テキスト ボックス 77"/>
        <xdr:cNvSpPr txBox="1"/>
      </xdr:nvSpPr>
      <xdr:spPr>
        <a:xfrm>
          <a:off x="2527300" y="32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58248</xdr:rowOff>
    </xdr:from>
    <xdr:to>
      <xdr:col>4</xdr:col>
      <xdr:colOff>1117600</xdr:colOff>
      <xdr:row>37</xdr:row>
      <xdr:rowOff>85909</xdr:rowOff>
    </xdr:to>
    <xdr:cxnSp macro="">
      <xdr:nvCxnSpPr>
        <xdr:cNvPr id="115" name="直線コネクタ 114"/>
        <xdr:cNvCxnSpPr/>
      </xdr:nvCxnSpPr>
      <xdr:spPr bwMode="auto">
        <a:xfrm>
          <a:off x="5003800" y="7182948"/>
          <a:ext cx="6477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7642</xdr:rowOff>
    </xdr:from>
    <xdr:to>
      <xdr:col>4</xdr:col>
      <xdr:colOff>469900</xdr:colOff>
      <xdr:row>37</xdr:row>
      <xdr:rowOff>58248</xdr:rowOff>
    </xdr:to>
    <xdr:cxnSp macro="">
      <xdr:nvCxnSpPr>
        <xdr:cNvPr id="118" name="直線コネクタ 117"/>
        <xdr:cNvCxnSpPr/>
      </xdr:nvCxnSpPr>
      <xdr:spPr bwMode="auto">
        <a:xfrm>
          <a:off x="4305300" y="7132342"/>
          <a:ext cx="698500" cy="5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7642</xdr:rowOff>
    </xdr:from>
    <xdr:to>
      <xdr:col>3</xdr:col>
      <xdr:colOff>904875</xdr:colOff>
      <xdr:row>37</xdr:row>
      <xdr:rowOff>30131</xdr:rowOff>
    </xdr:to>
    <xdr:cxnSp macro="">
      <xdr:nvCxnSpPr>
        <xdr:cNvPr id="121" name="直線コネクタ 120"/>
        <xdr:cNvCxnSpPr/>
      </xdr:nvCxnSpPr>
      <xdr:spPr bwMode="auto">
        <a:xfrm flipV="1">
          <a:off x="3606800" y="7132342"/>
          <a:ext cx="698500" cy="2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30131</xdr:rowOff>
    </xdr:from>
    <xdr:to>
      <xdr:col>3</xdr:col>
      <xdr:colOff>206375</xdr:colOff>
      <xdr:row>37</xdr:row>
      <xdr:rowOff>54734</xdr:rowOff>
    </xdr:to>
    <xdr:cxnSp macro="">
      <xdr:nvCxnSpPr>
        <xdr:cNvPr id="124" name="直線コネクタ 123"/>
        <xdr:cNvCxnSpPr/>
      </xdr:nvCxnSpPr>
      <xdr:spPr bwMode="auto">
        <a:xfrm flipV="1">
          <a:off x="2908300" y="7154831"/>
          <a:ext cx="698500" cy="2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35109</xdr:rowOff>
    </xdr:from>
    <xdr:to>
      <xdr:col>5</xdr:col>
      <xdr:colOff>34925</xdr:colOff>
      <xdr:row>37</xdr:row>
      <xdr:rowOff>136709</xdr:rowOff>
    </xdr:to>
    <xdr:sp macro="" textlink="">
      <xdr:nvSpPr>
        <xdr:cNvPr id="134" name="円/楕円 133"/>
        <xdr:cNvSpPr/>
      </xdr:nvSpPr>
      <xdr:spPr bwMode="auto">
        <a:xfrm>
          <a:off x="5600700" y="715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7186</xdr:rowOff>
    </xdr:from>
    <xdr:ext cx="762000" cy="259045"/>
    <xdr:sp macro="" textlink="">
      <xdr:nvSpPr>
        <xdr:cNvPr id="135" name="人口1人当たり決算額の推移該当値テキスト445"/>
        <xdr:cNvSpPr txBox="1"/>
      </xdr:nvSpPr>
      <xdr:spPr>
        <a:xfrm>
          <a:off x="5740400" y="713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7448</xdr:rowOff>
    </xdr:from>
    <xdr:to>
      <xdr:col>4</xdr:col>
      <xdr:colOff>520700</xdr:colOff>
      <xdr:row>37</xdr:row>
      <xdr:rowOff>109048</xdr:rowOff>
    </xdr:to>
    <xdr:sp macro="" textlink="">
      <xdr:nvSpPr>
        <xdr:cNvPr id="136" name="円/楕円 135"/>
        <xdr:cNvSpPr/>
      </xdr:nvSpPr>
      <xdr:spPr bwMode="auto">
        <a:xfrm>
          <a:off x="4953000" y="713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93825</xdr:rowOff>
    </xdr:from>
    <xdr:ext cx="736600" cy="259045"/>
    <xdr:sp macro="" textlink="">
      <xdr:nvSpPr>
        <xdr:cNvPr id="137" name="テキスト ボックス 136"/>
        <xdr:cNvSpPr txBox="1"/>
      </xdr:nvSpPr>
      <xdr:spPr>
        <a:xfrm>
          <a:off x="4622800" y="721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128292</xdr:rowOff>
    </xdr:from>
    <xdr:to>
      <xdr:col>3</xdr:col>
      <xdr:colOff>955675</xdr:colOff>
      <xdr:row>37</xdr:row>
      <xdr:rowOff>58442</xdr:rowOff>
    </xdr:to>
    <xdr:sp macro="" textlink="">
      <xdr:nvSpPr>
        <xdr:cNvPr id="138" name="円/楕円 137"/>
        <xdr:cNvSpPr/>
      </xdr:nvSpPr>
      <xdr:spPr bwMode="auto">
        <a:xfrm>
          <a:off x="4254500" y="708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43219</xdr:rowOff>
    </xdr:from>
    <xdr:ext cx="762000" cy="259045"/>
    <xdr:sp macro="" textlink="">
      <xdr:nvSpPr>
        <xdr:cNvPr id="139" name="テキスト ボックス 138"/>
        <xdr:cNvSpPr txBox="1"/>
      </xdr:nvSpPr>
      <xdr:spPr>
        <a:xfrm>
          <a:off x="3924300" y="716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150781</xdr:rowOff>
    </xdr:from>
    <xdr:to>
      <xdr:col>3</xdr:col>
      <xdr:colOff>257175</xdr:colOff>
      <xdr:row>37</xdr:row>
      <xdr:rowOff>80931</xdr:rowOff>
    </xdr:to>
    <xdr:sp macro="" textlink="">
      <xdr:nvSpPr>
        <xdr:cNvPr id="140" name="円/楕円 139"/>
        <xdr:cNvSpPr/>
      </xdr:nvSpPr>
      <xdr:spPr bwMode="auto">
        <a:xfrm>
          <a:off x="3556000" y="710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65708</xdr:rowOff>
    </xdr:from>
    <xdr:ext cx="762000" cy="259045"/>
    <xdr:sp macro="" textlink="">
      <xdr:nvSpPr>
        <xdr:cNvPr id="141" name="テキスト ボックス 140"/>
        <xdr:cNvSpPr txBox="1"/>
      </xdr:nvSpPr>
      <xdr:spPr>
        <a:xfrm>
          <a:off x="3225800" y="719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3934</xdr:rowOff>
    </xdr:from>
    <xdr:to>
      <xdr:col>2</xdr:col>
      <xdr:colOff>692150</xdr:colOff>
      <xdr:row>37</xdr:row>
      <xdr:rowOff>105534</xdr:rowOff>
    </xdr:to>
    <xdr:sp macro="" textlink="">
      <xdr:nvSpPr>
        <xdr:cNvPr id="142" name="円/楕円 141"/>
        <xdr:cNvSpPr/>
      </xdr:nvSpPr>
      <xdr:spPr bwMode="auto">
        <a:xfrm>
          <a:off x="2857500" y="712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90311</xdr:rowOff>
    </xdr:from>
    <xdr:ext cx="762000" cy="259045"/>
    <xdr:sp macro="" textlink="">
      <xdr:nvSpPr>
        <xdr:cNvPr id="143" name="テキスト ボックス 142"/>
        <xdr:cNvSpPr txBox="1"/>
      </xdr:nvSpPr>
      <xdr:spPr>
        <a:xfrm>
          <a:off x="2527300" y="721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91,645
90,079
34.52
27,203,278
25,705,696
1,335,037
15,493,158
22,475,302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150627</xdr:rowOff>
    </xdr:from>
    <xdr:to>
      <xdr:col>6</xdr:col>
      <xdr:colOff>511175</xdr:colOff>
      <xdr:row>36</xdr:row>
      <xdr:rowOff>151038</xdr:rowOff>
    </xdr:to>
    <xdr:cxnSp macro="">
      <xdr:nvCxnSpPr>
        <xdr:cNvPr id="59" name="直線コネクタ 58"/>
        <xdr:cNvCxnSpPr/>
      </xdr:nvCxnSpPr>
      <xdr:spPr>
        <a:xfrm>
          <a:off x="3797300" y="6322827"/>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137757</xdr:rowOff>
    </xdr:from>
    <xdr:to>
      <xdr:col>5</xdr:col>
      <xdr:colOff>358775</xdr:colOff>
      <xdr:row>36</xdr:row>
      <xdr:rowOff>150627</xdr:rowOff>
    </xdr:to>
    <xdr:cxnSp macro="">
      <xdr:nvCxnSpPr>
        <xdr:cNvPr id="62" name="直線コネクタ 61"/>
        <xdr:cNvCxnSpPr/>
      </xdr:nvCxnSpPr>
      <xdr:spPr>
        <a:xfrm>
          <a:off x="2908300" y="6309957"/>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111216</xdr:rowOff>
    </xdr:from>
    <xdr:to>
      <xdr:col>4</xdr:col>
      <xdr:colOff>155575</xdr:colOff>
      <xdr:row>36</xdr:row>
      <xdr:rowOff>137757</xdr:rowOff>
    </xdr:to>
    <xdr:cxnSp macro="">
      <xdr:nvCxnSpPr>
        <xdr:cNvPr id="65" name="直線コネクタ 64"/>
        <xdr:cNvCxnSpPr/>
      </xdr:nvCxnSpPr>
      <xdr:spPr>
        <a:xfrm>
          <a:off x="2019300" y="6283416"/>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102735</xdr:rowOff>
    </xdr:from>
    <xdr:to>
      <xdr:col>2</xdr:col>
      <xdr:colOff>638175</xdr:colOff>
      <xdr:row>36</xdr:row>
      <xdr:rowOff>111216</xdr:rowOff>
    </xdr:to>
    <xdr:cxnSp macro="">
      <xdr:nvCxnSpPr>
        <xdr:cNvPr id="68" name="直線コネクタ 67"/>
        <xdr:cNvCxnSpPr/>
      </xdr:nvCxnSpPr>
      <xdr:spPr>
        <a:xfrm>
          <a:off x="1130300" y="6274935"/>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100238</xdr:rowOff>
    </xdr:from>
    <xdr:to>
      <xdr:col>6</xdr:col>
      <xdr:colOff>561975</xdr:colOff>
      <xdr:row>37</xdr:row>
      <xdr:rowOff>30388</xdr:rowOff>
    </xdr:to>
    <xdr:sp macro="" textlink="">
      <xdr:nvSpPr>
        <xdr:cNvPr id="78" name="円/楕円 77"/>
        <xdr:cNvSpPr/>
      </xdr:nvSpPr>
      <xdr:spPr>
        <a:xfrm>
          <a:off x="4584700" y="62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78665</xdr:rowOff>
    </xdr:from>
    <xdr:ext cx="534377" cy="259045"/>
    <xdr:sp macro="" textlink="">
      <xdr:nvSpPr>
        <xdr:cNvPr id="79" name="人件費該当値テキスト"/>
        <xdr:cNvSpPr txBox="1"/>
      </xdr:nvSpPr>
      <xdr:spPr>
        <a:xfrm>
          <a:off x="4686300" y="62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99827</xdr:rowOff>
    </xdr:from>
    <xdr:to>
      <xdr:col>5</xdr:col>
      <xdr:colOff>409575</xdr:colOff>
      <xdr:row>37</xdr:row>
      <xdr:rowOff>29977</xdr:rowOff>
    </xdr:to>
    <xdr:sp macro="" textlink="">
      <xdr:nvSpPr>
        <xdr:cNvPr id="80" name="円/楕円 79"/>
        <xdr:cNvSpPr/>
      </xdr:nvSpPr>
      <xdr:spPr>
        <a:xfrm>
          <a:off x="3746500" y="6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21104</xdr:rowOff>
    </xdr:from>
    <xdr:ext cx="534377" cy="259045"/>
    <xdr:sp macro="" textlink="">
      <xdr:nvSpPr>
        <xdr:cNvPr id="81" name="テキスト ボックス 80"/>
        <xdr:cNvSpPr txBox="1"/>
      </xdr:nvSpPr>
      <xdr:spPr>
        <a:xfrm>
          <a:off x="3530111" y="63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86957</xdr:rowOff>
    </xdr:from>
    <xdr:to>
      <xdr:col>4</xdr:col>
      <xdr:colOff>206375</xdr:colOff>
      <xdr:row>37</xdr:row>
      <xdr:rowOff>17107</xdr:rowOff>
    </xdr:to>
    <xdr:sp macro="" textlink="">
      <xdr:nvSpPr>
        <xdr:cNvPr id="82" name="円/楕円 81"/>
        <xdr:cNvSpPr/>
      </xdr:nvSpPr>
      <xdr:spPr>
        <a:xfrm>
          <a:off x="2857500" y="62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8234</xdr:rowOff>
    </xdr:from>
    <xdr:ext cx="534377" cy="259045"/>
    <xdr:sp macro="" textlink="">
      <xdr:nvSpPr>
        <xdr:cNvPr id="83" name="テキスト ボックス 82"/>
        <xdr:cNvSpPr txBox="1"/>
      </xdr:nvSpPr>
      <xdr:spPr>
        <a:xfrm>
          <a:off x="2641111" y="63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60416</xdr:rowOff>
    </xdr:from>
    <xdr:to>
      <xdr:col>3</xdr:col>
      <xdr:colOff>3175</xdr:colOff>
      <xdr:row>36</xdr:row>
      <xdr:rowOff>162016</xdr:rowOff>
    </xdr:to>
    <xdr:sp macro="" textlink="">
      <xdr:nvSpPr>
        <xdr:cNvPr id="84" name="円/楕円 83"/>
        <xdr:cNvSpPr/>
      </xdr:nvSpPr>
      <xdr:spPr>
        <a:xfrm>
          <a:off x="1968500" y="62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153143</xdr:rowOff>
    </xdr:from>
    <xdr:ext cx="534377" cy="259045"/>
    <xdr:sp macro="" textlink="">
      <xdr:nvSpPr>
        <xdr:cNvPr id="85" name="テキスト ボックス 84"/>
        <xdr:cNvSpPr txBox="1"/>
      </xdr:nvSpPr>
      <xdr:spPr>
        <a:xfrm>
          <a:off x="1752111" y="63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51935</xdr:rowOff>
    </xdr:from>
    <xdr:to>
      <xdr:col>1</xdr:col>
      <xdr:colOff>485775</xdr:colOff>
      <xdr:row>36</xdr:row>
      <xdr:rowOff>153535</xdr:rowOff>
    </xdr:to>
    <xdr:sp macro="" textlink="">
      <xdr:nvSpPr>
        <xdr:cNvPr id="86" name="円/楕円 85"/>
        <xdr:cNvSpPr/>
      </xdr:nvSpPr>
      <xdr:spPr>
        <a:xfrm>
          <a:off x="1079500" y="62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144662</xdr:rowOff>
    </xdr:from>
    <xdr:ext cx="534377" cy="259045"/>
    <xdr:sp macro="" textlink="">
      <xdr:nvSpPr>
        <xdr:cNvPr id="87" name="テキスト ボックス 86"/>
        <xdr:cNvSpPr txBox="1"/>
      </xdr:nvSpPr>
      <xdr:spPr>
        <a:xfrm>
          <a:off x="863111" y="631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163148</xdr:rowOff>
    </xdr:from>
    <xdr:to>
      <xdr:col>6</xdr:col>
      <xdr:colOff>511175</xdr:colOff>
      <xdr:row>56</xdr:row>
      <xdr:rowOff>100185</xdr:rowOff>
    </xdr:to>
    <xdr:cxnSp macro="">
      <xdr:nvCxnSpPr>
        <xdr:cNvPr id="119" name="直線コネクタ 118"/>
        <xdr:cNvCxnSpPr/>
      </xdr:nvCxnSpPr>
      <xdr:spPr>
        <a:xfrm flipV="1">
          <a:off x="3797300" y="9592898"/>
          <a:ext cx="8382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100185</xdr:rowOff>
    </xdr:from>
    <xdr:to>
      <xdr:col>5</xdr:col>
      <xdr:colOff>358775</xdr:colOff>
      <xdr:row>57</xdr:row>
      <xdr:rowOff>15766</xdr:rowOff>
    </xdr:to>
    <xdr:cxnSp macro="">
      <xdr:nvCxnSpPr>
        <xdr:cNvPr id="122" name="直線コネクタ 121"/>
        <xdr:cNvCxnSpPr/>
      </xdr:nvCxnSpPr>
      <xdr:spPr>
        <a:xfrm flipV="1">
          <a:off x="2908300" y="9701385"/>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15766</xdr:rowOff>
    </xdr:from>
    <xdr:to>
      <xdr:col>4</xdr:col>
      <xdr:colOff>155575</xdr:colOff>
      <xdr:row>57</xdr:row>
      <xdr:rowOff>50546</xdr:rowOff>
    </xdr:to>
    <xdr:cxnSp macro="">
      <xdr:nvCxnSpPr>
        <xdr:cNvPr id="125" name="直線コネクタ 124"/>
        <xdr:cNvCxnSpPr/>
      </xdr:nvCxnSpPr>
      <xdr:spPr>
        <a:xfrm flipV="1">
          <a:off x="2019300" y="9788416"/>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25825</xdr:rowOff>
    </xdr:from>
    <xdr:to>
      <xdr:col>2</xdr:col>
      <xdr:colOff>638175</xdr:colOff>
      <xdr:row>57</xdr:row>
      <xdr:rowOff>50546</xdr:rowOff>
    </xdr:to>
    <xdr:cxnSp macro="">
      <xdr:nvCxnSpPr>
        <xdr:cNvPr id="128" name="直線コネクタ 127"/>
        <xdr:cNvCxnSpPr/>
      </xdr:nvCxnSpPr>
      <xdr:spPr>
        <a:xfrm>
          <a:off x="1130300" y="9798475"/>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112348</xdr:rowOff>
    </xdr:from>
    <xdr:to>
      <xdr:col>6</xdr:col>
      <xdr:colOff>561975</xdr:colOff>
      <xdr:row>56</xdr:row>
      <xdr:rowOff>42498</xdr:rowOff>
    </xdr:to>
    <xdr:sp macro="" textlink="">
      <xdr:nvSpPr>
        <xdr:cNvPr id="138" name="円/楕円 137"/>
        <xdr:cNvSpPr/>
      </xdr:nvSpPr>
      <xdr:spPr>
        <a:xfrm>
          <a:off x="4584700" y="95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135225</xdr:rowOff>
    </xdr:from>
    <xdr:ext cx="534377" cy="259045"/>
    <xdr:sp macro="" textlink="">
      <xdr:nvSpPr>
        <xdr:cNvPr id="139" name="物件費該当値テキスト"/>
        <xdr:cNvSpPr txBox="1"/>
      </xdr:nvSpPr>
      <xdr:spPr>
        <a:xfrm>
          <a:off x="4686300" y="93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49385</xdr:rowOff>
    </xdr:from>
    <xdr:to>
      <xdr:col>5</xdr:col>
      <xdr:colOff>409575</xdr:colOff>
      <xdr:row>56</xdr:row>
      <xdr:rowOff>150985</xdr:rowOff>
    </xdr:to>
    <xdr:sp macro="" textlink="">
      <xdr:nvSpPr>
        <xdr:cNvPr id="140" name="円/楕円 139"/>
        <xdr:cNvSpPr/>
      </xdr:nvSpPr>
      <xdr:spPr>
        <a:xfrm>
          <a:off x="3746500" y="9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142112</xdr:rowOff>
    </xdr:from>
    <xdr:ext cx="534377" cy="259045"/>
    <xdr:sp macro="" textlink="">
      <xdr:nvSpPr>
        <xdr:cNvPr id="141" name="テキスト ボックス 140"/>
        <xdr:cNvSpPr txBox="1"/>
      </xdr:nvSpPr>
      <xdr:spPr>
        <a:xfrm>
          <a:off x="3530111" y="9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136416</xdr:rowOff>
    </xdr:from>
    <xdr:to>
      <xdr:col>4</xdr:col>
      <xdr:colOff>206375</xdr:colOff>
      <xdr:row>57</xdr:row>
      <xdr:rowOff>66566</xdr:rowOff>
    </xdr:to>
    <xdr:sp macro="" textlink="">
      <xdr:nvSpPr>
        <xdr:cNvPr id="142" name="円/楕円 141"/>
        <xdr:cNvSpPr/>
      </xdr:nvSpPr>
      <xdr:spPr>
        <a:xfrm>
          <a:off x="2857500" y="97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57693</xdr:rowOff>
    </xdr:from>
    <xdr:ext cx="534377" cy="259045"/>
    <xdr:sp macro="" textlink="">
      <xdr:nvSpPr>
        <xdr:cNvPr id="143" name="テキスト ボックス 142"/>
        <xdr:cNvSpPr txBox="1"/>
      </xdr:nvSpPr>
      <xdr:spPr>
        <a:xfrm>
          <a:off x="2641111" y="983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171196</xdr:rowOff>
    </xdr:from>
    <xdr:to>
      <xdr:col>3</xdr:col>
      <xdr:colOff>3175</xdr:colOff>
      <xdr:row>57</xdr:row>
      <xdr:rowOff>101346</xdr:rowOff>
    </xdr:to>
    <xdr:sp macro="" textlink="">
      <xdr:nvSpPr>
        <xdr:cNvPr id="144" name="円/楕円 143"/>
        <xdr:cNvSpPr/>
      </xdr:nvSpPr>
      <xdr:spPr>
        <a:xfrm>
          <a:off x="1968500" y="97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92473</xdr:rowOff>
    </xdr:from>
    <xdr:ext cx="534377" cy="259045"/>
    <xdr:sp macro="" textlink="">
      <xdr:nvSpPr>
        <xdr:cNvPr id="145" name="テキスト ボックス 144"/>
        <xdr:cNvSpPr txBox="1"/>
      </xdr:nvSpPr>
      <xdr:spPr>
        <a:xfrm>
          <a:off x="1752111" y="9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146475</xdr:rowOff>
    </xdr:from>
    <xdr:to>
      <xdr:col>1</xdr:col>
      <xdr:colOff>485775</xdr:colOff>
      <xdr:row>57</xdr:row>
      <xdr:rowOff>76625</xdr:rowOff>
    </xdr:to>
    <xdr:sp macro="" textlink="">
      <xdr:nvSpPr>
        <xdr:cNvPr id="146" name="円/楕円 145"/>
        <xdr:cNvSpPr/>
      </xdr:nvSpPr>
      <xdr:spPr>
        <a:xfrm>
          <a:off x="1079500" y="97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67752</xdr:rowOff>
    </xdr:from>
    <xdr:ext cx="534377" cy="259045"/>
    <xdr:sp macro="" textlink="">
      <xdr:nvSpPr>
        <xdr:cNvPr id="147" name="テキスト ボックス 146"/>
        <xdr:cNvSpPr txBox="1"/>
      </xdr:nvSpPr>
      <xdr:spPr>
        <a:xfrm>
          <a:off x="863111" y="98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83235</xdr:rowOff>
    </xdr:from>
    <xdr:to>
      <xdr:col>6</xdr:col>
      <xdr:colOff>511175</xdr:colOff>
      <xdr:row>77</xdr:row>
      <xdr:rowOff>92380</xdr:rowOff>
    </xdr:to>
    <xdr:cxnSp macro="">
      <xdr:nvCxnSpPr>
        <xdr:cNvPr id="176" name="直線コネクタ 175"/>
        <xdr:cNvCxnSpPr/>
      </xdr:nvCxnSpPr>
      <xdr:spPr>
        <a:xfrm flipV="1">
          <a:off x="3797300" y="13284885"/>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31572</xdr:rowOff>
    </xdr:from>
    <xdr:to>
      <xdr:col>5</xdr:col>
      <xdr:colOff>358775</xdr:colOff>
      <xdr:row>77</xdr:row>
      <xdr:rowOff>92380</xdr:rowOff>
    </xdr:to>
    <xdr:cxnSp macro="">
      <xdr:nvCxnSpPr>
        <xdr:cNvPr id="179" name="直線コネクタ 178"/>
        <xdr:cNvCxnSpPr/>
      </xdr:nvCxnSpPr>
      <xdr:spPr>
        <a:xfrm>
          <a:off x="2908300" y="13233222"/>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31572</xdr:rowOff>
    </xdr:from>
    <xdr:to>
      <xdr:col>4</xdr:col>
      <xdr:colOff>155575</xdr:colOff>
      <xdr:row>77</xdr:row>
      <xdr:rowOff>49022</xdr:rowOff>
    </xdr:to>
    <xdr:cxnSp macro="">
      <xdr:nvCxnSpPr>
        <xdr:cNvPr id="182" name="直線コネクタ 181"/>
        <xdr:cNvCxnSpPr/>
      </xdr:nvCxnSpPr>
      <xdr:spPr>
        <a:xfrm flipV="1">
          <a:off x="2019300" y="13233222"/>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49022</xdr:rowOff>
    </xdr:from>
    <xdr:to>
      <xdr:col>2</xdr:col>
      <xdr:colOff>638175</xdr:colOff>
      <xdr:row>77</xdr:row>
      <xdr:rowOff>64109</xdr:rowOff>
    </xdr:to>
    <xdr:cxnSp macro="">
      <xdr:nvCxnSpPr>
        <xdr:cNvPr id="185" name="直線コネクタ 184"/>
        <xdr:cNvCxnSpPr/>
      </xdr:nvCxnSpPr>
      <xdr:spPr>
        <a:xfrm flipV="1">
          <a:off x="1130300" y="1325067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111295</xdr:rowOff>
    </xdr:from>
    <xdr:ext cx="469744" cy="259045"/>
    <xdr:sp macro="" textlink="">
      <xdr:nvSpPr>
        <xdr:cNvPr id="189" name="テキスト ボックス 188"/>
        <xdr:cNvSpPr txBox="1"/>
      </xdr:nvSpPr>
      <xdr:spPr>
        <a:xfrm>
          <a:off x="895427" y="133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32435</xdr:rowOff>
    </xdr:from>
    <xdr:to>
      <xdr:col>6</xdr:col>
      <xdr:colOff>561975</xdr:colOff>
      <xdr:row>77</xdr:row>
      <xdr:rowOff>134035</xdr:rowOff>
    </xdr:to>
    <xdr:sp macro="" textlink="">
      <xdr:nvSpPr>
        <xdr:cNvPr id="195" name="円/楕円 194"/>
        <xdr:cNvSpPr/>
      </xdr:nvSpPr>
      <xdr:spPr>
        <a:xfrm>
          <a:off x="45847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55312</xdr:rowOff>
    </xdr:from>
    <xdr:ext cx="469744" cy="259045"/>
    <xdr:sp macro="" textlink="">
      <xdr:nvSpPr>
        <xdr:cNvPr id="196" name="維持補修費該当値テキスト"/>
        <xdr:cNvSpPr txBox="1"/>
      </xdr:nvSpPr>
      <xdr:spPr>
        <a:xfrm>
          <a:off x="4686300" y="1308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41580</xdr:rowOff>
    </xdr:from>
    <xdr:to>
      <xdr:col>5</xdr:col>
      <xdr:colOff>409575</xdr:colOff>
      <xdr:row>77</xdr:row>
      <xdr:rowOff>143180</xdr:rowOff>
    </xdr:to>
    <xdr:sp macro="" textlink="">
      <xdr:nvSpPr>
        <xdr:cNvPr id="197" name="円/楕円 196"/>
        <xdr:cNvSpPr/>
      </xdr:nvSpPr>
      <xdr:spPr>
        <a:xfrm>
          <a:off x="3746500" y="132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134307</xdr:rowOff>
    </xdr:from>
    <xdr:ext cx="469744" cy="259045"/>
    <xdr:sp macro="" textlink="">
      <xdr:nvSpPr>
        <xdr:cNvPr id="198" name="テキスト ボックス 197"/>
        <xdr:cNvSpPr txBox="1"/>
      </xdr:nvSpPr>
      <xdr:spPr>
        <a:xfrm>
          <a:off x="3562427" y="1333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152222</xdr:rowOff>
    </xdr:from>
    <xdr:to>
      <xdr:col>4</xdr:col>
      <xdr:colOff>206375</xdr:colOff>
      <xdr:row>77</xdr:row>
      <xdr:rowOff>82372</xdr:rowOff>
    </xdr:to>
    <xdr:sp macro="" textlink="">
      <xdr:nvSpPr>
        <xdr:cNvPr id="199" name="円/楕円 198"/>
        <xdr:cNvSpPr/>
      </xdr:nvSpPr>
      <xdr:spPr>
        <a:xfrm>
          <a:off x="2857500" y="131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98899</xdr:rowOff>
    </xdr:from>
    <xdr:ext cx="469744" cy="259045"/>
    <xdr:sp macro="" textlink="">
      <xdr:nvSpPr>
        <xdr:cNvPr id="200" name="テキスト ボックス 199"/>
        <xdr:cNvSpPr txBox="1"/>
      </xdr:nvSpPr>
      <xdr:spPr>
        <a:xfrm>
          <a:off x="2673427" y="1295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169672</xdr:rowOff>
    </xdr:from>
    <xdr:to>
      <xdr:col>3</xdr:col>
      <xdr:colOff>3175</xdr:colOff>
      <xdr:row>77</xdr:row>
      <xdr:rowOff>99822</xdr:rowOff>
    </xdr:to>
    <xdr:sp macro="" textlink="">
      <xdr:nvSpPr>
        <xdr:cNvPr id="201" name="円/楕円 200"/>
        <xdr:cNvSpPr/>
      </xdr:nvSpPr>
      <xdr:spPr>
        <a:xfrm>
          <a:off x="1968500" y="131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90949</xdr:rowOff>
    </xdr:from>
    <xdr:ext cx="469744" cy="259045"/>
    <xdr:sp macro="" textlink="">
      <xdr:nvSpPr>
        <xdr:cNvPr id="202" name="テキスト ボックス 201"/>
        <xdr:cNvSpPr txBox="1"/>
      </xdr:nvSpPr>
      <xdr:spPr>
        <a:xfrm>
          <a:off x="1784427" y="1329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13309</xdr:rowOff>
    </xdr:from>
    <xdr:to>
      <xdr:col>1</xdr:col>
      <xdr:colOff>485775</xdr:colOff>
      <xdr:row>77</xdr:row>
      <xdr:rowOff>114909</xdr:rowOff>
    </xdr:to>
    <xdr:sp macro="" textlink="">
      <xdr:nvSpPr>
        <xdr:cNvPr id="203" name="円/楕円 202"/>
        <xdr:cNvSpPr/>
      </xdr:nvSpPr>
      <xdr:spPr>
        <a:xfrm>
          <a:off x="1079500" y="13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131436</xdr:rowOff>
    </xdr:from>
    <xdr:ext cx="469744" cy="259045"/>
    <xdr:sp macro="" textlink="">
      <xdr:nvSpPr>
        <xdr:cNvPr id="204" name="テキスト ボックス 203"/>
        <xdr:cNvSpPr txBox="1"/>
      </xdr:nvSpPr>
      <xdr:spPr>
        <a:xfrm>
          <a:off x="895427" y="1299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44678</xdr:rowOff>
    </xdr:from>
    <xdr:to>
      <xdr:col>6</xdr:col>
      <xdr:colOff>511175</xdr:colOff>
      <xdr:row>96</xdr:row>
      <xdr:rowOff>59119</xdr:rowOff>
    </xdr:to>
    <xdr:cxnSp macro="">
      <xdr:nvCxnSpPr>
        <xdr:cNvPr id="234" name="直線コネクタ 233"/>
        <xdr:cNvCxnSpPr/>
      </xdr:nvCxnSpPr>
      <xdr:spPr>
        <a:xfrm flipV="1">
          <a:off x="3797300" y="16503878"/>
          <a:ext cx="8382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59119</xdr:rowOff>
    </xdr:from>
    <xdr:to>
      <xdr:col>5</xdr:col>
      <xdr:colOff>358775</xdr:colOff>
      <xdr:row>96</xdr:row>
      <xdr:rowOff>136486</xdr:rowOff>
    </xdr:to>
    <xdr:cxnSp macro="">
      <xdr:nvCxnSpPr>
        <xdr:cNvPr id="237" name="直線コネクタ 236"/>
        <xdr:cNvCxnSpPr/>
      </xdr:nvCxnSpPr>
      <xdr:spPr>
        <a:xfrm flipV="1">
          <a:off x="2908300" y="16518319"/>
          <a:ext cx="889000" cy="7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136486</xdr:rowOff>
    </xdr:from>
    <xdr:to>
      <xdr:col>4</xdr:col>
      <xdr:colOff>155575</xdr:colOff>
      <xdr:row>96</xdr:row>
      <xdr:rowOff>163271</xdr:rowOff>
    </xdr:to>
    <xdr:cxnSp macro="">
      <xdr:nvCxnSpPr>
        <xdr:cNvPr id="240" name="直線コネクタ 239"/>
        <xdr:cNvCxnSpPr/>
      </xdr:nvCxnSpPr>
      <xdr:spPr>
        <a:xfrm flipV="1">
          <a:off x="2019300" y="16595686"/>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163271</xdr:rowOff>
    </xdr:from>
    <xdr:to>
      <xdr:col>2</xdr:col>
      <xdr:colOff>638175</xdr:colOff>
      <xdr:row>96</xdr:row>
      <xdr:rowOff>164288</xdr:rowOff>
    </xdr:to>
    <xdr:cxnSp macro="">
      <xdr:nvCxnSpPr>
        <xdr:cNvPr id="243" name="直線コネクタ 242"/>
        <xdr:cNvCxnSpPr/>
      </xdr:nvCxnSpPr>
      <xdr:spPr>
        <a:xfrm flipV="1">
          <a:off x="1130300" y="1662247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165328</xdr:rowOff>
    </xdr:from>
    <xdr:to>
      <xdr:col>6</xdr:col>
      <xdr:colOff>561975</xdr:colOff>
      <xdr:row>96</xdr:row>
      <xdr:rowOff>95478</xdr:rowOff>
    </xdr:to>
    <xdr:sp macro="" textlink="">
      <xdr:nvSpPr>
        <xdr:cNvPr id="253" name="円/楕円 252"/>
        <xdr:cNvSpPr/>
      </xdr:nvSpPr>
      <xdr:spPr>
        <a:xfrm>
          <a:off x="4584700" y="164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143755</xdr:rowOff>
    </xdr:from>
    <xdr:ext cx="534377" cy="259045"/>
    <xdr:sp macro="" textlink="">
      <xdr:nvSpPr>
        <xdr:cNvPr id="254" name="扶助費該当値テキスト"/>
        <xdr:cNvSpPr txBox="1"/>
      </xdr:nvSpPr>
      <xdr:spPr>
        <a:xfrm>
          <a:off x="4686300" y="164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8319</xdr:rowOff>
    </xdr:from>
    <xdr:to>
      <xdr:col>5</xdr:col>
      <xdr:colOff>409575</xdr:colOff>
      <xdr:row>96</xdr:row>
      <xdr:rowOff>109919</xdr:rowOff>
    </xdr:to>
    <xdr:sp macro="" textlink="">
      <xdr:nvSpPr>
        <xdr:cNvPr id="255" name="円/楕円 254"/>
        <xdr:cNvSpPr/>
      </xdr:nvSpPr>
      <xdr:spPr>
        <a:xfrm>
          <a:off x="3746500" y="16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101046</xdr:rowOff>
    </xdr:from>
    <xdr:ext cx="534377" cy="259045"/>
    <xdr:sp macro="" textlink="">
      <xdr:nvSpPr>
        <xdr:cNvPr id="256" name="テキスト ボックス 255"/>
        <xdr:cNvSpPr txBox="1"/>
      </xdr:nvSpPr>
      <xdr:spPr>
        <a:xfrm>
          <a:off x="3530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85686</xdr:rowOff>
    </xdr:from>
    <xdr:to>
      <xdr:col>4</xdr:col>
      <xdr:colOff>206375</xdr:colOff>
      <xdr:row>97</xdr:row>
      <xdr:rowOff>15836</xdr:rowOff>
    </xdr:to>
    <xdr:sp macro="" textlink="">
      <xdr:nvSpPr>
        <xdr:cNvPr id="257" name="円/楕円 256"/>
        <xdr:cNvSpPr/>
      </xdr:nvSpPr>
      <xdr:spPr>
        <a:xfrm>
          <a:off x="2857500" y="165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6963</xdr:rowOff>
    </xdr:from>
    <xdr:ext cx="534377" cy="259045"/>
    <xdr:sp macro="" textlink="">
      <xdr:nvSpPr>
        <xdr:cNvPr id="258" name="テキスト ボックス 257"/>
        <xdr:cNvSpPr txBox="1"/>
      </xdr:nvSpPr>
      <xdr:spPr>
        <a:xfrm>
          <a:off x="2641111" y="166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112471</xdr:rowOff>
    </xdr:from>
    <xdr:to>
      <xdr:col>3</xdr:col>
      <xdr:colOff>3175</xdr:colOff>
      <xdr:row>97</xdr:row>
      <xdr:rowOff>42621</xdr:rowOff>
    </xdr:to>
    <xdr:sp macro="" textlink="">
      <xdr:nvSpPr>
        <xdr:cNvPr id="259" name="円/楕円 258"/>
        <xdr:cNvSpPr/>
      </xdr:nvSpPr>
      <xdr:spPr>
        <a:xfrm>
          <a:off x="1968500" y="165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33748</xdr:rowOff>
    </xdr:from>
    <xdr:ext cx="534377" cy="259045"/>
    <xdr:sp macro="" textlink="">
      <xdr:nvSpPr>
        <xdr:cNvPr id="260" name="テキスト ボックス 259"/>
        <xdr:cNvSpPr txBox="1"/>
      </xdr:nvSpPr>
      <xdr:spPr>
        <a:xfrm>
          <a:off x="1752111" y="166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113488</xdr:rowOff>
    </xdr:from>
    <xdr:to>
      <xdr:col>1</xdr:col>
      <xdr:colOff>485775</xdr:colOff>
      <xdr:row>97</xdr:row>
      <xdr:rowOff>43638</xdr:rowOff>
    </xdr:to>
    <xdr:sp macro="" textlink="">
      <xdr:nvSpPr>
        <xdr:cNvPr id="261" name="円/楕円 260"/>
        <xdr:cNvSpPr/>
      </xdr:nvSpPr>
      <xdr:spPr>
        <a:xfrm>
          <a:off x="1079500" y="165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34765</xdr:rowOff>
    </xdr:from>
    <xdr:ext cx="534377" cy="259045"/>
    <xdr:sp macro="" textlink="">
      <xdr:nvSpPr>
        <xdr:cNvPr id="262" name="テキスト ボックス 261"/>
        <xdr:cNvSpPr txBox="1"/>
      </xdr:nvSpPr>
      <xdr:spPr>
        <a:xfrm>
          <a:off x="863111" y="166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59792</xdr:rowOff>
    </xdr:from>
    <xdr:to>
      <xdr:col>15</xdr:col>
      <xdr:colOff>180975</xdr:colOff>
      <xdr:row>38</xdr:row>
      <xdr:rowOff>81852</xdr:rowOff>
    </xdr:to>
    <xdr:cxnSp macro="">
      <xdr:nvCxnSpPr>
        <xdr:cNvPr id="291" name="直線コネクタ 290"/>
        <xdr:cNvCxnSpPr/>
      </xdr:nvCxnSpPr>
      <xdr:spPr>
        <a:xfrm flipV="1">
          <a:off x="9639300" y="6574892"/>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81852</xdr:rowOff>
    </xdr:from>
    <xdr:to>
      <xdr:col>14</xdr:col>
      <xdr:colOff>28575</xdr:colOff>
      <xdr:row>38</xdr:row>
      <xdr:rowOff>98222</xdr:rowOff>
    </xdr:to>
    <xdr:cxnSp macro="">
      <xdr:nvCxnSpPr>
        <xdr:cNvPr id="294" name="直線コネクタ 293"/>
        <xdr:cNvCxnSpPr/>
      </xdr:nvCxnSpPr>
      <xdr:spPr>
        <a:xfrm flipV="1">
          <a:off x="8750300" y="6596952"/>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97015</xdr:rowOff>
    </xdr:from>
    <xdr:to>
      <xdr:col>12</xdr:col>
      <xdr:colOff>511175</xdr:colOff>
      <xdr:row>38</xdr:row>
      <xdr:rowOff>98222</xdr:rowOff>
    </xdr:to>
    <xdr:cxnSp macro="">
      <xdr:nvCxnSpPr>
        <xdr:cNvPr id="297" name="直線コネクタ 296"/>
        <xdr:cNvCxnSpPr/>
      </xdr:nvCxnSpPr>
      <xdr:spPr>
        <a:xfrm>
          <a:off x="7861300" y="661211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91948</xdr:rowOff>
    </xdr:from>
    <xdr:to>
      <xdr:col>11</xdr:col>
      <xdr:colOff>307975</xdr:colOff>
      <xdr:row>38</xdr:row>
      <xdr:rowOff>97015</xdr:rowOff>
    </xdr:to>
    <xdr:cxnSp macro="">
      <xdr:nvCxnSpPr>
        <xdr:cNvPr id="300" name="直線コネクタ 299"/>
        <xdr:cNvCxnSpPr/>
      </xdr:nvCxnSpPr>
      <xdr:spPr>
        <a:xfrm>
          <a:off x="6972300" y="660704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8992</xdr:rowOff>
    </xdr:from>
    <xdr:to>
      <xdr:col>15</xdr:col>
      <xdr:colOff>231775</xdr:colOff>
      <xdr:row>38</xdr:row>
      <xdr:rowOff>110592</xdr:rowOff>
    </xdr:to>
    <xdr:sp macro="" textlink="">
      <xdr:nvSpPr>
        <xdr:cNvPr id="310" name="円/楕円 309"/>
        <xdr:cNvSpPr/>
      </xdr:nvSpPr>
      <xdr:spPr>
        <a:xfrm>
          <a:off x="10426700" y="6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95369</xdr:rowOff>
    </xdr:from>
    <xdr:ext cx="534377" cy="259045"/>
    <xdr:sp macro="" textlink="">
      <xdr:nvSpPr>
        <xdr:cNvPr id="311" name="補助費等該当値テキスト"/>
        <xdr:cNvSpPr txBox="1"/>
      </xdr:nvSpPr>
      <xdr:spPr>
        <a:xfrm>
          <a:off x="10528300" y="64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31052</xdr:rowOff>
    </xdr:from>
    <xdr:to>
      <xdr:col>14</xdr:col>
      <xdr:colOff>79375</xdr:colOff>
      <xdr:row>38</xdr:row>
      <xdr:rowOff>132652</xdr:rowOff>
    </xdr:to>
    <xdr:sp macro="" textlink="">
      <xdr:nvSpPr>
        <xdr:cNvPr id="312" name="円/楕円 311"/>
        <xdr:cNvSpPr/>
      </xdr:nvSpPr>
      <xdr:spPr>
        <a:xfrm>
          <a:off x="9588500" y="65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123779</xdr:rowOff>
    </xdr:from>
    <xdr:ext cx="534377" cy="259045"/>
    <xdr:sp macro="" textlink="">
      <xdr:nvSpPr>
        <xdr:cNvPr id="313" name="テキスト ボックス 312"/>
        <xdr:cNvSpPr txBox="1"/>
      </xdr:nvSpPr>
      <xdr:spPr>
        <a:xfrm>
          <a:off x="9372111" y="66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47422</xdr:rowOff>
    </xdr:from>
    <xdr:to>
      <xdr:col>12</xdr:col>
      <xdr:colOff>561975</xdr:colOff>
      <xdr:row>38</xdr:row>
      <xdr:rowOff>149022</xdr:rowOff>
    </xdr:to>
    <xdr:sp macro="" textlink="">
      <xdr:nvSpPr>
        <xdr:cNvPr id="314" name="円/楕円 313"/>
        <xdr:cNvSpPr/>
      </xdr:nvSpPr>
      <xdr:spPr>
        <a:xfrm>
          <a:off x="8699500" y="65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140149</xdr:rowOff>
    </xdr:from>
    <xdr:ext cx="469744" cy="259045"/>
    <xdr:sp macro="" textlink="">
      <xdr:nvSpPr>
        <xdr:cNvPr id="315" name="テキスト ボックス 314"/>
        <xdr:cNvSpPr txBox="1"/>
      </xdr:nvSpPr>
      <xdr:spPr>
        <a:xfrm>
          <a:off x="8515427" y="665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46215</xdr:rowOff>
    </xdr:from>
    <xdr:to>
      <xdr:col>11</xdr:col>
      <xdr:colOff>358775</xdr:colOff>
      <xdr:row>38</xdr:row>
      <xdr:rowOff>147815</xdr:rowOff>
    </xdr:to>
    <xdr:sp macro="" textlink="">
      <xdr:nvSpPr>
        <xdr:cNvPr id="316" name="円/楕円 315"/>
        <xdr:cNvSpPr/>
      </xdr:nvSpPr>
      <xdr:spPr>
        <a:xfrm>
          <a:off x="7810500" y="65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138942</xdr:rowOff>
    </xdr:from>
    <xdr:ext cx="469744" cy="259045"/>
    <xdr:sp macro="" textlink="">
      <xdr:nvSpPr>
        <xdr:cNvPr id="317" name="テキスト ボックス 316"/>
        <xdr:cNvSpPr txBox="1"/>
      </xdr:nvSpPr>
      <xdr:spPr>
        <a:xfrm>
          <a:off x="7626427" y="66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41148</xdr:rowOff>
    </xdr:from>
    <xdr:to>
      <xdr:col>10</xdr:col>
      <xdr:colOff>155575</xdr:colOff>
      <xdr:row>38</xdr:row>
      <xdr:rowOff>142748</xdr:rowOff>
    </xdr:to>
    <xdr:sp macro="" textlink="">
      <xdr:nvSpPr>
        <xdr:cNvPr id="318" name="円/楕円 317"/>
        <xdr:cNvSpPr/>
      </xdr:nvSpPr>
      <xdr:spPr>
        <a:xfrm>
          <a:off x="6921500" y="65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133875</xdr:rowOff>
    </xdr:from>
    <xdr:ext cx="469744" cy="259045"/>
    <xdr:sp macro="" textlink="">
      <xdr:nvSpPr>
        <xdr:cNvPr id="319" name="テキスト ボックス 318"/>
        <xdr:cNvSpPr txBox="1"/>
      </xdr:nvSpPr>
      <xdr:spPr>
        <a:xfrm>
          <a:off x="6737427" y="664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72507</xdr:rowOff>
    </xdr:from>
    <xdr:to>
      <xdr:col>15</xdr:col>
      <xdr:colOff>180975</xdr:colOff>
      <xdr:row>58</xdr:row>
      <xdr:rowOff>107376</xdr:rowOff>
    </xdr:to>
    <xdr:cxnSp macro="">
      <xdr:nvCxnSpPr>
        <xdr:cNvPr id="348" name="直線コネクタ 347"/>
        <xdr:cNvCxnSpPr/>
      </xdr:nvCxnSpPr>
      <xdr:spPr>
        <a:xfrm>
          <a:off x="9639300" y="10016607"/>
          <a:ext cx="8382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72507</xdr:rowOff>
    </xdr:from>
    <xdr:to>
      <xdr:col>14</xdr:col>
      <xdr:colOff>28575</xdr:colOff>
      <xdr:row>58</xdr:row>
      <xdr:rowOff>74267</xdr:rowOff>
    </xdr:to>
    <xdr:cxnSp macro="">
      <xdr:nvCxnSpPr>
        <xdr:cNvPr id="351" name="直線コネクタ 350"/>
        <xdr:cNvCxnSpPr/>
      </xdr:nvCxnSpPr>
      <xdr:spPr>
        <a:xfrm flipV="1">
          <a:off x="8750300" y="10016607"/>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74267</xdr:rowOff>
    </xdr:from>
    <xdr:to>
      <xdr:col>12</xdr:col>
      <xdr:colOff>511175</xdr:colOff>
      <xdr:row>58</xdr:row>
      <xdr:rowOff>120562</xdr:rowOff>
    </xdr:to>
    <xdr:cxnSp macro="">
      <xdr:nvCxnSpPr>
        <xdr:cNvPr id="354" name="直線コネクタ 353"/>
        <xdr:cNvCxnSpPr/>
      </xdr:nvCxnSpPr>
      <xdr:spPr>
        <a:xfrm flipV="1">
          <a:off x="7861300" y="10018367"/>
          <a:ext cx="889000" cy="4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120562</xdr:rowOff>
    </xdr:from>
    <xdr:to>
      <xdr:col>11</xdr:col>
      <xdr:colOff>307975</xdr:colOff>
      <xdr:row>58</xdr:row>
      <xdr:rowOff>124464</xdr:rowOff>
    </xdr:to>
    <xdr:cxnSp macro="">
      <xdr:nvCxnSpPr>
        <xdr:cNvPr id="357" name="直線コネクタ 356"/>
        <xdr:cNvCxnSpPr/>
      </xdr:nvCxnSpPr>
      <xdr:spPr>
        <a:xfrm flipV="1">
          <a:off x="6972300" y="10064662"/>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56576</xdr:rowOff>
    </xdr:from>
    <xdr:to>
      <xdr:col>15</xdr:col>
      <xdr:colOff>231775</xdr:colOff>
      <xdr:row>58</xdr:row>
      <xdr:rowOff>158176</xdr:rowOff>
    </xdr:to>
    <xdr:sp macro="" textlink="">
      <xdr:nvSpPr>
        <xdr:cNvPr id="367" name="円/楕円 366"/>
        <xdr:cNvSpPr/>
      </xdr:nvSpPr>
      <xdr:spPr>
        <a:xfrm>
          <a:off x="10426700" y="100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142953</xdr:rowOff>
    </xdr:from>
    <xdr:ext cx="534377" cy="259045"/>
    <xdr:sp macro="" textlink="">
      <xdr:nvSpPr>
        <xdr:cNvPr id="368" name="普通建設事業費該当値テキスト"/>
        <xdr:cNvSpPr txBox="1"/>
      </xdr:nvSpPr>
      <xdr:spPr>
        <a:xfrm>
          <a:off x="10528300" y="991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21707</xdr:rowOff>
    </xdr:from>
    <xdr:to>
      <xdr:col>14</xdr:col>
      <xdr:colOff>79375</xdr:colOff>
      <xdr:row>58</xdr:row>
      <xdr:rowOff>123307</xdr:rowOff>
    </xdr:to>
    <xdr:sp macro="" textlink="">
      <xdr:nvSpPr>
        <xdr:cNvPr id="369" name="円/楕円 368"/>
        <xdr:cNvSpPr/>
      </xdr:nvSpPr>
      <xdr:spPr>
        <a:xfrm>
          <a:off x="9588500" y="99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114434</xdr:rowOff>
    </xdr:from>
    <xdr:ext cx="534377" cy="259045"/>
    <xdr:sp macro="" textlink="">
      <xdr:nvSpPr>
        <xdr:cNvPr id="370" name="テキスト ボックス 369"/>
        <xdr:cNvSpPr txBox="1"/>
      </xdr:nvSpPr>
      <xdr:spPr>
        <a:xfrm>
          <a:off x="9372111" y="100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23467</xdr:rowOff>
    </xdr:from>
    <xdr:to>
      <xdr:col>12</xdr:col>
      <xdr:colOff>561975</xdr:colOff>
      <xdr:row>58</xdr:row>
      <xdr:rowOff>125067</xdr:rowOff>
    </xdr:to>
    <xdr:sp macro="" textlink="">
      <xdr:nvSpPr>
        <xdr:cNvPr id="371" name="円/楕円 370"/>
        <xdr:cNvSpPr/>
      </xdr:nvSpPr>
      <xdr:spPr>
        <a:xfrm>
          <a:off x="8699500" y="996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116194</xdr:rowOff>
    </xdr:from>
    <xdr:ext cx="534377" cy="259045"/>
    <xdr:sp macro="" textlink="">
      <xdr:nvSpPr>
        <xdr:cNvPr id="372" name="テキスト ボックス 371"/>
        <xdr:cNvSpPr txBox="1"/>
      </xdr:nvSpPr>
      <xdr:spPr>
        <a:xfrm>
          <a:off x="8483111" y="100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69762</xdr:rowOff>
    </xdr:from>
    <xdr:to>
      <xdr:col>11</xdr:col>
      <xdr:colOff>358775</xdr:colOff>
      <xdr:row>58</xdr:row>
      <xdr:rowOff>171362</xdr:rowOff>
    </xdr:to>
    <xdr:sp macro="" textlink="">
      <xdr:nvSpPr>
        <xdr:cNvPr id="373" name="円/楕円 372"/>
        <xdr:cNvSpPr/>
      </xdr:nvSpPr>
      <xdr:spPr>
        <a:xfrm>
          <a:off x="7810500" y="100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162489</xdr:rowOff>
    </xdr:from>
    <xdr:ext cx="534377" cy="259045"/>
    <xdr:sp macro="" textlink="">
      <xdr:nvSpPr>
        <xdr:cNvPr id="374" name="テキスト ボックス 373"/>
        <xdr:cNvSpPr txBox="1"/>
      </xdr:nvSpPr>
      <xdr:spPr>
        <a:xfrm>
          <a:off x="7594111" y="101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73664</xdr:rowOff>
    </xdr:from>
    <xdr:to>
      <xdr:col>10</xdr:col>
      <xdr:colOff>155575</xdr:colOff>
      <xdr:row>59</xdr:row>
      <xdr:rowOff>3814</xdr:rowOff>
    </xdr:to>
    <xdr:sp macro="" textlink="">
      <xdr:nvSpPr>
        <xdr:cNvPr id="375" name="円/楕円 374"/>
        <xdr:cNvSpPr/>
      </xdr:nvSpPr>
      <xdr:spPr>
        <a:xfrm>
          <a:off x="6921500" y="100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166391</xdr:rowOff>
    </xdr:from>
    <xdr:ext cx="534377" cy="259045"/>
    <xdr:sp macro="" textlink="">
      <xdr:nvSpPr>
        <xdr:cNvPr id="376" name="テキスト ボックス 375"/>
        <xdr:cNvSpPr txBox="1"/>
      </xdr:nvSpPr>
      <xdr:spPr>
        <a:xfrm>
          <a:off x="6705111" y="101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119475</xdr:rowOff>
    </xdr:from>
    <xdr:to>
      <xdr:col>15</xdr:col>
      <xdr:colOff>180975</xdr:colOff>
      <xdr:row>77</xdr:row>
      <xdr:rowOff>146776</xdr:rowOff>
    </xdr:to>
    <xdr:cxnSp macro="">
      <xdr:nvCxnSpPr>
        <xdr:cNvPr id="401" name="直線コネクタ 400"/>
        <xdr:cNvCxnSpPr/>
      </xdr:nvCxnSpPr>
      <xdr:spPr>
        <a:xfrm>
          <a:off x="9639300" y="13321125"/>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95976</xdr:rowOff>
    </xdr:from>
    <xdr:to>
      <xdr:col>15</xdr:col>
      <xdr:colOff>231775</xdr:colOff>
      <xdr:row>78</xdr:row>
      <xdr:rowOff>26126</xdr:rowOff>
    </xdr:to>
    <xdr:sp macro="" textlink="">
      <xdr:nvSpPr>
        <xdr:cNvPr id="411" name="円/楕円 410"/>
        <xdr:cNvSpPr/>
      </xdr:nvSpPr>
      <xdr:spPr>
        <a:xfrm>
          <a:off x="10426700" y="132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469744" cy="259045"/>
    <xdr:sp macro="" textlink="">
      <xdr:nvSpPr>
        <xdr:cNvPr id="412" name="普通建設事業費 （ うち新規整備　）該当値テキスト"/>
        <xdr:cNvSpPr txBox="1"/>
      </xdr:nvSpPr>
      <xdr:spPr>
        <a:xfrm>
          <a:off x="10528300" y="1321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68675</xdr:rowOff>
    </xdr:from>
    <xdr:to>
      <xdr:col>14</xdr:col>
      <xdr:colOff>79375</xdr:colOff>
      <xdr:row>77</xdr:row>
      <xdr:rowOff>170275</xdr:rowOff>
    </xdr:to>
    <xdr:sp macro="" textlink="">
      <xdr:nvSpPr>
        <xdr:cNvPr id="413" name="円/楕円 412"/>
        <xdr:cNvSpPr/>
      </xdr:nvSpPr>
      <xdr:spPr>
        <a:xfrm>
          <a:off x="9588500" y="132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161402</xdr:rowOff>
    </xdr:from>
    <xdr:ext cx="534377" cy="259045"/>
    <xdr:sp macro="" textlink="">
      <xdr:nvSpPr>
        <xdr:cNvPr id="414" name="テキスト ボックス 413"/>
        <xdr:cNvSpPr txBox="1"/>
      </xdr:nvSpPr>
      <xdr:spPr>
        <a:xfrm>
          <a:off x="9372111" y="133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164813</xdr:rowOff>
    </xdr:from>
    <xdr:to>
      <xdr:col>15</xdr:col>
      <xdr:colOff>180975</xdr:colOff>
      <xdr:row>96</xdr:row>
      <xdr:rowOff>22951</xdr:rowOff>
    </xdr:to>
    <xdr:cxnSp macro="">
      <xdr:nvCxnSpPr>
        <xdr:cNvPr id="445" name="直線コネクタ 444"/>
        <xdr:cNvCxnSpPr/>
      </xdr:nvCxnSpPr>
      <xdr:spPr>
        <a:xfrm>
          <a:off x="9639300" y="16452563"/>
          <a:ext cx="8382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143601</xdr:rowOff>
    </xdr:from>
    <xdr:to>
      <xdr:col>15</xdr:col>
      <xdr:colOff>231775</xdr:colOff>
      <xdr:row>96</xdr:row>
      <xdr:rowOff>73751</xdr:rowOff>
    </xdr:to>
    <xdr:sp macro="" textlink="">
      <xdr:nvSpPr>
        <xdr:cNvPr id="455" name="円/楕円 454"/>
        <xdr:cNvSpPr/>
      </xdr:nvSpPr>
      <xdr:spPr>
        <a:xfrm>
          <a:off x="10426700" y="164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166478</xdr:rowOff>
    </xdr:from>
    <xdr:ext cx="534377" cy="259045"/>
    <xdr:sp macro="" textlink="">
      <xdr:nvSpPr>
        <xdr:cNvPr id="456" name="普通建設事業費 （ うち更新整備　）該当値テキスト"/>
        <xdr:cNvSpPr txBox="1"/>
      </xdr:nvSpPr>
      <xdr:spPr>
        <a:xfrm>
          <a:off x="10528300" y="162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114013</xdr:rowOff>
    </xdr:from>
    <xdr:to>
      <xdr:col>14</xdr:col>
      <xdr:colOff>79375</xdr:colOff>
      <xdr:row>96</xdr:row>
      <xdr:rowOff>44163</xdr:rowOff>
    </xdr:to>
    <xdr:sp macro="" textlink="">
      <xdr:nvSpPr>
        <xdr:cNvPr id="457" name="円/楕円 456"/>
        <xdr:cNvSpPr/>
      </xdr:nvSpPr>
      <xdr:spPr>
        <a:xfrm>
          <a:off x="9588500" y="164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35290</xdr:rowOff>
    </xdr:from>
    <xdr:ext cx="534377" cy="259045"/>
    <xdr:sp macro="" textlink="">
      <xdr:nvSpPr>
        <xdr:cNvPr id="458" name="テキスト ボックス 457"/>
        <xdr:cNvSpPr txBox="1"/>
      </xdr:nvSpPr>
      <xdr:spPr>
        <a:xfrm>
          <a:off x="9372111" y="164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44069</xdr:rowOff>
    </xdr:from>
    <xdr:to>
      <xdr:col>21</xdr:col>
      <xdr:colOff>161925</xdr:colOff>
      <xdr:row>39</xdr:row>
      <xdr:rowOff>44450</xdr:rowOff>
    </xdr:to>
    <xdr:cxnSp macro="">
      <xdr:nvCxnSpPr>
        <xdr:cNvPr id="493" name="直線コネクタ 492"/>
        <xdr:cNvCxnSpPr/>
      </xdr:nvCxnSpPr>
      <xdr:spPr>
        <a:xfrm>
          <a:off x="13703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36195</xdr:rowOff>
    </xdr:from>
    <xdr:to>
      <xdr:col>19</xdr:col>
      <xdr:colOff>644525</xdr:colOff>
      <xdr:row>39</xdr:row>
      <xdr:rowOff>44069</xdr:rowOff>
    </xdr:to>
    <xdr:cxnSp macro="">
      <xdr:nvCxnSpPr>
        <xdr:cNvPr id="496" name="直線コネクタ 495"/>
        <xdr:cNvCxnSpPr/>
      </xdr:nvCxnSpPr>
      <xdr:spPr>
        <a:xfrm>
          <a:off x="12814300" y="6722745"/>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164719</xdr:rowOff>
    </xdr:from>
    <xdr:to>
      <xdr:col>20</xdr:col>
      <xdr:colOff>9525</xdr:colOff>
      <xdr:row>39</xdr:row>
      <xdr:rowOff>94869</xdr:rowOff>
    </xdr:to>
    <xdr:sp macro="" textlink="">
      <xdr:nvSpPr>
        <xdr:cNvPr id="512" name="円/楕円 511"/>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85996</xdr:rowOff>
    </xdr:from>
    <xdr:ext cx="249299" cy="259045"/>
    <xdr:sp macro="" textlink="">
      <xdr:nvSpPr>
        <xdr:cNvPr id="513" name="テキスト ボックス 512"/>
        <xdr:cNvSpPr txBox="1"/>
      </xdr:nvSpPr>
      <xdr:spPr>
        <a:xfrm>
          <a:off x="13578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156845</xdr:rowOff>
    </xdr:from>
    <xdr:to>
      <xdr:col>18</xdr:col>
      <xdr:colOff>492125</xdr:colOff>
      <xdr:row>39</xdr:row>
      <xdr:rowOff>86995</xdr:rowOff>
    </xdr:to>
    <xdr:sp macro="" textlink="">
      <xdr:nvSpPr>
        <xdr:cNvPr id="514" name="円/楕円 513"/>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78122</xdr:rowOff>
    </xdr:from>
    <xdr:ext cx="313932" cy="259045"/>
    <xdr:sp macro="" textlink="">
      <xdr:nvSpPr>
        <xdr:cNvPr id="515" name="テキスト ボックス 514"/>
        <xdr:cNvSpPr txBox="1"/>
      </xdr:nvSpPr>
      <xdr:spPr>
        <a:xfrm>
          <a:off x="12657333" y="6764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24943</xdr:rowOff>
    </xdr:from>
    <xdr:to>
      <xdr:col>23</xdr:col>
      <xdr:colOff>517525</xdr:colOff>
      <xdr:row>77</xdr:row>
      <xdr:rowOff>54677</xdr:rowOff>
    </xdr:to>
    <xdr:cxnSp macro="">
      <xdr:nvCxnSpPr>
        <xdr:cNvPr id="595" name="直線コネクタ 594"/>
        <xdr:cNvCxnSpPr/>
      </xdr:nvCxnSpPr>
      <xdr:spPr>
        <a:xfrm>
          <a:off x="15481300" y="13226593"/>
          <a:ext cx="838200" cy="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22101</xdr:rowOff>
    </xdr:from>
    <xdr:to>
      <xdr:col>22</xdr:col>
      <xdr:colOff>365125</xdr:colOff>
      <xdr:row>77</xdr:row>
      <xdr:rowOff>24943</xdr:rowOff>
    </xdr:to>
    <xdr:cxnSp macro="">
      <xdr:nvCxnSpPr>
        <xdr:cNvPr id="598" name="直線コネクタ 597"/>
        <xdr:cNvCxnSpPr/>
      </xdr:nvCxnSpPr>
      <xdr:spPr>
        <a:xfrm>
          <a:off x="14592300" y="13223751"/>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22101</xdr:rowOff>
    </xdr:from>
    <xdr:to>
      <xdr:col>21</xdr:col>
      <xdr:colOff>161925</xdr:colOff>
      <xdr:row>77</xdr:row>
      <xdr:rowOff>31392</xdr:rowOff>
    </xdr:to>
    <xdr:cxnSp macro="">
      <xdr:nvCxnSpPr>
        <xdr:cNvPr id="601" name="直線コネクタ 600"/>
        <xdr:cNvCxnSpPr/>
      </xdr:nvCxnSpPr>
      <xdr:spPr>
        <a:xfrm flipV="1">
          <a:off x="13703300" y="13223751"/>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31392</xdr:rowOff>
    </xdr:from>
    <xdr:to>
      <xdr:col>19</xdr:col>
      <xdr:colOff>644525</xdr:colOff>
      <xdr:row>77</xdr:row>
      <xdr:rowOff>39443</xdr:rowOff>
    </xdr:to>
    <xdr:cxnSp macro="">
      <xdr:nvCxnSpPr>
        <xdr:cNvPr id="604" name="直線コネクタ 603"/>
        <xdr:cNvCxnSpPr/>
      </xdr:nvCxnSpPr>
      <xdr:spPr>
        <a:xfrm flipV="1">
          <a:off x="12814300" y="13233042"/>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3877</xdr:rowOff>
    </xdr:from>
    <xdr:to>
      <xdr:col>23</xdr:col>
      <xdr:colOff>568325</xdr:colOff>
      <xdr:row>77</xdr:row>
      <xdr:rowOff>105477</xdr:rowOff>
    </xdr:to>
    <xdr:sp macro="" textlink="">
      <xdr:nvSpPr>
        <xdr:cNvPr id="614" name="円/楕円 613"/>
        <xdr:cNvSpPr/>
      </xdr:nvSpPr>
      <xdr:spPr>
        <a:xfrm>
          <a:off x="16268700" y="132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153754</xdr:rowOff>
    </xdr:from>
    <xdr:ext cx="534377" cy="259045"/>
    <xdr:sp macro="" textlink="">
      <xdr:nvSpPr>
        <xdr:cNvPr id="615" name="公債費該当値テキスト"/>
        <xdr:cNvSpPr txBox="1"/>
      </xdr:nvSpPr>
      <xdr:spPr>
        <a:xfrm>
          <a:off x="16370300" y="1318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145593</xdr:rowOff>
    </xdr:from>
    <xdr:to>
      <xdr:col>22</xdr:col>
      <xdr:colOff>415925</xdr:colOff>
      <xdr:row>77</xdr:row>
      <xdr:rowOff>75743</xdr:rowOff>
    </xdr:to>
    <xdr:sp macro="" textlink="">
      <xdr:nvSpPr>
        <xdr:cNvPr id="616" name="円/楕円 615"/>
        <xdr:cNvSpPr/>
      </xdr:nvSpPr>
      <xdr:spPr>
        <a:xfrm>
          <a:off x="15430500" y="131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66870</xdr:rowOff>
    </xdr:from>
    <xdr:ext cx="534377" cy="259045"/>
    <xdr:sp macro="" textlink="">
      <xdr:nvSpPr>
        <xdr:cNvPr id="617" name="テキスト ボックス 616"/>
        <xdr:cNvSpPr txBox="1"/>
      </xdr:nvSpPr>
      <xdr:spPr>
        <a:xfrm>
          <a:off x="15214111" y="132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142751</xdr:rowOff>
    </xdr:from>
    <xdr:to>
      <xdr:col>21</xdr:col>
      <xdr:colOff>212725</xdr:colOff>
      <xdr:row>77</xdr:row>
      <xdr:rowOff>72901</xdr:rowOff>
    </xdr:to>
    <xdr:sp macro="" textlink="">
      <xdr:nvSpPr>
        <xdr:cNvPr id="618" name="円/楕円 617"/>
        <xdr:cNvSpPr/>
      </xdr:nvSpPr>
      <xdr:spPr>
        <a:xfrm>
          <a:off x="14541500" y="131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64028</xdr:rowOff>
    </xdr:from>
    <xdr:ext cx="534377" cy="259045"/>
    <xdr:sp macro="" textlink="">
      <xdr:nvSpPr>
        <xdr:cNvPr id="619" name="テキスト ボックス 618"/>
        <xdr:cNvSpPr txBox="1"/>
      </xdr:nvSpPr>
      <xdr:spPr>
        <a:xfrm>
          <a:off x="14325111" y="132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152042</xdr:rowOff>
    </xdr:from>
    <xdr:to>
      <xdr:col>20</xdr:col>
      <xdr:colOff>9525</xdr:colOff>
      <xdr:row>77</xdr:row>
      <xdr:rowOff>82192</xdr:rowOff>
    </xdr:to>
    <xdr:sp macro="" textlink="">
      <xdr:nvSpPr>
        <xdr:cNvPr id="620" name="円/楕円 619"/>
        <xdr:cNvSpPr/>
      </xdr:nvSpPr>
      <xdr:spPr>
        <a:xfrm>
          <a:off x="13652500" y="131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73319</xdr:rowOff>
    </xdr:from>
    <xdr:ext cx="534377" cy="259045"/>
    <xdr:sp macro="" textlink="">
      <xdr:nvSpPr>
        <xdr:cNvPr id="621" name="テキスト ボックス 620"/>
        <xdr:cNvSpPr txBox="1"/>
      </xdr:nvSpPr>
      <xdr:spPr>
        <a:xfrm>
          <a:off x="13436111" y="1327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160093</xdr:rowOff>
    </xdr:from>
    <xdr:to>
      <xdr:col>18</xdr:col>
      <xdr:colOff>492125</xdr:colOff>
      <xdr:row>77</xdr:row>
      <xdr:rowOff>90243</xdr:rowOff>
    </xdr:to>
    <xdr:sp macro="" textlink="">
      <xdr:nvSpPr>
        <xdr:cNvPr id="622" name="円/楕円 621"/>
        <xdr:cNvSpPr/>
      </xdr:nvSpPr>
      <xdr:spPr>
        <a:xfrm>
          <a:off x="12763500" y="131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81370</xdr:rowOff>
    </xdr:from>
    <xdr:ext cx="534377" cy="259045"/>
    <xdr:sp macro="" textlink="">
      <xdr:nvSpPr>
        <xdr:cNvPr id="623" name="テキスト ボックス 622"/>
        <xdr:cNvSpPr txBox="1"/>
      </xdr:nvSpPr>
      <xdr:spPr>
        <a:xfrm>
          <a:off x="12547111" y="132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129104</xdr:rowOff>
    </xdr:from>
    <xdr:to>
      <xdr:col>23</xdr:col>
      <xdr:colOff>517525</xdr:colOff>
      <xdr:row>97</xdr:row>
      <xdr:rowOff>159342</xdr:rowOff>
    </xdr:to>
    <xdr:cxnSp macro="">
      <xdr:nvCxnSpPr>
        <xdr:cNvPr id="648" name="直線コネクタ 647"/>
        <xdr:cNvCxnSpPr/>
      </xdr:nvCxnSpPr>
      <xdr:spPr>
        <a:xfrm flipV="1">
          <a:off x="15481300" y="16759754"/>
          <a:ext cx="838200" cy="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143866</xdr:rowOff>
    </xdr:from>
    <xdr:to>
      <xdr:col>22</xdr:col>
      <xdr:colOff>365125</xdr:colOff>
      <xdr:row>97</xdr:row>
      <xdr:rowOff>159342</xdr:rowOff>
    </xdr:to>
    <xdr:cxnSp macro="">
      <xdr:nvCxnSpPr>
        <xdr:cNvPr id="651" name="直線コネクタ 650"/>
        <xdr:cNvCxnSpPr/>
      </xdr:nvCxnSpPr>
      <xdr:spPr>
        <a:xfrm>
          <a:off x="14592300" y="16774516"/>
          <a:ext cx="8890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143866</xdr:rowOff>
    </xdr:from>
    <xdr:to>
      <xdr:col>21</xdr:col>
      <xdr:colOff>161925</xdr:colOff>
      <xdr:row>97</xdr:row>
      <xdr:rowOff>146341</xdr:rowOff>
    </xdr:to>
    <xdr:cxnSp macro="">
      <xdr:nvCxnSpPr>
        <xdr:cNvPr id="654" name="直線コネクタ 653"/>
        <xdr:cNvCxnSpPr/>
      </xdr:nvCxnSpPr>
      <xdr:spPr>
        <a:xfrm flipV="1">
          <a:off x="13703300" y="16774516"/>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146341</xdr:rowOff>
    </xdr:from>
    <xdr:to>
      <xdr:col>19</xdr:col>
      <xdr:colOff>644525</xdr:colOff>
      <xdr:row>97</xdr:row>
      <xdr:rowOff>162663</xdr:rowOff>
    </xdr:to>
    <xdr:cxnSp macro="">
      <xdr:nvCxnSpPr>
        <xdr:cNvPr id="657" name="直線コネクタ 656"/>
        <xdr:cNvCxnSpPr/>
      </xdr:nvCxnSpPr>
      <xdr:spPr>
        <a:xfrm flipV="1">
          <a:off x="12814300" y="16776991"/>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78304</xdr:rowOff>
    </xdr:from>
    <xdr:to>
      <xdr:col>23</xdr:col>
      <xdr:colOff>568325</xdr:colOff>
      <xdr:row>98</xdr:row>
      <xdr:rowOff>8454</xdr:rowOff>
    </xdr:to>
    <xdr:sp macro="" textlink="">
      <xdr:nvSpPr>
        <xdr:cNvPr id="667" name="円/楕円 666"/>
        <xdr:cNvSpPr/>
      </xdr:nvSpPr>
      <xdr:spPr>
        <a:xfrm>
          <a:off x="16268700" y="167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534377" cy="259045"/>
    <xdr:sp macro="" textlink="">
      <xdr:nvSpPr>
        <xdr:cNvPr id="668" name="積立金該当値テキスト"/>
        <xdr:cNvSpPr txBox="1"/>
      </xdr:nvSpPr>
      <xdr:spPr>
        <a:xfrm>
          <a:off x="16370300" y="166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108542</xdr:rowOff>
    </xdr:from>
    <xdr:to>
      <xdr:col>22</xdr:col>
      <xdr:colOff>415925</xdr:colOff>
      <xdr:row>98</xdr:row>
      <xdr:rowOff>38692</xdr:rowOff>
    </xdr:to>
    <xdr:sp macro="" textlink="">
      <xdr:nvSpPr>
        <xdr:cNvPr id="669" name="円/楕円 668"/>
        <xdr:cNvSpPr/>
      </xdr:nvSpPr>
      <xdr:spPr>
        <a:xfrm>
          <a:off x="15430500" y="167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29819</xdr:rowOff>
    </xdr:from>
    <xdr:ext cx="469744" cy="259045"/>
    <xdr:sp macro="" textlink="">
      <xdr:nvSpPr>
        <xdr:cNvPr id="670" name="テキスト ボックス 669"/>
        <xdr:cNvSpPr txBox="1"/>
      </xdr:nvSpPr>
      <xdr:spPr>
        <a:xfrm>
          <a:off x="15246427" y="1683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93066</xdr:rowOff>
    </xdr:from>
    <xdr:to>
      <xdr:col>21</xdr:col>
      <xdr:colOff>212725</xdr:colOff>
      <xdr:row>98</xdr:row>
      <xdr:rowOff>23216</xdr:rowOff>
    </xdr:to>
    <xdr:sp macro="" textlink="">
      <xdr:nvSpPr>
        <xdr:cNvPr id="671" name="円/楕円 670"/>
        <xdr:cNvSpPr/>
      </xdr:nvSpPr>
      <xdr:spPr>
        <a:xfrm>
          <a:off x="14541500" y="167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14343</xdr:rowOff>
    </xdr:from>
    <xdr:ext cx="469744" cy="259045"/>
    <xdr:sp macro="" textlink="">
      <xdr:nvSpPr>
        <xdr:cNvPr id="672" name="テキスト ボックス 671"/>
        <xdr:cNvSpPr txBox="1"/>
      </xdr:nvSpPr>
      <xdr:spPr>
        <a:xfrm>
          <a:off x="14357427" y="168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95541</xdr:rowOff>
    </xdr:from>
    <xdr:to>
      <xdr:col>20</xdr:col>
      <xdr:colOff>9525</xdr:colOff>
      <xdr:row>98</xdr:row>
      <xdr:rowOff>25691</xdr:rowOff>
    </xdr:to>
    <xdr:sp macro="" textlink="">
      <xdr:nvSpPr>
        <xdr:cNvPr id="673" name="円/楕円 672"/>
        <xdr:cNvSpPr/>
      </xdr:nvSpPr>
      <xdr:spPr>
        <a:xfrm>
          <a:off x="13652500" y="167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16818</xdr:rowOff>
    </xdr:from>
    <xdr:ext cx="469744" cy="259045"/>
    <xdr:sp macro="" textlink="">
      <xdr:nvSpPr>
        <xdr:cNvPr id="674" name="テキスト ボックス 673"/>
        <xdr:cNvSpPr txBox="1"/>
      </xdr:nvSpPr>
      <xdr:spPr>
        <a:xfrm>
          <a:off x="13468427" y="1681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111863</xdr:rowOff>
    </xdr:from>
    <xdr:to>
      <xdr:col>18</xdr:col>
      <xdr:colOff>492125</xdr:colOff>
      <xdr:row>98</xdr:row>
      <xdr:rowOff>42013</xdr:rowOff>
    </xdr:to>
    <xdr:sp macro="" textlink="">
      <xdr:nvSpPr>
        <xdr:cNvPr id="675" name="円/楕円 674"/>
        <xdr:cNvSpPr/>
      </xdr:nvSpPr>
      <xdr:spPr>
        <a:xfrm>
          <a:off x="12763500" y="167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33140</xdr:rowOff>
    </xdr:from>
    <xdr:ext cx="469744" cy="259045"/>
    <xdr:sp macro="" textlink="">
      <xdr:nvSpPr>
        <xdr:cNvPr id="676" name="テキスト ボックス 675"/>
        <xdr:cNvSpPr txBox="1"/>
      </xdr:nvSpPr>
      <xdr:spPr>
        <a:xfrm>
          <a:off x="12579427" y="1683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33706</xdr:rowOff>
    </xdr:from>
    <xdr:to>
      <xdr:col>32</xdr:col>
      <xdr:colOff>187325</xdr:colOff>
      <xdr:row>39</xdr:row>
      <xdr:rowOff>39421</xdr:rowOff>
    </xdr:to>
    <xdr:cxnSp macro="">
      <xdr:nvCxnSpPr>
        <xdr:cNvPr id="705" name="直線コネクタ 704"/>
        <xdr:cNvCxnSpPr/>
      </xdr:nvCxnSpPr>
      <xdr:spPr>
        <a:xfrm flipV="1">
          <a:off x="21323300" y="672025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36373</xdr:rowOff>
    </xdr:from>
    <xdr:to>
      <xdr:col>31</xdr:col>
      <xdr:colOff>34925</xdr:colOff>
      <xdr:row>39</xdr:row>
      <xdr:rowOff>39421</xdr:rowOff>
    </xdr:to>
    <xdr:cxnSp macro="">
      <xdr:nvCxnSpPr>
        <xdr:cNvPr id="708" name="直線コネクタ 707"/>
        <xdr:cNvCxnSpPr/>
      </xdr:nvCxnSpPr>
      <xdr:spPr>
        <a:xfrm>
          <a:off x="20434300" y="672292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19152</xdr:rowOff>
    </xdr:from>
    <xdr:to>
      <xdr:col>29</xdr:col>
      <xdr:colOff>517525</xdr:colOff>
      <xdr:row>39</xdr:row>
      <xdr:rowOff>36373</xdr:rowOff>
    </xdr:to>
    <xdr:cxnSp macro="">
      <xdr:nvCxnSpPr>
        <xdr:cNvPr id="711" name="直線コネクタ 710"/>
        <xdr:cNvCxnSpPr/>
      </xdr:nvCxnSpPr>
      <xdr:spPr>
        <a:xfrm>
          <a:off x="19545300" y="670570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16180</xdr:rowOff>
    </xdr:from>
    <xdr:to>
      <xdr:col>28</xdr:col>
      <xdr:colOff>314325</xdr:colOff>
      <xdr:row>39</xdr:row>
      <xdr:rowOff>19152</xdr:rowOff>
    </xdr:to>
    <xdr:cxnSp macro="">
      <xdr:nvCxnSpPr>
        <xdr:cNvPr id="714" name="直線コネクタ 713"/>
        <xdr:cNvCxnSpPr/>
      </xdr:nvCxnSpPr>
      <xdr:spPr>
        <a:xfrm>
          <a:off x="18656300" y="670273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154356</xdr:rowOff>
    </xdr:from>
    <xdr:to>
      <xdr:col>32</xdr:col>
      <xdr:colOff>238125</xdr:colOff>
      <xdr:row>39</xdr:row>
      <xdr:rowOff>84506</xdr:rowOff>
    </xdr:to>
    <xdr:sp macro="" textlink="">
      <xdr:nvSpPr>
        <xdr:cNvPr id="724" name="円/楕円 723"/>
        <xdr:cNvSpPr/>
      </xdr:nvSpPr>
      <xdr:spPr>
        <a:xfrm>
          <a:off x="221107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78565" cy="259045"/>
    <xdr:sp macro="" textlink="">
      <xdr:nvSpPr>
        <xdr:cNvPr id="725" name="投資及び出資金該当値テキスト"/>
        <xdr:cNvSpPr txBox="1"/>
      </xdr:nvSpPr>
      <xdr:spPr>
        <a:xfrm>
          <a:off x="22212300" y="65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160071</xdr:rowOff>
    </xdr:from>
    <xdr:to>
      <xdr:col>31</xdr:col>
      <xdr:colOff>85725</xdr:colOff>
      <xdr:row>39</xdr:row>
      <xdr:rowOff>90221</xdr:rowOff>
    </xdr:to>
    <xdr:sp macro="" textlink="">
      <xdr:nvSpPr>
        <xdr:cNvPr id="726" name="円/楕円 725"/>
        <xdr:cNvSpPr/>
      </xdr:nvSpPr>
      <xdr:spPr>
        <a:xfrm>
          <a:off x="212725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81348</xdr:rowOff>
    </xdr:from>
    <xdr:ext cx="313932" cy="259045"/>
    <xdr:sp macro="" textlink="">
      <xdr:nvSpPr>
        <xdr:cNvPr id="727" name="テキスト ボックス 726"/>
        <xdr:cNvSpPr txBox="1"/>
      </xdr:nvSpPr>
      <xdr:spPr>
        <a:xfrm>
          <a:off x="21166333" y="6767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157023</xdr:rowOff>
    </xdr:from>
    <xdr:to>
      <xdr:col>29</xdr:col>
      <xdr:colOff>568325</xdr:colOff>
      <xdr:row>39</xdr:row>
      <xdr:rowOff>87173</xdr:rowOff>
    </xdr:to>
    <xdr:sp macro="" textlink="">
      <xdr:nvSpPr>
        <xdr:cNvPr id="728" name="円/楕円 727"/>
        <xdr:cNvSpPr/>
      </xdr:nvSpPr>
      <xdr:spPr>
        <a:xfrm>
          <a:off x="20383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78300</xdr:rowOff>
    </xdr:from>
    <xdr:ext cx="378565" cy="259045"/>
    <xdr:sp macro="" textlink="">
      <xdr:nvSpPr>
        <xdr:cNvPr id="729" name="テキスト ボックス 728"/>
        <xdr:cNvSpPr txBox="1"/>
      </xdr:nvSpPr>
      <xdr:spPr>
        <a:xfrm>
          <a:off x="20245017" y="67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139802</xdr:rowOff>
    </xdr:from>
    <xdr:to>
      <xdr:col>28</xdr:col>
      <xdr:colOff>365125</xdr:colOff>
      <xdr:row>39</xdr:row>
      <xdr:rowOff>69952</xdr:rowOff>
    </xdr:to>
    <xdr:sp macro="" textlink="">
      <xdr:nvSpPr>
        <xdr:cNvPr id="730" name="円/楕円 729"/>
        <xdr:cNvSpPr/>
      </xdr:nvSpPr>
      <xdr:spPr>
        <a:xfrm>
          <a:off x="19494500" y="66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61079</xdr:rowOff>
    </xdr:from>
    <xdr:ext cx="378565" cy="259045"/>
    <xdr:sp macro="" textlink="">
      <xdr:nvSpPr>
        <xdr:cNvPr id="731" name="テキスト ボックス 730"/>
        <xdr:cNvSpPr txBox="1"/>
      </xdr:nvSpPr>
      <xdr:spPr>
        <a:xfrm>
          <a:off x="19356017" y="674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32" name="円/楕円 731"/>
        <xdr:cNvSpPr/>
      </xdr:nvSpPr>
      <xdr:spPr>
        <a:xfrm>
          <a:off x="186055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58107</xdr:rowOff>
    </xdr:from>
    <xdr:ext cx="378565" cy="259045"/>
    <xdr:sp macro="" textlink="">
      <xdr:nvSpPr>
        <xdr:cNvPr id="733" name="テキスト ボックス 732"/>
        <xdr:cNvSpPr txBox="1"/>
      </xdr:nvSpPr>
      <xdr:spPr>
        <a:xfrm>
          <a:off x="18467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77423</xdr:rowOff>
    </xdr:from>
    <xdr:to>
      <xdr:col>32</xdr:col>
      <xdr:colOff>187325</xdr:colOff>
      <xdr:row>59</xdr:row>
      <xdr:rowOff>81048</xdr:rowOff>
    </xdr:to>
    <xdr:cxnSp macro="">
      <xdr:nvCxnSpPr>
        <xdr:cNvPr id="764" name="直線コネクタ 763"/>
        <xdr:cNvCxnSpPr/>
      </xdr:nvCxnSpPr>
      <xdr:spPr>
        <a:xfrm>
          <a:off x="21323300" y="10192973"/>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77390</xdr:rowOff>
    </xdr:from>
    <xdr:to>
      <xdr:col>31</xdr:col>
      <xdr:colOff>34925</xdr:colOff>
      <xdr:row>59</xdr:row>
      <xdr:rowOff>77423</xdr:rowOff>
    </xdr:to>
    <xdr:cxnSp macro="">
      <xdr:nvCxnSpPr>
        <xdr:cNvPr id="767" name="直線コネクタ 766"/>
        <xdr:cNvCxnSpPr/>
      </xdr:nvCxnSpPr>
      <xdr:spPr>
        <a:xfrm>
          <a:off x="20434300" y="1019294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77292</xdr:rowOff>
    </xdr:from>
    <xdr:to>
      <xdr:col>29</xdr:col>
      <xdr:colOff>517525</xdr:colOff>
      <xdr:row>59</xdr:row>
      <xdr:rowOff>77390</xdr:rowOff>
    </xdr:to>
    <xdr:cxnSp macro="">
      <xdr:nvCxnSpPr>
        <xdr:cNvPr id="770" name="直線コネクタ 769"/>
        <xdr:cNvCxnSpPr/>
      </xdr:nvCxnSpPr>
      <xdr:spPr>
        <a:xfrm>
          <a:off x="19545300" y="1019284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76900</xdr:rowOff>
    </xdr:from>
    <xdr:to>
      <xdr:col>28</xdr:col>
      <xdr:colOff>314325</xdr:colOff>
      <xdr:row>59</xdr:row>
      <xdr:rowOff>77292</xdr:rowOff>
    </xdr:to>
    <xdr:cxnSp macro="">
      <xdr:nvCxnSpPr>
        <xdr:cNvPr id="773" name="直線コネクタ 772"/>
        <xdr:cNvCxnSpPr/>
      </xdr:nvCxnSpPr>
      <xdr:spPr>
        <a:xfrm>
          <a:off x="18656300" y="10192450"/>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30248</xdr:rowOff>
    </xdr:from>
    <xdr:to>
      <xdr:col>32</xdr:col>
      <xdr:colOff>238125</xdr:colOff>
      <xdr:row>59</xdr:row>
      <xdr:rowOff>131848</xdr:rowOff>
    </xdr:to>
    <xdr:sp macro="" textlink="">
      <xdr:nvSpPr>
        <xdr:cNvPr id="783" name="円/楕円 782"/>
        <xdr:cNvSpPr/>
      </xdr:nvSpPr>
      <xdr:spPr>
        <a:xfrm>
          <a:off x="22110700" y="101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116625</xdr:rowOff>
    </xdr:from>
    <xdr:ext cx="378565" cy="259045"/>
    <xdr:sp macro="" textlink="">
      <xdr:nvSpPr>
        <xdr:cNvPr id="784" name="貸付金該当値テキスト"/>
        <xdr:cNvSpPr txBox="1"/>
      </xdr:nvSpPr>
      <xdr:spPr>
        <a:xfrm>
          <a:off x="22212300" y="1006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26623</xdr:rowOff>
    </xdr:from>
    <xdr:to>
      <xdr:col>31</xdr:col>
      <xdr:colOff>85725</xdr:colOff>
      <xdr:row>59</xdr:row>
      <xdr:rowOff>128223</xdr:rowOff>
    </xdr:to>
    <xdr:sp macro="" textlink="">
      <xdr:nvSpPr>
        <xdr:cNvPr id="785" name="円/楕円 784"/>
        <xdr:cNvSpPr/>
      </xdr:nvSpPr>
      <xdr:spPr>
        <a:xfrm>
          <a:off x="21272500" y="101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119350</xdr:rowOff>
    </xdr:from>
    <xdr:ext cx="378565" cy="259045"/>
    <xdr:sp macro="" textlink="">
      <xdr:nvSpPr>
        <xdr:cNvPr id="786" name="テキスト ボックス 785"/>
        <xdr:cNvSpPr txBox="1"/>
      </xdr:nvSpPr>
      <xdr:spPr>
        <a:xfrm>
          <a:off x="21134017" y="10234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26590</xdr:rowOff>
    </xdr:from>
    <xdr:to>
      <xdr:col>29</xdr:col>
      <xdr:colOff>568325</xdr:colOff>
      <xdr:row>59</xdr:row>
      <xdr:rowOff>128190</xdr:rowOff>
    </xdr:to>
    <xdr:sp macro="" textlink="">
      <xdr:nvSpPr>
        <xdr:cNvPr id="787" name="円/楕円 786"/>
        <xdr:cNvSpPr/>
      </xdr:nvSpPr>
      <xdr:spPr>
        <a:xfrm>
          <a:off x="20383500" y="1014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119317</xdr:rowOff>
    </xdr:from>
    <xdr:ext cx="378565" cy="259045"/>
    <xdr:sp macro="" textlink="">
      <xdr:nvSpPr>
        <xdr:cNvPr id="788" name="テキスト ボックス 787"/>
        <xdr:cNvSpPr txBox="1"/>
      </xdr:nvSpPr>
      <xdr:spPr>
        <a:xfrm>
          <a:off x="20245017" y="1023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26492</xdr:rowOff>
    </xdr:from>
    <xdr:to>
      <xdr:col>28</xdr:col>
      <xdr:colOff>365125</xdr:colOff>
      <xdr:row>59</xdr:row>
      <xdr:rowOff>128092</xdr:rowOff>
    </xdr:to>
    <xdr:sp macro="" textlink="">
      <xdr:nvSpPr>
        <xdr:cNvPr id="789" name="円/楕円 788"/>
        <xdr:cNvSpPr/>
      </xdr:nvSpPr>
      <xdr:spPr>
        <a:xfrm>
          <a:off x="19494500" y="10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119219</xdr:rowOff>
    </xdr:from>
    <xdr:ext cx="378565" cy="259045"/>
    <xdr:sp macro="" textlink="">
      <xdr:nvSpPr>
        <xdr:cNvPr id="790" name="テキスト ボックス 789"/>
        <xdr:cNvSpPr txBox="1"/>
      </xdr:nvSpPr>
      <xdr:spPr>
        <a:xfrm>
          <a:off x="19356017" y="10234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26100</xdr:rowOff>
    </xdr:from>
    <xdr:to>
      <xdr:col>27</xdr:col>
      <xdr:colOff>161925</xdr:colOff>
      <xdr:row>59</xdr:row>
      <xdr:rowOff>127700</xdr:rowOff>
    </xdr:to>
    <xdr:sp macro="" textlink="">
      <xdr:nvSpPr>
        <xdr:cNvPr id="791" name="円/楕円 790"/>
        <xdr:cNvSpPr/>
      </xdr:nvSpPr>
      <xdr:spPr>
        <a:xfrm>
          <a:off x="18605500" y="101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118827</xdr:rowOff>
    </xdr:from>
    <xdr:ext cx="378565" cy="259045"/>
    <xdr:sp macro="" textlink="">
      <xdr:nvSpPr>
        <xdr:cNvPr id="792" name="テキスト ボックス 791"/>
        <xdr:cNvSpPr txBox="1"/>
      </xdr:nvSpPr>
      <xdr:spPr>
        <a:xfrm>
          <a:off x="18467017" y="1023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21903</xdr:rowOff>
    </xdr:from>
    <xdr:to>
      <xdr:col>32</xdr:col>
      <xdr:colOff>187325</xdr:colOff>
      <xdr:row>78</xdr:row>
      <xdr:rowOff>36967</xdr:rowOff>
    </xdr:to>
    <xdr:cxnSp macro="">
      <xdr:nvCxnSpPr>
        <xdr:cNvPr id="821" name="直線コネクタ 820"/>
        <xdr:cNvCxnSpPr/>
      </xdr:nvCxnSpPr>
      <xdr:spPr>
        <a:xfrm flipV="1">
          <a:off x="21323300" y="13395003"/>
          <a:ext cx="8382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36967</xdr:rowOff>
    </xdr:from>
    <xdr:to>
      <xdr:col>31</xdr:col>
      <xdr:colOff>34925</xdr:colOff>
      <xdr:row>78</xdr:row>
      <xdr:rowOff>37272</xdr:rowOff>
    </xdr:to>
    <xdr:cxnSp macro="">
      <xdr:nvCxnSpPr>
        <xdr:cNvPr id="824" name="直線コネクタ 823"/>
        <xdr:cNvCxnSpPr/>
      </xdr:nvCxnSpPr>
      <xdr:spPr>
        <a:xfrm flipV="1">
          <a:off x="20434300" y="1341006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37272</xdr:rowOff>
    </xdr:from>
    <xdr:to>
      <xdr:col>29</xdr:col>
      <xdr:colOff>517525</xdr:colOff>
      <xdr:row>78</xdr:row>
      <xdr:rowOff>43962</xdr:rowOff>
    </xdr:to>
    <xdr:cxnSp macro="">
      <xdr:nvCxnSpPr>
        <xdr:cNvPr id="827" name="直線コネクタ 826"/>
        <xdr:cNvCxnSpPr/>
      </xdr:nvCxnSpPr>
      <xdr:spPr>
        <a:xfrm flipV="1">
          <a:off x="19545300" y="13410372"/>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43962</xdr:rowOff>
    </xdr:from>
    <xdr:to>
      <xdr:col>28</xdr:col>
      <xdr:colOff>314325</xdr:colOff>
      <xdr:row>78</xdr:row>
      <xdr:rowOff>49540</xdr:rowOff>
    </xdr:to>
    <xdr:cxnSp macro="">
      <xdr:nvCxnSpPr>
        <xdr:cNvPr id="830" name="直線コネクタ 829"/>
        <xdr:cNvCxnSpPr/>
      </xdr:nvCxnSpPr>
      <xdr:spPr>
        <a:xfrm flipV="1">
          <a:off x="18656300" y="1341706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142553</xdr:rowOff>
    </xdr:from>
    <xdr:to>
      <xdr:col>32</xdr:col>
      <xdr:colOff>238125</xdr:colOff>
      <xdr:row>78</xdr:row>
      <xdr:rowOff>72703</xdr:rowOff>
    </xdr:to>
    <xdr:sp macro="" textlink="">
      <xdr:nvSpPr>
        <xdr:cNvPr id="840" name="円/楕円 839"/>
        <xdr:cNvSpPr/>
      </xdr:nvSpPr>
      <xdr:spPr>
        <a:xfrm>
          <a:off x="22110700" y="133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57480</xdr:rowOff>
    </xdr:from>
    <xdr:ext cx="534377" cy="259045"/>
    <xdr:sp macro="" textlink="">
      <xdr:nvSpPr>
        <xdr:cNvPr id="841" name="繰出金該当値テキスト"/>
        <xdr:cNvSpPr txBox="1"/>
      </xdr:nvSpPr>
      <xdr:spPr>
        <a:xfrm>
          <a:off x="22212300" y="13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25,459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157617</xdr:rowOff>
    </xdr:from>
    <xdr:to>
      <xdr:col>31</xdr:col>
      <xdr:colOff>85725</xdr:colOff>
      <xdr:row>78</xdr:row>
      <xdr:rowOff>87767</xdr:rowOff>
    </xdr:to>
    <xdr:sp macro="" textlink="">
      <xdr:nvSpPr>
        <xdr:cNvPr id="842" name="円/楕円 841"/>
        <xdr:cNvSpPr/>
      </xdr:nvSpPr>
      <xdr:spPr>
        <a:xfrm>
          <a:off x="21272500" y="133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78894</xdr:rowOff>
    </xdr:from>
    <xdr:ext cx="534377" cy="259045"/>
    <xdr:sp macro="" textlink="">
      <xdr:nvSpPr>
        <xdr:cNvPr id="843" name="テキスト ボックス 842"/>
        <xdr:cNvSpPr txBox="1"/>
      </xdr:nvSpPr>
      <xdr:spPr>
        <a:xfrm>
          <a:off x="21056111" y="134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157922</xdr:rowOff>
    </xdr:from>
    <xdr:to>
      <xdr:col>29</xdr:col>
      <xdr:colOff>568325</xdr:colOff>
      <xdr:row>78</xdr:row>
      <xdr:rowOff>88072</xdr:rowOff>
    </xdr:to>
    <xdr:sp macro="" textlink="">
      <xdr:nvSpPr>
        <xdr:cNvPr id="844" name="円/楕円 843"/>
        <xdr:cNvSpPr/>
      </xdr:nvSpPr>
      <xdr:spPr>
        <a:xfrm>
          <a:off x="20383500" y="13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79199</xdr:rowOff>
    </xdr:from>
    <xdr:ext cx="534377" cy="259045"/>
    <xdr:sp macro="" textlink="">
      <xdr:nvSpPr>
        <xdr:cNvPr id="845" name="テキスト ボックス 844"/>
        <xdr:cNvSpPr txBox="1"/>
      </xdr:nvSpPr>
      <xdr:spPr>
        <a:xfrm>
          <a:off x="20167111" y="134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164612</xdr:rowOff>
    </xdr:from>
    <xdr:to>
      <xdr:col>28</xdr:col>
      <xdr:colOff>365125</xdr:colOff>
      <xdr:row>78</xdr:row>
      <xdr:rowOff>94762</xdr:rowOff>
    </xdr:to>
    <xdr:sp macro="" textlink="">
      <xdr:nvSpPr>
        <xdr:cNvPr id="846" name="円/楕円 845"/>
        <xdr:cNvSpPr/>
      </xdr:nvSpPr>
      <xdr:spPr>
        <a:xfrm>
          <a:off x="19494500" y="133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85889</xdr:rowOff>
    </xdr:from>
    <xdr:ext cx="534377" cy="259045"/>
    <xdr:sp macro="" textlink="">
      <xdr:nvSpPr>
        <xdr:cNvPr id="847" name="テキスト ボックス 846"/>
        <xdr:cNvSpPr txBox="1"/>
      </xdr:nvSpPr>
      <xdr:spPr>
        <a:xfrm>
          <a:off x="19278111" y="134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170190</xdr:rowOff>
    </xdr:from>
    <xdr:to>
      <xdr:col>27</xdr:col>
      <xdr:colOff>161925</xdr:colOff>
      <xdr:row>78</xdr:row>
      <xdr:rowOff>100340</xdr:rowOff>
    </xdr:to>
    <xdr:sp macro="" textlink="">
      <xdr:nvSpPr>
        <xdr:cNvPr id="848" name="円/楕円 847"/>
        <xdr:cNvSpPr/>
      </xdr:nvSpPr>
      <xdr:spPr>
        <a:xfrm>
          <a:off x="18605500" y="133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91467</xdr:rowOff>
    </xdr:from>
    <xdr:ext cx="534377" cy="259045"/>
    <xdr:sp macro="" textlink="">
      <xdr:nvSpPr>
        <xdr:cNvPr id="849" name="テキスト ボックス 848"/>
        <xdr:cNvSpPr txBox="1"/>
      </xdr:nvSpPr>
      <xdr:spPr>
        <a:xfrm>
          <a:off x="18389111" y="1346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近年は、ほとんどの項目で類似団体内平均よりも低い数値で推移しているため、他類似団体よりも低コストでの運営となっているといえる。</a:t>
          </a:r>
          <a:endParaRPr kumimoji="1" lang="en-US" altLang="ja-JP" sz="1300">
            <a:latin typeface="ＭＳ Ｐゴシック"/>
          </a:endParaRPr>
        </a:p>
        <a:p>
          <a:r>
            <a:rPr kumimoji="1" lang="ja-JP" altLang="en-US" sz="1300">
              <a:latin typeface="ＭＳ Ｐゴシック"/>
            </a:rPr>
            <a:t>　子育て支援策の充実などから、扶助費のウエイトが最も高く、住民一人当たり７０，４８２円となっており、消防業務やごみ処理業務を市単独で担っていることから、人件費（５４，５０４円）及び物件費（４９，０３２円）のウエイトも高い一方で、公債費（２３，７０７円）や普通建設事業費（２８，４８４円）は、これまでの投資の抑制などから、ウエイトが低い。</a:t>
          </a:r>
          <a:endParaRPr kumimoji="1" lang="en-US" altLang="ja-JP" sz="1300">
            <a:latin typeface="ＭＳ Ｐゴシック"/>
          </a:endParaRPr>
        </a:p>
        <a:p>
          <a:r>
            <a:rPr kumimoji="1" lang="ja-JP" altLang="en-US" sz="1300">
              <a:latin typeface="ＭＳ Ｐゴシック"/>
            </a:rPr>
            <a:t>　また、繰出金は、平成２３年度と比べると、約４千円増の２５，４５９円となっており、増加傾向にある。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91,645
90,079
34.52
27,203,278
25,705,696
1,335,037
15,493,158
22,475,302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108153</xdr:rowOff>
    </xdr:from>
    <xdr:to>
      <xdr:col>6</xdr:col>
      <xdr:colOff>511175</xdr:colOff>
      <xdr:row>35</xdr:row>
      <xdr:rowOff>134214</xdr:rowOff>
    </xdr:to>
    <xdr:cxnSp macro="">
      <xdr:nvCxnSpPr>
        <xdr:cNvPr id="59" name="直線コネクタ 58"/>
        <xdr:cNvCxnSpPr/>
      </xdr:nvCxnSpPr>
      <xdr:spPr>
        <a:xfrm>
          <a:off x="3797300" y="6108903"/>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35458</xdr:rowOff>
    </xdr:from>
    <xdr:to>
      <xdr:col>5</xdr:col>
      <xdr:colOff>358775</xdr:colOff>
      <xdr:row>35</xdr:row>
      <xdr:rowOff>108153</xdr:rowOff>
    </xdr:to>
    <xdr:cxnSp macro="">
      <xdr:nvCxnSpPr>
        <xdr:cNvPr id="62" name="直線コネクタ 61"/>
        <xdr:cNvCxnSpPr/>
      </xdr:nvCxnSpPr>
      <xdr:spPr>
        <a:xfrm>
          <a:off x="2908300" y="603620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20828</xdr:rowOff>
    </xdr:from>
    <xdr:to>
      <xdr:col>4</xdr:col>
      <xdr:colOff>155575</xdr:colOff>
      <xdr:row>35</xdr:row>
      <xdr:rowOff>35458</xdr:rowOff>
    </xdr:to>
    <xdr:cxnSp macro="">
      <xdr:nvCxnSpPr>
        <xdr:cNvPr id="65" name="直線コネクタ 64"/>
        <xdr:cNvCxnSpPr/>
      </xdr:nvCxnSpPr>
      <xdr:spPr>
        <a:xfrm>
          <a:off x="2019300" y="602157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88951</xdr:rowOff>
    </xdr:from>
    <xdr:to>
      <xdr:col>2</xdr:col>
      <xdr:colOff>638175</xdr:colOff>
      <xdr:row>35</xdr:row>
      <xdr:rowOff>20828</xdr:rowOff>
    </xdr:to>
    <xdr:cxnSp macro="">
      <xdr:nvCxnSpPr>
        <xdr:cNvPr id="68" name="直線コネクタ 67"/>
        <xdr:cNvCxnSpPr/>
      </xdr:nvCxnSpPr>
      <xdr:spPr>
        <a:xfrm>
          <a:off x="1130300" y="5918251"/>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83414</xdr:rowOff>
    </xdr:from>
    <xdr:to>
      <xdr:col>6</xdr:col>
      <xdr:colOff>561975</xdr:colOff>
      <xdr:row>36</xdr:row>
      <xdr:rowOff>13564</xdr:rowOff>
    </xdr:to>
    <xdr:sp macro="" textlink="">
      <xdr:nvSpPr>
        <xdr:cNvPr id="78" name="円/楕円 77"/>
        <xdr:cNvSpPr/>
      </xdr:nvSpPr>
      <xdr:spPr>
        <a:xfrm>
          <a:off x="45847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61841</xdr:rowOff>
    </xdr:from>
    <xdr:ext cx="469744" cy="259045"/>
    <xdr:sp macro="" textlink="">
      <xdr:nvSpPr>
        <xdr:cNvPr id="79" name="議会費該当値テキスト"/>
        <xdr:cNvSpPr txBox="1"/>
      </xdr:nvSpPr>
      <xdr:spPr>
        <a:xfrm>
          <a:off x="4686300" y="60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57353</xdr:rowOff>
    </xdr:from>
    <xdr:to>
      <xdr:col>5</xdr:col>
      <xdr:colOff>409575</xdr:colOff>
      <xdr:row>35</xdr:row>
      <xdr:rowOff>158953</xdr:rowOff>
    </xdr:to>
    <xdr:sp macro="" textlink="">
      <xdr:nvSpPr>
        <xdr:cNvPr id="80" name="円/楕円 79"/>
        <xdr:cNvSpPr/>
      </xdr:nvSpPr>
      <xdr:spPr>
        <a:xfrm>
          <a:off x="3746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150080</xdr:rowOff>
    </xdr:from>
    <xdr:ext cx="469744" cy="259045"/>
    <xdr:sp macro="" textlink="">
      <xdr:nvSpPr>
        <xdr:cNvPr id="81" name="テキスト ボックス 80"/>
        <xdr:cNvSpPr txBox="1"/>
      </xdr:nvSpPr>
      <xdr:spPr>
        <a:xfrm>
          <a:off x="3562427"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156108</xdr:rowOff>
    </xdr:from>
    <xdr:to>
      <xdr:col>4</xdr:col>
      <xdr:colOff>206375</xdr:colOff>
      <xdr:row>35</xdr:row>
      <xdr:rowOff>86258</xdr:rowOff>
    </xdr:to>
    <xdr:sp macro="" textlink="">
      <xdr:nvSpPr>
        <xdr:cNvPr id="82" name="円/楕円 81"/>
        <xdr:cNvSpPr/>
      </xdr:nvSpPr>
      <xdr:spPr>
        <a:xfrm>
          <a:off x="2857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77385</xdr:rowOff>
    </xdr:from>
    <xdr:ext cx="469744" cy="259045"/>
    <xdr:sp macro="" textlink="">
      <xdr:nvSpPr>
        <xdr:cNvPr id="83" name="テキスト ボックス 82"/>
        <xdr:cNvSpPr txBox="1"/>
      </xdr:nvSpPr>
      <xdr:spPr>
        <a:xfrm>
          <a:off x="2673427"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141478</xdr:rowOff>
    </xdr:from>
    <xdr:to>
      <xdr:col>3</xdr:col>
      <xdr:colOff>3175</xdr:colOff>
      <xdr:row>35</xdr:row>
      <xdr:rowOff>71628</xdr:rowOff>
    </xdr:to>
    <xdr:sp macro="" textlink="">
      <xdr:nvSpPr>
        <xdr:cNvPr id="84" name="円/楕円 83"/>
        <xdr:cNvSpPr/>
      </xdr:nvSpPr>
      <xdr:spPr>
        <a:xfrm>
          <a:off x="1968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62755</xdr:rowOff>
    </xdr:from>
    <xdr:ext cx="469744" cy="259045"/>
    <xdr:sp macro="" textlink="">
      <xdr:nvSpPr>
        <xdr:cNvPr id="85" name="テキスト ボックス 84"/>
        <xdr:cNvSpPr txBox="1"/>
      </xdr:nvSpPr>
      <xdr:spPr>
        <a:xfrm>
          <a:off x="1784427"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38151</xdr:rowOff>
    </xdr:from>
    <xdr:to>
      <xdr:col>1</xdr:col>
      <xdr:colOff>485775</xdr:colOff>
      <xdr:row>34</xdr:row>
      <xdr:rowOff>139751</xdr:rowOff>
    </xdr:to>
    <xdr:sp macro="" textlink="">
      <xdr:nvSpPr>
        <xdr:cNvPr id="86" name="円/楕円 85"/>
        <xdr:cNvSpPr/>
      </xdr:nvSpPr>
      <xdr:spPr>
        <a:xfrm>
          <a:off x="1079500" y="58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130878</xdr:rowOff>
    </xdr:from>
    <xdr:ext cx="469744" cy="259045"/>
    <xdr:sp macro="" textlink="">
      <xdr:nvSpPr>
        <xdr:cNvPr id="87" name="テキスト ボックス 86"/>
        <xdr:cNvSpPr txBox="1"/>
      </xdr:nvSpPr>
      <xdr:spPr>
        <a:xfrm>
          <a:off x="895427" y="59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115523</xdr:rowOff>
    </xdr:from>
    <xdr:to>
      <xdr:col>6</xdr:col>
      <xdr:colOff>511175</xdr:colOff>
      <xdr:row>57</xdr:row>
      <xdr:rowOff>143856</xdr:rowOff>
    </xdr:to>
    <xdr:cxnSp macro="">
      <xdr:nvCxnSpPr>
        <xdr:cNvPr id="114" name="直線コネクタ 113"/>
        <xdr:cNvCxnSpPr/>
      </xdr:nvCxnSpPr>
      <xdr:spPr>
        <a:xfrm flipV="1">
          <a:off x="3797300" y="9888173"/>
          <a:ext cx="8382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122418</xdr:rowOff>
    </xdr:from>
    <xdr:to>
      <xdr:col>5</xdr:col>
      <xdr:colOff>358775</xdr:colOff>
      <xdr:row>57</xdr:row>
      <xdr:rowOff>143856</xdr:rowOff>
    </xdr:to>
    <xdr:cxnSp macro="">
      <xdr:nvCxnSpPr>
        <xdr:cNvPr id="117" name="直線コネクタ 116"/>
        <xdr:cNvCxnSpPr/>
      </xdr:nvCxnSpPr>
      <xdr:spPr>
        <a:xfrm>
          <a:off x="2908300" y="9895068"/>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122418</xdr:rowOff>
    </xdr:from>
    <xdr:to>
      <xdr:col>4</xdr:col>
      <xdr:colOff>155575</xdr:colOff>
      <xdr:row>57</xdr:row>
      <xdr:rowOff>132033</xdr:rowOff>
    </xdr:to>
    <xdr:cxnSp macro="">
      <xdr:nvCxnSpPr>
        <xdr:cNvPr id="120" name="直線コネクタ 119"/>
        <xdr:cNvCxnSpPr/>
      </xdr:nvCxnSpPr>
      <xdr:spPr>
        <a:xfrm flipV="1">
          <a:off x="2019300" y="9895068"/>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132033</xdr:rowOff>
    </xdr:from>
    <xdr:to>
      <xdr:col>2</xdr:col>
      <xdr:colOff>638175</xdr:colOff>
      <xdr:row>57</xdr:row>
      <xdr:rowOff>146476</xdr:rowOff>
    </xdr:to>
    <xdr:cxnSp macro="">
      <xdr:nvCxnSpPr>
        <xdr:cNvPr id="123" name="直線コネクタ 122"/>
        <xdr:cNvCxnSpPr/>
      </xdr:nvCxnSpPr>
      <xdr:spPr>
        <a:xfrm flipV="1">
          <a:off x="1130300" y="9904683"/>
          <a:ext cx="889000" cy="1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64723</xdr:rowOff>
    </xdr:from>
    <xdr:to>
      <xdr:col>6</xdr:col>
      <xdr:colOff>561975</xdr:colOff>
      <xdr:row>57</xdr:row>
      <xdr:rowOff>166323</xdr:rowOff>
    </xdr:to>
    <xdr:sp macro="" textlink="">
      <xdr:nvSpPr>
        <xdr:cNvPr id="133" name="円/楕円 132"/>
        <xdr:cNvSpPr/>
      </xdr:nvSpPr>
      <xdr:spPr>
        <a:xfrm>
          <a:off x="4584700" y="98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93056</xdr:rowOff>
    </xdr:from>
    <xdr:to>
      <xdr:col>5</xdr:col>
      <xdr:colOff>409575</xdr:colOff>
      <xdr:row>58</xdr:row>
      <xdr:rowOff>23206</xdr:rowOff>
    </xdr:to>
    <xdr:sp macro="" textlink="">
      <xdr:nvSpPr>
        <xdr:cNvPr id="135" name="円/楕円 134"/>
        <xdr:cNvSpPr/>
      </xdr:nvSpPr>
      <xdr:spPr>
        <a:xfrm>
          <a:off x="3746500" y="98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14333</xdr:rowOff>
    </xdr:from>
    <xdr:ext cx="534377" cy="259045"/>
    <xdr:sp macro="" textlink="">
      <xdr:nvSpPr>
        <xdr:cNvPr id="136" name="テキスト ボックス 135"/>
        <xdr:cNvSpPr txBox="1"/>
      </xdr:nvSpPr>
      <xdr:spPr>
        <a:xfrm>
          <a:off x="3530111" y="99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71618</xdr:rowOff>
    </xdr:from>
    <xdr:to>
      <xdr:col>4</xdr:col>
      <xdr:colOff>206375</xdr:colOff>
      <xdr:row>58</xdr:row>
      <xdr:rowOff>1768</xdr:rowOff>
    </xdr:to>
    <xdr:sp macro="" textlink="">
      <xdr:nvSpPr>
        <xdr:cNvPr id="137" name="円/楕円 136"/>
        <xdr:cNvSpPr/>
      </xdr:nvSpPr>
      <xdr:spPr>
        <a:xfrm>
          <a:off x="2857500" y="9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164345</xdr:rowOff>
    </xdr:from>
    <xdr:ext cx="534377" cy="259045"/>
    <xdr:sp macro="" textlink="">
      <xdr:nvSpPr>
        <xdr:cNvPr id="138" name="テキスト ボックス 137"/>
        <xdr:cNvSpPr txBox="1"/>
      </xdr:nvSpPr>
      <xdr:spPr>
        <a:xfrm>
          <a:off x="2641111" y="99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81233</xdr:rowOff>
    </xdr:from>
    <xdr:to>
      <xdr:col>3</xdr:col>
      <xdr:colOff>3175</xdr:colOff>
      <xdr:row>58</xdr:row>
      <xdr:rowOff>11383</xdr:rowOff>
    </xdr:to>
    <xdr:sp macro="" textlink="">
      <xdr:nvSpPr>
        <xdr:cNvPr id="139" name="円/楕円 138"/>
        <xdr:cNvSpPr/>
      </xdr:nvSpPr>
      <xdr:spPr>
        <a:xfrm>
          <a:off x="1968500" y="98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2510</xdr:rowOff>
    </xdr:from>
    <xdr:ext cx="534377" cy="259045"/>
    <xdr:sp macro="" textlink="">
      <xdr:nvSpPr>
        <xdr:cNvPr id="140" name="テキスト ボックス 139"/>
        <xdr:cNvSpPr txBox="1"/>
      </xdr:nvSpPr>
      <xdr:spPr>
        <a:xfrm>
          <a:off x="1752111" y="994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95676</xdr:rowOff>
    </xdr:from>
    <xdr:to>
      <xdr:col>1</xdr:col>
      <xdr:colOff>485775</xdr:colOff>
      <xdr:row>58</xdr:row>
      <xdr:rowOff>25826</xdr:rowOff>
    </xdr:to>
    <xdr:sp macro="" textlink="">
      <xdr:nvSpPr>
        <xdr:cNvPr id="141" name="円/楕円 140"/>
        <xdr:cNvSpPr/>
      </xdr:nvSpPr>
      <xdr:spPr>
        <a:xfrm>
          <a:off x="1079500" y="9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16953</xdr:rowOff>
    </xdr:from>
    <xdr:ext cx="534377" cy="259045"/>
    <xdr:sp macro="" textlink="">
      <xdr:nvSpPr>
        <xdr:cNvPr id="142" name="テキスト ボックス 141"/>
        <xdr:cNvSpPr txBox="1"/>
      </xdr:nvSpPr>
      <xdr:spPr>
        <a:xfrm>
          <a:off x="863111" y="99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xdr:rowOff>
    </xdr:from>
    <xdr:to>
      <xdr:col>6</xdr:col>
      <xdr:colOff>511175</xdr:colOff>
      <xdr:row>78</xdr:row>
      <xdr:rowOff>51067</xdr:rowOff>
    </xdr:to>
    <xdr:cxnSp macro="">
      <xdr:nvCxnSpPr>
        <xdr:cNvPr id="172" name="直線コネクタ 171"/>
        <xdr:cNvCxnSpPr/>
      </xdr:nvCxnSpPr>
      <xdr:spPr>
        <a:xfrm flipV="1">
          <a:off x="3797300" y="13373176"/>
          <a:ext cx="838200" cy="5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51067</xdr:rowOff>
    </xdr:from>
    <xdr:to>
      <xdr:col>5</xdr:col>
      <xdr:colOff>358775</xdr:colOff>
      <xdr:row>78</xdr:row>
      <xdr:rowOff>130111</xdr:rowOff>
    </xdr:to>
    <xdr:cxnSp macro="">
      <xdr:nvCxnSpPr>
        <xdr:cNvPr id="175" name="直線コネクタ 174"/>
        <xdr:cNvCxnSpPr/>
      </xdr:nvCxnSpPr>
      <xdr:spPr>
        <a:xfrm flipV="1">
          <a:off x="2908300" y="13424167"/>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130111</xdr:rowOff>
    </xdr:from>
    <xdr:to>
      <xdr:col>4</xdr:col>
      <xdr:colOff>155575</xdr:colOff>
      <xdr:row>79</xdr:row>
      <xdr:rowOff>10782</xdr:rowOff>
    </xdr:to>
    <xdr:cxnSp macro="">
      <xdr:nvCxnSpPr>
        <xdr:cNvPr id="178" name="直線コネクタ 177"/>
        <xdr:cNvCxnSpPr/>
      </xdr:nvCxnSpPr>
      <xdr:spPr>
        <a:xfrm flipV="1">
          <a:off x="2019300" y="13503211"/>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10782</xdr:rowOff>
    </xdr:from>
    <xdr:to>
      <xdr:col>2</xdr:col>
      <xdr:colOff>638175</xdr:colOff>
      <xdr:row>79</xdr:row>
      <xdr:rowOff>24079</xdr:rowOff>
    </xdr:to>
    <xdr:cxnSp macro="">
      <xdr:nvCxnSpPr>
        <xdr:cNvPr id="181" name="直線コネクタ 180"/>
        <xdr:cNvCxnSpPr/>
      </xdr:nvCxnSpPr>
      <xdr:spPr>
        <a:xfrm flipV="1">
          <a:off x="1130300" y="13555332"/>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120726</xdr:rowOff>
    </xdr:from>
    <xdr:to>
      <xdr:col>6</xdr:col>
      <xdr:colOff>561975</xdr:colOff>
      <xdr:row>78</xdr:row>
      <xdr:rowOff>50876</xdr:rowOff>
    </xdr:to>
    <xdr:sp macro="" textlink="">
      <xdr:nvSpPr>
        <xdr:cNvPr id="191" name="円/楕円 190"/>
        <xdr:cNvSpPr/>
      </xdr:nvSpPr>
      <xdr:spPr>
        <a:xfrm>
          <a:off x="4584700" y="133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99153</xdr:rowOff>
    </xdr:from>
    <xdr:ext cx="599010" cy="259045"/>
    <xdr:sp macro="" textlink="">
      <xdr:nvSpPr>
        <xdr:cNvPr id="192" name="民生費該当値テキスト"/>
        <xdr:cNvSpPr txBox="1"/>
      </xdr:nvSpPr>
      <xdr:spPr>
        <a:xfrm>
          <a:off x="4686300" y="1330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267</xdr:rowOff>
    </xdr:from>
    <xdr:to>
      <xdr:col>5</xdr:col>
      <xdr:colOff>409575</xdr:colOff>
      <xdr:row>78</xdr:row>
      <xdr:rowOff>101867</xdr:rowOff>
    </xdr:to>
    <xdr:sp macro="" textlink="">
      <xdr:nvSpPr>
        <xdr:cNvPr id="193" name="円/楕円 192"/>
        <xdr:cNvSpPr/>
      </xdr:nvSpPr>
      <xdr:spPr>
        <a:xfrm>
          <a:off x="3746500" y="133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92994</xdr:rowOff>
    </xdr:from>
    <xdr:ext cx="599010" cy="259045"/>
    <xdr:sp macro="" textlink="">
      <xdr:nvSpPr>
        <xdr:cNvPr id="194" name="テキスト ボックス 193"/>
        <xdr:cNvSpPr txBox="1"/>
      </xdr:nvSpPr>
      <xdr:spPr>
        <a:xfrm>
          <a:off x="3497794" y="1346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79311</xdr:rowOff>
    </xdr:from>
    <xdr:to>
      <xdr:col>4</xdr:col>
      <xdr:colOff>206375</xdr:colOff>
      <xdr:row>79</xdr:row>
      <xdr:rowOff>9461</xdr:rowOff>
    </xdr:to>
    <xdr:sp macro="" textlink="">
      <xdr:nvSpPr>
        <xdr:cNvPr id="195" name="円/楕円 194"/>
        <xdr:cNvSpPr/>
      </xdr:nvSpPr>
      <xdr:spPr>
        <a:xfrm>
          <a:off x="2857500" y="134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588</xdr:rowOff>
    </xdr:from>
    <xdr:ext cx="534377" cy="259045"/>
    <xdr:sp macro="" textlink="">
      <xdr:nvSpPr>
        <xdr:cNvPr id="196" name="テキスト ボックス 195"/>
        <xdr:cNvSpPr txBox="1"/>
      </xdr:nvSpPr>
      <xdr:spPr>
        <a:xfrm>
          <a:off x="2641111" y="135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131432</xdr:rowOff>
    </xdr:from>
    <xdr:to>
      <xdr:col>3</xdr:col>
      <xdr:colOff>3175</xdr:colOff>
      <xdr:row>79</xdr:row>
      <xdr:rowOff>61582</xdr:rowOff>
    </xdr:to>
    <xdr:sp macro="" textlink="">
      <xdr:nvSpPr>
        <xdr:cNvPr id="197" name="円/楕円 196"/>
        <xdr:cNvSpPr/>
      </xdr:nvSpPr>
      <xdr:spPr>
        <a:xfrm>
          <a:off x="1968500" y="135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52709</xdr:rowOff>
    </xdr:from>
    <xdr:ext cx="534377" cy="259045"/>
    <xdr:sp macro="" textlink="">
      <xdr:nvSpPr>
        <xdr:cNvPr id="198" name="テキスト ボックス 197"/>
        <xdr:cNvSpPr txBox="1"/>
      </xdr:nvSpPr>
      <xdr:spPr>
        <a:xfrm>
          <a:off x="1752111" y="1359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144729</xdr:rowOff>
    </xdr:from>
    <xdr:to>
      <xdr:col>1</xdr:col>
      <xdr:colOff>485775</xdr:colOff>
      <xdr:row>79</xdr:row>
      <xdr:rowOff>74879</xdr:rowOff>
    </xdr:to>
    <xdr:sp macro="" textlink="">
      <xdr:nvSpPr>
        <xdr:cNvPr id="199" name="円/楕円 198"/>
        <xdr:cNvSpPr/>
      </xdr:nvSpPr>
      <xdr:spPr>
        <a:xfrm>
          <a:off x="1079500" y="135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66006</xdr:rowOff>
    </xdr:from>
    <xdr:ext cx="534377" cy="259045"/>
    <xdr:sp macro="" textlink="">
      <xdr:nvSpPr>
        <xdr:cNvPr id="200" name="テキスト ボックス 199"/>
        <xdr:cNvSpPr txBox="1"/>
      </xdr:nvSpPr>
      <xdr:spPr>
        <a:xfrm>
          <a:off x="863111" y="1361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141666</xdr:rowOff>
    </xdr:from>
    <xdr:to>
      <xdr:col>6</xdr:col>
      <xdr:colOff>511175</xdr:colOff>
      <xdr:row>98</xdr:row>
      <xdr:rowOff>6952</xdr:rowOff>
    </xdr:to>
    <xdr:cxnSp macro="">
      <xdr:nvCxnSpPr>
        <xdr:cNvPr id="228" name="直線コネクタ 227"/>
        <xdr:cNvCxnSpPr/>
      </xdr:nvCxnSpPr>
      <xdr:spPr>
        <a:xfrm flipV="1">
          <a:off x="3797300" y="16772316"/>
          <a:ext cx="838200" cy="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6952</xdr:rowOff>
    </xdr:from>
    <xdr:to>
      <xdr:col>5</xdr:col>
      <xdr:colOff>358775</xdr:colOff>
      <xdr:row>98</xdr:row>
      <xdr:rowOff>32990</xdr:rowOff>
    </xdr:to>
    <xdr:cxnSp macro="">
      <xdr:nvCxnSpPr>
        <xdr:cNvPr id="231" name="直線コネクタ 230"/>
        <xdr:cNvCxnSpPr/>
      </xdr:nvCxnSpPr>
      <xdr:spPr>
        <a:xfrm flipV="1">
          <a:off x="2908300" y="16809052"/>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32990</xdr:rowOff>
    </xdr:from>
    <xdr:to>
      <xdr:col>4</xdr:col>
      <xdr:colOff>155575</xdr:colOff>
      <xdr:row>98</xdr:row>
      <xdr:rowOff>54707</xdr:rowOff>
    </xdr:to>
    <xdr:cxnSp macro="">
      <xdr:nvCxnSpPr>
        <xdr:cNvPr id="234" name="直線コネクタ 233"/>
        <xdr:cNvCxnSpPr/>
      </xdr:nvCxnSpPr>
      <xdr:spPr>
        <a:xfrm flipV="1">
          <a:off x="2019300" y="1683509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49678</xdr:rowOff>
    </xdr:from>
    <xdr:to>
      <xdr:col>2</xdr:col>
      <xdr:colOff>638175</xdr:colOff>
      <xdr:row>98</xdr:row>
      <xdr:rowOff>54707</xdr:rowOff>
    </xdr:to>
    <xdr:cxnSp macro="">
      <xdr:nvCxnSpPr>
        <xdr:cNvPr id="237" name="直線コネクタ 236"/>
        <xdr:cNvCxnSpPr/>
      </xdr:nvCxnSpPr>
      <xdr:spPr>
        <a:xfrm>
          <a:off x="1130300" y="1685177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90866</xdr:rowOff>
    </xdr:from>
    <xdr:to>
      <xdr:col>6</xdr:col>
      <xdr:colOff>561975</xdr:colOff>
      <xdr:row>98</xdr:row>
      <xdr:rowOff>21016</xdr:rowOff>
    </xdr:to>
    <xdr:sp macro="" textlink="">
      <xdr:nvSpPr>
        <xdr:cNvPr id="247" name="円/楕円 246"/>
        <xdr:cNvSpPr/>
      </xdr:nvSpPr>
      <xdr:spPr>
        <a:xfrm>
          <a:off x="4584700" y="167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69293</xdr:rowOff>
    </xdr:from>
    <xdr:ext cx="534377" cy="259045"/>
    <xdr:sp macro="" textlink="">
      <xdr:nvSpPr>
        <xdr:cNvPr id="248" name="衛生費該当値テキスト"/>
        <xdr:cNvSpPr txBox="1"/>
      </xdr:nvSpPr>
      <xdr:spPr>
        <a:xfrm>
          <a:off x="4686300" y="1669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127602</xdr:rowOff>
    </xdr:from>
    <xdr:to>
      <xdr:col>5</xdr:col>
      <xdr:colOff>409575</xdr:colOff>
      <xdr:row>98</xdr:row>
      <xdr:rowOff>57752</xdr:rowOff>
    </xdr:to>
    <xdr:sp macro="" textlink="">
      <xdr:nvSpPr>
        <xdr:cNvPr id="249" name="円/楕円 248"/>
        <xdr:cNvSpPr/>
      </xdr:nvSpPr>
      <xdr:spPr>
        <a:xfrm>
          <a:off x="3746500" y="167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48879</xdr:rowOff>
    </xdr:from>
    <xdr:ext cx="534377" cy="259045"/>
    <xdr:sp macro="" textlink="">
      <xdr:nvSpPr>
        <xdr:cNvPr id="250" name="テキスト ボックス 249"/>
        <xdr:cNvSpPr txBox="1"/>
      </xdr:nvSpPr>
      <xdr:spPr>
        <a:xfrm>
          <a:off x="3530111" y="168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153640</xdr:rowOff>
    </xdr:from>
    <xdr:to>
      <xdr:col>4</xdr:col>
      <xdr:colOff>206375</xdr:colOff>
      <xdr:row>98</xdr:row>
      <xdr:rowOff>83790</xdr:rowOff>
    </xdr:to>
    <xdr:sp macro="" textlink="">
      <xdr:nvSpPr>
        <xdr:cNvPr id="251" name="円/楕円 250"/>
        <xdr:cNvSpPr/>
      </xdr:nvSpPr>
      <xdr:spPr>
        <a:xfrm>
          <a:off x="2857500" y="167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74917</xdr:rowOff>
    </xdr:from>
    <xdr:ext cx="534377" cy="259045"/>
    <xdr:sp macro="" textlink="">
      <xdr:nvSpPr>
        <xdr:cNvPr id="252" name="テキスト ボックス 251"/>
        <xdr:cNvSpPr txBox="1"/>
      </xdr:nvSpPr>
      <xdr:spPr>
        <a:xfrm>
          <a:off x="2641111" y="168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3907</xdr:rowOff>
    </xdr:from>
    <xdr:to>
      <xdr:col>3</xdr:col>
      <xdr:colOff>3175</xdr:colOff>
      <xdr:row>98</xdr:row>
      <xdr:rowOff>105507</xdr:rowOff>
    </xdr:to>
    <xdr:sp macro="" textlink="">
      <xdr:nvSpPr>
        <xdr:cNvPr id="253" name="円/楕円 252"/>
        <xdr:cNvSpPr/>
      </xdr:nvSpPr>
      <xdr:spPr>
        <a:xfrm>
          <a:off x="1968500" y="168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96634</xdr:rowOff>
    </xdr:from>
    <xdr:ext cx="534377" cy="259045"/>
    <xdr:sp macro="" textlink="">
      <xdr:nvSpPr>
        <xdr:cNvPr id="254" name="テキスト ボックス 253"/>
        <xdr:cNvSpPr txBox="1"/>
      </xdr:nvSpPr>
      <xdr:spPr>
        <a:xfrm>
          <a:off x="1752111" y="1689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170328</xdr:rowOff>
    </xdr:from>
    <xdr:to>
      <xdr:col>1</xdr:col>
      <xdr:colOff>485775</xdr:colOff>
      <xdr:row>98</xdr:row>
      <xdr:rowOff>100478</xdr:rowOff>
    </xdr:to>
    <xdr:sp macro="" textlink="">
      <xdr:nvSpPr>
        <xdr:cNvPr id="255" name="円/楕円 254"/>
        <xdr:cNvSpPr/>
      </xdr:nvSpPr>
      <xdr:spPr>
        <a:xfrm>
          <a:off x="1079500" y="168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91605</xdr:rowOff>
    </xdr:from>
    <xdr:ext cx="534377" cy="259045"/>
    <xdr:sp macro="" textlink="">
      <xdr:nvSpPr>
        <xdr:cNvPr id="256" name="テキスト ボックス 255"/>
        <xdr:cNvSpPr txBox="1"/>
      </xdr:nvSpPr>
      <xdr:spPr>
        <a:xfrm>
          <a:off x="863111" y="168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28448</xdr:rowOff>
    </xdr:from>
    <xdr:to>
      <xdr:col>15</xdr:col>
      <xdr:colOff>180975</xdr:colOff>
      <xdr:row>37</xdr:row>
      <xdr:rowOff>42545</xdr:rowOff>
    </xdr:to>
    <xdr:cxnSp macro="">
      <xdr:nvCxnSpPr>
        <xdr:cNvPr id="285" name="直線コネクタ 284"/>
        <xdr:cNvCxnSpPr/>
      </xdr:nvCxnSpPr>
      <xdr:spPr>
        <a:xfrm>
          <a:off x="9639300" y="637209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6"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28448</xdr:rowOff>
    </xdr:from>
    <xdr:to>
      <xdr:col>14</xdr:col>
      <xdr:colOff>28575</xdr:colOff>
      <xdr:row>37</xdr:row>
      <xdr:rowOff>64643</xdr:rowOff>
    </xdr:to>
    <xdr:cxnSp macro="">
      <xdr:nvCxnSpPr>
        <xdr:cNvPr id="288" name="直線コネクタ 287"/>
        <xdr:cNvCxnSpPr/>
      </xdr:nvCxnSpPr>
      <xdr:spPr>
        <a:xfrm flipV="1">
          <a:off x="8750300" y="637209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64643</xdr:rowOff>
    </xdr:from>
    <xdr:to>
      <xdr:col>12</xdr:col>
      <xdr:colOff>511175</xdr:colOff>
      <xdr:row>37</xdr:row>
      <xdr:rowOff>100076</xdr:rowOff>
    </xdr:to>
    <xdr:cxnSp macro="">
      <xdr:nvCxnSpPr>
        <xdr:cNvPr id="291" name="直線コネクタ 290"/>
        <xdr:cNvCxnSpPr/>
      </xdr:nvCxnSpPr>
      <xdr:spPr>
        <a:xfrm flipV="1">
          <a:off x="7861300" y="640829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12446</xdr:rowOff>
    </xdr:from>
    <xdr:to>
      <xdr:col>11</xdr:col>
      <xdr:colOff>307975</xdr:colOff>
      <xdr:row>37</xdr:row>
      <xdr:rowOff>100076</xdr:rowOff>
    </xdr:to>
    <xdr:cxnSp macro="">
      <xdr:nvCxnSpPr>
        <xdr:cNvPr id="294" name="直線コネクタ 293"/>
        <xdr:cNvCxnSpPr/>
      </xdr:nvCxnSpPr>
      <xdr:spPr>
        <a:xfrm>
          <a:off x="6972300" y="6184646"/>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163195</xdr:rowOff>
    </xdr:from>
    <xdr:to>
      <xdr:col>15</xdr:col>
      <xdr:colOff>231775</xdr:colOff>
      <xdr:row>37</xdr:row>
      <xdr:rowOff>93345</xdr:rowOff>
    </xdr:to>
    <xdr:sp macro="" textlink="">
      <xdr:nvSpPr>
        <xdr:cNvPr id="304" name="円/楕円 303"/>
        <xdr:cNvSpPr/>
      </xdr:nvSpPr>
      <xdr:spPr>
        <a:xfrm>
          <a:off x="104267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14622</xdr:rowOff>
    </xdr:from>
    <xdr:ext cx="378565" cy="259045"/>
    <xdr:sp macro="" textlink="">
      <xdr:nvSpPr>
        <xdr:cNvPr id="305" name="労働費該当値テキスト"/>
        <xdr:cNvSpPr txBox="1"/>
      </xdr:nvSpPr>
      <xdr:spPr>
        <a:xfrm>
          <a:off x="10528300"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149098</xdr:rowOff>
    </xdr:from>
    <xdr:to>
      <xdr:col>14</xdr:col>
      <xdr:colOff>79375</xdr:colOff>
      <xdr:row>37</xdr:row>
      <xdr:rowOff>79248</xdr:rowOff>
    </xdr:to>
    <xdr:sp macro="" textlink="">
      <xdr:nvSpPr>
        <xdr:cNvPr id="306" name="円/楕円 305"/>
        <xdr:cNvSpPr/>
      </xdr:nvSpPr>
      <xdr:spPr>
        <a:xfrm>
          <a:off x="95885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70375</xdr:rowOff>
    </xdr:from>
    <xdr:ext cx="378565" cy="259045"/>
    <xdr:sp macro="" textlink="">
      <xdr:nvSpPr>
        <xdr:cNvPr id="307" name="テキスト ボックス 306"/>
        <xdr:cNvSpPr txBox="1"/>
      </xdr:nvSpPr>
      <xdr:spPr>
        <a:xfrm>
          <a:off x="9450017" y="641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13843</xdr:rowOff>
    </xdr:from>
    <xdr:to>
      <xdr:col>12</xdr:col>
      <xdr:colOff>561975</xdr:colOff>
      <xdr:row>37</xdr:row>
      <xdr:rowOff>115443</xdr:rowOff>
    </xdr:to>
    <xdr:sp macro="" textlink="">
      <xdr:nvSpPr>
        <xdr:cNvPr id="308" name="円/楕円 307"/>
        <xdr:cNvSpPr/>
      </xdr:nvSpPr>
      <xdr:spPr>
        <a:xfrm>
          <a:off x="8699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106570</xdr:rowOff>
    </xdr:from>
    <xdr:ext cx="378565" cy="259045"/>
    <xdr:sp macro="" textlink="">
      <xdr:nvSpPr>
        <xdr:cNvPr id="309" name="テキスト ボックス 308"/>
        <xdr:cNvSpPr txBox="1"/>
      </xdr:nvSpPr>
      <xdr:spPr>
        <a:xfrm>
          <a:off x="8561017" y="6450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49276</xdr:rowOff>
    </xdr:from>
    <xdr:to>
      <xdr:col>11</xdr:col>
      <xdr:colOff>358775</xdr:colOff>
      <xdr:row>37</xdr:row>
      <xdr:rowOff>150876</xdr:rowOff>
    </xdr:to>
    <xdr:sp macro="" textlink="">
      <xdr:nvSpPr>
        <xdr:cNvPr id="310" name="円/楕円 309"/>
        <xdr:cNvSpPr/>
      </xdr:nvSpPr>
      <xdr:spPr>
        <a:xfrm>
          <a:off x="7810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142003</xdr:rowOff>
    </xdr:from>
    <xdr:ext cx="378565" cy="259045"/>
    <xdr:sp macro="" textlink="">
      <xdr:nvSpPr>
        <xdr:cNvPr id="311" name="テキスト ボックス 310"/>
        <xdr:cNvSpPr txBox="1"/>
      </xdr:nvSpPr>
      <xdr:spPr>
        <a:xfrm>
          <a:off x="7672017" y="648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133096</xdr:rowOff>
    </xdr:from>
    <xdr:to>
      <xdr:col>10</xdr:col>
      <xdr:colOff>155575</xdr:colOff>
      <xdr:row>36</xdr:row>
      <xdr:rowOff>63246</xdr:rowOff>
    </xdr:to>
    <xdr:sp macro="" textlink="">
      <xdr:nvSpPr>
        <xdr:cNvPr id="312" name="円/楕円 311"/>
        <xdr:cNvSpPr/>
      </xdr:nvSpPr>
      <xdr:spPr>
        <a:xfrm>
          <a:off x="6921500" y="61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54373</xdr:rowOff>
    </xdr:from>
    <xdr:ext cx="469744" cy="259045"/>
    <xdr:sp macro="" textlink="">
      <xdr:nvSpPr>
        <xdr:cNvPr id="313" name="テキスト ボックス 312"/>
        <xdr:cNvSpPr txBox="1"/>
      </xdr:nvSpPr>
      <xdr:spPr>
        <a:xfrm>
          <a:off x="6737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22682</xdr:rowOff>
    </xdr:from>
    <xdr:to>
      <xdr:col>15</xdr:col>
      <xdr:colOff>180975</xdr:colOff>
      <xdr:row>59</xdr:row>
      <xdr:rowOff>24029</xdr:rowOff>
    </xdr:to>
    <xdr:cxnSp macro="">
      <xdr:nvCxnSpPr>
        <xdr:cNvPr id="342" name="直線コネクタ 341"/>
        <xdr:cNvCxnSpPr/>
      </xdr:nvCxnSpPr>
      <xdr:spPr>
        <a:xfrm>
          <a:off x="9639300" y="10138232"/>
          <a:ext cx="8382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22682</xdr:rowOff>
    </xdr:from>
    <xdr:to>
      <xdr:col>14</xdr:col>
      <xdr:colOff>28575</xdr:colOff>
      <xdr:row>59</xdr:row>
      <xdr:rowOff>26874</xdr:rowOff>
    </xdr:to>
    <xdr:cxnSp macro="">
      <xdr:nvCxnSpPr>
        <xdr:cNvPr id="345" name="直線コネクタ 344"/>
        <xdr:cNvCxnSpPr/>
      </xdr:nvCxnSpPr>
      <xdr:spPr>
        <a:xfrm flipV="1">
          <a:off x="8750300" y="1013823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26124</xdr:rowOff>
    </xdr:from>
    <xdr:to>
      <xdr:col>12</xdr:col>
      <xdr:colOff>511175</xdr:colOff>
      <xdr:row>59</xdr:row>
      <xdr:rowOff>26874</xdr:rowOff>
    </xdr:to>
    <xdr:cxnSp macro="">
      <xdr:nvCxnSpPr>
        <xdr:cNvPr id="348" name="直線コネクタ 347"/>
        <xdr:cNvCxnSpPr/>
      </xdr:nvCxnSpPr>
      <xdr:spPr>
        <a:xfrm>
          <a:off x="7861300" y="10141674"/>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26124</xdr:rowOff>
    </xdr:from>
    <xdr:to>
      <xdr:col>11</xdr:col>
      <xdr:colOff>307975</xdr:colOff>
      <xdr:row>59</xdr:row>
      <xdr:rowOff>27445</xdr:rowOff>
    </xdr:to>
    <xdr:cxnSp macro="">
      <xdr:nvCxnSpPr>
        <xdr:cNvPr id="351" name="直線コネクタ 350"/>
        <xdr:cNvCxnSpPr/>
      </xdr:nvCxnSpPr>
      <xdr:spPr>
        <a:xfrm flipV="1">
          <a:off x="6972300" y="10141674"/>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144679</xdr:rowOff>
    </xdr:from>
    <xdr:to>
      <xdr:col>15</xdr:col>
      <xdr:colOff>231775</xdr:colOff>
      <xdr:row>59</xdr:row>
      <xdr:rowOff>74829</xdr:rowOff>
    </xdr:to>
    <xdr:sp macro="" textlink="">
      <xdr:nvSpPr>
        <xdr:cNvPr id="361" name="円/楕円 360"/>
        <xdr:cNvSpPr/>
      </xdr:nvSpPr>
      <xdr:spPr>
        <a:xfrm>
          <a:off x="10426700" y="100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2"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143332</xdr:rowOff>
    </xdr:from>
    <xdr:to>
      <xdr:col>14</xdr:col>
      <xdr:colOff>79375</xdr:colOff>
      <xdr:row>59</xdr:row>
      <xdr:rowOff>73482</xdr:rowOff>
    </xdr:to>
    <xdr:sp macro="" textlink="">
      <xdr:nvSpPr>
        <xdr:cNvPr id="363" name="円/楕円 362"/>
        <xdr:cNvSpPr/>
      </xdr:nvSpPr>
      <xdr:spPr>
        <a:xfrm>
          <a:off x="9588500" y="100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64609</xdr:rowOff>
    </xdr:from>
    <xdr:ext cx="469744" cy="259045"/>
    <xdr:sp macro="" textlink="">
      <xdr:nvSpPr>
        <xdr:cNvPr id="364" name="テキスト ボックス 363"/>
        <xdr:cNvSpPr txBox="1"/>
      </xdr:nvSpPr>
      <xdr:spPr>
        <a:xfrm>
          <a:off x="9404427" y="1018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147524</xdr:rowOff>
    </xdr:from>
    <xdr:to>
      <xdr:col>12</xdr:col>
      <xdr:colOff>561975</xdr:colOff>
      <xdr:row>59</xdr:row>
      <xdr:rowOff>77674</xdr:rowOff>
    </xdr:to>
    <xdr:sp macro="" textlink="">
      <xdr:nvSpPr>
        <xdr:cNvPr id="365" name="円/楕円 364"/>
        <xdr:cNvSpPr/>
      </xdr:nvSpPr>
      <xdr:spPr>
        <a:xfrm>
          <a:off x="8699500" y="100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68801</xdr:rowOff>
    </xdr:from>
    <xdr:ext cx="469744" cy="259045"/>
    <xdr:sp macro="" textlink="">
      <xdr:nvSpPr>
        <xdr:cNvPr id="366" name="テキスト ボックス 365"/>
        <xdr:cNvSpPr txBox="1"/>
      </xdr:nvSpPr>
      <xdr:spPr>
        <a:xfrm>
          <a:off x="8515427" y="1018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146774</xdr:rowOff>
    </xdr:from>
    <xdr:to>
      <xdr:col>11</xdr:col>
      <xdr:colOff>358775</xdr:colOff>
      <xdr:row>59</xdr:row>
      <xdr:rowOff>76924</xdr:rowOff>
    </xdr:to>
    <xdr:sp macro="" textlink="">
      <xdr:nvSpPr>
        <xdr:cNvPr id="367" name="円/楕円 366"/>
        <xdr:cNvSpPr/>
      </xdr:nvSpPr>
      <xdr:spPr>
        <a:xfrm>
          <a:off x="7810500" y="100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68051</xdr:rowOff>
    </xdr:from>
    <xdr:ext cx="469744" cy="259045"/>
    <xdr:sp macro="" textlink="">
      <xdr:nvSpPr>
        <xdr:cNvPr id="368" name="テキスト ボックス 367"/>
        <xdr:cNvSpPr txBox="1"/>
      </xdr:nvSpPr>
      <xdr:spPr>
        <a:xfrm>
          <a:off x="7626427" y="1018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148095</xdr:rowOff>
    </xdr:from>
    <xdr:to>
      <xdr:col>10</xdr:col>
      <xdr:colOff>155575</xdr:colOff>
      <xdr:row>59</xdr:row>
      <xdr:rowOff>78245</xdr:rowOff>
    </xdr:to>
    <xdr:sp macro="" textlink="">
      <xdr:nvSpPr>
        <xdr:cNvPr id="369" name="円/楕円 368"/>
        <xdr:cNvSpPr/>
      </xdr:nvSpPr>
      <xdr:spPr>
        <a:xfrm>
          <a:off x="6921500" y="100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69372</xdr:rowOff>
    </xdr:from>
    <xdr:ext cx="469744" cy="259045"/>
    <xdr:sp macro="" textlink="">
      <xdr:nvSpPr>
        <xdr:cNvPr id="370" name="テキスト ボックス 369"/>
        <xdr:cNvSpPr txBox="1"/>
      </xdr:nvSpPr>
      <xdr:spPr>
        <a:xfrm>
          <a:off x="6737427" y="1018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16576</xdr:rowOff>
    </xdr:from>
    <xdr:to>
      <xdr:col>15</xdr:col>
      <xdr:colOff>180975</xdr:colOff>
      <xdr:row>78</xdr:row>
      <xdr:rowOff>82139</xdr:rowOff>
    </xdr:to>
    <xdr:cxnSp macro="">
      <xdr:nvCxnSpPr>
        <xdr:cNvPr id="397" name="直線コネクタ 396"/>
        <xdr:cNvCxnSpPr/>
      </xdr:nvCxnSpPr>
      <xdr:spPr>
        <a:xfrm flipV="1">
          <a:off x="9639300" y="13389676"/>
          <a:ext cx="8382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80310</xdr:rowOff>
    </xdr:from>
    <xdr:to>
      <xdr:col>14</xdr:col>
      <xdr:colOff>28575</xdr:colOff>
      <xdr:row>78</xdr:row>
      <xdr:rowOff>82139</xdr:rowOff>
    </xdr:to>
    <xdr:cxnSp macro="">
      <xdr:nvCxnSpPr>
        <xdr:cNvPr id="400" name="直線コネクタ 399"/>
        <xdr:cNvCxnSpPr/>
      </xdr:nvCxnSpPr>
      <xdr:spPr>
        <a:xfrm>
          <a:off x="8750300" y="134534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80310</xdr:rowOff>
    </xdr:from>
    <xdr:to>
      <xdr:col>12</xdr:col>
      <xdr:colOff>511175</xdr:colOff>
      <xdr:row>78</xdr:row>
      <xdr:rowOff>80584</xdr:rowOff>
    </xdr:to>
    <xdr:cxnSp macro="">
      <xdr:nvCxnSpPr>
        <xdr:cNvPr id="403" name="直線コネクタ 402"/>
        <xdr:cNvCxnSpPr/>
      </xdr:nvCxnSpPr>
      <xdr:spPr>
        <a:xfrm flipV="1">
          <a:off x="7861300" y="1345341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79670</xdr:rowOff>
    </xdr:from>
    <xdr:to>
      <xdr:col>11</xdr:col>
      <xdr:colOff>307975</xdr:colOff>
      <xdr:row>78</xdr:row>
      <xdr:rowOff>80584</xdr:rowOff>
    </xdr:to>
    <xdr:cxnSp macro="">
      <xdr:nvCxnSpPr>
        <xdr:cNvPr id="406" name="直線コネクタ 405"/>
        <xdr:cNvCxnSpPr/>
      </xdr:nvCxnSpPr>
      <xdr:spPr>
        <a:xfrm>
          <a:off x="6972300" y="134527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137226</xdr:rowOff>
    </xdr:from>
    <xdr:to>
      <xdr:col>15</xdr:col>
      <xdr:colOff>231775</xdr:colOff>
      <xdr:row>78</xdr:row>
      <xdr:rowOff>67376</xdr:rowOff>
    </xdr:to>
    <xdr:sp macro="" textlink="">
      <xdr:nvSpPr>
        <xdr:cNvPr id="416" name="円/楕円 415"/>
        <xdr:cNvSpPr/>
      </xdr:nvSpPr>
      <xdr:spPr>
        <a:xfrm>
          <a:off x="10426700" y="133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52153</xdr:rowOff>
    </xdr:from>
    <xdr:ext cx="469744" cy="259045"/>
    <xdr:sp macro="" textlink="">
      <xdr:nvSpPr>
        <xdr:cNvPr id="417" name="商工費該当値テキスト"/>
        <xdr:cNvSpPr txBox="1"/>
      </xdr:nvSpPr>
      <xdr:spPr>
        <a:xfrm>
          <a:off x="10528300" y="132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31339</xdr:rowOff>
    </xdr:from>
    <xdr:to>
      <xdr:col>14</xdr:col>
      <xdr:colOff>79375</xdr:colOff>
      <xdr:row>78</xdr:row>
      <xdr:rowOff>132939</xdr:rowOff>
    </xdr:to>
    <xdr:sp macro="" textlink="">
      <xdr:nvSpPr>
        <xdr:cNvPr id="418" name="円/楕円 417"/>
        <xdr:cNvSpPr/>
      </xdr:nvSpPr>
      <xdr:spPr>
        <a:xfrm>
          <a:off x="9588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124066</xdr:rowOff>
    </xdr:from>
    <xdr:ext cx="469744" cy="259045"/>
    <xdr:sp macro="" textlink="">
      <xdr:nvSpPr>
        <xdr:cNvPr id="419" name="テキスト ボックス 418"/>
        <xdr:cNvSpPr txBox="1"/>
      </xdr:nvSpPr>
      <xdr:spPr>
        <a:xfrm>
          <a:off x="9404427"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29510</xdr:rowOff>
    </xdr:from>
    <xdr:to>
      <xdr:col>12</xdr:col>
      <xdr:colOff>561975</xdr:colOff>
      <xdr:row>78</xdr:row>
      <xdr:rowOff>131110</xdr:rowOff>
    </xdr:to>
    <xdr:sp macro="" textlink="">
      <xdr:nvSpPr>
        <xdr:cNvPr id="420" name="円/楕円 419"/>
        <xdr:cNvSpPr/>
      </xdr:nvSpPr>
      <xdr:spPr>
        <a:xfrm>
          <a:off x="8699500" y="134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122237</xdr:rowOff>
    </xdr:from>
    <xdr:ext cx="469744" cy="259045"/>
    <xdr:sp macro="" textlink="">
      <xdr:nvSpPr>
        <xdr:cNvPr id="421" name="テキスト ボックス 420"/>
        <xdr:cNvSpPr txBox="1"/>
      </xdr:nvSpPr>
      <xdr:spPr>
        <a:xfrm>
          <a:off x="8515427" y="1349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29784</xdr:rowOff>
    </xdr:from>
    <xdr:to>
      <xdr:col>11</xdr:col>
      <xdr:colOff>358775</xdr:colOff>
      <xdr:row>78</xdr:row>
      <xdr:rowOff>131384</xdr:rowOff>
    </xdr:to>
    <xdr:sp macro="" textlink="">
      <xdr:nvSpPr>
        <xdr:cNvPr id="422" name="円/楕円 421"/>
        <xdr:cNvSpPr/>
      </xdr:nvSpPr>
      <xdr:spPr>
        <a:xfrm>
          <a:off x="7810500" y="134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122511</xdr:rowOff>
    </xdr:from>
    <xdr:ext cx="469744" cy="259045"/>
    <xdr:sp macro="" textlink="">
      <xdr:nvSpPr>
        <xdr:cNvPr id="423" name="テキスト ボックス 422"/>
        <xdr:cNvSpPr txBox="1"/>
      </xdr:nvSpPr>
      <xdr:spPr>
        <a:xfrm>
          <a:off x="7626427"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28870</xdr:rowOff>
    </xdr:from>
    <xdr:to>
      <xdr:col>10</xdr:col>
      <xdr:colOff>155575</xdr:colOff>
      <xdr:row>78</xdr:row>
      <xdr:rowOff>130470</xdr:rowOff>
    </xdr:to>
    <xdr:sp macro="" textlink="">
      <xdr:nvSpPr>
        <xdr:cNvPr id="424" name="円/楕円 423"/>
        <xdr:cNvSpPr/>
      </xdr:nvSpPr>
      <xdr:spPr>
        <a:xfrm>
          <a:off x="6921500" y="134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121597</xdr:rowOff>
    </xdr:from>
    <xdr:ext cx="469744" cy="259045"/>
    <xdr:sp macro="" textlink="">
      <xdr:nvSpPr>
        <xdr:cNvPr id="425" name="テキスト ボックス 424"/>
        <xdr:cNvSpPr txBox="1"/>
      </xdr:nvSpPr>
      <xdr:spPr>
        <a:xfrm>
          <a:off x="6737427" y="134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4432</xdr:rowOff>
    </xdr:from>
    <xdr:to>
      <xdr:col>15</xdr:col>
      <xdr:colOff>180975</xdr:colOff>
      <xdr:row>98</xdr:row>
      <xdr:rowOff>34672</xdr:rowOff>
    </xdr:to>
    <xdr:cxnSp macro="">
      <xdr:nvCxnSpPr>
        <xdr:cNvPr id="452" name="直線コネクタ 451"/>
        <xdr:cNvCxnSpPr/>
      </xdr:nvCxnSpPr>
      <xdr:spPr>
        <a:xfrm>
          <a:off x="9639300" y="16806532"/>
          <a:ext cx="8382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148478</xdr:rowOff>
    </xdr:from>
    <xdr:to>
      <xdr:col>14</xdr:col>
      <xdr:colOff>28575</xdr:colOff>
      <xdr:row>98</xdr:row>
      <xdr:rowOff>4432</xdr:rowOff>
    </xdr:to>
    <xdr:cxnSp macro="">
      <xdr:nvCxnSpPr>
        <xdr:cNvPr id="455" name="直線コネクタ 454"/>
        <xdr:cNvCxnSpPr/>
      </xdr:nvCxnSpPr>
      <xdr:spPr>
        <a:xfrm>
          <a:off x="8750300" y="16779128"/>
          <a:ext cx="8890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148478</xdr:rowOff>
    </xdr:from>
    <xdr:to>
      <xdr:col>12</xdr:col>
      <xdr:colOff>511175</xdr:colOff>
      <xdr:row>98</xdr:row>
      <xdr:rowOff>24088</xdr:rowOff>
    </xdr:to>
    <xdr:cxnSp macro="">
      <xdr:nvCxnSpPr>
        <xdr:cNvPr id="458" name="直線コネクタ 457"/>
        <xdr:cNvCxnSpPr/>
      </xdr:nvCxnSpPr>
      <xdr:spPr>
        <a:xfrm flipV="1">
          <a:off x="7861300" y="16779128"/>
          <a:ext cx="8890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22414</xdr:rowOff>
    </xdr:from>
    <xdr:to>
      <xdr:col>11</xdr:col>
      <xdr:colOff>307975</xdr:colOff>
      <xdr:row>98</xdr:row>
      <xdr:rowOff>24088</xdr:rowOff>
    </xdr:to>
    <xdr:cxnSp macro="">
      <xdr:nvCxnSpPr>
        <xdr:cNvPr id="461" name="直線コネクタ 460"/>
        <xdr:cNvCxnSpPr/>
      </xdr:nvCxnSpPr>
      <xdr:spPr>
        <a:xfrm>
          <a:off x="6972300" y="16824514"/>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155322</xdr:rowOff>
    </xdr:from>
    <xdr:to>
      <xdr:col>15</xdr:col>
      <xdr:colOff>231775</xdr:colOff>
      <xdr:row>98</xdr:row>
      <xdr:rowOff>85472</xdr:rowOff>
    </xdr:to>
    <xdr:sp macro="" textlink="">
      <xdr:nvSpPr>
        <xdr:cNvPr id="471" name="円/楕円 470"/>
        <xdr:cNvSpPr/>
      </xdr:nvSpPr>
      <xdr:spPr>
        <a:xfrm>
          <a:off x="10426700" y="16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70249</xdr:rowOff>
    </xdr:from>
    <xdr:ext cx="534377" cy="259045"/>
    <xdr:sp macro="" textlink="">
      <xdr:nvSpPr>
        <xdr:cNvPr id="472" name="土木費該当値テキスト"/>
        <xdr:cNvSpPr txBox="1"/>
      </xdr:nvSpPr>
      <xdr:spPr>
        <a:xfrm>
          <a:off x="10528300" y="167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125082</xdr:rowOff>
    </xdr:from>
    <xdr:to>
      <xdr:col>14</xdr:col>
      <xdr:colOff>79375</xdr:colOff>
      <xdr:row>98</xdr:row>
      <xdr:rowOff>55232</xdr:rowOff>
    </xdr:to>
    <xdr:sp macro="" textlink="">
      <xdr:nvSpPr>
        <xdr:cNvPr id="473" name="円/楕円 472"/>
        <xdr:cNvSpPr/>
      </xdr:nvSpPr>
      <xdr:spPr>
        <a:xfrm>
          <a:off x="9588500" y="167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46359</xdr:rowOff>
    </xdr:from>
    <xdr:ext cx="534377" cy="259045"/>
    <xdr:sp macro="" textlink="">
      <xdr:nvSpPr>
        <xdr:cNvPr id="474" name="テキスト ボックス 473"/>
        <xdr:cNvSpPr txBox="1"/>
      </xdr:nvSpPr>
      <xdr:spPr>
        <a:xfrm>
          <a:off x="9372111" y="168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97678</xdr:rowOff>
    </xdr:from>
    <xdr:to>
      <xdr:col>12</xdr:col>
      <xdr:colOff>561975</xdr:colOff>
      <xdr:row>98</xdr:row>
      <xdr:rowOff>27828</xdr:rowOff>
    </xdr:to>
    <xdr:sp macro="" textlink="">
      <xdr:nvSpPr>
        <xdr:cNvPr id="475" name="円/楕円 474"/>
        <xdr:cNvSpPr/>
      </xdr:nvSpPr>
      <xdr:spPr>
        <a:xfrm>
          <a:off x="8699500" y="167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18955</xdr:rowOff>
    </xdr:from>
    <xdr:ext cx="534377" cy="259045"/>
    <xdr:sp macro="" textlink="">
      <xdr:nvSpPr>
        <xdr:cNvPr id="476" name="テキスト ボックス 475"/>
        <xdr:cNvSpPr txBox="1"/>
      </xdr:nvSpPr>
      <xdr:spPr>
        <a:xfrm>
          <a:off x="8483111" y="168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144738</xdr:rowOff>
    </xdr:from>
    <xdr:to>
      <xdr:col>11</xdr:col>
      <xdr:colOff>358775</xdr:colOff>
      <xdr:row>98</xdr:row>
      <xdr:rowOff>74888</xdr:rowOff>
    </xdr:to>
    <xdr:sp macro="" textlink="">
      <xdr:nvSpPr>
        <xdr:cNvPr id="477" name="円/楕円 476"/>
        <xdr:cNvSpPr/>
      </xdr:nvSpPr>
      <xdr:spPr>
        <a:xfrm>
          <a:off x="7810500" y="167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66015</xdr:rowOff>
    </xdr:from>
    <xdr:ext cx="534377" cy="259045"/>
    <xdr:sp macro="" textlink="">
      <xdr:nvSpPr>
        <xdr:cNvPr id="478" name="テキスト ボックス 477"/>
        <xdr:cNvSpPr txBox="1"/>
      </xdr:nvSpPr>
      <xdr:spPr>
        <a:xfrm>
          <a:off x="7594111" y="168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143064</xdr:rowOff>
    </xdr:from>
    <xdr:to>
      <xdr:col>10</xdr:col>
      <xdr:colOff>155575</xdr:colOff>
      <xdr:row>98</xdr:row>
      <xdr:rowOff>73214</xdr:rowOff>
    </xdr:to>
    <xdr:sp macro="" textlink="">
      <xdr:nvSpPr>
        <xdr:cNvPr id="479" name="円/楕円 478"/>
        <xdr:cNvSpPr/>
      </xdr:nvSpPr>
      <xdr:spPr>
        <a:xfrm>
          <a:off x="6921500" y="167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64341</xdr:rowOff>
    </xdr:from>
    <xdr:ext cx="534377" cy="259045"/>
    <xdr:sp macro="" textlink="">
      <xdr:nvSpPr>
        <xdr:cNvPr id="480" name="テキスト ボックス 479"/>
        <xdr:cNvSpPr txBox="1"/>
      </xdr:nvSpPr>
      <xdr:spPr>
        <a:xfrm>
          <a:off x="6705111" y="168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124555</xdr:rowOff>
    </xdr:from>
    <xdr:to>
      <xdr:col>23</xdr:col>
      <xdr:colOff>517525</xdr:colOff>
      <xdr:row>36</xdr:row>
      <xdr:rowOff>145072</xdr:rowOff>
    </xdr:to>
    <xdr:cxnSp macro="">
      <xdr:nvCxnSpPr>
        <xdr:cNvPr id="506" name="直線コネクタ 505"/>
        <xdr:cNvCxnSpPr/>
      </xdr:nvCxnSpPr>
      <xdr:spPr>
        <a:xfrm>
          <a:off x="15481300" y="6296755"/>
          <a:ext cx="8382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124555</xdr:rowOff>
    </xdr:from>
    <xdr:to>
      <xdr:col>22</xdr:col>
      <xdr:colOff>365125</xdr:colOff>
      <xdr:row>37</xdr:row>
      <xdr:rowOff>56490</xdr:rowOff>
    </xdr:to>
    <xdr:cxnSp macro="">
      <xdr:nvCxnSpPr>
        <xdr:cNvPr id="509" name="直線コネクタ 508"/>
        <xdr:cNvCxnSpPr/>
      </xdr:nvCxnSpPr>
      <xdr:spPr>
        <a:xfrm flipV="1">
          <a:off x="14592300" y="6296755"/>
          <a:ext cx="889000" cy="10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73406</xdr:rowOff>
    </xdr:from>
    <xdr:to>
      <xdr:col>21</xdr:col>
      <xdr:colOff>161925</xdr:colOff>
      <xdr:row>37</xdr:row>
      <xdr:rowOff>56490</xdr:rowOff>
    </xdr:to>
    <xdr:cxnSp macro="">
      <xdr:nvCxnSpPr>
        <xdr:cNvPr id="512" name="直線コネクタ 511"/>
        <xdr:cNvCxnSpPr/>
      </xdr:nvCxnSpPr>
      <xdr:spPr>
        <a:xfrm>
          <a:off x="13703300" y="6245606"/>
          <a:ext cx="889000" cy="1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73406</xdr:rowOff>
    </xdr:from>
    <xdr:to>
      <xdr:col>19</xdr:col>
      <xdr:colOff>644525</xdr:colOff>
      <xdr:row>36</xdr:row>
      <xdr:rowOff>163989</xdr:rowOff>
    </xdr:to>
    <xdr:cxnSp macro="">
      <xdr:nvCxnSpPr>
        <xdr:cNvPr id="515" name="直線コネクタ 514"/>
        <xdr:cNvCxnSpPr/>
      </xdr:nvCxnSpPr>
      <xdr:spPr>
        <a:xfrm flipV="1">
          <a:off x="12814300" y="6245606"/>
          <a:ext cx="889000" cy="9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94272</xdr:rowOff>
    </xdr:from>
    <xdr:to>
      <xdr:col>23</xdr:col>
      <xdr:colOff>568325</xdr:colOff>
      <xdr:row>37</xdr:row>
      <xdr:rowOff>24422</xdr:rowOff>
    </xdr:to>
    <xdr:sp macro="" textlink="">
      <xdr:nvSpPr>
        <xdr:cNvPr id="525" name="円/楕円 524"/>
        <xdr:cNvSpPr/>
      </xdr:nvSpPr>
      <xdr:spPr>
        <a:xfrm>
          <a:off x="16268700" y="62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72699</xdr:rowOff>
    </xdr:from>
    <xdr:ext cx="534377" cy="259045"/>
    <xdr:sp macro="" textlink="">
      <xdr:nvSpPr>
        <xdr:cNvPr id="526" name="消防費該当値テキスト"/>
        <xdr:cNvSpPr txBox="1"/>
      </xdr:nvSpPr>
      <xdr:spPr>
        <a:xfrm>
          <a:off x="16370300" y="62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73755</xdr:rowOff>
    </xdr:from>
    <xdr:to>
      <xdr:col>22</xdr:col>
      <xdr:colOff>415925</xdr:colOff>
      <xdr:row>37</xdr:row>
      <xdr:rowOff>3905</xdr:rowOff>
    </xdr:to>
    <xdr:sp macro="" textlink="">
      <xdr:nvSpPr>
        <xdr:cNvPr id="527" name="円/楕円 526"/>
        <xdr:cNvSpPr/>
      </xdr:nvSpPr>
      <xdr:spPr>
        <a:xfrm>
          <a:off x="15430500" y="62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166482</xdr:rowOff>
    </xdr:from>
    <xdr:ext cx="534377" cy="259045"/>
    <xdr:sp macro="" textlink="">
      <xdr:nvSpPr>
        <xdr:cNvPr id="528" name="テキスト ボックス 527"/>
        <xdr:cNvSpPr txBox="1"/>
      </xdr:nvSpPr>
      <xdr:spPr>
        <a:xfrm>
          <a:off x="15214111" y="63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5690</xdr:rowOff>
    </xdr:from>
    <xdr:to>
      <xdr:col>21</xdr:col>
      <xdr:colOff>212725</xdr:colOff>
      <xdr:row>37</xdr:row>
      <xdr:rowOff>107290</xdr:rowOff>
    </xdr:to>
    <xdr:sp macro="" textlink="">
      <xdr:nvSpPr>
        <xdr:cNvPr id="529" name="円/楕円 528"/>
        <xdr:cNvSpPr/>
      </xdr:nvSpPr>
      <xdr:spPr>
        <a:xfrm>
          <a:off x="14541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98417</xdr:rowOff>
    </xdr:from>
    <xdr:ext cx="534377" cy="259045"/>
    <xdr:sp macro="" textlink="">
      <xdr:nvSpPr>
        <xdr:cNvPr id="530" name="テキスト ボックス 529"/>
        <xdr:cNvSpPr txBox="1"/>
      </xdr:nvSpPr>
      <xdr:spPr>
        <a:xfrm>
          <a:off x="14325111" y="64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22606</xdr:rowOff>
    </xdr:from>
    <xdr:to>
      <xdr:col>20</xdr:col>
      <xdr:colOff>9525</xdr:colOff>
      <xdr:row>36</xdr:row>
      <xdr:rowOff>124206</xdr:rowOff>
    </xdr:to>
    <xdr:sp macro="" textlink="">
      <xdr:nvSpPr>
        <xdr:cNvPr id="531" name="円/楕円 530"/>
        <xdr:cNvSpPr/>
      </xdr:nvSpPr>
      <xdr:spPr>
        <a:xfrm>
          <a:off x="13652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115333</xdr:rowOff>
    </xdr:from>
    <xdr:ext cx="534377" cy="259045"/>
    <xdr:sp macro="" textlink="">
      <xdr:nvSpPr>
        <xdr:cNvPr id="532" name="テキスト ボックス 531"/>
        <xdr:cNvSpPr txBox="1"/>
      </xdr:nvSpPr>
      <xdr:spPr>
        <a:xfrm>
          <a:off x="13436111" y="62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113189</xdr:rowOff>
    </xdr:from>
    <xdr:to>
      <xdr:col>18</xdr:col>
      <xdr:colOff>492125</xdr:colOff>
      <xdr:row>37</xdr:row>
      <xdr:rowOff>43339</xdr:rowOff>
    </xdr:to>
    <xdr:sp macro="" textlink="">
      <xdr:nvSpPr>
        <xdr:cNvPr id="533" name="円/楕円 532"/>
        <xdr:cNvSpPr/>
      </xdr:nvSpPr>
      <xdr:spPr>
        <a:xfrm>
          <a:off x="12763500" y="62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34466</xdr:rowOff>
    </xdr:from>
    <xdr:ext cx="534377" cy="259045"/>
    <xdr:sp macro="" textlink="">
      <xdr:nvSpPr>
        <xdr:cNvPr id="534" name="テキスト ボックス 533"/>
        <xdr:cNvSpPr txBox="1"/>
      </xdr:nvSpPr>
      <xdr:spPr>
        <a:xfrm>
          <a:off x="12547111" y="63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81217</xdr:rowOff>
    </xdr:from>
    <xdr:to>
      <xdr:col>23</xdr:col>
      <xdr:colOff>517525</xdr:colOff>
      <xdr:row>57</xdr:row>
      <xdr:rowOff>113640</xdr:rowOff>
    </xdr:to>
    <xdr:cxnSp macro="">
      <xdr:nvCxnSpPr>
        <xdr:cNvPr id="564" name="直線コネクタ 563"/>
        <xdr:cNvCxnSpPr/>
      </xdr:nvCxnSpPr>
      <xdr:spPr>
        <a:xfrm>
          <a:off x="15481300" y="9853867"/>
          <a:ext cx="8382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81217</xdr:rowOff>
    </xdr:from>
    <xdr:to>
      <xdr:col>22</xdr:col>
      <xdr:colOff>365125</xdr:colOff>
      <xdr:row>58</xdr:row>
      <xdr:rowOff>56852</xdr:rowOff>
    </xdr:to>
    <xdr:cxnSp macro="">
      <xdr:nvCxnSpPr>
        <xdr:cNvPr id="567" name="直線コネクタ 566"/>
        <xdr:cNvCxnSpPr/>
      </xdr:nvCxnSpPr>
      <xdr:spPr>
        <a:xfrm flipV="1">
          <a:off x="14592300" y="9853867"/>
          <a:ext cx="889000" cy="14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56852</xdr:rowOff>
    </xdr:from>
    <xdr:to>
      <xdr:col>21</xdr:col>
      <xdr:colOff>161925</xdr:colOff>
      <xdr:row>58</xdr:row>
      <xdr:rowOff>68872</xdr:rowOff>
    </xdr:to>
    <xdr:cxnSp macro="">
      <xdr:nvCxnSpPr>
        <xdr:cNvPr id="570" name="直線コネクタ 569"/>
        <xdr:cNvCxnSpPr/>
      </xdr:nvCxnSpPr>
      <xdr:spPr>
        <a:xfrm flipV="1">
          <a:off x="13703300" y="10000952"/>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48375</xdr:rowOff>
    </xdr:from>
    <xdr:to>
      <xdr:col>19</xdr:col>
      <xdr:colOff>644525</xdr:colOff>
      <xdr:row>58</xdr:row>
      <xdr:rowOff>68872</xdr:rowOff>
    </xdr:to>
    <xdr:cxnSp macro="">
      <xdr:nvCxnSpPr>
        <xdr:cNvPr id="573" name="直線コネクタ 572"/>
        <xdr:cNvCxnSpPr/>
      </xdr:nvCxnSpPr>
      <xdr:spPr>
        <a:xfrm>
          <a:off x="12814300" y="9992475"/>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62840</xdr:rowOff>
    </xdr:from>
    <xdr:to>
      <xdr:col>23</xdr:col>
      <xdr:colOff>568325</xdr:colOff>
      <xdr:row>57</xdr:row>
      <xdr:rowOff>164440</xdr:rowOff>
    </xdr:to>
    <xdr:sp macro="" textlink="">
      <xdr:nvSpPr>
        <xdr:cNvPr id="583" name="円/楕円 582"/>
        <xdr:cNvSpPr/>
      </xdr:nvSpPr>
      <xdr:spPr>
        <a:xfrm>
          <a:off x="162687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41267</xdr:rowOff>
    </xdr:from>
    <xdr:ext cx="534377" cy="259045"/>
    <xdr:sp macro="" textlink="">
      <xdr:nvSpPr>
        <xdr:cNvPr id="584" name="教育費該当値テキスト"/>
        <xdr:cNvSpPr txBox="1"/>
      </xdr:nvSpPr>
      <xdr:spPr>
        <a:xfrm>
          <a:off x="16370300" y="98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30417</xdr:rowOff>
    </xdr:from>
    <xdr:to>
      <xdr:col>22</xdr:col>
      <xdr:colOff>415925</xdr:colOff>
      <xdr:row>57</xdr:row>
      <xdr:rowOff>132017</xdr:rowOff>
    </xdr:to>
    <xdr:sp macro="" textlink="">
      <xdr:nvSpPr>
        <xdr:cNvPr id="585" name="円/楕円 584"/>
        <xdr:cNvSpPr/>
      </xdr:nvSpPr>
      <xdr:spPr>
        <a:xfrm>
          <a:off x="15430500" y="98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123144</xdr:rowOff>
    </xdr:from>
    <xdr:ext cx="534377" cy="259045"/>
    <xdr:sp macro="" textlink="">
      <xdr:nvSpPr>
        <xdr:cNvPr id="586" name="テキスト ボックス 585"/>
        <xdr:cNvSpPr txBox="1"/>
      </xdr:nvSpPr>
      <xdr:spPr>
        <a:xfrm>
          <a:off x="15214111" y="98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6052</xdr:rowOff>
    </xdr:from>
    <xdr:to>
      <xdr:col>21</xdr:col>
      <xdr:colOff>212725</xdr:colOff>
      <xdr:row>58</xdr:row>
      <xdr:rowOff>107652</xdr:rowOff>
    </xdr:to>
    <xdr:sp macro="" textlink="">
      <xdr:nvSpPr>
        <xdr:cNvPr id="587" name="円/楕円 586"/>
        <xdr:cNvSpPr/>
      </xdr:nvSpPr>
      <xdr:spPr>
        <a:xfrm>
          <a:off x="14541500" y="99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98779</xdr:rowOff>
    </xdr:from>
    <xdr:ext cx="534377" cy="259045"/>
    <xdr:sp macro="" textlink="">
      <xdr:nvSpPr>
        <xdr:cNvPr id="588" name="テキスト ボックス 587"/>
        <xdr:cNvSpPr txBox="1"/>
      </xdr:nvSpPr>
      <xdr:spPr>
        <a:xfrm>
          <a:off x="14325111" y="100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18072</xdr:rowOff>
    </xdr:from>
    <xdr:to>
      <xdr:col>20</xdr:col>
      <xdr:colOff>9525</xdr:colOff>
      <xdr:row>58</xdr:row>
      <xdr:rowOff>119672</xdr:rowOff>
    </xdr:to>
    <xdr:sp macro="" textlink="">
      <xdr:nvSpPr>
        <xdr:cNvPr id="589" name="円/楕円 588"/>
        <xdr:cNvSpPr/>
      </xdr:nvSpPr>
      <xdr:spPr>
        <a:xfrm>
          <a:off x="13652500" y="99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110799</xdr:rowOff>
    </xdr:from>
    <xdr:ext cx="534377" cy="259045"/>
    <xdr:sp macro="" textlink="">
      <xdr:nvSpPr>
        <xdr:cNvPr id="590" name="テキスト ボックス 589"/>
        <xdr:cNvSpPr txBox="1"/>
      </xdr:nvSpPr>
      <xdr:spPr>
        <a:xfrm>
          <a:off x="13436111" y="1005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169025</xdr:rowOff>
    </xdr:from>
    <xdr:to>
      <xdr:col>18</xdr:col>
      <xdr:colOff>492125</xdr:colOff>
      <xdr:row>58</xdr:row>
      <xdr:rowOff>99175</xdr:rowOff>
    </xdr:to>
    <xdr:sp macro="" textlink="">
      <xdr:nvSpPr>
        <xdr:cNvPr id="591" name="円/楕円 590"/>
        <xdr:cNvSpPr/>
      </xdr:nvSpPr>
      <xdr:spPr>
        <a:xfrm>
          <a:off x="12763500" y="9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90302</xdr:rowOff>
    </xdr:from>
    <xdr:ext cx="534377" cy="259045"/>
    <xdr:sp macro="" textlink="">
      <xdr:nvSpPr>
        <xdr:cNvPr id="592" name="テキスト ボックス 591"/>
        <xdr:cNvSpPr txBox="1"/>
      </xdr:nvSpPr>
      <xdr:spPr>
        <a:xfrm>
          <a:off x="12547111" y="100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44069</xdr:rowOff>
    </xdr:from>
    <xdr:to>
      <xdr:col>21</xdr:col>
      <xdr:colOff>161925</xdr:colOff>
      <xdr:row>79</xdr:row>
      <xdr:rowOff>44450</xdr:rowOff>
    </xdr:to>
    <xdr:cxnSp macro="">
      <xdr:nvCxnSpPr>
        <xdr:cNvPr id="627" name="直線コネクタ 626"/>
        <xdr:cNvCxnSpPr/>
      </xdr:nvCxnSpPr>
      <xdr:spPr>
        <a:xfrm>
          <a:off x="13703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36195</xdr:rowOff>
    </xdr:from>
    <xdr:to>
      <xdr:col>19</xdr:col>
      <xdr:colOff>644525</xdr:colOff>
      <xdr:row>79</xdr:row>
      <xdr:rowOff>44069</xdr:rowOff>
    </xdr:to>
    <xdr:cxnSp macro="">
      <xdr:nvCxnSpPr>
        <xdr:cNvPr id="630" name="直線コネクタ 629"/>
        <xdr:cNvCxnSpPr/>
      </xdr:nvCxnSpPr>
      <xdr:spPr>
        <a:xfrm>
          <a:off x="12814300" y="13580745"/>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164719</xdr:rowOff>
    </xdr:from>
    <xdr:to>
      <xdr:col>20</xdr:col>
      <xdr:colOff>9525</xdr:colOff>
      <xdr:row>79</xdr:row>
      <xdr:rowOff>94869</xdr:rowOff>
    </xdr:to>
    <xdr:sp macro="" textlink="">
      <xdr:nvSpPr>
        <xdr:cNvPr id="646" name="円/楕円 645"/>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85996</xdr:rowOff>
    </xdr:from>
    <xdr:ext cx="249299" cy="259045"/>
    <xdr:sp macro="" textlink="">
      <xdr:nvSpPr>
        <xdr:cNvPr id="647" name="テキスト ボックス 646"/>
        <xdr:cNvSpPr txBox="1"/>
      </xdr:nvSpPr>
      <xdr:spPr>
        <a:xfrm>
          <a:off x="13578649"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156845</xdr:rowOff>
    </xdr:from>
    <xdr:to>
      <xdr:col>18</xdr:col>
      <xdr:colOff>492125</xdr:colOff>
      <xdr:row>79</xdr:row>
      <xdr:rowOff>86995</xdr:rowOff>
    </xdr:to>
    <xdr:sp macro="" textlink="">
      <xdr:nvSpPr>
        <xdr:cNvPr id="648" name="円/楕円 647"/>
        <xdr:cNvSpPr/>
      </xdr:nvSpPr>
      <xdr:spPr>
        <a:xfrm>
          <a:off x="12763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78122</xdr:rowOff>
    </xdr:from>
    <xdr:ext cx="313932" cy="259045"/>
    <xdr:sp macro="" textlink="">
      <xdr:nvSpPr>
        <xdr:cNvPr id="649" name="テキスト ボックス 648"/>
        <xdr:cNvSpPr txBox="1"/>
      </xdr:nvSpPr>
      <xdr:spPr>
        <a:xfrm>
          <a:off x="12657333" y="13622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24943</xdr:rowOff>
    </xdr:from>
    <xdr:to>
      <xdr:col>23</xdr:col>
      <xdr:colOff>517525</xdr:colOff>
      <xdr:row>97</xdr:row>
      <xdr:rowOff>54677</xdr:rowOff>
    </xdr:to>
    <xdr:cxnSp macro="">
      <xdr:nvCxnSpPr>
        <xdr:cNvPr id="680" name="直線コネクタ 679"/>
        <xdr:cNvCxnSpPr/>
      </xdr:nvCxnSpPr>
      <xdr:spPr>
        <a:xfrm>
          <a:off x="15481300" y="16655593"/>
          <a:ext cx="838200" cy="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22101</xdr:rowOff>
    </xdr:from>
    <xdr:to>
      <xdr:col>22</xdr:col>
      <xdr:colOff>365125</xdr:colOff>
      <xdr:row>97</xdr:row>
      <xdr:rowOff>24943</xdr:rowOff>
    </xdr:to>
    <xdr:cxnSp macro="">
      <xdr:nvCxnSpPr>
        <xdr:cNvPr id="683" name="直線コネクタ 682"/>
        <xdr:cNvCxnSpPr/>
      </xdr:nvCxnSpPr>
      <xdr:spPr>
        <a:xfrm>
          <a:off x="14592300" y="16652751"/>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22101</xdr:rowOff>
    </xdr:from>
    <xdr:to>
      <xdr:col>21</xdr:col>
      <xdr:colOff>161925</xdr:colOff>
      <xdr:row>97</xdr:row>
      <xdr:rowOff>31392</xdr:rowOff>
    </xdr:to>
    <xdr:cxnSp macro="">
      <xdr:nvCxnSpPr>
        <xdr:cNvPr id="686" name="直線コネクタ 685"/>
        <xdr:cNvCxnSpPr/>
      </xdr:nvCxnSpPr>
      <xdr:spPr>
        <a:xfrm flipV="1">
          <a:off x="13703300" y="16652751"/>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31392</xdr:rowOff>
    </xdr:from>
    <xdr:to>
      <xdr:col>19</xdr:col>
      <xdr:colOff>644525</xdr:colOff>
      <xdr:row>97</xdr:row>
      <xdr:rowOff>39443</xdr:rowOff>
    </xdr:to>
    <xdr:cxnSp macro="">
      <xdr:nvCxnSpPr>
        <xdr:cNvPr id="689" name="直線コネクタ 688"/>
        <xdr:cNvCxnSpPr/>
      </xdr:nvCxnSpPr>
      <xdr:spPr>
        <a:xfrm flipV="1">
          <a:off x="12814300" y="16662042"/>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3877</xdr:rowOff>
    </xdr:from>
    <xdr:to>
      <xdr:col>23</xdr:col>
      <xdr:colOff>568325</xdr:colOff>
      <xdr:row>97</xdr:row>
      <xdr:rowOff>105477</xdr:rowOff>
    </xdr:to>
    <xdr:sp macro="" textlink="">
      <xdr:nvSpPr>
        <xdr:cNvPr id="699" name="円/楕円 698"/>
        <xdr:cNvSpPr/>
      </xdr:nvSpPr>
      <xdr:spPr>
        <a:xfrm>
          <a:off x="16268700" y="166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153754</xdr:rowOff>
    </xdr:from>
    <xdr:ext cx="534377" cy="259045"/>
    <xdr:sp macro="" textlink="">
      <xdr:nvSpPr>
        <xdr:cNvPr id="700" name="公債費該当値テキスト"/>
        <xdr:cNvSpPr txBox="1"/>
      </xdr:nvSpPr>
      <xdr:spPr>
        <a:xfrm>
          <a:off x="16370300" y="166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145593</xdr:rowOff>
    </xdr:from>
    <xdr:to>
      <xdr:col>22</xdr:col>
      <xdr:colOff>415925</xdr:colOff>
      <xdr:row>97</xdr:row>
      <xdr:rowOff>75743</xdr:rowOff>
    </xdr:to>
    <xdr:sp macro="" textlink="">
      <xdr:nvSpPr>
        <xdr:cNvPr id="701" name="円/楕円 700"/>
        <xdr:cNvSpPr/>
      </xdr:nvSpPr>
      <xdr:spPr>
        <a:xfrm>
          <a:off x="15430500" y="166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66870</xdr:rowOff>
    </xdr:from>
    <xdr:ext cx="534377" cy="259045"/>
    <xdr:sp macro="" textlink="">
      <xdr:nvSpPr>
        <xdr:cNvPr id="702" name="テキスト ボックス 701"/>
        <xdr:cNvSpPr txBox="1"/>
      </xdr:nvSpPr>
      <xdr:spPr>
        <a:xfrm>
          <a:off x="15214111" y="1669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142751</xdr:rowOff>
    </xdr:from>
    <xdr:to>
      <xdr:col>21</xdr:col>
      <xdr:colOff>212725</xdr:colOff>
      <xdr:row>97</xdr:row>
      <xdr:rowOff>72901</xdr:rowOff>
    </xdr:to>
    <xdr:sp macro="" textlink="">
      <xdr:nvSpPr>
        <xdr:cNvPr id="703" name="円/楕円 702"/>
        <xdr:cNvSpPr/>
      </xdr:nvSpPr>
      <xdr:spPr>
        <a:xfrm>
          <a:off x="14541500" y="166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64028</xdr:rowOff>
    </xdr:from>
    <xdr:ext cx="534377" cy="259045"/>
    <xdr:sp macro="" textlink="">
      <xdr:nvSpPr>
        <xdr:cNvPr id="704" name="テキスト ボックス 703"/>
        <xdr:cNvSpPr txBox="1"/>
      </xdr:nvSpPr>
      <xdr:spPr>
        <a:xfrm>
          <a:off x="14325111" y="166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152042</xdr:rowOff>
    </xdr:from>
    <xdr:to>
      <xdr:col>20</xdr:col>
      <xdr:colOff>9525</xdr:colOff>
      <xdr:row>97</xdr:row>
      <xdr:rowOff>82192</xdr:rowOff>
    </xdr:to>
    <xdr:sp macro="" textlink="">
      <xdr:nvSpPr>
        <xdr:cNvPr id="705" name="円/楕円 704"/>
        <xdr:cNvSpPr/>
      </xdr:nvSpPr>
      <xdr:spPr>
        <a:xfrm>
          <a:off x="13652500" y="166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73319</xdr:rowOff>
    </xdr:from>
    <xdr:ext cx="534377" cy="259045"/>
    <xdr:sp macro="" textlink="">
      <xdr:nvSpPr>
        <xdr:cNvPr id="706" name="テキスト ボックス 705"/>
        <xdr:cNvSpPr txBox="1"/>
      </xdr:nvSpPr>
      <xdr:spPr>
        <a:xfrm>
          <a:off x="13436111" y="167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160093</xdr:rowOff>
    </xdr:from>
    <xdr:to>
      <xdr:col>18</xdr:col>
      <xdr:colOff>492125</xdr:colOff>
      <xdr:row>97</xdr:row>
      <xdr:rowOff>90243</xdr:rowOff>
    </xdr:to>
    <xdr:sp macro="" textlink="">
      <xdr:nvSpPr>
        <xdr:cNvPr id="707" name="円/楕円 706"/>
        <xdr:cNvSpPr/>
      </xdr:nvSpPr>
      <xdr:spPr>
        <a:xfrm>
          <a:off x="12763500" y="16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81370</xdr:rowOff>
    </xdr:from>
    <xdr:ext cx="534377" cy="259045"/>
    <xdr:sp macro="" textlink="">
      <xdr:nvSpPr>
        <xdr:cNvPr id="708" name="テキスト ボックス 707"/>
        <xdr:cNvSpPr txBox="1"/>
      </xdr:nvSpPr>
      <xdr:spPr>
        <a:xfrm>
          <a:off x="12547111" y="1671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平成２３年度から平成２６年度までは、全ての項目が類似団体内平均よりも低い数値で推移しており、他類似団体よりも低コストでの運営となっている。</a:t>
          </a:r>
          <a:endParaRPr kumimoji="1" lang="en-US" altLang="ja-JP" sz="1300">
            <a:latin typeface="ＭＳ Ｐゴシック"/>
          </a:endParaRPr>
        </a:p>
        <a:p>
          <a:r>
            <a:rPr kumimoji="1" lang="ja-JP" altLang="en-US" sz="1300">
              <a:latin typeface="ＭＳ Ｐゴシック"/>
            </a:rPr>
            <a:t>　民生費が１０６，９９４円と、他の費目に比べ圧倒的に高く、子育て支援や障害者福祉などの福祉サービスに還元されている。</a:t>
          </a:r>
          <a:endParaRPr kumimoji="1" lang="en-US" altLang="ja-JP" sz="1300">
            <a:latin typeface="ＭＳ Ｐゴシック"/>
          </a:endParaRPr>
        </a:p>
        <a:p>
          <a:r>
            <a:rPr kumimoji="1" lang="ja-JP" altLang="en-US" sz="1300">
              <a:latin typeface="ＭＳ Ｐゴシック"/>
            </a:rPr>
            <a:t>　また、近年の学校の校舎耐震化や少人数学級推進などから、教育費も増加傾向にある。</a:t>
          </a:r>
          <a:endParaRPr kumimoji="1" lang="en-US" altLang="ja-JP" sz="1300">
            <a:latin typeface="ＭＳ Ｐゴシック"/>
          </a:endParaRPr>
        </a:p>
        <a:p>
          <a:r>
            <a:rPr kumimoji="1" lang="ja-JP" altLang="en-US" sz="1300">
              <a:latin typeface="ＭＳ Ｐゴシック"/>
            </a:rPr>
            <a:t>　一方で、公債費は過去の投資の抑制の結果、類似団体内平均より大幅に低い水準で推移している。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は、市税収入の増や経費節減などにより実質収支が増加し、普通交付税や地方消費税交付金が大幅増となったことから財政調整基金繰入金を抑制することができた（前年度比９５６，６６０千円減）ため、実質単年度収支が４年ぶりに黒字に転じた。</a:t>
          </a:r>
        </a:p>
        <a:p>
          <a:r>
            <a:rPr kumimoji="1" lang="ja-JP" altLang="en-US" sz="1400">
              <a:latin typeface="ＭＳ ゴシック" pitchFamily="49" charset="-128"/>
              <a:ea typeface="ＭＳ ゴシック" pitchFamily="49" charset="-128"/>
            </a:rPr>
            <a:t>　今後は一般財源総額の大幅増は見込めないため、経費縮減を図り、財源を確保しながら、大型事業や行政需要に対応していく。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各会計とも実質収支が黒字である。</a:t>
          </a:r>
        </a:p>
        <a:p>
          <a:r>
            <a:rPr kumimoji="1" lang="ja-JP" altLang="en-US" sz="1400">
              <a:latin typeface="ＭＳ ゴシック" pitchFamily="49" charset="-128"/>
              <a:ea typeface="ＭＳ ゴシック" pitchFamily="49" charset="-128"/>
            </a:rPr>
            <a:t>　国民健康保険、介護保険及び後期高齢者医療の各特別会計などに対する繰出金の増加が継続すると想定されるため、経費の節減や合理化を進め黒字を維持していく。</a:t>
          </a:r>
        </a:p>
        <a:p>
          <a:r>
            <a:rPr kumimoji="1" lang="ja-JP" altLang="en-US" sz="1400">
              <a:latin typeface="ＭＳ ゴシック" pitchFamily="49" charset="-128"/>
              <a:ea typeface="ＭＳ ゴシック" pitchFamily="49" charset="-128"/>
            </a:rPr>
            <a:t>　また、水道事業や公共下水道事業においても、引き続き決算剰余金を計上できるよう、健全運営に努める。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27203278</v>
      </c>
      <c r="BO4" s="409"/>
      <c r="BP4" s="409"/>
      <c r="BQ4" s="409"/>
      <c r="BR4" s="409"/>
      <c r="BS4" s="409"/>
      <c r="BT4" s="409"/>
      <c r="BU4" s="410"/>
      <c r="BV4" s="408">
        <v>26766974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8.6</v>
      </c>
      <c r="CU4" s="586"/>
      <c r="CV4" s="586"/>
      <c r="CW4" s="586"/>
      <c r="CX4" s="586"/>
      <c r="CY4" s="586"/>
      <c r="CZ4" s="586"/>
      <c r="DA4" s="587"/>
      <c r="DB4" s="585">
        <v>7.9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25705696</v>
      </c>
      <c r="BO5" s="414"/>
      <c r="BP5" s="414"/>
      <c r="BQ5" s="414"/>
      <c r="BR5" s="414"/>
      <c r="BS5" s="414"/>
      <c r="BT5" s="414"/>
      <c r="BU5" s="415"/>
      <c r="BV5" s="413">
        <v>25386633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v>
      </c>
      <c r="CU5" s="384"/>
      <c r="CV5" s="384"/>
      <c r="CW5" s="384"/>
      <c r="CX5" s="384"/>
      <c r="CY5" s="384"/>
      <c r="CZ5" s="384"/>
      <c r="DA5" s="385"/>
      <c r="DB5" s="383">
        <v>98.4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1497582</v>
      </c>
      <c r="BO6" s="414"/>
      <c r="BP6" s="414"/>
      <c r="BQ6" s="414"/>
      <c r="BR6" s="414"/>
      <c r="BS6" s="414"/>
      <c r="BT6" s="414"/>
      <c r="BU6" s="415"/>
      <c r="BV6" s="413">
        <v>1380341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101.9</v>
      </c>
      <c r="CU6" s="560"/>
      <c r="CV6" s="560"/>
      <c r="CW6" s="560"/>
      <c r="CX6" s="560"/>
      <c r="CY6" s="560"/>
      <c r="CZ6" s="560"/>
      <c r="DA6" s="561"/>
      <c r="DB6" s="559">
        <v>108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162545</v>
      </c>
      <c r="BO7" s="414"/>
      <c r="BP7" s="414"/>
      <c r="BQ7" s="414"/>
      <c r="BR7" s="414"/>
      <c r="BS7" s="414"/>
      <c r="BT7" s="414"/>
      <c r="BU7" s="415"/>
      <c r="BV7" s="413">
        <v>177400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15493158</v>
      </c>
      <c r="CU7" s="414"/>
      <c r="CV7" s="414"/>
      <c r="CW7" s="414"/>
      <c r="CX7" s="414"/>
      <c r="CY7" s="414"/>
      <c r="CZ7" s="414"/>
      <c r="DA7" s="415"/>
      <c r="DB7" s="413">
        <v>15207461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1335037</v>
      </c>
      <c r="BO8" s="414"/>
      <c r="BP8" s="414"/>
      <c r="BQ8" s="414"/>
      <c r="BR8" s="414"/>
      <c r="BS8" s="414"/>
      <c r="BT8" s="414"/>
      <c r="BU8" s="415"/>
      <c r="BV8" s="413">
        <v>1202941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0.81</v>
      </c>
      <c r="CU8" s="523"/>
      <c r="CV8" s="523"/>
      <c r="CW8" s="523"/>
      <c r="CX8" s="523"/>
      <c r="CY8" s="523"/>
      <c r="CZ8" s="523"/>
      <c r="DA8" s="524"/>
      <c r="DB8" s="522">
        <v>0.8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89245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132096</v>
      </c>
      <c r="BO9" s="414"/>
      <c r="BP9" s="414"/>
      <c r="BQ9" s="414"/>
      <c r="BR9" s="414"/>
      <c r="BS9" s="414"/>
      <c r="BT9" s="414"/>
      <c r="BU9" s="415"/>
      <c r="BV9" s="413">
        <v>11504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11.4</v>
      </c>
      <c r="CU9" s="384"/>
      <c r="CV9" s="384"/>
      <c r="CW9" s="384"/>
      <c r="CX9" s="384"/>
      <c r="CY9" s="384"/>
      <c r="CZ9" s="384"/>
      <c r="DA9" s="385"/>
      <c r="DB9" s="383">
        <v>12.5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86726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751659</v>
      </c>
      <c r="BO10" s="414"/>
      <c r="BP10" s="414"/>
      <c r="BQ10" s="414"/>
      <c r="BR10" s="414"/>
      <c r="BS10" s="414"/>
      <c r="BT10" s="414"/>
      <c r="BU10" s="415"/>
      <c r="BV10" s="413">
        <v>591000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91645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88842</v>
      </c>
      <c r="BO12" s="414"/>
      <c r="BP12" s="414"/>
      <c r="BQ12" s="414"/>
      <c r="BR12" s="414"/>
      <c r="BS12" s="414"/>
      <c r="BT12" s="414"/>
      <c r="BU12" s="415"/>
      <c r="BV12" s="413">
        <v>1045502</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90079</v>
      </c>
      <c r="S13" s="515"/>
      <c r="T13" s="515"/>
      <c r="U13" s="515"/>
      <c r="V13" s="516"/>
      <c r="W13" s="502" t="s">
        <v>120</v>
      </c>
      <c r="X13" s="426"/>
      <c r="Y13" s="426"/>
      <c r="Z13" s="426"/>
      <c r="AA13" s="426"/>
      <c r="AB13" s="427"/>
      <c r="AC13" s="389">
        <v>515</v>
      </c>
      <c r="AD13" s="390"/>
      <c r="AE13" s="390"/>
      <c r="AF13" s="390"/>
      <c r="AG13" s="391"/>
      <c r="AH13" s="389">
        <v>621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794913</v>
      </c>
      <c r="BO13" s="414"/>
      <c r="BP13" s="414"/>
      <c r="BQ13" s="414"/>
      <c r="BR13" s="414"/>
      <c r="BS13" s="414"/>
      <c r="BT13" s="414"/>
      <c r="BU13" s="415"/>
      <c r="BV13" s="413">
        <v>-442998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4.4000000000000004</v>
      </c>
      <c r="CU13" s="384"/>
      <c r="CV13" s="384"/>
      <c r="CW13" s="384"/>
      <c r="CX13" s="384"/>
      <c r="CY13" s="384"/>
      <c r="CZ13" s="384"/>
      <c r="DA13" s="385"/>
      <c r="DB13" s="383">
        <v>4.9000000000000004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91340</v>
      </c>
      <c r="S14" s="515"/>
      <c r="T14" s="515"/>
      <c r="U14" s="515"/>
      <c r="V14" s="516"/>
      <c r="W14" s="517"/>
      <c r="X14" s="429"/>
      <c r="Y14" s="429"/>
      <c r="Z14" s="429"/>
      <c r="AA14" s="429"/>
      <c r="AB14" s="430"/>
      <c r="AC14" s="507">
        <v>1.4</v>
      </c>
      <c r="AD14" s="508"/>
      <c r="AE14" s="508"/>
      <c r="AF14" s="508"/>
      <c r="AG14" s="509"/>
      <c r="AH14" s="507">
        <v>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89919</v>
      </c>
      <c r="S15" s="515"/>
      <c r="T15" s="515"/>
      <c r="U15" s="515"/>
      <c r="V15" s="516"/>
      <c r="W15" s="502" t="s">
        <v>127</v>
      </c>
      <c r="X15" s="426"/>
      <c r="Y15" s="426"/>
      <c r="Z15" s="426"/>
      <c r="AA15" s="426"/>
      <c r="AB15" s="427"/>
      <c r="AC15" s="389">
        <v>7330</v>
      </c>
      <c r="AD15" s="390"/>
      <c r="AE15" s="390"/>
      <c r="AF15" s="390"/>
      <c r="AG15" s="391"/>
      <c r="AH15" s="389">
        <v>8525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9335291</v>
      </c>
      <c r="BO15" s="409"/>
      <c r="BP15" s="409"/>
      <c r="BQ15" s="409"/>
      <c r="BR15" s="409"/>
      <c r="BS15" s="409"/>
      <c r="BT15" s="409"/>
      <c r="BU15" s="410"/>
      <c r="BV15" s="408">
        <v>9175481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19.7</v>
      </c>
      <c r="AD16" s="508"/>
      <c r="AE16" s="508"/>
      <c r="AF16" s="508"/>
      <c r="AG16" s="509"/>
      <c r="AH16" s="507">
        <v>21.2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11515256</v>
      </c>
      <c r="BO16" s="414"/>
      <c r="BP16" s="414"/>
      <c r="BQ16" s="414"/>
      <c r="BR16" s="414"/>
      <c r="BS16" s="414"/>
      <c r="BT16" s="414"/>
      <c r="BU16" s="415"/>
      <c r="BV16" s="413">
        <v>11218946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29413</v>
      </c>
      <c r="AD17" s="390"/>
      <c r="AE17" s="390"/>
      <c r="AF17" s="390"/>
      <c r="AG17" s="391"/>
      <c r="AH17" s="389">
        <v>30398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11894542</v>
      </c>
      <c r="BO17" s="414"/>
      <c r="BP17" s="414"/>
      <c r="BQ17" s="414"/>
      <c r="BR17" s="414"/>
      <c r="BS17" s="414"/>
      <c r="BT17" s="414"/>
      <c r="BU17" s="415"/>
      <c r="BV17" s="413">
        <v>11819187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34.520000000000003</v>
      </c>
      <c r="M18" s="478"/>
      <c r="N18" s="478"/>
      <c r="O18" s="478"/>
      <c r="P18" s="478"/>
      <c r="Q18" s="478"/>
      <c r="R18" s="479"/>
      <c r="S18" s="479"/>
      <c r="T18" s="479"/>
      <c r="U18" s="479"/>
      <c r="V18" s="480"/>
      <c r="W18" s="494"/>
      <c r="X18" s="495"/>
      <c r="Y18" s="495"/>
      <c r="Z18" s="495"/>
      <c r="AA18" s="495"/>
      <c r="AB18" s="503"/>
      <c r="AC18" s="377">
        <v>78.900000000000006</v>
      </c>
      <c r="AD18" s="378"/>
      <c r="AE18" s="378"/>
      <c r="AF18" s="378"/>
      <c r="AG18" s="481"/>
      <c r="AH18" s="377">
        <v>75.599999999999994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15016896</v>
      </c>
      <c r="BO18" s="414"/>
      <c r="BP18" s="414"/>
      <c r="BQ18" s="414"/>
      <c r="BR18" s="414"/>
      <c r="BS18" s="414"/>
      <c r="BT18" s="414"/>
      <c r="BU18" s="415"/>
      <c r="BV18" s="413">
        <v>14892092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2585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18944567</v>
      </c>
      <c r="BO19" s="414"/>
      <c r="BP19" s="414"/>
      <c r="BQ19" s="414"/>
      <c r="BR19" s="414"/>
      <c r="BS19" s="414"/>
      <c r="BT19" s="414"/>
      <c r="BU19" s="415"/>
      <c r="BV19" s="413">
        <v>18564174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35014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22475302</v>
      </c>
      <c r="BO23" s="414"/>
      <c r="BP23" s="414"/>
      <c r="BQ23" s="414"/>
      <c r="BR23" s="414"/>
      <c r="BS23" s="414"/>
      <c r="BT23" s="414"/>
      <c r="BU23" s="415"/>
      <c r="BV23" s="413">
        <v>22272892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7920</v>
      </c>
      <c r="R24" s="390"/>
      <c r="S24" s="390"/>
      <c r="T24" s="390"/>
      <c r="U24" s="390"/>
      <c r="V24" s="391"/>
      <c r="W24" s="455"/>
      <c r="X24" s="446"/>
      <c r="Y24" s="447"/>
      <c r="Z24" s="386" t="s">
        <v>151</v>
      </c>
      <c r="AA24" s="387"/>
      <c r="AB24" s="387"/>
      <c r="AC24" s="387"/>
      <c r="AD24" s="387"/>
      <c r="AE24" s="387"/>
      <c r="AF24" s="387"/>
      <c r="AG24" s="388"/>
      <c r="AH24" s="389">
        <v>556</v>
      </c>
      <c r="AI24" s="390"/>
      <c r="AJ24" s="390"/>
      <c r="AK24" s="390"/>
      <c r="AL24" s="391"/>
      <c r="AM24" s="389">
        <v>1770304</v>
      </c>
      <c r="AN24" s="390"/>
      <c r="AO24" s="390"/>
      <c r="AP24" s="390"/>
      <c r="AQ24" s="390"/>
      <c r="AR24" s="391"/>
      <c r="AS24" s="389">
        <v>3184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17126502</v>
      </c>
      <c r="BO24" s="414"/>
      <c r="BP24" s="414"/>
      <c r="BQ24" s="414"/>
      <c r="BR24" s="414"/>
      <c r="BS24" s="414"/>
      <c r="BT24" s="414"/>
      <c r="BU24" s="415"/>
      <c r="BV24" s="413">
        <v>16762812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6882</v>
      </c>
      <c r="R25" s="390"/>
      <c r="S25" s="390"/>
      <c r="T25" s="390"/>
      <c r="U25" s="390"/>
      <c r="V25" s="391"/>
      <c r="W25" s="455"/>
      <c r="X25" s="446"/>
      <c r="Y25" s="447"/>
      <c r="Z25" s="386" t="s">
        <v>154</v>
      </c>
      <c r="AA25" s="387"/>
      <c r="AB25" s="387"/>
      <c r="AC25" s="387"/>
      <c r="AD25" s="387"/>
      <c r="AE25" s="387"/>
      <c r="AF25" s="387"/>
      <c r="AG25" s="388"/>
      <c r="AH25" s="389">
        <v>112</v>
      </c>
      <c r="AI25" s="390"/>
      <c r="AJ25" s="390"/>
      <c r="AK25" s="390"/>
      <c r="AL25" s="391"/>
      <c r="AM25" s="389">
        <v>364336</v>
      </c>
      <c r="AN25" s="390"/>
      <c r="AO25" s="390"/>
      <c r="AP25" s="390"/>
      <c r="AQ25" s="390"/>
      <c r="AR25" s="391"/>
      <c r="AS25" s="389">
        <v>3253</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3936390</v>
      </c>
      <c r="BO25" s="409"/>
      <c r="BP25" s="409"/>
      <c r="BQ25" s="409"/>
      <c r="BR25" s="409"/>
      <c r="BS25" s="409"/>
      <c r="BT25" s="409"/>
      <c r="BU25" s="410"/>
      <c r="BV25" s="408">
        <v>3389477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6800</v>
      </c>
      <c r="R26" s="390"/>
      <c r="S26" s="390"/>
      <c r="T26" s="390"/>
      <c r="U26" s="390"/>
      <c r="V26" s="391"/>
      <c r="W26" s="455"/>
      <c r="X26" s="446"/>
      <c r="Y26" s="447"/>
      <c r="Z26" s="386" t="s">
        <v>157</v>
      </c>
      <c r="AA26" s="468"/>
      <c r="AB26" s="468"/>
      <c r="AC26" s="468"/>
      <c r="AD26" s="468"/>
      <c r="AE26" s="468"/>
      <c r="AF26" s="468"/>
      <c r="AG26" s="469"/>
      <c r="AH26" s="389">
        <v>9</v>
      </c>
      <c r="AI26" s="390"/>
      <c r="AJ26" s="390"/>
      <c r="AK26" s="390"/>
      <c r="AL26" s="391"/>
      <c r="AM26" s="389">
        <v>27504</v>
      </c>
      <c r="AN26" s="390"/>
      <c r="AO26" s="390"/>
      <c r="AP26" s="390"/>
      <c r="AQ26" s="390"/>
      <c r="AR26" s="391"/>
      <c r="AS26" s="389">
        <v>3056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5000</v>
      </c>
      <c r="R27" s="390"/>
      <c r="S27" s="390"/>
      <c r="T27" s="390"/>
      <c r="U27" s="390"/>
      <c r="V27" s="391"/>
      <c r="W27" s="455"/>
      <c r="X27" s="446"/>
      <c r="Y27" s="447"/>
      <c r="Z27" s="386" t="s">
        <v>160</v>
      </c>
      <c r="AA27" s="387"/>
      <c r="AB27" s="387"/>
      <c r="AC27" s="387"/>
      <c r="AD27" s="387"/>
      <c r="AE27" s="387"/>
      <c r="AF27" s="387"/>
      <c r="AG27" s="388"/>
      <c r="AH27" s="389">
        <v>8</v>
      </c>
      <c r="AI27" s="390"/>
      <c r="AJ27" s="390"/>
      <c r="AK27" s="390"/>
      <c r="AL27" s="391"/>
      <c r="AM27" s="389">
        <v>29640</v>
      </c>
      <c r="AN27" s="390"/>
      <c r="AO27" s="390"/>
      <c r="AP27" s="390"/>
      <c r="AQ27" s="390"/>
      <c r="AR27" s="391"/>
      <c r="AS27" s="389">
        <v>3705</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v>334733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4500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3375198</v>
      </c>
      <c r="BO28" s="409"/>
      <c r="BP28" s="409"/>
      <c r="BQ28" s="409"/>
      <c r="BR28" s="409"/>
      <c r="BS28" s="409"/>
      <c r="BT28" s="409"/>
      <c r="BU28" s="410"/>
      <c r="BV28" s="408">
        <v>2712381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20</v>
      </c>
      <c r="M29" s="390"/>
      <c r="N29" s="390"/>
      <c r="O29" s="390"/>
      <c r="P29" s="391"/>
      <c r="Q29" s="389">
        <v>4300</v>
      </c>
      <c r="R29" s="390"/>
      <c r="S29" s="390"/>
      <c r="T29" s="390"/>
      <c r="U29" s="390"/>
      <c r="V29" s="391"/>
      <c r="W29" s="456"/>
      <c r="X29" s="457"/>
      <c r="Y29" s="458"/>
      <c r="Z29" s="386" t="s">
        <v>167</v>
      </c>
      <c r="AA29" s="387"/>
      <c r="AB29" s="387"/>
      <c r="AC29" s="387"/>
      <c r="AD29" s="387"/>
      <c r="AE29" s="387"/>
      <c r="AF29" s="387"/>
      <c r="AG29" s="388"/>
      <c r="AH29" s="389">
        <v>564</v>
      </c>
      <c r="AI29" s="390"/>
      <c r="AJ29" s="390"/>
      <c r="AK29" s="390"/>
      <c r="AL29" s="391"/>
      <c r="AM29" s="389">
        <v>1799944</v>
      </c>
      <c r="AN29" s="390"/>
      <c r="AO29" s="390"/>
      <c r="AP29" s="390"/>
      <c r="AQ29" s="390"/>
      <c r="AR29" s="391"/>
      <c r="AS29" s="389">
        <v>3191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380967</v>
      </c>
      <c r="BO29" s="414"/>
      <c r="BP29" s="414"/>
      <c r="BQ29" s="414"/>
      <c r="BR29" s="414"/>
      <c r="BS29" s="414"/>
      <c r="BT29" s="414"/>
      <c r="BU29" s="415"/>
      <c r="BV29" s="413">
        <v>686678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4602034</v>
      </c>
      <c r="BO30" s="417"/>
      <c r="BP30" s="417"/>
      <c r="BQ30" s="417"/>
      <c r="BR30" s="417"/>
      <c r="BS30" s="417"/>
      <c r="BT30" s="417"/>
      <c r="BU30" s="418"/>
      <c r="BV30" s="416">
        <v>4750705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公共下水道事業</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四街道市地域振興財団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障害者就労支援センター事業特別会計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四街道市土地開発公社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霊園事業特別会計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印旛郡市広域市町村圏事務組合（一般会計）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印旛郡市広域市町村圏事務組合（水道用水供給事業特別会計）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印旛衛生施設管理組合（一般会計）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佐倉市、四街道市、酒々井町葬祭組合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2" t="s">
        <v>529</v>
      </c>
      <c r="D34" s="1182"/>
      <c r="E34" s="1183"/>
      <c r="F34" s="32">
        <v>37.700000000000003</v>
      </c>
      <c r="G34" s="33">
        <v>37.409999999999997</v>
      </c>
      <c r="H34" s="33">
        <v>36.61</v>
      </c>
      <c r="I34" s="33">
        <v>32.11</v>
      </c>
      <c r="J34" s="34">
        <v>28.78</v>
      </c>
      <c r="K34" s="22"/>
      <c r="L34" s="22"/>
      <c r="M34" s="22"/>
      <c r="N34" s="22"/>
      <c r="O34" s="22"/>
      <c r="P34" s="22"/>
    </row>
    <row r="35" spans="1:16" ht="39" customHeight="1" x14ac:dyDescent="0.15">
      <c r="A35" s="22"/>
      <c r="B35" s="35"/>
      <c r="C35" s="1176" t="s">
        <v>530</v>
      </c>
      <c r="D35" s="1177"/>
      <c r="E35" s="1178"/>
      <c r="F35" s="36">
        <v>8.19</v>
      </c>
      <c r="G35" s="37">
        <v>8.24</v>
      </c>
      <c r="H35" s="37">
        <v>7.77</v>
      </c>
      <c r="I35" s="37">
        <v>7.81</v>
      </c>
      <c r="J35" s="38">
        <v>8.5299999999999994</v>
      </c>
      <c r="K35" s="22"/>
      <c r="L35" s="22"/>
      <c r="M35" s="22"/>
      <c r="N35" s="22"/>
      <c r="O35" s="22"/>
      <c r="P35" s="22"/>
    </row>
    <row r="36" spans="1:16" ht="39" customHeight="1" x14ac:dyDescent="0.15">
      <c r="A36" s="22"/>
      <c r="B36" s="35"/>
      <c r="C36" s="1176" t="s">
        <v>531</v>
      </c>
      <c r="D36" s="1177"/>
      <c r="E36" s="1178"/>
      <c r="F36" s="36">
        <v>1.88</v>
      </c>
      <c r="G36" s="37">
        <v>2.42</v>
      </c>
      <c r="H36" s="37">
        <v>3.19</v>
      </c>
      <c r="I36" s="37">
        <v>3.09</v>
      </c>
      <c r="J36" s="38">
        <v>1.0900000000000001</v>
      </c>
      <c r="K36" s="22"/>
      <c r="L36" s="22"/>
      <c r="M36" s="22"/>
      <c r="N36" s="22"/>
      <c r="O36" s="22"/>
      <c r="P36" s="22"/>
    </row>
    <row r="37" spans="1:16" ht="39" customHeight="1" x14ac:dyDescent="0.15">
      <c r="A37" s="22"/>
      <c r="B37" s="35"/>
      <c r="C37" s="1176" t="s">
        <v>532</v>
      </c>
      <c r="D37" s="1177"/>
      <c r="E37" s="1178"/>
      <c r="F37" s="36">
        <v>0.51</v>
      </c>
      <c r="G37" s="37">
        <v>0.64</v>
      </c>
      <c r="H37" s="37">
        <v>0.41</v>
      </c>
      <c r="I37" s="37">
        <v>0.1</v>
      </c>
      <c r="J37" s="38">
        <v>1.04</v>
      </c>
      <c r="K37" s="22"/>
      <c r="L37" s="22"/>
      <c r="M37" s="22"/>
      <c r="N37" s="22"/>
      <c r="O37" s="22"/>
      <c r="P37" s="22"/>
    </row>
    <row r="38" spans="1:16" ht="39" customHeight="1" x14ac:dyDescent="0.15">
      <c r="A38" s="22"/>
      <c r="B38" s="35"/>
      <c r="C38" s="1176" t="s">
        <v>533</v>
      </c>
      <c r="D38" s="1177"/>
      <c r="E38" s="1178"/>
      <c r="F38" s="36">
        <v>0.24</v>
      </c>
      <c r="G38" s="37">
        <v>0.15</v>
      </c>
      <c r="H38" s="37">
        <v>0.22</v>
      </c>
      <c r="I38" s="37">
        <v>0.36</v>
      </c>
      <c r="J38" s="38">
        <v>0.09</v>
      </c>
      <c r="K38" s="22"/>
      <c r="L38" s="22"/>
      <c r="M38" s="22"/>
      <c r="N38" s="22"/>
      <c r="O38" s="22"/>
      <c r="P38" s="22"/>
    </row>
    <row r="39" spans="1:16" ht="39" customHeight="1" x14ac:dyDescent="0.15">
      <c r="A39" s="22"/>
      <c r="B39" s="35"/>
      <c r="C39" s="1176" t="s">
        <v>534</v>
      </c>
      <c r="D39" s="1177"/>
      <c r="E39" s="1178"/>
      <c r="F39" s="36">
        <v>0.03</v>
      </c>
      <c r="G39" s="37">
        <v>0.03</v>
      </c>
      <c r="H39" s="37">
        <v>0.06</v>
      </c>
      <c r="I39" s="37">
        <v>0.01</v>
      </c>
      <c r="J39" s="38">
        <v>0.05</v>
      </c>
      <c r="K39" s="22"/>
      <c r="L39" s="22"/>
      <c r="M39" s="22"/>
      <c r="N39" s="22"/>
      <c r="O39" s="22"/>
      <c r="P39" s="22"/>
    </row>
    <row r="40" spans="1:16" ht="39" customHeight="1" x14ac:dyDescent="0.15">
      <c r="A40" s="22"/>
      <c r="B40" s="35"/>
      <c r="C40" s="1176" t="s">
        <v>535</v>
      </c>
      <c r="D40" s="1177"/>
      <c r="E40" s="1178"/>
      <c r="F40" s="36">
        <v>0.17</v>
      </c>
      <c r="G40" s="37">
        <v>0.17</v>
      </c>
      <c r="H40" s="37">
        <v>0.03</v>
      </c>
      <c r="I40" s="37">
        <v>0.05</v>
      </c>
      <c r="J40" s="38">
        <v>0.05</v>
      </c>
      <c r="K40" s="22"/>
      <c r="L40" s="22"/>
      <c r="M40" s="22"/>
      <c r="N40" s="22"/>
      <c r="O40" s="22"/>
      <c r="P40" s="22"/>
    </row>
    <row r="41" spans="1:16" ht="39" customHeight="1" x14ac:dyDescent="0.15">
      <c r="A41" s="22"/>
      <c r="B41" s="35"/>
      <c r="C41" s="1176" t="s">
        <v>536</v>
      </c>
      <c r="D41" s="1177"/>
      <c r="E41" s="1178"/>
      <c r="F41" s="36">
        <v>0.04</v>
      </c>
      <c r="G41" s="37">
        <v>0.04</v>
      </c>
      <c r="H41" s="37">
        <v>0.03</v>
      </c>
      <c r="I41" s="37">
        <v>0.03</v>
      </c>
      <c r="J41" s="38">
        <v>0.03</v>
      </c>
      <c r="K41" s="22"/>
      <c r="L41" s="22"/>
      <c r="M41" s="22"/>
      <c r="N41" s="22"/>
      <c r="O41" s="22"/>
      <c r="P41" s="22"/>
    </row>
    <row r="42" spans="1:16" ht="39" customHeight="1" x14ac:dyDescent="0.15">
      <c r="A42" s="22"/>
      <c r="B42" s="39"/>
      <c r="C42" s="1176" t="s">
        <v>537</v>
      </c>
      <c r="D42" s="1177"/>
      <c r="E42" s="1178"/>
      <c r="F42" s="36" t="s">
        <v>481</v>
      </c>
      <c r="G42" s="37" t="s">
        <v>481</v>
      </c>
      <c r="H42" s="37" t="s">
        <v>481</v>
      </c>
      <c r="I42" s="37" t="s">
        <v>481</v>
      </c>
      <c r="J42" s="38" t="s">
        <v>481</v>
      </c>
      <c r="K42" s="22"/>
      <c r="L42" s="22"/>
      <c r="M42" s="22"/>
      <c r="N42" s="22"/>
      <c r="O42" s="22"/>
      <c r="P42" s="22"/>
    </row>
    <row r="43" spans="1:16" ht="39" customHeight="1" thickBot="1" x14ac:dyDescent="0.2">
      <c r="A43" s="22"/>
      <c r="B43" s="40"/>
      <c r="C43" s="1179" t="s">
        <v>538</v>
      </c>
      <c r="D43" s="1180"/>
      <c r="E43" s="1181"/>
      <c r="F43" s="41">
        <v>0.02</v>
      </c>
      <c r="G43" s="42">
        <v>0.02</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2195</v>
      </c>
      <c r="L45" s="60">
        <v>2280</v>
      </c>
      <c r="M45" s="60">
        <v>2344</v>
      </c>
      <c r="N45" s="60">
        <v>2332</v>
      </c>
      <c r="O45" s="61">
        <v>2173</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481</v>
      </c>
      <c r="L46" s="64" t="s">
        <v>481</v>
      </c>
      <c r="M46" s="64" t="s">
        <v>481</v>
      </c>
      <c r="N46" s="64" t="s">
        <v>481</v>
      </c>
      <c r="O46" s="65" t="s">
        <v>481</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481</v>
      </c>
      <c r="L47" s="64" t="s">
        <v>481</v>
      </c>
      <c r="M47" s="64" t="s">
        <v>481</v>
      </c>
      <c r="N47" s="64" t="s">
        <v>481</v>
      </c>
      <c r="O47" s="65" t="s">
        <v>481</v>
      </c>
      <c r="P47" s="48"/>
      <c r="Q47" s="48"/>
      <c r="R47" s="48"/>
      <c r="S47" s="48"/>
      <c r="T47" s="48"/>
      <c r="U47" s="48"/>
    </row>
    <row r="48" spans="1:21" ht="30.75" customHeight="1" x14ac:dyDescent="0.15">
      <c r="A48" s="48"/>
      <c r="B48" s="1194"/>
      <c r="C48" s="1195"/>
      <c r="D48" s="62"/>
      <c r="E48" s="1186" t="s">
        <v>14</v>
      </c>
      <c r="F48" s="1186"/>
      <c r="G48" s="1186"/>
      <c r="H48" s="1186"/>
      <c r="I48" s="1186"/>
      <c r="J48" s="1187"/>
      <c r="K48" s="63">
        <v>311</v>
      </c>
      <c r="L48" s="64">
        <v>327</v>
      </c>
      <c r="M48" s="64">
        <v>318</v>
      </c>
      <c r="N48" s="64">
        <v>281</v>
      </c>
      <c r="O48" s="65">
        <v>264</v>
      </c>
      <c r="P48" s="48"/>
      <c r="Q48" s="48"/>
      <c r="R48" s="48"/>
      <c r="S48" s="48"/>
      <c r="T48" s="48"/>
      <c r="U48" s="48"/>
    </row>
    <row r="49" spans="1:21" ht="30.75" customHeight="1" x14ac:dyDescent="0.15">
      <c r="A49" s="48"/>
      <c r="B49" s="1194"/>
      <c r="C49" s="1195"/>
      <c r="D49" s="62"/>
      <c r="E49" s="1186" t="s">
        <v>15</v>
      </c>
      <c r="F49" s="1186"/>
      <c r="G49" s="1186"/>
      <c r="H49" s="1186"/>
      <c r="I49" s="1186"/>
      <c r="J49" s="1187"/>
      <c r="K49" s="63">
        <v>51</v>
      </c>
      <c r="L49" s="64">
        <v>49</v>
      </c>
      <c r="M49" s="64">
        <v>48</v>
      </c>
      <c r="N49" s="64">
        <v>49</v>
      </c>
      <c r="O49" s="65">
        <v>50</v>
      </c>
      <c r="P49" s="48"/>
      <c r="Q49" s="48"/>
      <c r="R49" s="48"/>
      <c r="S49" s="48"/>
      <c r="T49" s="48"/>
      <c r="U49" s="48"/>
    </row>
    <row r="50" spans="1:21" ht="30.75" customHeight="1" x14ac:dyDescent="0.15">
      <c r="A50" s="48"/>
      <c r="B50" s="1194"/>
      <c r="C50" s="1195"/>
      <c r="D50" s="62"/>
      <c r="E50" s="1186" t="s">
        <v>16</v>
      </c>
      <c r="F50" s="1186"/>
      <c r="G50" s="1186"/>
      <c r="H50" s="1186"/>
      <c r="I50" s="1186"/>
      <c r="J50" s="1187"/>
      <c r="K50" s="63">
        <v>1</v>
      </c>
      <c r="L50" s="64">
        <v>1</v>
      </c>
      <c r="M50" s="64">
        <v>1</v>
      </c>
      <c r="N50" s="64">
        <v>1</v>
      </c>
      <c r="O50" s="65">
        <v>1</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481</v>
      </c>
      <c r="L51" s="64" t="s">
        <v>481</v>
      </c>
      <c r="M51" s="64" t="s">
        <v>481</v>
      </c>
      <c r="N51" s="64" t="s">
        <v>481</v>
      </c>
      <c r="O51" s="65" t="s">
        <v>481</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1976</v>
      </c>
      <c r="L52" s="64">
        <v>1985</v>
      </c>
      <c r="M52" s="64">
        <v>1966</v>
      </c>
      <c r="N52" s="64">
        <v>2076</v>
      </c>
      <c r="O52" s="65">
        <v>1990</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582</v>
      </c>
      <c r="L53" s="69">
        <v>672</v>
      </c>
      <c r="M53" s="69">
        <v>745</v>
      </c>
      <c r="N53" s="69">
        <v>587</v>
      </c>
      <c r="O53" s="70">
        <v>498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2" t="s">
        <v>23</v>
      </c>
      <c r="C41" s="1213"/>
      <c r="D41" s="81"/>
      <c r="E41" s="1214" t="s">
        <v>24</v>
      </c>
      <c r="F41" s="1214"/>
      <c r="G41" s="1214"/>
      <c r="H41" s="1215"/>
      <c r="I41" s="82">
        <v>20823</v>
      </c>
      <c r="J41" s="83">
        <v>21269</v>
      </c>
      <c r="K41" s="83">
        <v>21816</v>
      </c>
      <c r="L41" s="83">
        <v>22273</v>
      </c>
      <c r="M41" s="84">
        <v>22475</v>
      </c>
    </row>
    <row r="42" spans="2:13" ht="27.75" customHeight="1" x14ac:dyDescent="0.15">
      <c r="B42" s="1202"/>
      <c r="C42" s="1203"/>
      <c r="D42" s="85"/>
      <c r="E42" s="1206" t="s">
        <v>25</v>
      </c>
      <c r="F42" s="1206"/>
      <c r="G42" s="1206"/>
      <c r="H42" s="1207"/>
      <c r="I42" s="86" t="s">
        <v>481</v>
      </c>
      <c r="J42" s="87" t="s">
        <v>481</v>
      </c>
      <c r="K42" s="87" t="s">
        <v>481</v>
      </c>
      <c r="L42" s="87" t="s">
        <v>481</v>
      </c>
      <c r="M42" s="88" t="s">
        <v>481</v>
      </c>
    </row>
    <row r="43" spans="2:13" ht="27.75" customHeight="1" x14ac:dyDescent="0.15">
      <c r="B43" s="1202"/>
      <c r="C43" s="1203"/>
      <c r="D43" s="85"/>
      <c r="E43" s="1206" t="s">
        <v>26</v>
      </c>
      <c r="F43" s="1206"/>
      <c r="G43" s="1206"/>
      <c r="H43" s="1207"/>
      <c r="I43" s="86">
        <v>3067</v>
      </c>
      <c r="J43" s="87">
        <v>2975</v>
      </c>
      <c r="K43" s="87">
        <v>2960</v>
      </c>
      <c r="L43" s="87">
        <v>2795</v>
      </c>
      <c r="M43" s="88">
        <v>2574</v>
      </c>
    </row>
    <row r="44" spans="2:13" ht="27.75" customHeight="1" x14ac:dyDescent="0.15">
      <c r="B44" s="1202"/>
      <c r="C44" s="1203"/>
      <c r="D44" s="85"/>
      <c r="E44" s="1206" t="s">
        <v>27</v>
      </c>
      <c r="F44" s="1206"/>
      <c r="G44" s="1206"/>
      <c r="H44" s="1207"/>
      <c r="I44" s="86">
        <v>254</v>
      </c>
      <c r="J44" s="87">
        <v>204</v>
      </c>
      <c r="K44" s="87">
        <v>149</v>
      </c>
      <c r="L44" s="87">
        <v>103</v>
      </c>
      <c r="M44" s="88">
        <v>56</v>
      </c>
    </row>
    <row r="45" spans="2:13" ht="27.75" customHeight="1" x14ac:dyDescent="0.15">
      <c r="B45" s="1202"/>
      <c r="C45" s="1203"/>
      <c r="D45" s="85"/>
      <c r="E45" s="1206" t="s">
        <v>28</v>
      </c>
      <c r="F45" s="1206"/>
      <c r="G45" s="1206"/>
      <c r="H45" s="1207"/>
      <c r="I45" s="86">
        <v>3107</v>
      </c>
      <c r="J45" s="87">
        <v>3138</v>
      </c>
      <c r="K45" s="87">
        <v>2945</v>
      </c>
      <c r="L45" s="87">
        <v>2440</v>
      </c>
      <c r="M45" s="88">
        <v>2315</v>
      </c>
    </row>
    <row r="46" spans="2:13" ht="27.75" customHeight="1" x14ac:dyDescent="0.15">
      <c r="B46" s="1202"/>
      <c r="C46" s="1203"/>
      <c r="D46" s="85"/>
      <c r="E46" s="1206" t="s">
        <v>29</v>
      </c>
      <c r="F46" s="1206"/>
      <c r="G46" s="1206"/>
      <c r="H46" s="1207"/>
      <c r="I46" s="86" t="s">
        <v>481</v>
      </c>
      <c r="J46" s="87" t="s">
        <v>481</v>
      </c>
      <c r="K46" s="87" t="s">
        <v>481</v>
      </c>
      <c r="L46" s="87" t="s">
        <v>481</v>
      </c>
      <c r="M46" s="88" t="s">
        <v>481</v>
      </c>
    </row>
    <row r="47" spans="2:13" ht="27.75" customHeight="1" x14ac:dyDescent="0.15">
      <c r="B47" s="1202"/>
      <c r="C47" s="1203"/>
      <c r="D47" s="85"/>
      <c r="E47" s="1206" t="s">
        <v>30</v>
      </c>
      <c r="F47" s="1206"/>
      <c r="G47" s="1206"/>
      <c r="H47" s="1207"/>
      <c r="I47" s="86" t="s">
        <v>481</v>
      </c>
      <c r="J47" s="87" t="s">
        <v>481</v>
      </c>
      <c r="K47" s="87" t="s">
        <v>481</v>
      </c>
      <c r="L47" s="87" t="s">
        <v>481</v>
      </c>
      <c r="M47" s="88" t="s">
        <v>481</v>
      </c>
    </row>
    <row r="48" spans="2:13" ht="27.75" customHeight="1" x14ac:dyDescent="0.15">
      <c r="B48" s="1204"/>
      <c r="C48" s="1205"/>
      <c r="D48" s="85"/>
      <c r="E48" s="1206" t="s">
        <v>31</v>
      </c>
      <c r="F48" s="1206"/>
      <c r="G48" s="1206"/>
      <c r="H48" s="1207"/>
      <c r="I48" s="86" t="s">
        <v>481</v>
      </c>
      <c r="J48" s="87" t="s">
        <v>481</v>
      </c>
      <c r="K48" s="87" t="s">
        <v>481</v>
      </c>
      <c r="L48" s="87" t="s">
        <v>481</v>
      </c>
      <c r="M48" s="88" t="s">
        <v>481</v>
      </c>
    </row>
    <row r="49" spans="2:13" ht="27.75" customHeight="1" x14ac:dyDescent="0.15">
      <c r="B49" s="1200" t="s">
        <v>32</v>
      </c>
      <c r="C49" s="1201"/>
      <c r="D49" s="89"/>
      <c r="E49" s="1206" t="s">
        <v>33</v>
      </c>
      <c r="F49" s="1206"/>
      <c r="G49" s="1206"/>
      <c r="H49" s="1207"/>
      <c r="I49" s="86">
        <v>10981</v>
      </c>
      <c r="J49" s="87">
        <v>10756</v>
      </c>
      <c r="K49" s="87">
        <v>10305</v>
      </c>
      <c r="L49" s="87">
        <v>9086</v>
      </c>
      <c r="M49" s="88">
        <v>8989</v>
      </c>
    </row>
    <row r="50" spans="2:13" ht="27.75" customHeight="1" x14ac:dyDescent="0.15">
      <c r="B50" s="1202"/>
      <c r="C50" s="1203"/>
      <c r="D50" s="85"/>
      <c r="E50" s="1206" t="s">
        <v>34</v>
      </c>
      <c r="F50" s="1206"/>
      <c r="G50" s="1206"/>
      <c r="H50" s="1207"/>
      <c r="I50" s="86">
        <v>2569</v>
      </c>
      <c r="J50" s="87">
        <v>2539</v>
      </c>
      <c r="K50" s="87">
        <v>2648</v>
      </c>
      <c r="L50" s="87">
        <v>2423</v>
      </c>
      <c r="M50" s="88">
        <v>2356</v>
      </c>
    </row>
    <row r="51" spans="2:13" ht="27.75" customHeight="1" x14ac:dyDescent="0.15">
      <c r="B51" s="1204"/>
      <c r="C51" s="1205"/>
      <c r="D51" s="85"/>
      <c r="E51" s="1206" t="s">
        <v>35</v>
      </c>
      <c r="F51" s="1206"/>
      <c r="G51" s="1206"/>
      <c r="H51" s="1207"/>
      <c r="I51" s="86">
        <v>18766</v>
      </c>
      <c r="J51" s="87">
        <v>19225</v>
      </c>
      <c r="K51" s="87">
        <v>19918</v>
      </c>
      <c r="L51" s="87">
        <v>20062</v>
      </c>
      <c r="M51" s="88">
        <v>20195</v>
      </c>
    </row>
    <row r="52" spans="2:13" ht="27.75" customHeight="1" thickBot="1" x14ac:dyDescent="0.2">
      <c r="B52" s="1208" t="s">
        <v>36</v>
      </c>
      <c r="C52" s="1209"/>
      <c r="D52" s="90"/>
      <c r="E52" s="1210" t="s">
        <v>37</v>
      </c>
      <c r="F52" s="1210"/>
      <c r="G52" s="1210"/>
      <c r="H52" s="1211"/>
      <c r="I52" s="91">
        <v>-5065</v>
      </c>
      <c r="J52" s="92">
        <v>-4933</v>
      </c>
      <c r="K52" s="92">
        <v>-5000</v>
      </c>
      <c r="L52" s="92">
        <v>-3960</v>
      </c>
      <c r="M52" s="93">
        <v>-4121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1" zoomScale="70" zoomScaleNormal="7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559</v>
      </c>
      <c r="I42" s="352"/>
      <c r="J42" s="352"/>
      <c r="K42" s="352"/>
      <c r="L42" s="244"/>
      <c r="M42" s="244"/>
      <c r="N42" s="244"/>
      <c r="O42" s="244"/>
    </row>
    <row r="43" spans="2:17" x14ac:dyDescent="0.15">
      <c r="B43" s="248"/>
      <c r="C43" s="244"/>
      <c r="D43" s="244"/>
      <c r="E43" s="244"/>
      <c r="F43" s="244"/>
      <c r="G43" s="1252"/>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560</v>
      </c>
    </row>
    <row r="50" spans="1:17" x14ac:dyDescent="0.15">
      <c r="B50" s="248"/>
      <c r="C50" s="244"/>
      <c r="D50" s="244"/>
      <c r="E50" s="244"/>
      <c r="F50" s="244"/>
      <c r="G50" s="1239"/>
      <c r="H50" s="1240"/>
      <c r="I50" s="1240"/>
      <c r="J50" s="1241"/>
      <c r="K50" s="354" t="s">
        <v>521</v>
      </c>
      <c r="L50" s="354" t="s">
        <v>522</v>
      </c>
      <c r="M50" s="354" t="s">
        <v>523</v>
      </c>
      <c r="N50" s="354" t="s">
        <v>524</v>
      </c>
      <c r="O50" s="354" t="s">
        <v>525</v>
      </c>
    </row>
    <row r="51" spans="1:17" x14ac:dyDescent="0.15">
      <c r="B51" s="248"/>
      <c r="C51" s="244"/>
      <c r="D51" s="244"/>
      <c r="E51" s="244"/>
      <c r="F51" s="244"/>
      <c r="G51" s="1242" t="s">
        <v>561</v>
      </c>
      <c r="H51" s="1243"/>
      <c r="I51" s="1248" t="s">
        <v>562</v>
      </c>
      <c r="J51" s="1248"/>
      <c r="K51" s="1250"/>
      <c r="L51" s="1250"/>
      <c r="M51" s="1250"/>
      <c r="N51" s="1250"/>
      <c r="O51" s="1250"/>
    </row>
    <row r="52" spans="1:17" x14ac:dyDescent="0.15">
      <c r="B52" s="248"/>
      <c r="C52" s="244"/>
      <c r="D52" s="244"/>
      <c r="E52" s="244"/>
      <c r="F52" s="244"/>
      <c r="G52" s="1244"/>
      <c r="H52" s="1245"/>
      <c r="I52" s="1249"/>
      <c r="J52" s="1249"/>
      <c r="K52" s="1216"/>
      <c r="L52" s="1216"/>
      <c r="M52" s="1216"/>
      <c r="N52" s="1216"/>
      <c r="O52" s="1216"/>
    </row>
    <row r="53" spans="1:17" x14ac:dyDescent="0.15">
      <c r="A53" s="355"/>
      <c r="B53" s="248"/>
      <c r="C53" s="244"/>
      <c r="D53" s="244"/>
      <c r="E53" s="244"/>
      <c r="F53" s="244"/>
      <c r="G53" s="1244"/>
      <c r="H53" s="1245"/>
      <c r="I53" s="1228" t="s">
        <v>563</v>
      </c>
      <c r="J53" s="1228"/>
      <c r="K53" s="1251"/>
      <c r="L53" s="1251"/>
      <c r="M53" s="1251"/>
      <c r="N53" s="1251"/>
      <c r="O53" s="1251"/>
    </row>
    <row r="54" spans="1:17" x14ac:dyDescent="0.15">
      <c r="A54" s="355"/>
      <c r="B54" s="248"/>
      <c r="C54" s="244"/>
      <c r="D54" s="244"/>
      <c r="E54" s="244"/>
      <c r="F54" s="244"/>
      <c r="G54" s="1246"/>
      <c r="H54" s="1247"/>
      <c r="I54" s="1228"/>
      <c r="J54" s="1228"/>
      <c r="K54" s="1221"/>
      <c r="L54" s="1221"/>
      <c r="M54" s="1221"/>
      <c r="N54" s="1221"/>
      <c r="O54" s="1221"/>
    </row>
    <row r="55" spans="1:17" x14ac:dyDescent="0.15">
      <c r="A55" s="355"/>
      <c r="B55" s="248"/>
      <c r="C55" s="244"/>
      <c r="D55" s="244"/>
      <c r="E55" s="244"/>
      <c r="F55" s="244"/>
      <c r="G55" s="1222" t="s">
        <v>564</v>
      </c>
      <c r="H55" s="1223"/>
      <c r="I55" s="1228" t="s">
        <v>562</v>
      </c>
      <c r="J55" s="1228"/>
      <c r="K55" s="1250"/>
      <c r="L55" s="1250"/>
      <c r="M55" s="1250"/>
      <c r="N55" s="1250"/>
      <c r="O55" s="1250"/>
    </row>
    <row r="56" spans="1:17" x14ac:dyDescent="0.15">
      <c r="A56" s="355"/>
      <c r="B56" s="248"/>
      <c r="C56" s="244"/>
      <c r="D56" s="244"/>
      <c r="E56" s="244"/>
      <c r="F56" s="244"/>
      <c r="G56" s="1224"/>
      <c r="H56" s="1225"/>
      <c r="I56" s="1228"/>
      <c r="J56" s="1228"/>
      <c r="K56" s="1216"/>
      <c r="L56" s="1216"/>
      <c r="M56" s="1216"/>
      <c r="N56" s="1216"/>
      <c r="O56" s="1216"/>
    </row>
    <row r="57" spans="1:17" s="355" customFormat="1" x14ac:dyDescent="0.15">
      <c r="B57" s="356"/>
      <c r="C57" s="352"/>
      <c r="D57" s="352"/>
      <c r="E57" s="352"/>
      <c r="F57" s="352"/>
      <c r="G57" s="1224"/>
      <c r="H57" s="1225"/>
      <c r="I57" s="1218" t="s">
        <v>563</v>
      </c>
      <c r="J57" s="1218"/>
      <c r="K57" s="1251"/>
      <c r="L57" s="1251"/>
      <c r="M57" s="1251"/>
      <c r="N57" s="1251"/>
      <c r="O57" s="1251"/>
      <c r="P57" s="357"/>
      <c r="Q57" s="356"/>
    </row>
    <row r="58" spans="1:17" s="355" customFormat="1" x14ac:dyDescent="0.15">
      <c r="A58" s="243"/>
      <c r="B58" s="356"/>
      <c r="C58" s="352"/>
      <c r="D58" s="352"/>
      <c r="E58" s="352"/>
      <c r="F58" s="352"/>
      <c r="G58" s="1226"/>
      <c r="H58" s="1227"/>
      <c r="I58" s="1218"/>
      <c r="J58" s="1218"/>
      <c r="K58" s="1221"/>
      <c r="L58" s="1221"/>
      <c r="M58" s="1221"/>
      <c r="N58" s="1221"/>
      <c r="O58" s="122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559</v>
      </c>
      <c r="I64" s="352"/>
      <c r="J64" s="352"/>
      <c r="K64" s="352"/>
      <c r="L64" s="244"/>
      <c r="M64" s="244"/>
      <c r="N64" s="244"/>
      <c r="O64" s="244"/>
    </row>
    <row r="65" spans="2:30" x14ac:dyDescent="0.15">
      <c r="B65" s="248"/>
      <c r="C65" s="244"/>
      <c r="D65" s="244"/>
      <c r="E65" s="244"/>
      <c r="F65" s="244"/>
      <c r="G65" s="1230" t="s">
        <v>566</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9"/>
      <c r="H72" s="1240"/>
      <c r="I72" s="1240"/>
      <c r="J72" s="1241"/>
      <c r="K72" s="354" t="s">
        <v>521</v>
      </c>
      <c r="L72" s="354" t="s">
        <v>522</v>
      </c>
      <c r="M72" s="354" t="s">
        <v>523</v>
      </c>
      <c r="N72" s="354" t="s">
        <v>524</v>
      </c>
      <c r="O72" s="354" t="s">
        <v>525</v>
      </c>
    </row>
    <row r="73" spans="2:30" x14ac:dyDescent="0.15">
      <c r="B73" s="248"/>
      <c r="C73" s="244"/>
      <c r="D73" s="244"/>
      <c r="E73" s="244"/>
      <c r="F73" s="244"/>
      <c r="G73" s="1242" t="s">
        <v>561</v>
      </c>
      <c r="H73" s="1243"/>
      <c r="I73" s="1248" t="s">
        <v>562</v>
      </c>
      <c r="J73" s="1248"/>
      <c r="K73" s="1229"/>
      <c r="L73" s="1229"/>
      <c r="M73" s="1216"/>
      <c r="N73" s="1216"/>
      <c r="O73" s="1216"/>
      <c r="S73" s="243">
        <v>9.9</v>
      </c>
    </row>
    <row r="74" spans="2:30" x14ac:dyDescent="0.15">
      <c r="B74" s="248"/>
      <c r="C74" s="244"/>
      <c r="D74" s="244"/>
      <c r="E74" s="244"/>
      <c r="F74" s="244"/>
      <c r="G74" s="1244"/>
      <c r="H74" s="1245"/>
      <c r="I74" s="1249"/>
      <c r="J74" s="1249"/>
      <c r="K74" s="1229"/>
      <c r="L74" s="1229"/>
      <c r="M74" s="1216"/>
      <c r="N74" s="1216"/>
      <c r="O74" s="1216"/>
    </row>
    <row r="75" spans="2:30" x14ac:dyDescent="0.15">
      <c r="B75" s="248"/>
      <c r="C75" s="244"/>
      <c r="D75" s="244"/>
      <c r="E75" s="244"/>
      <c r="F75" s="244"/>
      <c r="G75" s="1244"/>
      <c r="H75" s="1245"/>
      <c r="I75" s="1228" t="s">
        <v>568</v>
      </c>
      <c r="J75" s="1228"/>
      <c r="K75" s="1220">
        <v>4.7</v>
      </c>
      <c r="L75" s="1220">
        <v>4.7</v>
      </c>
      <c r="M75" s="1220">
        <v>4.9000000000000004</v>
      </c>
      <c r="N75" s="1220">
        <v>4.9000000000000004</v>
      </c>
      <c r="O75" s="1220">
        <v>4.4000000000000004</v>
      </c>
      <c r="U75" s="243">
        <v>81.2</v>
      </c>
      <c r="W75" s="243">
        <v>87.2</v>
      </c>
      <c r="Y75" s="243">
        <v>99.8</v>
      </c>
      <c r="AA75" s="243">
        <v>109.5</v>
      </c>
      <c r="AC75" s="243">
        <v>115.2</v>
      </c>
    </row>
    <row r="76" spans="2:30" x14ac:dyDescent="0.15">
      <c r="B76" s="248"/>
      <c r="C76" s="244"/>
      <c r="D76" s="244"/>
      <c r="E76" s="244"/>
      <c r="F76" s="244"/>
      <c r="G76" s="1246"/>
      <c r="H76" s="1247"/>
      <c r="I76" s="1228"/>
      <c r="J76" s="1228"/>
      <c r="K76" s="1221"/>
      <c r="L76" s="1221"/>
      <c r="M76" s="1221"/>
      <c r="N76" s="1221"/>
      <c r="O76" s="1221"/>
    </row>
    <row r="77" spans="2:30" x14ac:dyDescent="0.15">
      <c r="B77" s="248"/>
      <c r="C77" s="244"/>
      <c r="D77" s="244"/>
      <c r="E77" s="244"/>
      <c r="F77" s="244"/>
      <c r="G77" s="1222" t="s">
        <v>564</v>
      </c>
      <c r="H77" s="1223"/>
      <c r="I77" s="1228" t="s">
        <v>562</v>
      </c>
      <c r="J77" s="1228"/>
      <c r="K77" s="1229">
        <v>69.2</v>
      </c>
      <c r="L77" s="1229">
        <v>58.2</v>
      </c>
      <c r="M77" s="1216">
        <v>50.3</v>
      </c>
      <c r="N77" s="1216">
        <v>45.9</v>
      </c>
      <c r="O77" s="1216">
        <v>33.6</v>
      </c>
      <c r="R77" s="243">
        <v>12.3</v>
      </c>
      <c r="T77" s="243">
        <v>11.1</v>
      </c>
    </row>
    <row r="78" spans="2:30" x14ac:dyDescent="0.15">
      <c r="B78" s="248"/>
      <c r="C78" s="244"/>
      <c r="D78" s="244"/>
      <c r="E78" s="244"/>
      <c r="F78" s="244"/>
      <c r="G78" s="1224"/>
      <c r="H78" s="1225"/>
      <c r="I78" s="1228"/>
      <c r="J78" s="1228"/>
      <c r="K78" s="1229"/>
      <c r="L78" s="1229"/>
      <c r="M78" s="1216"/>
      <c r="N78" s="1216"/>
      <c r="O78" s="1216"/>
    </row>
    <row r="79" spans="2:30" x14ac:dyDescent="0.15">
      <c r="B79" s="248"/>
      <c r="C79" s="244"/>
      <c r="D79" s="244"/>
      <c r="E79" s="244"/>
      <c r="F79" s="244"/>
      <c r="G79" s="1224"/>
      <c r="H79" s="1225"/>
      <c r="I79" s="1217" t="s">
        <v>568</v>
      </c>
      <c r="J79" s="1218"/>
      <c r="K79" s="1219">
        <v>11.1</v>
      </c>
      <c r="L79" s="1219">
        <v>10.3</v>
      </c>
      <c r="M79" s="1219">
        <v>9.6</v>
      </c>
      <c r="N79" s="1219">
        <v>8.8000000000000007</v>
      </c>
      <c r="O79" s="1219">
        <v>7</v>
      </c>
      <c r="V79" s="243">
        <v>53.5</v>
      </c>
      <c r="X79" s="243">
        <v>48.2</v>
      </c>
      <c r="Z79" s="243">
        <v>34.200000000000003</v>
      </c>
      <c r="AB79" s="243">
        <v>30.3</v>
      </c>
      <c r="AD79" s="243">
        <v>28.9</v>
      </c>
    </row>
    <row r="80" spans="2:30" x14ac:dyDescent="0.15">
      <c r="B80" s="248"/>
      <c r="C80" s="244"/>
      <c r="D80" s="244"/>
      <c r="E80" s="244"/>
      <c r="F80" s="244"/>
      <c r="G80" s="1226"/>
      <c r="H80" s="1227"/>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23999</v>
      </c>
      <c r="E3" s="116"/>
      <c r="F3" s="117">
        <v>47569</v>
      </c>
      <c r="G3" s="118"/>
      <c r="H3" s="119"/>
    </row>
    <row r="4" spans="1:8" x14ac:dyDescent="0.15">
      <c r="A4" s="120"/>
      <c r="B4" s="121"/>
      <c r="C4" s="122"/>
      <c r="D4" s="123">
        <v>19194</v>
      </c>
      <c r="E4" s="124"/>
      <c r="F4" s="125">
        <v>26255</v>
      </c>
      <c r="G4" s="126"/>
      <c r="H4" s="127"/>
    </row>
    <row r="5" spans="1:8" x14ac:dyDescent="0.15">
      <c r="A5" s="108" t="s">
        <v>515</v>
      </c>
      <c r="B5" s="113"/>
      <c r="C5" s="114"/>
      <c r="D5" s="115">
        <v>25023</v>
      </c>
      <c r="E5" s="116"/>
      <c r="F5" s="117">
        <v>50880</v>
      </c>
      <c r="G5" s="118"/>
      <c r="H5" s="119"/>
    </row>
    <row r="6" spans="1:8" x14ac:dyDescent="0.15">
      <c r="A6" s="120"/>
      <c r="B6" s="121"/>
      <c r="C6" s="122"/>
      <c r="D6" s="123">
        <v>20449</v>
      </c>
      <c r="E6" s="124"/>
      <c r="F6" s="125">
        <v>26879</v>
      </c>
      <c r="G6" s="126"/>
      <c r="H6" s="127"/>
    </row>
    <row r="7" spans="1:8" x14ac:dyDescent="0.15">
      <c r="A7" s="108" t="s">
        <v>516</v>
      </c>
      <c r="B7" s="113"/>
      <c r="C7" s="114"/>
      <c r="D7" s="115">
        <v>37174</v>
      </c>
      <c r="E7" s="116"/>
      <c r="F7" s="117">
        <v>63956</v>
      </c>
      <c r="G7" s="118"/>
      <c r="H7" s="119"/>
    </row>
    <row r="8" spans="1:8" x14ac:dyDescent="0.15">
      <c r="A8" s="120"/>
      <c r="B8" s="121"/>
      <c r="C8" s="122"/>
      <c r="D8" s="123">
        <v>21927</v>
      </c>
      <c r="E8" s="124"/>
      <c r="F8" s="125">
        <v>29239</v>
      </c>
      <c r="G8" s="126"/>
      <c r="H8" s="127"/>
    </row>
    <row r="9" spans="1:8" x14ac:dyDescent="0.15">
      <c r="A9" s="108" t="s">
        <v>517</v>
      </c>
      <c r="B9" s="113"/>
      <c r="C9" s="114"/>
      <c r="D9" s="115">
        <v>37636</v>
      </c>
      <c r="E9" s="116"/>
      <c r="F9" s="117">
        <v>66255</v>
      </c>
      <c r="G9" s="118"/>
      <c r="H9" s="119"/>
    </row>
    <row r="10" spans="1:8" x14ac:dyDescent="0.15">
      <c r="A10" s="120"/>
      <c r="B10" s="121"/>
      <c r="C10" s="122"/>
      <c r="D10" s="123">
        <v>25907</v>
      </c>
      <c r="E10" s="124"/>
      <c r="F10" s="125">
        <v>31822</v>
      </c>
      <c r="G10" s="126"/>
      <c r="H10" s="127"/>
    </row>
    <row r="11" spans="1:8" x14ac:dyDescent="0.15">
      <c r="A11" s="108" t="s">
        <v>518</v>
      </c>
      <c r="B11" s="113"/>
      <c r="C11" s="114"/>
      <c r="D11" s="115">
        <v>28484</v>
      </c>
      <c r="E11" s="116"/>
      <c r="F11" s="117">
        <v>47278</v>
      </c>
      <c r="G11" s="118"/>
      <c r="H11" s="119"/>
    </row>
    <row r="12" spans="1:8" x14ac:dyDescent="0.15">
      <c r="A12" s="120"/>
      <c r="B12" s="121"/>
      <c r="C12" s="128"/>
      <c r="D12" s="123">
        <v>19106</v>
      </c>
      <c r="E12" s="124"/>
      <c r="F12" s="125">
        <v>24096</v>
      </c>
      <c r="G12" s="126"/>
      <c r="H12" s="127"/>
    </row>
    <row r="13" spans="1:8" x14ac:dyDescent="0.15">
      <c r="A13" s="108"/>
      <c r="B13" s="113"/>
      <c r="C13" s="129"/>
      <c r="D13" s="130">
        <v>30463</v>
      </c>
      <c r="E13" s="131"/>
      <c r="F13" s="132">
        <v>55188</v>
      </c>
      <c r="G13" s="133"/>
      <c r="H13" s="119"/>
    </row>
    <row r="14" spans="1:8" x14ac:dyDescent="0.15">
      <c r="A14" s="120"/>
      <c r="B14" s="121"/>
      <c r="C14" s="122"/>
      <c r="D14" s="123">
        <v>21317</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8.42</v>
      </c>
      <c r="C19" s="134">
        <f>ROUND(VALUE(SUBSTITUTE(実質収支比率等に係る経年分析!G$48,"▲","-")),2)</f>
        <v>8.5</v>
      </c>
      <c r="D19" s="134">
        <f>ROUND(VALUE(SUBSTITUTE(実質収支比率等に係る経年分析!H$48,"▲","-")),2)</f>
        <v>7.85</v>
      </c>
      <c r="E19" s="134">
        <f>ROUND(VALUE(SUBSTITUTE(実質収支比率等に係る経年分析!I$48,"▲","-")),2)</f>
        <v>7.91</v>
      </c>
      <c r="F19" s="134">
        <f>ROUND(VALUE(SUBSTITUTE(実質収支比率等に係る経年分析!J$48,"▲","-")),2)</f>
        <v>8.6199999999999992</v>
      </c>
    </row>
    <row r="20" spans="1:11" x14ac:dyDescent="0.15">
      <c r="A20" s="134" t="s">
        <v>42</v>
      </c>
      <c r="B20" s="134">
        <f>ROUND(VALUE(SUBSTITUTE(実質収支比率等に係る経年分析!F$47,"▲","-")),2)</f>
        <v>22.88</v>
      </c>
      <c r="C20" s="134">
        <f>ROUND(VALUE(SUBSTITUTE(実質収支比率等に係る経年分析!G$47,"▲","-")),2)</f>
        <v>21.19</v>
      </c>
      <c r="D20" s="134">
        <f>ROUND(VALUE(SUBSTITUTE(実質収支比率等に係る経年分析!H$47,"▲","-")),2)</f>
        <v>20.86</v>
      </c>
      <c r="E20" s="134">
        <f>ROUND(VALUE(SUBSTITUTE(実質収支比率等に係る経年分析!I$47,"▲","-")),2)</f>
        <v>17.84</v>
      </c>
      <c r="F20" s="134">
        <f>ROUND(VALUE(SUBSTITUTE(実質収支比率等に係る経年分析!J$47,"▲","-")),2)</f>
        <v>21.79</v>
      </c>
    </row>
    <row r="21" spans="1:11" x14ac:dyDescent="0.15">
      <c r="A21" s="134" t="s">
        <v>43</v>
      </c>
      <c r="B21" s="134">
        <f>IF(ISNUMBER(VALUE(SUBSTITUTE(実質収支比率等に係る経年分析!F$49,"▲","-"))),ROUND(VALUE(SUBSTITUTE(実質収支比率等に係る経年分析!F$49,"▲","-")),2),NA())</f>
        <v>5.12</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-0.36</v>
      </c>
      <c r="E21" s="134">
        <f>IF(ISNUMBER(VALUE(SUBSTITUTE(実質収支比率等に係る経年分析!I$49,"▲","-"))),ROUND(VALUE(SUBSTITUTE(実質収支比率等に係る経年分析!I$49,"▲","-")),2),NA())</f>
        <v>-2.91</v>
      </c>
      <c r="F21" s="134">
        <f>IF(ISNUMBER(VALUE(SUBSTITUTE(実質収支比率等に係る経年分析!J$49,"▲","-"))),ROUND(VALUE(SUBSTITUTE(実質収支比率等に係る経年分析!J$49,"▲","-")),2),NA())</f>
        <v>5.13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障害者就労支援センター事業特別会計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霊園事業特別会計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公共下水道事業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8.5299999999999994</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37.700000000000003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37.409999999999997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28.78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1976</v>
      </c>
      <c r="E42" s="136"/>
      <c r="F42" s="136"/>
      <c r="G42" s="136">
        <f>'実質公債費比率（分子）の構造'!L$52</f>
        <v>1985</v>
      </c>
      <c r="H42" s="136"/>
      <c r="I42" s="136"/>
      <c r="J42" s="136">
        <f>'実質公債費比率（分子）の構造'!M$52</f>
        <v>1966</v>
      </c>
      <c r="K42" s="136"/>
      <c r="L42" s="136"/>
      <c r="M42" s="136">
        <f>'実質公債費比率（分子）の構造'!N$52</f>
        <v>2076</v>
      </c>
      <c r="N42" s="136"/>
      <c r="O42" s="136"/>
      <c r="P42" s="136">
        <f>'実質公債費比率（分子）の構造'!O$52</f>
        <v>1990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53</v>
      </c>
      <c r="B45" s="136">
        <f>'実質公債費比率（分子）の構造'!K$49</f>
        <v>51</v>
      </c>
      <c r="C45" s="136"/>
      <c r="D45" s="136"/>
      <c r="E45" s="136">
        <f>'実質公債費比率（分子）の構造'!L$49</f>
        <v>49</v>
      </c>
      <c r="F45" s="136"/>
      <c r="G45" s="136"/>
      <c r="H45" s="136">
        <f>'実質公債費比率（分子）の構造'!M$49</f>
        <v>48</v>
      </c>
      <c r="I45" s="136"/>
      <c r="J45" s="136"/>
      <c r="K45" s="136">
        <f>'実質公債費比率（分子）の構造'!N$49</f>
        <v>49</v>
      </c>
      <c r="L45" s="136"/>
      <c r="M45" s="136"/>
      <c r="N45" s="136">
        <f>'実質公債費比率（分子）の構造'!O$49</f>
        <v>50</v>
      </c>
      <c r="O45" s="136"/>
      <c r="P45" s="136"/>
    </row>
    <row r="46" spans="1:16" x14ac:dyDescent="0.15">
      <c r="A46" s="136" t="s">
        <v>54</v>
      </c>
      <c r="B46" s="136">
        <f>'実質公債費比率（分子）の構造'!K$48</f>
        <v>311</v>
      </c>
      <c r="C46" s="136"/>
      <c r="D46" s="136"/>
      <c r="E46" s="136">
        <f>'実質公債費比率（分子）の構造'!L$48</f>
        <v>327</v>
      </c>
      <c r="F46" s="136"/>
      <c r="G46" s="136"/>
      <c r="H46" s="136">
        <f>'実質公債費比率（分子）の構造'!M$48</f>
        <v>318</v>
      </c>
      <c r="I46" s="136"/>
      <c r="J46" s="136"/>
      <c r="K46" s="136">
        <f>'実質公債費比率（分子）の構造'!N$48</f>
        <v>281</v>
      </c>
      <c r="L46" s="136"/>
      <c r="M46" s="136"/>
      <c r="N46" s="136">
        <f>'実質公債費比率（分子）の構造'!O$48</f>
        <v>264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2195</v>
      </c>
      <c r="C49" s="136"/>
      <c r="D49" s="136"/>
      <c r="E49" s="136">
        <f>'実質公債費比率（分子）の構造'!L$45</f>
        <v>2280</v>
      </c>
      <c r="F49" s="136"/>
      <c r="G49" s="136"/>
      <c r="H49" s="136">
        <f>'実質公債費比率（分子）の構造'!M$45</f>
        <v>2344</v>
      </c>
      <c r="I49" s="136"/>
      <c r="J49" s="136"/>
      <c r="K49" s="136">
        <f>'実質公債費比率（分子）の構造'!N$45</f>
        <v>2332</v>
      </c>
      <c r="L49" s="136"/>
      <c r="M49" s="136"/>
      <c r="N49" s="136">
        <f>'実質公債費比率（分子）の構造'!O$45</f>
        <v>2173</v>
      </c>
      <c r="O49" s="136"/>
      <c r="P49" s="136"/>
    </row>
    <row r="50" spans="1:16" x14ac:dyDescent="0.15">
      <c r="A50" s="136" t="s">
        <v>58</v>
      </c>
      <c r="B50" s="136" t="e">
        <f>NA()</f>
        <v>#N/A</v>
      </c>
      <c r="C50" s="136">
        <f>IF(ISNUMBER('実質公債費比率（分子）の構造'!K$53),'実質公債費比率（分子）の構造'!K$53,NA())</f>
        <v>582</v>
      </c>
      <c r="D50" s="136" t="e">
        <f>NA()</f>
        <v>#N/A</v>
      </c>
      <c r="E50" s="136" t="e">
        <f>NA()</f>
        <v>#N/A</v>
      </c>
      <c r="F50" s="136">
        <f>IF(ISNUMBER('実質公債費比率（分子）の構造'!L$53),'実質公債費比率（分子）の構造'!L$53,NA())</f>
        <v>672</v>
      </c>
      <c r="G50" s="136" t="e">
        <f>NA()</f>
        <v>#N/A</v>
      </c>
      <c r="H50" s="136" t="e">
        <f>NA()</f>
        <v>#N/A</v>
      </c>
      <c r="I50" s="136">
        <f>IF(ISNUMBER('実質公債費比率（分子）の構造'!M$53),'実質公債費比率（分子）の構造'!M$53,NA())</f>
        <v>745</v>
      </c>
      <c r="J50" s="136" t="e">
        <f>NA()</f>
        <v>#N/A</v>
      </c>
      <c r="K50" s="136" t="e">
        <f>NA()</f>
        <v>#N/A</v>
      </c>
      <c r="L50" s="136">
        <f>IF(ISNUMBER('実質公債費比率（分子）の構造'!N$53),'実質公債費比率（分子）の構造'!N$53,NA())</f>
        <v>587</v>
      </c>
      <c r="M50" s="136" t="e">
        <f>NA()</f>
        <v>#N/A</v>
      </c>
      <c r="N50" s="136" t="e">
        <f>NA()</f>
        <v>#N/A</v>
      </c>
      <c r="O50" s="136">
        <f>IF(ISNUMBER('実質公債費比率（分子）の構造'!O$53),'実質公債費比率（分子）の構造'!O$53,NA())</f>
        <v>498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18766</v>
      </c>
      <c r="E56" s="135"/>
      <c r="F56" s="135"/>
      <c r="G56" s="135">
        <f>'将来負担比率（分子）の構造'!J$51</f>
        <v>19225</v>
      </c>
      <c r="H56" s="135"/>
      <c r="I56" s="135"/>
      <c r="J56" s="135">
        <f>'将来負担比率（分子）の構造'!K$51</f>
        <v>19918</v>
      </c>
      <c r="K56" s="135"/>
      <c r="L56" s="135"/>
      <c r="M56" s="135">
        <f>'将来負担比率（分子）の構造'!L$51</f>
        <v>20062</v>
      </c>
      <c r="N56" s="135"/>
      <c r="O56" s="135"/>
      <c r="P56" s="135">
        <f>'将来負担比率（分子）の構造'!M$51</f>
        <v>20195</v>
      </c>
    </row>
    <row r="57" spans="1:16" x14ac:dyDescent="0.15">
      <c r="A57" s="135" t="s">
        <v>34</v>
      </c>
      <c r="B57" s="135"/>
      <c r="C57" s="135"/>
      <c r="D57" s="135">
        <f>'将来負担比率（分子）の構造'!I$50</f>
        <v>2569</v>
      </c>
      <c r="E57" s="135"/>
      <c r="F57" s="135"/>
      <c r="G57" s="135">
        <f>'将来負担比率（分子）の構造'!J$50</f>
        <v>2539</v>
      </c>
      <c r="H57" s="135"/>
      <c r="I57" s="135"/>
      <c r="J57" s="135">
        <f>'将来負担比率（分子）の構造'!K$50</f>
        <v>2648</v>
      </c>
      <c r="K57" s="135"/>
      <c r="L57" s="135"/>
      <c r="M57" s="135">
        <f>'将来負担比率（分子）の構造'!L$50</f>
        <v>2423</v>
      </c>
      <c r="N57" s="135"/>
      <c r="O57" s="135"/>
      <c r="P57" s="135">
        <f>'将来負担比率（分子）の構造'!M$50</f>
        <v>2356</v>
      </c>
    </row>
    <row r="58" spans="1:16" x14ac:dyDescent="0.15">
      <c r="A58" s="135" t="s">
        <v>33</v>
      </c>
      <c r="B58" s="135"/>
      <c r="C58" s="135"/>
      <c r="D58" s="135">
        <f>'将来負担比率（分子）の構造'!I$49</f>
        <v>10981</v>
      </c>
      <c r="E58" s="135"/>
      <c r="F58" s="135"/>
      <c r="G58" s="135">
        <f>'将来負担比率（分子）の構造'!J$49</f>
        <v>10756</v>
      </c>
      <c r="H58" s="135"/>
      <c r="I58" s="135"/>
      <c r="J58" s="135">
        <f>'将来負担比率（分子）の構造'!K$49</f>
        <v>10305</v>
      </c>
      <c r="K58" s="135"/>
      <c r="L58" s="135"/>
      <c r="M58" s="135">
        <f>'将来負担比率（分子）の構造'!L$49</f>
        <v>9086</v>
      </c>
      <c r="N58" s="135"/>
      <c r="O58" s="135"/>
      <c r="P58" s="135">
        <f>'将来負担比率（分子）の構造'!M$49</f>
        <v>8989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3107</v>
      </c>
      <c r="C62" s="135"/>
      <c r="D62" s="135"/>
      <c r="E62" s="135">
        <f>'将来負担比率（分子）の構造'!J$45</f>
        <v>3138</v>
      </c>
      <c r="F62" s="135"/>
      <c r="G62" s="135"/>
      <c r="H62" s="135">
        <f>'将来負担比率（分子）の構造'!K$45</f>
        <v>2945</v>
      </c>
      <c r="I62" s="135"/>
      <c r="J62" s="135"/>
      <c r="K62" s="135">
        <f>'将来負担比率（分子）の構造'!L$45</f>
        <v>2440</v>
      </c>
      <c r="L62" s="135"/>
      <c r="M62" s="135"/>
      <c r="N62" s="135">
        <f>'将来負担比率（分子）の構造'!M$45</f>
        <v>2315</v>
      </c>
      <c r="O62" s="135"/>
      <c r="P62" s="135"/>
    </row>
    <row r="63" spans="1:16" x14ac:dyDescent="0.15">
      <c r="A63" s="135" t="s">
        <v>27</v>
      </c>
      <c r="B63" s="135">
        <f>'将来負担比率（分子）の構造'!I$44</f>
        <v>254</v>
      </c>
      <c r="C63" s="135"/>
      <c r="D63" s="135"/>
      <c r="E63" s="135">
        <f>'将来負担比率（分子）の構造'!J$44</f>
        <v>204</v>
      </c>
      <c r="F63" s="135"/>
      <c r="G63" s="135"/>
      <c r="H63" s="135">
        <f>'将来負担比率（分子）の構造'!K$44</f>
        <v>149</v>
      </c>
      <c r="I63" s="135"/>
      <c r="J63" s="135"/>
      <c r="K63" s="135">
        <f>'将来負担比率（分子）の構造'!L$44</f>
        <v>103</v>
      </c>
      <c r="L63" s="135"/>
      <c r="M63" s="135"/>
      <c r="N63" s="135">
        <f>'将来負担比率（分子）の構造'!M$44</f>
        <v>56</v>
      </c>
      <c r="O63" s="135"/>
      <c r="P63" s="135"/>
    </row>
    <row r="64" spans="1:16" x14ac:dyDescent="0.15">
      <c r="A64" s="135" t="s">
        <v>26</v>
      </c>
      <c r="B64" s="135">
        <f>'将来負担比率（分子）の構造'!I$43</f>
        <v>3067</v>
      </c>
      <c r="C64" s="135"/>
      <c r="D64" s="135"/>
      <c r="E64" s="135">
        <f>'将来負担比率（分子）の構造'!J$43</f>
        <v>2975</v>
      </c>
      <c r="F64" s="135"/>
      <c r="G64" s="135"/>
      <c r="H64" s="135">
        <f>'将来負担比率（分子）の構造'!K$43</f>
        <v>2960</v>
      </c>
      <c r="I64" s="135"/>
      <c r="J64" s="135"/>
      <c r="K64" s="135">
        <f>'将来負担比率（分子）の構造'!L$43</f>
        <v>2795</v>
      </c>
      <c r="L64" s="135"/>
      <c r="M64" s="135"/>
      <c r="N64" s="135">
        <f>'将来負担比率（分子）の構造'!M$43</f>
        <v>2574</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20823</v>
      </c>
      <c r="C66" s="135"/>
      <c r="D66" s="135"/>
      <c r="E66" s="135">
        <f>'将来負担比率（分子）の構造'!J$41</f>
        <v>21269</v>
      </c>
      <c r="F66" s="135"/>
      <c r="G66" s="135"/>
      <c r="H66" s="135">
        <f>'将来負担比率（分子）の構造'!K$41</f>
        <v>21816</v>
      </c>
      <c r="I66" s="135"/>
      <c r="J66" s="135"/>
      <c r="K66" s="135">
        <f>'将来負担比率（分子）の構造'!L$41</f>
        <v>22273</v>
      </c>
      <c r="L66" s="135"/>
      <c r="M66" s="135"/>
      <c r="N66" s="135">
        <f>'将来負担比率（分子）の構造'!M$41</f>
        <v>22475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10944930</v>
      </c>
      <c r="S5" s="669"/>
      <c r="T5" s="669"/>
      <c r="U5" s="669"/>
      <c r="V5" s="669"/>
      <c r="W5" s="669"/>
      <c r="X5" s="669"/>
      <c r="Y5" s="716"/>
      <c r="Z5" s="729">
        <v>40.200000000000003</v>
      </c>
      <c r="AA5" s="729"/>
      <c r="AB5" s="729"/>
      <c r="AC5" s="729"/>
      <c r="AD5" s="730">
        <v>10351846</v>
      </c>
      <c r="AE5" s="730"/>
      <c r="AF5" s="730"/>
      <c r="AG5" s="730"/>
      <c r="AH5" s="730"/>
      <c r="AI5" s="730"/>
      <c r="AJ5" s="730"/>
      <c r="AK5" s="730"/>
      <c r="AL5" s="717">
        <v>70.3</v>
      </c>
      <c r="AM5" s="686"/>
      <c r="AN5" s="686"/>
      <c r="AO5" s="718"/>
      <c r="AP5" s="705" t="s">
        <v>206</v>
      </c>
      <c r="AQ5" s="706"/>
      <c r="AR5" s="706"/>
      <c r="AS5" s="706"/>
      <c r="AT5" s="706"/>
      <c r="AU5" s="706"/>
      <c r="AV5" s="706"/>
      <c r="AW5" s="706"/>
      <c r="AX5" s="706"/>
      <c r="AY5" s="706"/>
      <c r="AZ5" s="706"/>
      <c r="BA5" s="706"/>
      <c r="BB5" s="706"/>
      <c r="BC5" s="706"/>
      <c r="BD5" s="706"/>
      <c r="BE5" s="706"/>
      <c r="BF5" s="707"/>
      <c r="BG5" s="618">
        <v>10351846</v>
      </c>
      <c r="BH5" s="619"/>
      <c r="BI5" s="619"/>
      <c r="BJ5" s="619"/>
      <c r="BK5" s="619"/>
      <c r="BL5" s="619"/>
      <c r="BM5" s="619"/>
      <c r="BN5" s="620"/>
      <c r="BO5" s="671">
        <v>94.6</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201926</v>
      </c>
      <c r="S6" s="619"/>
      <c r="T6" s="619"/>
      <c r="U6" s="619"/>
      <c r="V6" s="619"/>
      <c r="W6" s="619"/>
      <c r="X6" s="619"/>
      <c r="Y6" s="620"/>
      <c r="Z6" s="671">
        <v>0.7</v>
      </c>
      <c r="AA6" s="671"/>
      <c r="AB6" s="671"/>
      <c r="AC6" s="671"/>
      <c r="AD6" s="672">
        <v>201926</v>
      </c>
      <c r="AE6" s="672"/>
      <c r="AF6" s="672"/>
      <c r="AG6" s="672"/>
      <c r="AH6" s="672"/>
      <c r="AI6" s="672"/>
      <c r="AJ6" s="672"/>
      <c r="AK6" s="672"/>
      <c r="AL6" s="641">
        <v>1.4</v>
      </c>
      <c r="AM6" s="673"/>
      <c r="AN6" s="673"/>
      <c r="AO6" s="674"/>
      <c r="AP6" s="615" t="s">
        <v>212</v>
      </c>
      <c r="AQ6" s="616"/>
      <c r="AR6" s="616"/>
      <c r="AS6" s="616"/>
      <c r="AT6" s="616"/>
      <c r="AU6" s="616"/>
      <c r="AV6" s="616"/>
      <c r="AW6" s="616"/>
      <c r="AX6" s="616"/>
      <c r="AY6" s="616"/>
      <c r="AZ6" s="616"/>
      <c r="BA6" s="616"/>
      <c r="BB6" s="616"/>
      <c r="BC6" s="616"/>
      <c r="BD6" s="616"/>
      <c r="BE6" s="616"/>
      <c r="BF6" s="617"/>
      <c r="BG6" s="618">
        <v>10351846</v>
      </c>
      <c r="BH6" s="619"/>
      <c r="BI6" s="619"/>
      <c r="BJ6" s="619"/>
      <c r="BK6" s="619"/>
      <c r="BL6" s="619"/>
      <c r="BM6" s="619"/>
      <c r="BN6" s="620"/>
      <c r="BO6" s="671">
        <v>94.6</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287481</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284876</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21413</v>
      </c>
      <c r="S7" s="619"/>
      <c r="T7" s="619"/>
      <c r="U7" s="619"/>
      <c r="V7" s="619"/>
      <c r="W7" s="619"/>
      <c r="X7" s="619"/>
      <c r="Y7" s="620"/>
      <c r="Z7" s="671">
        <v>0.1</v>
      </c>
      <c r="AA7" s="671"/>
      <c r="AB7" s="671"/>
      <c r="AC7" s="671"/>
      <c r="AD7" s="672">
        <v>21413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5889423</v>
      </c>
      <c r="BH7" s="619"/>
      <c r="BI7" s="619"/>
      <c r="BJ7" s="619"/>
      <c r="BK7" s="619"/>
      <c r="BL7" s="619"/>
      <c r="BM7" s="619"/>
      <c r="BN7" s="620"/>
      <c r="BO7" s="671">
        <v>53.8</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3921330</v>
      </c>
      <c r="CS7" s="619"/>
      <c r="CT7" s="619"/>
      <c r="CU7" s="619"/>
      <c r="CV7" s="619"/>
      <c r="CW7" s="619"/>
      <c r="CX7" s="619"/>
      <c r="CY7" s="620"/>
      <c r="CZ7" s="671">
        <v>15.3</v>
      </c>
      <c r="DA7" s="671"/>
      <c r="DB7" s="671"/>
      <c r="DC7" s="671"/>
      <c r="DD7" s="624">
        <v>197864</v>
      </c>
      <c r="DE7" s="619"/>
      <c r="DF7" s="619"/>
      <c r="DG7" s="619"/>
      <c r="DH7" s="619"/>
      <c r="DI7" s="619"/>
      <c r="DJ7" s="619"/>
      <c r="DK7" s="619"/>
      <c r="DL7" s="619"/>
      <c r="DM7" s="619"/>
      <c r="DN7" s="619"/>
      <c r="DO7" s="619"/>
      <c r="DP7" s="620"/>
      <c r="DQ7" s="624">
        <v>3247239</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78417</v>
      </c>
      <c r="S8" s="619"/>
      <c r="T8" s="619"/>
      <c r="U8" s="619"/>
      <c r="V8" s="619"/>
      <c r="W8" s="619"/>
      <c r="X8" s="619"/>
      <c r="Y8" s="620"/>
      <c r="Z8" s="671">
        <v>0.3</v>
      </c>
      <c r="AA8" s="671"/>
      <c r="AB8" s="671"/>
      <c r="AC8" s="671"/>
      <c r="AD8" s="672">
        <v>78417</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153302</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9805453</v>
      </c>
      <c r="CS8" s="619"/>
      <c r="CT8" s="619"/>
      <c r="CU8" s="619"/>
      <c r="CV8" s="619"/>
      <c r="CW8" s="619"/>
      <c r="CX8" s="619"/>
      <c r="CY8" s="620"/>
      <c r="CZ8" s="671">
        <v>38.1</v>
      </c>
      <c r="DA8" s="671"/>
      <c r="DB8" s="671"/>
      <c r="DC8" s="671"/>
      <c r="DD8" s="624">
        <v>116195</v>
      </c>
      <c r="DE8" s="619"/>
      <c r="DF8" s="619"/>
      <c r="DG8" s="619"/>
      <c r="DH8" s="619"/>
      <c r="DI8" s="619"/>
      <c r="DJ8" s="619"/>
      <c r="DK8" s="619"/>
      <c r="DL8" s="619"/>
      <c r="DM8" s="619"/>
      <c r="DN8" s="619"/>
      <c r="DO8" s="619"/>
      <c r="DP8" s="620"/>
      <c r="DQ8" s="624">
        <v>4871884</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82311</v>
      </c>
      <c r="S9" s="619"/>
      <c r="T9" s="619"/>
      <c r="U9" s="619"/>
      <c r="V9" s="619"/>
      <c r="W9" s="619"/>
      <c r="X9" s="619"/>
      <c r="Y9" s="620"/>
      <c r="Z9" s="671">
        <v>0.3</v>
      </c>
      <c r="AA9" s="671"/>
      <c r="AB9" s="671"/>
      <c r="AC9" s="671"/>
      <c r="AD9" s="672">
        <v>82311</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5193338</v>
      </c>
      <c r="BH9" s="619"/>
      <c r="BI9" s="619"/>
      <c r="BJ9" s="619"/>
      <c r="BK9" s="619"/>
      <c r="BL9" s="619"/>
      <c r="BM9" s="619"/>
      <c r="BN9" s="620"/>
      <c r="BO9" s="671">
        <v>47.4</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2512349</v>
      </c>
      <c r="CS9" s="619"/>
      <c r="CT9" s="619"/>
      <c r="CU9" s="619"/>
      <c r="CV9" s="619"/>
      <c r="CW9" s="619"/>
      <c r="CX9" s="619"/>
      <c r="CY9" s="620"/>
      <c r="CZ9" s="671">
        <v>9.8000000000000007</v>
      </c>
      <c r="DA9" s="671"/>
      <c r="DB9" s="671"/>
      <c r="DC9" s="671"/>
      <c r="DD9" s="624">
        <v>258688</v>
      </c>
      <c r="DE9" s="619"/>
      <c r="DF9" s="619"/>
      <c r="DG9" s="619"/>
      <c r="DH9" s="619"/>
      <c r="DI9" s="619"/>
      <c r="DJ9" s="619"/>
      <c r="DK9" s="619"/>
      <c r="DL9" s="619"/>
      <c r="DM9" s="619"/>
      <c r="DN9" s="619"/>
      <c r="DO9" s="619"/>
      <c r="DP9" s="620"/>
      <c r="DQ9" s="624">
        <v>1951674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1382073</v>
      </c>
      <c r="S10" s="619"/>
      <c r="T10" s="619"/>
      <c r="U10" s="619"/>
      <c r="V10" s="619"/>
      <c r="W10" s="619"/>
      <c r="X10" s="619"/>
      <c r="Y10" s="620"/>
      <c r="Z10" s="671">
        <v>5.0999999999999996</v>
      </c>
      <c r="AA10" s="671"/>
      <c r="AB10" s="671"/>
      <c r="AC10" s="671"/>
      <c r="AD10" s="672">
        <v>1382073</v>
      </c>
      <c r="AE10" s="672"/>
      <c r="AF10" s="672"/>
      <c r="AG10" s="672"/>
      <c r="AH10" s="672"/>
      <c r="AI10" s="672"/>
      <c r="AJ10" s="672"/>
      <c r="AK10" s="672"/>
      <c r="AL10" s="641">
        <v>9.4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177634</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82959</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82405</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10433</v>
      </c>
      <c r="S11" s="619"/>
      <c r="T11" s="619"/>
      <c r="U11" s="619"/>
      <c r="V11" s="619"/>
      <c r="W11" s="619"/>
      <c r="X11" s="619"/>
      <c r="Y11" s="620"/>
      <c r="Z11" s="671">
        <v>0</v>
      </c>
      <c r="AA11" s="671"/>
      <c r="AB11" s="671"/>
      <c r="AC11" s="671"/>
      <c r="AD11" s="672">
        <v>10433</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365149</v>
      </c>
      <c r="BH11" s="619"/>
      <c r="BI11" s="619"/>
      <c r="BJ11" s="619"/>
      <c r="BK11" s="619"/>
      <c r="BL11" s="619"/>
      <c r="BM11" s="619"/>
      <c r="BN11" s="620"/>
      <c r="BO11" s="671">
        <v>3.3</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147333</v>
      </c>
      <c r="CS11" s="619"/>
      <c r="CT11" s="619"/>
      <c r="CU11" s="619"/>
      <c r="CV11" s="619"/>
      <c r="CW11" s="619"/>
      <c r="CX11" s="619"/>
      <c r="CY11" s="620"/>
      <c r="CZ11" s="671">
        <v>0.6</v>
      </c>
      <c r="DA11" s="671"/>
      <c r="DB11" s="671"/>
      <c r="DC11" s="671"/>
      <c r="DD11" s="624">
        <v>8910</v>
      </c>
      <c r="DE11" s="619"/>
      <c r="DF11" s="619"/>
      <c r="DG11" s="619"/>
      <c r="DH11" s="619"/>
      <c r="DI11" s="619"/>
      <c r="DJ11" s="619"/>
      <c r="DK11" s="619"/>
      <c r="DL11" s="619"/>
      <c r="DM11" s="619"/>
      <c r="DN11" s="619"/>
      <c r="DO11" s="619"/>
      <c r="DP11" s="620"/>
      <c r="DQ11" s="624">
        <v>134599</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3798999</v>
      </c>
      <c r="BH12" s="619"/>
      <c r="BI12" s="619"/>
      <c r="BJ12" s="619"/>
      <c r="BK12" s="619"/>
      <c r="BL12" s="619"/>
      <c r="BM12" s="619"/>
      <c r="BN12" s="620"/>
      <c r="BO12" s="671">
        <v>34.700000000000003</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246834</v>
      </c>
      <c r="CS12" s="619"/>
      <c r="CT12" s="619"/>
      <c r="CU12" s="619"/>
      <c r="CV12" s="619"/>
      <c r="CW12" s="619"/>
      <c r="CX12" s="619"/>
      <c r="CY12" s="620"/>
      <c r="CZ12" s="671">
        <v>1</v>
      </c>
      <c r="DA12" s="671"/>
      <c r="DB12" s="671"/>
      <c r="DC12" s="671"/>
      <c r="DD12" s="624" t="s">
        <v>108</v>
      </c>
      <c r="DE12" s="619"/>
      <c r="DF12" s="619"/>
      <c r="DG12" s="619"/>
      <c r="DH12" s="619"/>
      <c r="DI12" s="619"/>
      <c r="DJ12" s="619"/>
      <c r="DK12" s="619"/>
      <c r="DL12" s="619"/>
      <c r="DM12" s="619"/>
      <c r="DN12" s="619"/>
      <c r="DO12" s="619"/>
      <c r="DP12" s="620"/>
      <c r="DQ12" s="624">
        <v>196480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53783</v>
      </c>
      <c r="S13" s="619"/>
      <c r="T13" s="619"/>
      <c r="U13" s="619"/>
      <c r="V13" s="619"/>
      <c r="W13" s="619"/>
      <c r="X13" s="619"/>
      <c r="Y13" s="620"/>
      <c r="Z13" s="671">
        <v>0.2</v>
      </c>
      <c r="AA13" s="671"/>
      <c r="AB13" s="671"/>
      <c r="AC13" s="671"/>
      <c r="AD13" s="672">
        <v>53783</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3789711</v>
      </c>
      <c r="BH13" s="619"/>
      <c r="BI13" s="619"/>
      <c r="BJ13" s="619"/>
      <c r="BK13" s="619"/>
      <c r="BL13" s="619"/>
      <c r="BM13" s="619"/>
      <c r="BN13" s="620"/>
      <c r="BO13" s="671">
        <v>34.6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2105239</v>
      </c>
      <c r="CS13" s="619"/>
      <c r="CT13" s="619"/>
      <c r="CU13" s="619"/>
      <c r="CV13" s="619"/>
      <c r="CW13" s="619"/>
      <c r="CX13" s="619"/>
      <c r="CY13" s="620"/>
      <c r="CZ13" s="671">
        <v>8.1999999999999993</v>
      </c>
      <c r="DA13" s="671"/>
      <c r="DB13" s="671"/>
      <c r="DC13" s="671"/>
      <c r="DD13" s="624">
        <v>1260430</v>
      </c>
      <c r="DE13" s="619"/>
      <c r="DF13" s="619"/>
      <c r="DG13" s="619"/>
      <c r="DH13" s="619"/>
      <c r="DI13" s="619"/>
      <c r="DJ13" s="619"/>
      <c r="DK13" s="619"/>
      <c r="DL13" s="619"/>
      <c r="DM13" s="619"/>
      <c r="DN13" s="619"/>
      <c r="DO13" s="619"/>
      <c r="DP13" s="620"/>
      <c r="DQ13" s="624">
        <v>1274269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109297</v>
      </c>
      <c r="BH14" s="619"/>
      <c r="BI14" s="619"/>
      <c r="BJ14" s="619"/>
      <c r="BK14" s="619"/>
      <c r="BL14" s="619"/>
      <c r="BM14" s="619"/>
      <c r="BN14" s="620"/>
      <c r="BO14" s="671">
        <v>1</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1274426</v>
      </c>
      <c r="CS14" s="619"/>
      <c r="CT14" s="619"/>
      <c r="CU14" s="619"/>
      <c r="CV14" s="619"/>
      <c r="CW14" s="619"/>
      <c r="CX14" s="619"/>
      <c r="CY14" s="620"/>
      <c r="CZ14" s="671">
        <v>5</v>
      </c>
      <c r="DA14" s="671"/>
      <c r="DB14" s="671"/>
      <c r="DC14" s="671"/>
      <c r="DD14" s="624">
        <v>174074</v>
      </c>
      <c r="DE14" s="619"/>
      <c r="DF14" s="619"/>
      <c r="DG14" s="619"/>
      <c r="DH14" s="619"/>
      <c r="DI14" s="619"/>
      <c r="DJ14" s="619"/>
      <c r="DK14" s="619"/>
      <c r="DL14" s="619"/>
      <c r="DM14" s="619"/>
      <c r="DN14" s="619"/>
      <c r="DO14" s="619"/>
      <c r="DP14" s="620"/>
      <c r="DQ14" s="624">
        <v>1103814</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79568</v>
      </c>
      <c r="S15" s="619"/>
      <c r="T15" s="619"/>
      <c r="U15" s="619"/>
      <c r="V15" s="619"/>
      <c r="W15" s="619"/>
      <c r="X15" s="619"/>
      <c r="Y15" s="620"/>
      <c r="Z15" s="671">
        <v>0.3</v>
      </c>
      <c r="AA15" s="671"/>
      <c r="AB15" s="671"/>
      <c r="AC15" s="671"/>
      <c r="AD15" s="672">
        <v>79568</v>
      </c>
      <c r="AE15" s="672"/>
      <c r="AF15" s="672"/>
      <c r="AG15" s="672"/>
      <c r="AH15" s="672"/>
      <c r="AI15" s="672"/>
      <c r="AJ15" s="672"/>
      <c r="AK15" s="672"/>
      <c r="AL15" s="641">
        <v>0.5</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553973</v>
      </c>
      <c r="BH15" s="619"/>
      <c r="BI15" s="619"/>
      <c r="BJ15" s="619"/>
      <c r="BK15" s="619"/>
      <c r="BL15" s="619"/>
      <c r="BM15" s="619"/>
      <c r="BN15" s="620"/>
      <c r="BO15" s="671">
        <v>5.0999999999999996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3149634</v>
      </c>
      <c r="CS15" s="619"/>
      <c r="CT15" s="619"/>
      <c r="CU15" s="619"/>
      <c r="CV15" s="619"/>
      <c r="CW15" s="619"/>
      <c r="CX15" s="619"/>
      <c r="CY15" s="620"/>
      <c r="CZ15" s="671">
        <v>12.3</v>
      </c>
      <c r="DA15" s="671"/>
      <c r="DB15" s="671"/>
      <c r="DC15" s="671"/>
      <c r="DD15" s="624">
        <v>594268</v>
      </c>
      <c r="DE15" s="619"/>
      <c r="DF15" s="619"/>
      <c r="DG15" s="619"/>
      <c r="DH15" s="619"/>
      <c r="DI15" s="619"/>
      <c r="DJ15" s="619"/>
      <c r="DK15" s="619"/>
      <c r="DL15" s="619"/>
      <c r="DM15" s="619"/>
      <c r="DN15" s="619"/>
      <c r="DO15" s="619"/>
      <c r="DP15" s="620"/>
      <c r="DQ15" s="624">
        <v>2133920</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2655908</v>
      </c>
      <c r="S16" s="619"/>
      <c r="T16" s="619"/>
      <c r="U16" s="619"/>
      <c r="V16" s="619"/>
      <c r="W16" s="619"/>
      <c r="X16" s="619"/>
      <c r="Y16" s="620"/>
      <c r="Z16" s="671">
        <v>9.8000000000000007</v>
      </c>
      <c r="AA16" s="671"/>
      <c r="AB16" s="671"/>
      <c r="AC16" s="671"/>
      <c r="AD16" s="672">
        <v>2356200</v>
      </c>
      <c r="AE16" s="672"/>
      <c r="AF16" s="672"/>
      <c r="AG16" s="672"/>
      <c r="AH16" s="672"/>
      <c r="AI16" s="672"/>
      <c r="AJ16" s="672"/>
      <c r="AK16" s="672"/>
      <c r="AL16" s="641">
        <v>16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2356200</v>
      </c>
      <c r="S17" s="619"/>
      <c r="T17" s="619"/>
      <c r="U17" s="619"/>
      <c r="V17" s="619"/>
      <c r="W17" s="619"/>
      <c r="X17" s="619"/>
      <c r="Y17" s="620"/>
      <c r="Z17" s="671">
        <v>8.6999999999999993</v>
      </c>
      <c r="AA17" s="671"/>
      <c r="AB17" s="671"/>
      <c r="AC17" s="671"/>
      <c r="AD17" s="672">
        <v>2356200</v>
      </c>
      <c r="AE17" s="672"/>
      <c r="AF17" s="672"/>
      <c r="AG17" s="672"/>
      <c r="AH17" s="672"/>
      <c r="AI17" s="672"/>
      <c r="AJ17" s="672"/>
      <c r="AK17" s="672"/>
      <c r="AL17" s="641">
        <v>16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154</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2172658</v>
      </c>
      <c r="CS17" s="619"/>
      <c r="CT17" s="619"/>
      <c r="CU17" s="619"/>
      <c r="CV17" s="619"/>
      <c r="CW17" s="619"/>
      <c r="CX17" s="619"/>
      <c r="CY17" s="620"/>
      <c r="CZ17" s="671">
        <v>8.5</v>
      </c>
      <c r="DA17" s="671"/>
      <c r="DB17" s="671"/>
      <c r="DC17" s="671"/>
      <c r="DD17" s="624" t="s">
        <v>108</v>
      </c>
      <c r="DE17" s="619"/>
      <c r="DF17" s="619"/>
      <c r="DG17" s="619"/>
      <c r="DH17" s="619"/>
      <c r="DI17" s="619"/>
      <c r="DJ17" s="619"/>
      <c r="DK17" s="619"/>
      <c r="DL17" s="619"/>
      <c r="DM17" s="619"/>
      <c r="DN17" s="619"/>
      <c r="DO17" s="619"/>
      <c r="DP17" s="620"/>
      <c r="DQ17" s="624">
        <v>2165825</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299497</v>
      </c>
      <c r="S18" s="619"/>
      <c r="T18" s="619"/>
      <c r="U18" s="619"/>
      <c r="V18" s="619"/>
      <c r="W18" s="619"/>
      <c r="X18" s="619"/>
      <c r="Y18" s="620"/>
      <c r="Z18" s="671">
        <v>1.1000000000000001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211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593084</v>
      </c>
      <c r="BH19" s="619"/>
      <c r="BI19" s="619"/>
      <c r="BJ19" s="619"/>
      <c r="BK19" s="619"/>
      <c r="BL19" s="619"/>
      <c r="BM19" s="619"/>
      <c r="BN19" s="620"/>
      <c r="BO19" s="671">
        <v>5.4</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15510762</v>
      </c>
      <c r="S20" s="619"/>
      <c r="T20" s="619"/>
      <c r="U20" s="619"/>
      <c r="V20" s="619"/>
      <c r="W20" s="619"/>
      <c r="X20" s="619"/>
      <c r="Y20" s="620"/>
      <c r="Z20" s="671">
        <v>57</v>
      </c>
      <c r="AA20" s="671"/>
      <c r="AB20" s="671"/>
      <c r="AC20" s="671"/>
      <c r="AD20" s="672">
        <v>14617970</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593084</v>
      </c>
      <c r="BH20" s="619"/>
      <c r="BI20" s="619"/>
      <c r="BJ20" s="619"/>
      <c r="BK20" s="619"/>
      <c r="BL20" s="619"/>
      <c r="BM20" s="619"/>
      <c r="BN20" s="620"/>
      <c r="BO20" s="671">
        <v>5.4</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25705696</v>
      </c>
      <c r="CS20" s="619"/>
      <c r="CT20" s="619"/>
      <c r="CU20" s="619"/>
      <c r="CV20" s="619"/>
      <c r="CW20" s="619"/>
      <c r="CX20" s="619"/>
      <c r="CY20" s="620"/>
      <c r="CZ20" s="671">
        <v>100</v>
      </c>
      <c r="DA20" s="671"/>
      <c r="DB20" s="671"/>
      <c r="DC20" s="671"/>
      <c r="DD20" s="624">
        <v>2610429</v>
      </c>
      <c r="DE20" s="619"/>
      <c r="DF20" s="619"/>
      <c r="DG20" s="619"/>
      <c r="DH20" s="619"/>
      <c r="DI20" s="619"/>
      <c r="DJ20" s="619"/>
      <c r="DK20" s="619"/>
      <c r="DL20" s="619"/>
      <c r="DM20" s="619"/>
      <c r="DN20" s="619"/>
      <c r="DO20" s="619"/>
      <c r="DP20" s="620"/>
      <c r="DQ20" s="624">
        <v>17446985</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10446</v>
      </c>
      <c r="S21" s="619"/>
      <c r="T21" s="619"/>
      <c r="U21" s="619"/>
      <c r="V21" s="619"/>
      <c r="W21" s="619"/>
      <c r="X21" s="619"/>
      <c r="Y21" s="620"/>
      <c r="Z21" s="671">
        <v>0</v>
      </c>
      <c r="AA21" s="671"/>
      <c r="AB21" s="671"/>
      <c r="AC21" s="671"/>
      <c r="AD21" s="672">
        <v>10446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297483</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312883</v>
      </c>
      <c r="S23" s="619"/>
      <c r="T23" s="619"/>
      <c r="U23" s="619"/>
      <c r="V23" s="619"/>
      <c r="W23" s="619"/>
      <c r="X23" s="619"/>
      <c r="Y23" s="620"/>
      <c r="Z23" s="671">
        <v>1.2</v>
      </c>
      <c r="AA23" s="671"/>
      <c r="AB23" s="671"/>
      <c r="AC23" s="671"/>
      <c r="AD23" s="672">
        <v>100432</v>
      </c>
      <c r="AE23" s="672"/>
      <c r="AF23" s="672"/>
      <c r="AG23" s="672"/>
      <c r="AH23" s="672"/>
      <c r="AI23" s="672"/>
      <c r="AJ23" s="672"/>
      <c r="AK23" s="672"/>
      <c r="AL23" s="641">
        <v>0.7</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593084</v>
      </c>
      <c r="BH23" s="619"/>
      <c r="BI23" s="619"/>
      <c r="BJ23" s="619"/>
      <c r="BK23" s="619"/>
      <c r="BL23" s="619"/>
      <c r="BM23" s="619"/>
      <c r="BN23" s="620"/>
      <c r="BO23" s="671">
        <v>5.4</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253011</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13626979</v>
      </c>
      <c r="CS24" s="669"/>
      <c r="CT24" s="669"/>
      <c r="CU24" s="669"/>
      <c r="CV24" s="669"/>
      <c r="CW24" s="669"/>
      <c r="CX24" s="669"/>
      <c r="CY24" s="716"/>
      <c r="CZ24" s="720">
        <v>53</v>
      </c>
      <c r="DA24" s="721"/>
      <c r="DB24" s="721"/>
      <c r="DC24" s="722"/>
      <c r="DD24" s="715">
        <v>8974374</v>
      </c>
      <c r="DE24" s="669"/>
      <c r="DF24" s="669"/>
      <c r="DG24" s="669"/>
      <c r="DH24" s="669"/>
      <c r="DI24" s="669"/>
      <c r="DJ24" s="669"/>
      <c r="DK24" s="716"/>
      <c r="DL24" s="715">
        <v>8889060</v>
      </c>
      <c r="DM24" s="669"/>
      <c r="DN24" s="669"/>
      <c r="DO24" s="669"/>
      <c r="DP24" s="669"/>
      <c r="DQ24" s="669"/>
      <c r="DR24" s="669"/>
      <c r="DS24" s="669"/>
      <c r="DT24" s="669"/>
      <c r="DU24" s="669"/>
      <c r="DV24" s="716"/>
      <c r="DW24" s="717">
        <v>55.7</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3769616</v>
      </c>
      <c r="S25" s="619"/>
      <c r="T25" s="619"/>
      <c r="U25" s="619"/>
      <c r="V25" s="619"/>
      <c r="W25" s="619"/>
      <c r="X25" s="619"/>
      <c r="Y25" s="620"/>
      <c r="Z25" s="671">
        <v>13.9</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4994993</v>
      </c>
      <c r="CS25" s="637"/>
      <c r="CT25" s="637"/>
      <c r="CU25" s="637"/>
      <c r="CV25" s="637"/>
      <c r="CW25" s="637"/>
      <c r="CX25" s="637"/>
      <c r="CY25" s="638"/>
      <c r="CZ25" s="621">
        <v>19.399999999999999</v>
      </c>
      <c r="DA25" s="639"/>
      <c r="DB25" s="639"/>
      <c r="DC25" s="640"/>
      <c r="DD25" s="624">
        <v>4652618</v>
      </c>
      <c r="DE25" s="637"/>
      <c r="DF25" s="637"/>
      <c r="DG25" s="637"/>
      <c r="DH25" s="637"/>
      <c r="DI25" s="637"/>
      <c r="DJ25" s="637"/>
      <c r="DK25" s="638"/>
      <c r="DL25" s="624">
        <v>4643537</v>
      </c>
      <c r="DM25" s="637"/>
      <c r="DN25" s="637"/>
      <c r="DO25" s="637"/>
      <c r="DP25" s="637"/>
      <c r="DQ25" s="637"/>
      <c r="DR25" s="637"/>
      <c r="DS25" s="637"/>
      <c r="DT25" s="637"/>
      <c r="DU25" s="637"/>
      <c r="DV25" s="638"/>
      <c r="DW25" s="641">
        <v>29.1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3459083</v>
      </c>
      <c r="CS26" s="619"/>
      <c r="CT26" s="619"/>
      <c r="CU26" s="619"/>
      <c r="CV26" s="619"/>
      <c r="CW26" s="619"/>
      <c r="CX26" s="619"/>
      <c r="CY26" s="620"/>
      <c r="CZ26" s="621">
        <v>13.5</v>
      </c>
      <c r="DA26" s="639"/>
      <c r="DB26" s="639"/>
      <c r="DC26" s="640"/>
      <c r="DD26" s="624">
        <v>3170471</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1590828</v>
      </c>
      <c r="S27" s="619"/>
      <c r="T27" s="619"/>
      <c r="U27" s="619"/>
      <c r="V27" s="619"/>
      <c r="W27" s="619"/>
      <c r="X27" s="619"/>
      <c r="Y27" s="620"/>
      <c r="Z27" s="671">
        <v>5.8</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10944930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6459328</v>
      </c>
      <c r="CS27" s="637"/>
      <c r="CT27" s="637"/>
      <c r="CU27" s="637"/>
      <c r="CV27" s="637"/>
      <c r="CW27" s="637"/>
      <c r="CX27" s="637"/>
      <c r="CY27" s="638"/>
      <c r="CZ27" s="621">
        <v>25.1</v>
      </c>
      <c r="DA27" s="639"/>
      <c r="DB27" s="639"/>
      <c r="DC27" s="640"/>
      <c r="DD27" s="624">
        <v>2155931</v>
      </c>
      <c r="DE27" s="637"/>
      <c r="DF27" s="637"/>
      <c r="DG27" s="637"/>
      <c r="DH27" s="637"/>
      <c r="DI27" s="637"/>
      <c r="DJ27" s="637"/>
      <c r="DK27" s="638"/>
      <c r="DL27" s="624">
        <v>2079698</v>
      </c>
      <c r="DM27" s="637"/>
      <c r="DN27" s="637"/>
      <c r="DO27" s="637"/>
      <c r="DP27" s="637"/>
      <c r="DQ27" s="637"/>
      <c r="DR27" s="637"/>
      <c r="DS27" s="637"/>
      <c r="DT27" s="637"/>
      <c r="DU27" s="637"/>
      <c r="DV27" s="638"/>
      <c r="DW27" s="641">
        <v>13</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8134</v>
      </c>
      <c r="S28" s="619"/>
      <c r="T28" s="619"/>
      <c r="U28" s="619"/>
      <c r="V28" s="619"/>
      <c r="W28" s="619"/>
      <c r="X28" s="619"/>
      <c r="Y28" s="620"/>
      <c r="Z28" s="671">
        <v>0</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2172658</v>
      </c>
      <c r="CS28" s="619"/>
      <c r="CT28" s="619"/>
      <c r="CU28" s="619"/>
      <c r="CV28" s="619"/>
      <c r="CW28" s="619"/>
      <c r="CX28" s="619"/>
      <c r="CY28" s="620"/>
      <c r="CZ28" s="621">
        <v>8.5</v>
      </c>
      <c r="DA28" s="639"/>
      <c r="DB28" s="639"/>
      <c r="DC28" s="640"/>
      <c r="DD28" s="624">
        <v>2165825</v>
      </c>
      <c r="DE28" s="619"/>
      <c r="DF28" s="619"/>
      <c r="DG28" s="619"/>
      <c r="DH28" s="619"/>
      <c r="DI28" s="619"/>
      <c r="DJ28" s="619"/>
      <c r="DK28" s="620"/>
      <c r="DL28" s="624">
        <v>2165825</v>
      </c>
      <c r="DM28" s="619"/>
      <c r="DN28" s="619"/>
      <c r="DO28" s="619"/>
      <c r="DP28" s="619"/>
      <c r="DQ28" s="619"/>
      <c r="DR28" s="619"/>
      <c r="DS28" s="619"/>
      <c r="DT28" s="619"/>
      <c r="DU28" s="619"/>
      <c r="DV28" s="620"/>
      <c r="DW28" s="641">
        <v>13.6</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7201</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2172658</v>
      </c>
      <c r="CS29" s="637"/>
      <c r="CT29" s="637"/>
      <c r="CU29" s="637"/>
      <c r="CV29" s="637"/>
      <c r="CW29" s="637"/>
      <c r="CX29" s="637"/>
      <c r="CY29" s="638"/>
      <c r="CZ29" s="621">
        <v>8.5</v>
      </c>
      <c r="DA29" s="639"/>
      <c r="DB29" s="639"/>
      <c r="DC29" s="640"/>
      <c r="DD29" s="624">
        <v>2165825</v>
      </c>
      <c r="DE29" s="637"/>
      <c r="DF29" s="637"/>
      <c r="DG29" s="637"/>
      <c r="DH29" s="637"/>
      <c r="DI29" s="637"/>
      <c r="DJ29" s="637"/>
      <c r="DK29" s="638"/>
      <c r="DL29" s="624">
        <v>2165825</v>
      </c>
      <c r="DM29" s="637"/>
      <c r="DN29" s="637"/>
      <c r="DO29" s="637"/>
      <c r="DP29" s="637"/>
      <c r="DQ29" s="637"/>
      <c r="DR29" s="637"/>
      <c r="DS29" s="637"/>
      <c r="DT29" s="637"/>
      <c r="DU29" s="637"/>
      <c r="DV29" s="638"/>
      <c r="DW29" s="641">
        <v>13.6</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1212692</v>
      </c>
      <c r="S30" s="619"/>
      <c r="T30" s="619"/>
      <c r="U30" s="619"/>
      <c r="V30" s="619"/>
      <c r="W30" s="619"/>
      <c r="X30" s="619"/>
      <c r="Y30" s="620"/>
      <c r="Z30" s="671">
        <v>4.5</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98.2</v>
      </c>
      <c r="BH30" s="685"/>
      <c r="BI30" s="685"/>
      <c r="BJ30" s="685"/>
      <c r="BK30" s="685"/>
      <c r="BL30" s="685"/>
      <c r="BM30" s="686">
        <v>92.9</v>
      </c>
      <c r="BN30" s="685"/>
      <c r="BO30" s="685"/>
      <c r="BP30" s="685"/>
      <c r="BQ30" s="687"/>
      <c r="BR30" s="684">
        <v>98.1</v>
      </c>
      <c r="BS30" s="685"/>
      <c r="BT30" s="685"/>
      <c r="BU30" s="685"/>
      <c r="BV30" s="685"/>
      <c r="BW30" s="685"/>
      <c r="BX30" s="686">
        <v>92.1</v>
      </c>
      <c r="BY30" s="685"/>
      <c r="BZ30" s="685"/>
      <c r="CA30" s="685"/>
      <c r="CB30" s="687"/>
      <c r="CD30" s="690"/>
      <c r="CE30" s="691"/>
      <c r="CF30" s="655" t="s">
        <v>290</v>
      </c>
      <c r="CG30" s="652"/>
      <c r="CH30" s="652"/>
      <c r="CI30" s="652"/>
      <c r="CJ30" s="652"/>
      <c r="CK30" s="652"/>
      <c r="CL30" s="652"/>
      <c r="CM30" s="652"/>
      <c r="CN30" s="652"/>
      <c r="CO30" s="652"/>
      <c r="CP30" s="652"/>
      <c r="CQ30" s="653"/>
      <c r="CR30" s="618">
        <v>1971190</v>
      </c>
      <c r="CS30" s="619"/>
      <c r="CT30" s="619"/>
      <c r="CU30" s="619"/>
      <c r="CV30" s="619"/>
      <c r="CW30" s="619"/>
      <c r="CX30" s="619"/>
      <c r="CY30" s="620"/>
      <c r="CZ30" s="621">
        <v>7.7</v>
      </c>
      <c r="DA30" s="639"/>
      <c r="DB30" s="639"/>
      <c r="DC30" s="640"/>
      <c r="DD30" s="624">
        <v>1964357</v>
      </c>
      <c r="DE30" s="619"/>
      <c r="DF30" s="619"/>
      <c r="DG30" s="619"/>
      <c r="DH30" s="619"/>
      <c r="DI30" s="619"/>
      <c r="DJ30" s="619"/>
      <c r="DK30" s="620"/>
      <c r="DL30" s="624">
        <v>1964357</v>
      </c>
      <c r="DM30" s="619"/>
      <c r="DN30" s="619"/>
      <c r="DO30" s="619"/>
      <c r="DP30" s="619"/>
      <c r="DQ30" s="619"/>
      <c r="DR30" s="619"/>
      <c r="DS30" s="619"/>
      <c r="DT30" s="619"/>
      <c r="DU30" s="619"/>
      <c r="DV30" s="620"/>
      <c r="DW30" s="641">
        <v>12.3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1380341</v>
      </c>
      <c r="S31" s="619"/>
      <c r="T31" s="619"/>
      <c r="U31" s="619"/>
      <c r="V31" s="619"/>
      <c r="W31" s="619"/>
      <c r="X31" s="619"/>
      <c r="Y31" s="620"/>
      <c r="Z31" s="671">
        <v>5.0999999999999996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98.1</v>
      </c>
      <c r="BH31" s="637"/>
      <c r="BI31" s="637"/>
      <c r="BJ31" s="637"/>
      <c r="BK31" s="637"/>
      <c r="BL31" s="637"/>
      <c r="BM31" s="673">
        <v>93.2</v>
      </c>
      <c r="BN31" s="683"/>
      <c r="BO31" s="683"/>
      <c r="BP31" s="683"/>
      <c r="BQ31" s="647"/>
      <c r="BR31" s="682">
        <v>98</v>
      </c>
      <c r="BS31" s="637"/>
      <c r="BT31" s="637"/>
      <c r="BU31" s="637"/>
      <c r="BV31" s="637"/>
      <c r="BW31" s="637"/>
      <c r="BX31" s="673">
        <v>92.3</v>
      </c>
      <c r="BY31" s="683"/>
      <c r="BZ31" s="683"/>
      <c r="CA31" s="683"/>
      <c r="CB31" s="647"/>
      <c r="CD31" s="690"/>
      <c r="CE31" s="691"/>
      <c r="CF31" s="655" t="s">
        <v>294</v>
      </c>
      <c r="CG31" s="652"/>
      <c r="CH31" s="652"/>
      <c r="CI31" s="652"/>
      <c r="CJ31" s="652"/>
      <c r="CK31" s="652"/>
      <c r="CL31" s="652"/>
      <c r="CM31" s="652"/>
      <c r="CN31" s="652"/>
      <c r="CO31" s="652"/>
      <c r="CP31" s="652"/>
      <c r="CQ31" s="653"/>
      <c r="CR31" s="618">
        <v>201468</v>
      </c>
      <c r="CS31" s="637"/>
      <c r="CT31" s="637"/>
      <c r="CU31" s="637"/>
      <c r="CV31" s="637"/>
      <c r="CW31" s="637"/>
      <c r="CX31" s="637"/>
      <c r="CY31" s="638"/>
      <c r="CZ31" s="621">
        <v>0.8</v>
      </c>
      <c r="DA31" s="639"/>
      <c r="DB31" s="639"/>
      <c r="DC31" s="640"/>
      <c r="DD31" s="624">
        <v>201468</v>
      </c>
      <c r="DE31" s="637"/>
      <c r="DF31" s="637"/>
      <c r="DG31" s="637"/>
      <c r="DH31" s="637"/>
      <c r="DI31" s="637"/>
      <c r="DJ31" s="637"/>
      <c r="DK31" s="638"/>
      <c r="DL31" s="624">
        <v>201468</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676281</v>
      </c>
      <c r="S32" s="619"/>
      <c r="T32" s="619"/>
      <c r="U32" s="619"/>
      <c r="V32" s="619"/>
      <c r="W32" s="619"/>
      <c r="X32" s="619"/>
      <c r="Y32" s="620"/>
      <c r="Z32" s="671">
        <v>2.5</v>
      </c>
      <c r="AA32" s="671"/>
      <c r="AB32" s="671"/>
      <c r="AC32" s="671"/>
      <c r="AD32" s="672">
        <v>1327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98.2</v>
      </c>
      <c r="BH32" s="603"/>
      <c r="BI32" s="603"/>
      <c r="BJ32" s="603"/>
      <c r="BK32" s="603"/>
      <c r="BL32" s="603"/>
      <c r="BM32" s="666">
        <v>91.8</v>
      </c>
      <c r="BN32" s="603"/>
      <c r="BO32" s="603"/>
      <c r="BP32" s="603"/>
      <c r="BQ32" s="660"/>
      <c r="BR32" s="681">
        <v>98.1</v>
      </c>
      <c r="BS32" s="603"/>
      <c r="BT32" s="603"/>
      <c r="BU32" s="603"/>
      <c r="BV32" s="603"/>
      <c r="BW32" s="603"/>
      <c r="BX32" s="666">
        <v>91.1</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2173600</v>
      </c>
      <c r="S33" s="619"/>
      <c r="T33" s="619"/>
      <c r="U33" s="619"/>
      <c r="V33" s="619"/>
      <c r="W33" s="619"/>
      <c r="X33" s="619"/>
      <c r="Y33" s="620"/>
      <c r="Z33" s="671">
        <v>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9468288</v>
      </c>
      <c r="CS33" s="637"/>
      <c r="CT33" s="637"/>
      <c r="CU33" s="637"/>
      <c r="CV33" s="637"/>
      <c r="CW33" s="637"/>
      <c r="CX33" s="637"/>
      <c r="CY33" s="638"/>
      <c r="CZ33" s="621">
        <v>36.799999999999997</v>
      </c>
      <c r="DA33" s="639"/>
      <c r="DB33" s="639"/>
      <c r="DC33" s="640"/>
      <c r="DD33" s="624">
        <v>7630191</v>
      </c>
      <c r="DE33" s="637"/>
      <c r="DF33" s="637"/>
      <c r="DG33" s="637"/>
      <c r="DH33" s="637"/>
      <c r="DI33" s="637"/>
      <c r="DJ33" s="637"/>
      <c r="DK33" s="638"/>
      <c r="DL33" s="624">
        <v>6127836</v>
      </c>
      <c r="DM33" s="637"/>
      <c r="DN33" s="637"/>
      <c r="DO33" s="637"/>
      <c r="DP33" s="637"/>
      <c r="DQ33" s="637"/>
      <c r="DR33" s="637"/>
      <c r="DS33" s="637"/>
      <c r="DT33" s="637"/>
      <c r="DU33" s="637"/>
      <c r="DV33" s="638"/>
      <c r="DW33" s="641">
        <v>38.4</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4493582</v>
      </c>
      <c r="CS34" s="619"/>
      <c r="CT34" s="619"/>
      <c r="CU34" s="619"/>
      <c r="CV34" s="619"/>
      <c r="CW34" s="619"/>
      <c r="CX34" s="619"/>
      <c r="CY34" s="620"/>
      <c r="CZ34" s="621">
        <v>17.5</v>
      </c>
      <c r="DA34" s="639"/>
      <c r="DB34" s="639"/>
      <c r="DC34" s="640"/>
      <c r="DD34" s="624">
        <v>3561325</v>
      </c>
      <c r="DE34" s="619"/>
      <c r="DF34" s="619"/>
      <c r="DG34" s="619"/>
      <c r="DH34" s="619"/>
      <c r="DI34" s="619"/>
      <c r="DJ34" s="619"/>
      <c r="DK34" s="620"/>
      <c r="DL34" s="624">
        <v>3142130</v>
      </c>
      <c r="DM34" s="619"/>
      <c r="DN34" s="619"/>
      <c r="DO34" s="619"/>
      <c r="DP34" s="619"/>
      <c r="DQ34" s="619"/>
      <c r="DR34" s="619"/>
      <c r="DS34" s="619"/>
      <c r="DT34" s="619"/>
      <c r="DU34" s="619"/>
      <c r="DV34" s="620"/>
      <c r="DW34" s="641">
        <v>19.7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1242400</v>
      </c>
      <c r="S35" s="619"/>
      <c r="T35" s="619"/>
      <c r="U35" s="619"/>
      <c r="V35" s="619"/>
      <c r="W35" s="619"/>
      <c r="X35" s="619"/>
      <c r="Y35" s="620"/>
      <c r="Z35" s="671">
        <v>4.5999999999999996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2356429</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170096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365774</v>
      </c>
      <c r="CS35" s="637"/>
      <c r="CT35" s="637"/>
      <c r="CU35" s="637"/>
      <c r="CV35" s="637"/>
      <c r="CW35" s="637"/>
      <c r="CX35" s="637"/>
      <c r="CY35" s="638"/>
      <c r="CZ35" s="621">
        <v>1.4</v>
      </c>
      <c r="DA35" s="639"/>
      <c r="DB35" s="639"/>
      <c r="DC35" s="640"/>
      <c r="DD35" s="624">
        <v>359574</v>
      </c>
      <c r="DE35" s="637"/>
      <c r="DF35" s="637"/>
      <c r="DG35" s="637"/>
      <c r="DH35" s="637"/>
      <c r="DI35" s="637"/>
      <c r="DJ35" s="637"/>
      <c r="DK35" s="638"/>
      <c r="DL35" s="624">
        <v>359574</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27203278</v>
      </c>
      <c r="S36" s="659"/>
      <c r="T36" s="659"/>
      <c r="U36" s="659"/>
      <c r="V36" s="659"/>
      <c r="W36" s="659"/>
      <c r="X36" s="659"/>
      <c r="Y36" s="662"/>
      <c r="Z36" s="663">
        <v>100</v>
      </c>
      <c r="AA36" s="663"/>
      <c r="AB36" s="663"/>
      <c r="AC36" s="663"/>
      <c r="AD36" s="664">
        <v>14730175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309085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92308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1126455</v>
      </c>
      <c r="CS36" s="619"/>
      <c r="CT36" s="619"/>
      <c r="CU36" s="619"/>
      <c r="CV36" s="619"/>
      <c r="CW36" s="619"/>
      <c r="CX36" s="619"/>
      <c r="CY36" s="620"/>
      <c r="CZ36" s="621">
        <v>4.4000000000000004</v>
      </c>
      <c r="DA36" s="639"/>
      <c r="DB36" s="639"/>
      <c r="DC36" s="640"/>
      <c r="DD36" s="624">
        <v>986830</v>
      </c>
      <c r="DE36" s="619"/>
      <c r="DF36" s="619"/>
      <c r="DG36" s="619"/>
      <c r="DH36" s="619"/>
      <c r="DI36" s="619"/>
      <c r="DJ36" s="619"/>
      <c r="DK36" s="620"/>
      <c r="DL36" s="624">
        <v>729543</v>
      </c>
      <c r="DM36" s="619"/>
      <c r="DN36" s="619"/>
      <c r="DO36" s="619"/>
      <c r="DP36" s="619"/>
      <c r="DQ36" s="619"/>
      <c r="DR36" s="619"/>
      <c r="DS36" s="619"/>
      <c r="DT36" s="619"/>
      <c r="DU36" s="619"/>
      <c r="DV36" s="620"/>
      <c r="DW36" s="641">
        <v>4.5999999999999996</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23275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14919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212058</v>
      </c>
      <c r="CS37" s="637"/>
      <c r="CT37" s="637"/>
      <c r="CU37" s="637"/>
      <c r="CV37" s="637"/>
      <c r="CW37" s="637"/>
      <c r="CX37" s="637"/>
      <c r="CY37" s="638"/>
      <c r="CZ37" s="621">
        <v>0.8</v>
      </c>
      <c r="DA37" s="639"/>
      <c r="DB37" s="639"/>
      <c r="DC37" s="640"/>
      <c r="DD37" s="624">
        <v>212058</v>
      </c>
      <c r="DE37" s="637"/>
      <c r="DF37" s="637"/>
      <c r="DG37" s="637"/>
      <c r="DH37" s="637"/>
      <c r="DI37" s="637"/>
      <c r="DJ37" s="637"/>
      <c r="DK37" s="638"/>
      <c r="DL37" s="624">
        <v>150129</v>
      </c>
      <c r="DM37" s="637"/>
      <c r="DN37" s="637"/>
      <c r="DO37" s="637"/>
      <c r="DP37" s="637"/>
      <c r="DQ37" s="637"/>
      <c r="DR37" s="637"/>
      <c r="DS37" s="637"/>
      <c r="DT37" s="637"/>
      <c r="DU37" s="637"/>
      <c r="DV37" s="638"/>
      <c r="DW37" s="641">
        <v>0.9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25242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2333154</v>
      </c>
      <c r="CS38" s="619"/>
      <c r="CT38" s="619"/>
      <c r="CU38" s="619"/>
      <c r="CV38" s="619"/>
      <c r="CW38" s="619"/>
      <c r="CX38" s="619"/>
      <c r="CY38" s="620"/>
      <c r="CZ38" s="621">
        <v>9.1</v>
      </c>
      <c r="DA38" s="639"/>
      <c r="DB38" s="639"/>
      <c r="DC38" s="640"/>
      <c r="DD38" s="624">
        <v>1994234</v>
      </c>
      <c r="DE38" s="619"/>
      <c r="DF38" s="619"/>
      <c r="DG38" s="619"/>
      <c r="DH38" s="619"/>
      <c r="DI38" s="619"/>
      <c r="DJ38" s="619"/>
      <c r="DK38" s="620"/>
      <c r="DL38" s="624">
        <v>1896589</v>
      </c>
      <c r="DM38" s="619"/>
      <c r="DN38" s="619"/>
      <c r="DO38" s="619"/>
      <c r="DP38" s="619"/>
      <c r="DQ38" s="619"/>
      <c r="DR38" s="619"/>
      <c r="DS38" s="619"/>
      <c r="DT38" s="619"/>
      <c r="DU38" s="619"/>
      <c r="DV38" s="620"/>
      <c r="DW38" s="641">
        <v>11.9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1086394</v>
      </c>
      <c r="CS39" s="637"/>
      <c r="CT39" s="637"/>
      <c r="CU39" s="637"/>
      <c r="CV39" s="637"/>
      <c r="CW39" s="637"/>
      <c r="CX39" s="637"/>
      <c r="CY39" s="638"/>
      <c r="CZ39" s="621">
        <v>4.2</v>
      </c>
      <c r="DA39" s="639"/>
      <c r="DB39" s="639"/>
      <c r="DC39" s="640"/>
      <c r="DD39" s="624">
        <v>724999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563601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76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62929</v>
      </c>
      <c r="CS40" s="619"/>
      <c r="CT40" s="619"/>
      <c r="CU40" s="619"/>
      <c r="CV40" s="619"/>
      <c r="CW40" s="619"/>
      <c r="CX40" s="619"/>
      <c r="CY40" s="620"/>
      <c r="CZ40" s="621">
        <v>0.2</v>
      </c>
      <c r="DA40" s="639"/>
      <c r="DB40" s="639"/>
      <c r="DC40" s="640"/>
      <c r="DD40" s="624">
        <v>3229</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1460468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272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2610429</v>
      </c>
      <c r="CS42" s="619"/>
      <c r="CT42" s="619"/>
      <c r="CU42" s="619"/>
      <c r="CV42" s="619"/>
      <c r="CW42" s="619"/>
      <c r="CX42" s="619"/>
      <c r="CY42" s="620"/>
      <c r="CZ42" s="621">
        <v>10.199999999999999</v>
      </c>
      <c r="DA42" s="622"/>
      <c r="DB42" s="622"/>
      <c r="DC42" s="623"/>
      <c r="DD42" s="624">
        <v>842420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365302</v>
      </c>
      <c r="CS43" s="637"/>
      <c r="CT43" s="637"/>
      <c r="CU43" s="637"/>
      <c r="CV43" s="637"/>
      <c r="CW43" s="637"/>
      <c r="CX43" s="637"/>
      <c r="CY43" s="638"/>
      <c r="CZ43" s="621">
        <v>1.4</v>
      </c>
      <c r="DA43" s="639"/>
      <c r="DB43" s="639"/>
      <c r="DC43" s="640"/>
      <c r="DD43" s="624">
        <v>364779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2610429</v>
      </c>
      <c r="CS44" s="619"/>
      <c r="CT44" s="619"/>
      <c r="CU44" s="619"/>
      <c r="CV44" s="619"/>
      <c r="CW44" s="619"/>
      <c r="CX44" s="619"/>
      <c r="CY44" s="620"/>
      <c r="CZ44" s="621">
        <v>10.199999999999999</v>
      </c>
      <c r="DA44" s="622"/>
      <c r="DB44" s="622"/>
      <c r="DC44" s="623"/>
      <c r="DD44" s="624">
        <v>842420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847367</v>
      </c>
      <c r="CS45" s="637"/>
      <c r="CT45" s="637"/>
      <c r="CU45" s="637"/>
      <c r="CV45" s="637"/>
      <c r="CW45" s="637"/>
      <c r="CX45" s="637"/>
      <c r="CY45" s="638"/>
      <c r="CZ45" s="621">
        <v>3.3</v>
      </c>
      <c r="DA45" s="639"/>
      <c r="DB45" s="639"/>
      <c r="DC45" s="640"/>
      <c r="DD45" s="624">
        <v>48781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1750953</v>
      </c>
      <c r="CS46" s="619"/>
      <c r="CT46" s="619"/>
      <c r="CU46" s="619"/>
      <c r="CV46" s="619"/>
      <c r="CW46" s="619"/>
      <c r="CX46" s="619"/>
      <c r="CY46" s="620"/>
      <c r="CZ46" s="621">
        <v>6.8</v>
      </c>
      <c r="DA46" s="622"/>
      <c r="DB46" s="622"/>
      <c r="DC46" s="623"/>
      <c r="DD46" s="624">
        <v>793639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25705696</v>
      </c>
      <c r="CS49" s="603"/>
      <c r="CT49" s="603"/>
      <c r="CU49" s="603"/>
      <c r="CV49" s="603"/>
      <c r="CW49" s="603"/>
      <c r="CX49" s="603"/>
      <c r="CY49" s="604"/>
      <c r="CZ49" s="605">
        <v>100</v>
      </c>
      <c r="DA49" s="606"/>
      <c r="DB49" s="606"/>
      <c r="DC49" s="607"/>
      <c r="DD49" s="608">
        <v>17446985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340</v>
      </c>
      <c r="DK2" s="1138"/>
      <c r="DL2" s="1138"/>
      <c r="DM2" s="1138"/>
      <c r="DN2" s="1138"/>
      <c r="DO2" s="1139"/>
      <c r="DP2" s="200"/>
      <c r="DQ2" s="1137" t="s">
        <v>341</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0" t="s">
        <v>342</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2" t="s">
        <v>344</v>
      </c>
      <c r="B5" s="1023"/>
      <c r="C5" s="1023"/>
      <c r="D5" s="1023"/>
      <c r="E5" s="1023"/>
      <c r="F5" s="1023"/>
      <c r="G5" s="1023"/>
      <c r="H5" s="1023"/>
      <c r="I5" s="1023"/>
      <c r="J5" s="1023"/>
      <c r="K5" s="1023"/>
      <c r="L5" s="1023"/>
      <c r="M5" s="1023"/>
      <c r="N5" s="1023"/>
      <c r="O5" s="1023"/>
      <c r="P5" s="1024"/>
      <c r="Q5" s="1028" t="s">
        <v>345</v>
      </c>
      <c r="R5" s="1029"/>
      <c r="S5" s="1029"/>
      <c r="T5" s="1029"/>
      <c r="U5" s="1030"/>
      <c r="V5" s="1028" t="s">
        <v>346</v>
      </c>
      <c r="W5" s="1029"/>
      <c r="X5" s="1029"/>
      <c r="Y5" s="1029"/>
      <c r="Z5" s="1030"/>
      <c r="AA5" s="1028" t="s">
        <v>347</v>
      </c>
      <c r="AB5" s="1029"/>
      <c r="AC5" s="1029"/>
      <c r="AD5" s="1029"/>
      <c r="AE5" s="1029"/>
      <c r="AF5" s="1140" t="s">
        <v>348</v>
      </c>
      <c r="AG5" s="1029"/>
      <c r="AH5" s="1029"/>
      <c r="AI5" s="1029"/>
      <c r="AJ5" s="1044"/>
      <c r="AK5" s="1029" t="s">
        <v>349</v>
      </c>
      <c r="AL5" s="1029"/>
      <c r="AM5" s="1029"/>
      <c r="AN5" s="1029"/>
      <c r="AO5" s="1030"/>
      <c r="AP5" s="1028" t="s">
        <v>350</v>
      </c>
      <c r="AQ5" s="1029"/>
      <c r="AR5" s="1029"/>
      <c r="AS5" s="1029"/>
      <c r="AT5" s="1030"/>
      <c r="AU5" s="1028" t="s">
        <v>351</v>
      </c>
      <c r="AV5" s="1029"/>
      <c r="AW5" s="1029"/>
      <c r="AX5" s="1029"/>
      <c r="AY5" s="1044"/>
      <c r="AZ5" s="207"/>
      <c r="BA5" s="207"/>
      <c r="BB5" s="207"/>
      <c r="BC5" s="207"/>
      <c r="BD5" s="207"/>
      <c r="BE5" s="208"/>
      <c r="BF5" s="208"/>
      <c r="BG5" s="208"/>
      <c r="BH5" s="208"/>
      <c r="BI5" s="208"/>
      <c r="BJ5" s="208"/>
      <c r="BK5" s="208"/>
      <c r="BL5" s="208"/>
      <c r="BM5" s="208"/>
      <c r="BN5" s="208"/>
      <c r="BO5" s="208"/>
      <c r="BP5" s="208"/>
      <c r="BQ5" s="1022" t="s">
        <v>352</v>
      </c>
      <c r="BR5" s="1023"/>
      <c r="BS5" s="1023"/>
      <c r="BT5" s="1023"/>
      <c r="BU5" s="1023"/>
      <c r="BV5" s="1023"/>
      <c r="BW5" s="1023"/>
      <c r="BX5" s="1023"/>
      <c r="BY5" s="1023"/>
      <c r="BZ5" s="1023"/>
      <c r="CA5" s="1023"/>
      <c r="CB5" s="1023"/>
      <c r="CC5" s="1023"/>
      <c r="CD5" s="1023"/>
      <c r="CE5" s="1023"/>
      <c r="CF5" s="1023"/>
      <c r="CG5" s="1024"/>
      <c r="CH5" s="1028" t="s">
        <v>353</v>
      </c>
      <c r="CI5" s="1029"/>
      <c r="CJ5" s="1029"/>
      <c r="CK5" s="1029"/>
      <c r="CL5" s="1030"/>
      <c r="CM5" s="1028" t="s">
        <v>354</v>
      </c>
      <c r="CN5" s="1029"/>
      <c r="CO5" s="1029"/>
      <c r="CP5" s="1029"/>
      <c r="CQ5" s="1030"/>
      <c r="CR5" s="1028" t="s">
        <v>355</v>
      </c>
      <c r="CS5" s="1029"/>
      <c r="CT5" s="1029"/>
      <c r="CU5" s="1029"/>
      <c r="CV5" s="1030"/>
      <c r="CW5" s="1028" t="s">
        <v>356</v>
      </c>
      <c r="CX5" s="1029"/>
      <c r="CY5" s="1029"/>
      <c r="CZ5" s="1029"/>
      <c r="DA5" s="1030"/>
      <c r="DB5" s="1028" t="s">
        <v>357</v>
      </c>
      <c r="DC5" s="1029"/>
      <c r="DD5" s="1029"/>
      <c r="DE5" s="1029"/>
      <c r="DF5" s="1030"/>
      <c r="DG5" s="1125" t="s">
        <v>358</v>
      </c>
      <c r="DH5" s="1126"/>
      <c r="DI5" s="1126"/>
      <c r="DJ5" s="1126"/>
      <c r="DK5" s="1127"/>
      <c r="DL5" s="1125" t="s">
        <v>359</v>
      </c>
      <c r="DM5" s="1126"/>
      <c r="DN5" s="1126"/>
      <c r="DO5" s="1126"/>
      <c r="DP5" s="1127"/>
      <c r="DQ5" s="1028" t="s">
        <v>360</v>
      </c>
      <c r="DR5" s="1029"/>
      <c r="DS5" s="1029"/>
      <c r="DT5" s="1029"/>
      <c r="DU5" s="1030"/>
      <c r="DV5" s="1028" t="s">
        <v>351</v>
      </c>
      <c r="DW5" s="1029"/>
      <c r="DX5" s="1029"/>
      <c r="DY5" s="1029"/>
      <c r="DZ5" s="1044"/>
      <c r="EA5" s="205"/>
    </row>
    <row r="6" spans="1:131" s="206"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205"/>
    </row>
    <row r="7" spans="1:131" s="206" customFormat="1" ht="26.25" customHeight="1" thickTop="1" x14ac:dyDescent="0.15">
      <c r="A7" s="209">
        <v>1</v>
      </c>
      <c r="B7" s="1077" t="s">
        <v>361</v>
      </c>
      <c r="C7" s="1078"/>
      <c r="D7" s="1078"/>
      <c r="E7" s="1078"/>
      <c r="F7" s="1078"/>
      <c r="G7" s="1078"/>
      <c r="H7" s="1078"/>
      <c r="I7" s="1078"/>
      <c r="J7" s="1078"/>
      <c r="K7" s="1078"/>
      <c r="L7" s="1078"/>
      <c r="M7" s="1078"/>
      <c r="N7" s="1078"/>
      <c r="O7" s="1078"/>
      <c r="P7" s="1079"/>
      <c r="Q7" s="1131">
        <v>27181</v>
      </c>
      <c r="R7" s="1132"/>
      <c r="S7" s="1132"/>
      <c r="T7" s="1132"/>
      <c r="U7" s="1132"/>
      <c r="V7" s="1132">
        <v>25696</v>
      </c>
      <c r="W7" s="1132"/>
      <c r="X7" s="1132"/>
      <c r="Y7" s="1132"/>
      <c r="Z7" s="1132"/>
      <c r="AA7" s="1132">
        <v>1485</v>
      </c>
      <c r="AB7" s="1132"/>
      <c r="AC7" s="1132"/>
      <c r="AD7" s="1132"/>
      <c r="AE7" s="1133"/>
      <c r="AF7" s="1134">
        <v>1322</v>
      </c>
      <c r="AG7" s="1135"/>
      <c r="AH7" s="1135"/>
      <c r="AI7" s="1135"/>
      <c r="AJ7" s="1136"/>
      <c r="AK7" s="1118">
        <v>1213</v>
      </c>
      <c r="AL7" s="1119"/>
      <c r="AM7" s="1119"/>
      <c r="AN7" s="1119"/>
      <c r="AO7" s="1119"/>
      <c r="AP7" s="1119">
        <v>22475</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541</v>
      </c>
      <c r="BT7" s="1123"/>
      <c r="BU7" s="1123"/>
      <c r="BV7" s="1123"/>
      <c r="BW7" s="1123"/>
      <c r="BX7" s="1123"/>
      <c r="BY7" s="1123"/>
      <c r="BZ7" s="1123"/>
      <c r="CA7" s="1123"/>
      <c r="CB7" s="1123"/>
      <c r="CC7" s="1123"/>
      <c r="CD7" s="1123"/>
      <c r="CE7" s="1123"/>
      <c r="CF7" s="1123"/>
      <c r="CG7" s="1124"/>
      <c r="CH7" s="1115">
        <v>9</v>
      </c>
      <c r="CI7" s="1116"/>
      <c r="CJ7" s="1116"/>
      <c r="CK7" s="1116"/>
      <c r="CL7" s="1117"/>
      <c r="CM7" s="1115">
        <v>112</v>
      </c>
      <c r="CN7" s="1116"/>
      <c r="CO7" s="1116"/>
      <c r="CP7" s="1116"/>
      <c r="CQ7" s="1117"/>
      <c r="CR7" s="1115">
        <v>10</v>
      </c>
      <c r="CS7" s="1116"/>
      <c r="CT7" s="1116"/>
      <c r="CU7" s="1116"/>
      <c r="CV7" s="1117"/>
      <c r="CW7" s="1115" t="s">
        <v>539</v>
      </c>
      <c r="CX7" s="1116"/>
      <c r="CY7" s="1116"/>
      <c r="CZ7" s="1116"/>
      <c r="DA7" s="1117"/>
      <c r="DB7" s="1115" t="s">
        <v>539</v>
      </c>
      <c r="DC7" s="1116"/>
      <c r="DD7" s="1116"/>
      <c r="DE7" s="1116"/>
      <c r="DF7" s="1117"/>
      <c r="DG7" s="1115" t="s">
        <v>539</v>
      </c>
      <c r="DH7" s="1116"/>
      <c r="DI7" s="1116"/>
      <c r="DJ7" s="1116"/>
      <c r="DK7" s="1117"/>
      <c r="DL7" s="1115" t="s">
        <v>539</v>
      </c>
      <c r="DM7" s="1116"/>
      <c r="DN7" s="1116"/>
      <c r="DO7" s="1116"/>
      <c r="DP7" s="1117"/>
      <c r="DQ7" s="1115" t="s">
        <v>539</v>
      </c>
      <c r="DR7" s="1116"/>
      <c r="DS7" s="1116"/>
      <c r="DT7" s="1116"/>
      <c r="DU7" s="1117"/>
      <c r="DV7" s="1142"/>
      <c r="DW7" s="1143"/>
      <c r="DX7" s="1143"/>
      <c r="DY7" s="1143"/>
      <c r="DZ7" s="1144"/>
      <c r="EA7" s="205"/>
    </row>
    <row r="8" spans="1:131" s="206" customFormat="1" ht="26.25" customHeight="1" x14ac:dyDescent="0.15">
      <c r="A8" s="212">
        <v>2</v>
      </c>
      <c r="B8" s="1064" t="s">
        <v>362</v>
      </c>
      <c r="C8" s="1065"/>
      <c r="D8" s="1065"/>
      <c r="E8" s="1065"/>
      <c r="F8" s="1065"/>
      <c r="G8" s="1065"/>
      <c r="H8" s="1065"/>
      <c r="I8" s="1065"/>
      <c r="J8" s="1065"/>
      <c r="K8" s="1065"/>
      <c r="L8" s="1065"/>
      <c r="M8" s="1065"/>
      <c r="N8" s="1065"/>
      <c r="O8" s="1065"/>
      <c r="P8" s="1066"/>
      <c r="Q8" s="1070">
        <v>62</v>
      </c>
      <c r="R8" s="1071"/>
      <c r="S8" s="1071"/>
      <c r="T8" s="1071"/>
      <c r="U8" s="1071"/>
      <c r="V8" s="1071">
        <v>57</v>
      </c>
      <c r="W8" s="1071"/>
      <c r="X8" s="1071"/>
      <c r="Y8" s="1071"/>
      <c r="Z8" s="1071"/>
      <c r="AA8" s="1071">
        <v>5</v>
      </c>
      <c r="AB8" s="1071"/>
      <c r="AC8" s="1071"/>
      <c r="AD8" s="1071"/>
      <c r="AE8" s="1072"/>
      <c r="AF8" s="1046">
        <v>5</v>
      </c>
      <c r="AG8" s="1047"/>
      <c r="AH8" s="1047"/>
      <c r="AI8" s="1047"/>
      <c r="AJ8" s="1048"/>
      <c r="AK8" s="1113">
        <v>37</v>
      </c>
      <c r="AL8" s="1114"/>
      <c r="AM8" s="1114"/>
      <c r="AN8" s="1114"/>
      <c r="AO8" s="1114"/>
      <c r="AP8" s="1114" t="s">
        <v>539</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1" t="s">
        <v>542</v>
      </c>
      <c r="BT8" s="1042"/>
      <c r="BU8" s="1042"/>
      <c r="BV8" s="1042"/>
      <c r="BW8" s="1042"/>
      <c r="BX8" s="1042"/>
      <c r="BY8" s="1042"/>
      <c r="BZ8" s="1042"/>
      <c r="CA8" s="1042"/>
      <c r="CB8" s="1042"/>
      <c r="CC8" s="1042"/>
      <c r="CD8" s="1042"/>
      <c r="CE8" s="1042"/>
      <c r="CF8" s="1042"/>
      <c r="CG8" s="1043"/>
      <c r="CH8" s="1016">
        <v>0</v>
      </c>
      <c r="CI8" s="1017"/>
      <c r="CJ8" s="1017"/>
      <c r="CK8" s="1017"/>
      <c r="CL8" s="1018"/>
      <c r="CM8" s="1016">
        <v>89</v>
      </c>
      <c r="CN8" s="1017"/>
      <c r="CO8" s="1017"/>
      <c r="CP8" s="1017"/>
      <c r="CQ8" s="1018"/>
      <c r="CR8" s="1016">
        <v>5</v>
      </c>
      <c r="CS8" s="1017"/>
      <c r="CT8" s="1017"/>
      <c r="CU8" s="1017"/>
      <c r="CV8" s="1018"/>
      <c r="CW8" s="1016" t="s">
        <v>539</v>
      </c>
      <c r="CX8" s="1017"/>
      <c r="CY8" s="1017"/>
      <c r="CZ8" s="1017"/>
      <c r="DA8" s="1018"/>
      <c r="DB8" s="1016" t="s">
        <v>539</v>
      </c>
      <c r="DC8" s="1017"/>
      <c r="DD8" s="1017"/>
      <c r="DE8" s="1017"/>
      <c r="DF8" s="1018"/>
      <c r="DG8" s="1016" t="s">
        <v>539</v>
      </c>
      <c r="DH8" s="1017"/>
      <c r="DI8" s="1017"/>
      <c r="DJ8" s="1017"/>
      <c r="DK8" s="1018"/>
      <c r="DL8" s="1016" t="s">
        <v>539</v>
      </c>
      <c r="DM8" s="1017"/>
      <c r="DN8" s="1017"/>
      <c r="DO8" s="1017"/>
      <c r="DP8" s="1018"/>
      <c r="DQ8" s="1016" t="s">
        <v>539</v>
      </c>
      <c r="DR8" s="1017"/>
      <c r="DS8" s="1017"/>
      <c r="DT8" s="1017"/>
      <c r="DU8" s="1018"/>
      <c r="DV8" s="1019"/>
      <c r="DW8" s="1020"/>
      <c r="DX8" s="1020"/>
      <c r="DY8" s="1020"/>
      <c r="DZ8" s="1021"/>
      <c r="EA8" s="205"/>
    </row>
    <row r="9" spans="1:131" s="206" customFormat="1" ht="26.25" customHeight="1" x14ac:dyDescent="0.15">
      <c r="A9" s="212">
        <v>3</v>
      </c>
      <c r="B9" s="1064" t="s">
        <v>363</v>
      </c>
      <c r="C9" s="1065"/>
      <c r="D9" s="1065"/>
      <c r="E9" s="1065"/>
      <c r="F9" s="1065"/>
      <c r="G9" s="1065"/>
      <c r="H9" s="1065"/>
      <c r="I9" s="1065"/>
      <c r="J9" s="1065"/>
      <c r="K9" s="1065"/>
      <c r="L9" s="1065"/>
      <c r="M9" s="1065"/>
      <c r="N9" s="1065"/>
      <c r="O9" s="1065"/>
      <c r="P9" s="1066"/>
      <c r="Q9" s="1070">
        <v>44</v>
      </c>
      <c r="R9" s="1071"/>
      <c r="S9" s="1071"/>
      <c r="T9" s="1071"/>
      <c r="U9" s="1071"/>
      <c r="V9" s="1071">
        <v>36</v>
      </c>
      <c r="W9" s="1071"/>
      <c r="X9" s="1071"/>
      <c r="Y9" s="1071"/>
      <c r="Z9" s="1071"/>
      <c r="AA9" s="1071">
        <v>8</v>
      </c>
      <c r="AB9" s="1071"/>
      <c r="AC9" s="1071"/>
      <c r="AD9" s="1071"/>
      <c r="AE9" s="1072"/>
      <c r="AF9" s="1046">
        <v>8</v>
      </c>
      <c r="AG9" s="1047"/>
      <c r="AH9" s="1047"/>
      <c r="AI9" s="1047"/>
      <c r="AJ9" s="1048"/>
      <c r="AK9" s="1113">
        <v>7</v>
      </c>
      <c r="AL9" s="1114"/>
      <c r="AM9" s="1114"/>
      <c r="AN9" s="1114"/>
      <c r="AO9" s="1114"/>
      <c r="AP9" s="1114" t="s">
        <v>539</v>
      </c>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x14ac:dyDescent="0.15">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x14ac:dyDescent="0.15">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x14ac:dyDescent="0.15">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x14ac:dyDescent="0.15">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x14ac:dyDescent="0.15">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x14ac:dyDescent="0.15">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x14ac:dyDescent="0.15">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x14ac:dyDescent="0.15">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x14ac:dyDescent="0.15">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x14ac:dyDescent="0.15">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x14ac:dyDescent="0.15">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x14ac:dyDescent="0.2">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x14ac:dyDescent="0.15">
      <c r="A22" s="212">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364</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5">
        <v>27242</v>
      </c>
      <c r="R23" s="1096"/>
      <c r="S23" s="1096"/>
      <c r="T23" s="1096"/>
      <c r="U23" s="1096"/>
      <c r="V23" s="1096">
        <v>25744</v>
      </c>
      <c r="W23" s="1096"/>
      <c r="X23" s="1096"/>
      <c r="Y23" s="1096"/>
      <c r="Z23" s="1096"/>
      <c r="AA23" s="1096">
        <v>1498</v>
      </c>
      <c r="AB23" s="1096"/>
      <c r="AC23" s="1096"/>
      <c r="AD23" s="1096"/>
      <c r="AE23" s="1097"/>
      <c r="AF23" s="1098">
        <v>1335</v>
      </c>
      <c r="AG23" s="1096"/>
      <c r="AH23" s="1096"/>
      <c r="AI23" s="1096"/>
      <c r="AJ23" s="1099"/>
      <c r="AK23" s="1100"/>
      <c r="AL23" s="1101"/>
      <c r="AM23" s="1101"/>
      <c r="AN23" s="1101"/>
      <c r="AO23" s="1101"/>
      <c r="AP23" s="1096"/>
      <c r="AQ23" s="1096"/>
      <c r="AR23" s="1096"/>
      <c r="AS23" s="1096"/>
      <c r="AT23" s="1096"/>
      <c r="AU23" s="1102"/>
      <c r="AV23" s="1102"/>
      <c r="AW23" s="1102"/>
      <c r="AX23" s="1102"/>
      <c r="AY23" s="1103"/>
      <c r="AZ23" s="1092" t="s">
        <v>108</v>
      </c>
      <c r="BA23" s="1093"/>
      <c r="BB23" s="1093"/>
      <c r="BC23" s="1093"/>
      <c r="BD23" s="1094"/>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x14ac:dyDescent="0.15">
      <c r="A24" s="1091" t="s">
        <v>367</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x14ac:dyDescent="0.2">
      <c r="A25" s="1090" t="s">
        <v>368</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x14ac:dyDescent="0.15">
      <c r="A26" s="1022" t="s">
        <v>344</v>
      </c>
      <c r="B26" s="1023"/>
      <c r="C26" s="1023"/>
      <c r="D26" s="1023"/>
      <c r="E26" s="1023"/>
      <c r="F26" s="1023"/>
      <c r="G26" s="1023"/>
      <c r="H26" s="1023"/>
      <c r="I26" s="1023"/>
      <c r="J26" s="1023"/>
      <c r="K26" s="1023"/>
      <c r="L26" s="1023"/>
      <c r="M26" s="1023"/>
      <c r="N26" s="1023"/>
      <c r="O26" s="1023"/>
      <c r="P26" s="1024"/>
      <c r="Q26" s="1028" t="s">
        <v>369</v>
      </c>
      <c r="R26" s="1029"/>
      <c r="S26" s="1029"/>
      <c r="T26" s="1029"/>
      <c r="U26" s="1030"/>
      <c r="V26" s="1028" t="s">
        <v>370</v>
      </c>
      <c r="W26" s="1029"/>
      <c r="X26" s="1029"/>
      <c r="Y26" s="1029"/>
      <c r="Z26" s="1030"/>
      <c r="AA26" s="1028" t="s">
        <v>371</v>
      </c>
      <c r="AB26" s="1029"/>
      <c r="AC26" s="1029"/>
      <c r="AD26" s="1029"/>
      <c r="AE26" s="1029"/>
      <c r="AF26" s="1086" t="s">
        <v>372</v>
      </c>
      <c r="AG26" s="1035"/>
      <c r="AH26" s="1035"/>
      <c r="AI26" s="1035"/>
      <c r="AJ26" s="1087"/>
      <c r="AK26" s="1029" t="s">
        <v>373</v>
      </c>
      <c r="AL26" s="1029"/>
      <c r="AM26" s="1029"/>
      <c r="AN26" s="1029"/>
      <c r="AO26" s="1030"/>
      <c r="AP26" s="1028" t="s">
        <v>374</v>
      </c>
      <c r="AQ26" s="1029"/>
      <c r="AR26" s="1029"/>
      <c r="AS26" s="1029"/>
      <c r="AT26" s="1030"/>
      <c r="AU26" s="1028" t="s">
        <v>375</v>
      </c>
      <c r="AV26" s="1029"/>
      <c r="AW26" s="1029"/>
      <c r="AX26" s="1029"/>
      <c r="AY26" s="1030"/>
      <c r="AZ26" s="1028" t="s">
        <v>376</v>
      </c>
      <c r="BA26" s="1029"/>
      <c r="BB26" s="1029"/>
      <c r="BC26" s="1029"/>
      <c r="BD26" s="1030"/>
      <c r="BE26" s="1028" t="s">
        <v>351</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x14ac:dyDescent="0.15">
      <c r="A28" s="217">
        <v>1</v>
      </c>
      <c r="B28" s="1077" t="s">
        <v>377</v>
      </c>
      <c r="C28" s="1078"/>
      <c r="D28" s="1078"/>
      <c r="E28" s="1078"/>
      <c r="F28" s="1078"/>
      <c r="G28" s="1078"/>
      <c r="H28" s="1078"/>
      <c r="I28" s="1078"/>
      <c r="J28" s="1078"/>
      <c r="K28" s="1078"/>
      <c r="L28" s="1078"/>
      <c r="M28" s="1078"/>
      <c r="N28" s="1078"/>
      <c r="O28" s="1078"/>
      <c r="P28" s="1079"/>
      <c r="Q28" s="1080">
        <v>11488</v>
      </c>
      <c r="R28" s="1081"/>
      <c r="S28" s="1081"/>
      <c r="T28" s="1081"/>
      <c r="U28" s="1081"/>
      <c r="V28" s="1081">
        <v>11318</v>
      </c>
      <c r="W28" s="1081"/>
      <c r="X28" s="1081"/>
      <c r="Y28" s="1081"/>
      <c r="Z28" s="1081"/>
      <c r="AA28" s="1081">
        <v>170</v>
      </c>
      <c r="AB28" s="1081"/>
      <c r="AC28" s="1081"/>
      <c r="AD28" s="1081"/>
      <c r="AE28" s="1082"/>
      <c r="AF28" s="1083">
        <v>170</v>
      </c>
      <c r="AG28" s="1081"/>
      <c r="AH28" s="1081"/>
      <c r="AI28" s="1081"/>
      <c r="AJ28" s="1084"/>
      <c r="AK28" s="1085">
        <v>793</v>
      </c>
      <c r="AL28" s="1073"/>
      <c r="AM28" s="1073"/>
      <c r="AN28" s="1073"/>
      <c r="AO28" s="1073"/>
      <c r="AP28" s="1073" t="s">
        <v>539</v>
      </c>
      <c r="AQ28" s="1073"/>
      <c r="AR28" s="1073"/>
      <c r="AS28" s="1073"/>
      <c r="AT28" s="1073"/>
      <c r="AU28" s="1073" t="s">
        <v>539</v>
      </c>
      <c r="AV28" s="1073"/>
      <c r="AW28" s="1073"/>
      <c r="AX28" s="1073"/>
      <c r="AY28" s="1073"/>
      <c r="AZ28" s="1074"/>
      <c r="BA28" s="1074"/>
      <c r="BB28" s="1074"/>
      <c r="BC28" s="1074"/>
      <c r="BD28" s="1074"/>
      <c r="BE28" s="1075"/>
      <c r="BF28" s="1075"/>
      <c r="BG28" s="1075"/>
      <c r="BH28" s="1075"/>
      <c r="BI28" s="1076"/>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x14ac:dyDescent="0.15">
      <c r="A29" s="217">
        <v>2</v>
      </c>
      <c r="B29" s="1064" t="s">
        <v>378</v>
      </c>
      <c r="C29" s="1065"/>
      <c r="D29" s="1065"/>
      <c r="E29" s="1065"/>
      <c r="F29" s="1065"/>
      <c r="G29" s="1065"/>
      <c r="H29" s="1065"/>
      <c r="I29" s="1065"/>
      <c r="J29" s="1065"/>
      <c r="K29" s="1065"/>
      <c r="L29" s="1065"/>
      <c r="M29" s="1065"/>
      <c r="N29" s="1065"/>
      <c r="O29" s="1065"/>
      <c r="P29" s="1066"/>
      <c r="Q29" s="1070">
        <v>4840</v>
      </c>
      <c r="R29" s="1071"/>
      <c r="S29" s="1071"/>
      <c r="T29" s="1071"/>
      <c r="U29" s="1071"/>
      <c r="V29" s="1071">
        <v>4679</v>
      </c>
      <c r="W29" s="1071"/>
      <c r="X29" s="1071"/>
      <c r="Y29" s="1071"/>
      <c r="Z29" s="1071"/>
      <c r="AA29" s="1071">
        <v>161</v>
      </c>
      <c r="AB29" s="1071"/>
      <c r="AC29" s="1071"/>
      <c r="AD29" s="1071"/>
      <c r="AE29" s="1072"/>
      <c r="AF29" s="1046">
        <v>161</v>
      </c>
      <c r="AG29" s="1047"/>
      <c r="AH29" s="1047"/>
      <c r="AI29" s="1047"/>
      <c r="AJ29" s="1048"/>
      <c r="AK29" s="1006">
        <v>866</v>
      </c>
      <c r="AL29" s="997"/>
      <c r="AM29" s="997"/>
      <c r="AN29" s="997"/>
      <c r="AO29" s="997"/>
      <c r="AP29" s="997" t="s">
        <v>539</v>
      </c>
      <c r="AQ29" s="997"/>
      <c r="AR29" s="997"/>
      <c r="AS29" s="997"/>
      <c r="AT29" s="997"/>
      <c r="AU29" s="997" t="s">
        <v>539</v>
      </c>
      <c r="AV29" s="997"/>
      <c r="AW29" s="997"/>
      <c r="AX29" s="997"/>
      <c r="AY29" s="997"/>
      <c r="AZ29" s="1069"/>
      <c r="BA29" s="1069"/>
      <c r="BB29" s="1069"/>
      <c r="BC29" s="1069"/>
      <c r="BD29" s="1069"/>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x14ac:dyDescent="0.15">
      <c r="A30" s="217">
        <v>3</v>
      </c>
      <c r="B30" s="1064" t="s">
        <v>379</v>
      </c>
      <c r="C30" s="1065"/>
      <c r="D30" s="1065"/>
      <c r="E30" s="1065"/>
      <c r="F30" s="1065"/>
      <c r="G30" s="1065"/>
      <c r="H30" s="1065"/>
      <c r="I30" s="1065"/>
      <c r="J30" s="1065"/>
      <c r="K30" s="1065"/>
      <c r="L30" s="1065"/>
      <c r="M30" s="1065"/>
      <c r="N30" s="1065"/>
      <c r="O30" s="1065"/>
      <c r="P30" s="1066"/>
      <c r="Q30" s="1070">
        <v>938</v>
      </c>
      <c r="R30" s="1071"/>
      <c r="S30" s="1071"/>
      <c r="T30" s="1071"/>
      <c r="U30" s="1071"/>
      <c r="V30" s="1071">
        <v>928</v>
      </c>
      <c r="W30" s="1071"/>
      <c r="X30" s="1071"/>
      <c r="Y30" s="1071"/>
      <c r="Z30" s="1071"/>
      <c r="AA30" s="1071">
        <v>9</v>
      </c>
      <c r="AB30" s="1071"/>
      <c r="AC30" s="1071"/>
      <c r="AD30" s="1071"/>
      <c r="AE30" s="1072"/>
      <c r="AF30" s="1046">
        <v>9</v>
      </c>
      <c r="AG30" s="1047"/>
      <c r="AH30" s="1047"/>
      <c r="AI30" s="1047"/>
      <c r="AJ30" s="1048"/>
      <c r="AK30" s="1006">
        <v>129</v>
      </c>
      <c r="AL30" s="997"/>
      <c r="AM30" s="997"/>
      <c r="AN30" s="997"/>
      <c r="AO30" s="997"/>
      <c r="AP30" s="997" t="s">
        <v>540</v>
      </c>
      <c r="AQ30" s="997"/>
      <c r="AR30" s="997"/>
      <c r="AS30" s="997"/>
      <c r="AT30" s="997"/>
      <c r="AU30" s="997" t="s">
        <v>539</v>
      </c>
      <c r="AV30" s="997"/>
      <c r="AW30" s="997"/>
      <c r="AX30" s="997"/>
      <c r="AY30" s="997"/>
      <c r="AZ30" s="1069"/>
      <c r="BA30" s="1069"/>
      <c r="BB30" s="1069"/>
      <c r="BC30" s="1069"/>
      <c r="BD30" s="1069"/>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x14ac:dyDescent="0.15">
      <c r="A31" s="217">
        <v>4</v>
      </c>
      <c r="B31" s="1064" t="s">
        <v>380</v>
      </c>
      <c r="C31" s="1065"/>
      <c r="D31" s="1065"/>
      <c r="E31" s="1065"/>
      <c r="F31" s="1065"/>
      <c r="G31" s="1065"/>
      <c r="H31" s="1065"/>
      <c r="I31" s="1065"/>
      <c r="J31" s="1065"/>
      <c r="K31" s="1065"/>
      <c r="L31" s="1065"/>
      <c r="M31" s="1065"/>
      <c r="N31" s="1065"/>
      <c r="O31" s="1065"/>
      <c r="P31" s="1066"/>
      <c r="Q31" s="1070">
        <v>1776</v>
      </c>
      <c r="R31" s="1071"/>
      <c r="S31" s="1071"/>
      <c r="T31" s="1071"/>
      <c r="U31" s="1071"/>
      <c r="V31" s="1071">
        <v>1467</v>
      </c>
      <c r="W31" s="1071"/>
      <c r="X31" s="1071"/>
      <c r="Y31" s="1071"/>
      <c r="Z31" s="1071"/>
      <c r="AA31" s="1071">
        <v>309</v>
      </c>
      <c r="AB31" s="1071"/>
      <c r="AC31" s="1071"/>
      <c r="AD31" s="1071"/>
      <c r="AE31" s="1072"/>
      <c r="AF31" s="1046">
        <v>4459</v>
      </c>
      <c r="AG31" s="1047"/>
      <c r="AH31" s="1047"/>
      <c r="AI31" s="1047"/>
      <c r="AJ31" s="1048"/>
      <c r="AK31" s="1006">
        <v>9</v>
      </c>
      <c r="AL31" s="997"/>
      <c r="AM31" s="997"/>
      <c r="AN31" s="997"/>
      <c r="AO31" s="997"/>
      <c r="AP31" s="997">
        <v>5</v>
      </c>
      <c r="AQ31" s="997"/>
      <c r="AR31" s="997"/>
      <c r="AS31" s="997"/>
      <c r="AT31" s="997"/>
      <c r="AU31" s="997">
        <v>1</v>
      </c>
      <c r="AV31" s="997"/>
      <c r="AW31" s="997"/>
      <c r="AX31" s="997"/>
      <c r="AY31" s="997"/>
      <c r="AZ31" s="1069" t="s">
        <v>539</v>
      </c>
      <c r="BA31" s="1069"/>
      <c r="BB31" s="1069"/>
      <c r="BC31" s="1069"/>
      <c r="BD31" s="1069"/>
      <c r="BE31" s="1059" t="s">
        <v>381</v>
      </c>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x14ac:dyDescent="0.15">
      <c r="A32" s="217">
        <v>5</v>
      </c>
      <c r="B32" s="1064" t="s">
        <v>382</v>
      </c>
      <c r="C32" s="1065"/>
      <c r="D32" s="1065"/>
      <c r="E32" s="1065"/>
      <c r="F32" s="1065"/>
      <c r="G32" s="1065"/>
      <c r="H32" s="1065"/>
      <c r="I32" s="1065"/>
      <c r="J32" s="1065"/>
      <c r="K32" s="1065"/>
      <c r="L32" s="1065"/>
      <c r="M32" s="1065"/>
      <c r="N32" s="1065"/>
      <c r="O32" s="1065"/>
      <c r="P32" s="1066"/>
      <c r="Q32" s="1070">
        <v>1627</v>
      </c>
      <c r="R32" s="1071"/>
      <c r="S32" s="1071"/>
      <c r="T32" s="1071"/>
      <c r="U32" s="1071"/>
      <c r="V32" s="1071">
        <v>1604</v>
      </c>
      <c r="W32" s="1071"/>
      <c r="X32" s="1071"/>
      <c r="Y32" s="1071"/>
      <c r="Z32" s="1071"/>
      <c r="AA32" s="1071">
        <v>14</v>
      </c>
      <c r="AB32" s="1071"/>
      <c r="AC32" s="1071"/>
      <c r="AD32" s="1071"/>
      <c r="AE32" s="1072"/>
      <c r="AF32" s="1046">
        <v>14</v>
      </c>
      <c r="AG32" s="1047"/>
      <c r="AH32" s="1047"/>
      <c r="AI32" s="1047"/>
      <c r="AJ32" s="1048"/>
      <c r="AK32" s="1006">
        <v>309</v>
      </c>
      <c r="AL32" s="997"/>
      <c r="AM32" s="997"/>
      <c r="AN32" s="997"/>
      <c r="AO32" s="997"/>
      <c r="AP32" s="997">
        <v>5405</v>
      </c>
      <c r="AQ32" s="997"/>
      <c r="AR32" s="997"/>
      <c r="AS32" s="997"/>
      <c r="AT32" s="997"/>
      <c r="AU32" s="997">
        <v>2573</v>
      </c>
      <c r="AV32" s="997"/>
      <c r="AW32" s="997"/>
      <c r="AX32" s="997"/>
      <c r="AY32" s="997"/>
      <c r="AZ32" s="1069" t="s">
        <v>539</v>
      </c>
      <c r="BA32" s="1069"/>
      <c r="BB32" s="1069"/>
      <c r="BC32" s="1069"/>
      <c r="BD32" s="1069"/>
      <c r="BE32" s="1059" t="s">
        <v>383</v>
      </c>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x14ac:dyDescent="0.15">
      <c r="A33" s="217">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6"/>
      <c r="AG33" s="1047"/>
      <c r="AH33" s="1047"/>
      <c r="AI33" s="1047"/>
      <c r="AJ33" s="1048"/>
      <c r="AK33" s="1006"/>
      <c r="AL33" s="997"/>
      <c r="AM33" s="997"/>
      <c r="AN33" s="997"/>
      <c r="AO33" s="997"/>
      <c r="AP33" s="997"/>
      <c r="AQ33" s="997"/>
      <c r="AR33" s="997"/>
      <c r="AS33" s="997"/>
      <c r="AT33" s="997"/>
      <c r="AU33" s="997"/>
      <c r="AV33" s="997"/>
      <c r="AW33" s="997"/>
      <c r="AX33" s="997"/>
      <c r="AY33" s="997"/>
      <c r="AZ33" s="1069"/>
      <c r="BA33" s="1069"/>
      <c r="BB33" s="1069"/>
      <c r="BC33" s="1069"/>
      <c r="BD33" s="1069"/>
      <c r="BE33" s="1059"/>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x14ac:dyDescent="0.15">
      <c r="A34" s="217">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6"/>
      <c r="AG34" s="1047"/>
      <c r="AH34" s="1047"/>
      <c r="AI34" s="1047"/>
      <c r="AJ34" s="1048"/>
      <c r="AK34" s="1006"/>
      <c r="AL34" s="997"/>
      <c r="AM34" s="997"/>
      <c r="AN34" s="997"/>
      <c r="AO34" s="997"/>
      <c r="AP34" s="997"/>
      <c r="AQ34" s="997"/>
      <c r="AR34" s="997"/>
      <c r="AS34" s="997"/>
      <c r="AT34" s="997"/>
      <c r="AU34" s="997"/>
      <c r="AV34" s="997"/>
      <c r="AW34" s="997"/>
      <c r="AX34" s="997"/>
      <c r="AY34" s="997"/>
      <c r="AZ34" s="1069"/>
      <c r="BA34" s="1069"/>
      <c r="BB34" s="1069"/>
      <c r="BC34" s="1069"/>
      <c r="BD34" s="1069"/>
      <c r="BE34" s="1059"/>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x14ac:dyDescent="0.15">
      <c r="A35" s="217">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06"/>
      <c r="AL35" s="997"/>
      <c r="AM35" s="997"/>
      <c r="AN35" s="997"/>
      <c r="AO35" s="997"/>
      <c r="AP35" s="997"/>
      <c r="AQ35" s="997"/>
      <c r="AR35" s="997"/>
      <c r="AS35" s="997"/>
      <c r="AT35" s="997"/>
      <c r="AU35" s="997"/>
      <c r="AV35" s="997"/>
      <c r="AW35" s="997"/>
      <c r="AX35" s="997"/>
      <c r="AY35" s="997"/>
      <c r="AZ35" s="1069"/>
      <c r="BA35" s="1069"/>
      <c r="BB35" s="1069"/>
      <c r="BC35" s="1069"/>
      <c r="BD35" s="1069"/>
      <c r="BE35" s="1059"/>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x14ac:dyDescent="0.15">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6"/>
      <c r="AL36" s="997"/>
      <c r="AM36" s="997"/>
      <c r="AN36" s="997"/>
      <c r="AO36" s="997"/>
      <c r="AP36" s="997"/>
      <c r="AQ36" s="997"/>
      <c r="AR36" s="997"/>
      <c r="AS36" s="997"/>
      <c r="AT36" s="997"/>
      <c r="AU36" s="997"/>
      <c r="AV36" s="997"/>
      <c r="AW36" s="997"/>
      <c r="AX36" s="997"/>
      <c r="AY36" s="997"/>
      <c r="AZ36" s="1069"/>
      <c r="BA36" s="1069"/>
      <c r="BB36" s="1069"/>
      <c r="BC36" s="1069"/>
      <c r="BD36" s="1069"/>
      <c r="BE36" s="1059"/>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x14ac:dyDescent="0.15">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x14ac:dyDescent="0.15">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x14ac:dyDescent="0.15">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x14ac:dyDescent="0.15">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x14ac:dyDescent="0.15">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x14ac:dyDescent="0.15">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x14ac:dyDescent="0.15">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x14ac:dyDescent="0.15">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x14ac:dyDescent="0.15">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x14ac:dyDescent="0.15">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x14ac:dyDescent="0.15">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x14ac:dyDescent="0.15">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x14ac:dyDescent="0.15">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x14ac:dyDescent="0.15">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x14ac:dyDescent="0.15">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x14ac:dyDescent="0.15">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x14ac:dyDescent="0.15">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x14ac:dyDescent="0.15">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x14ac:dyDescent="0.15">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x14ac:dyDescent="0.15">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x14ac:dyDescent="0.15">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x14ac:dyDescent="0.15">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x14ac:dyDescent="0.15">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x14ac:dyDescent="0.15">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x14ac:dyDescent="0.2">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x14ac:dyDescent="0.15">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384</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x14ac:dyDescent="0.2">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4814</v>
      </c>
      <c r="AG63" s="985"/>
      <c r="AH63" s="985"/>
      <c r="AI63" s="985"/>
      <c r="AJ63" s="1057"/>
      <c r="AK63" s="1058"/>
      <c r="AL63" s="989"/>
      <c r="AM63" s="989"/>
      <c r="AN63" s="989"/>
      <c r="AO63" s="989"/>
      <c r="AP63" s="985">
        <v>5410</v>
      </c>
      <c r="AQ63" s="985"/>
      <c r="AR63" s="985"/>
      <c r="AS63" s="985"/>
      <c r="AT63" s="985"/>
      <c r="AU63" s="985">
        <v>2574</v>
      </c>
      <c r="AV63" s="985"/>
      <c r="AW63" s="985"/>
      <c r="AX63" s="985"/>
      <c r="AY63" s="985"/>
      <c r="AZ63" s="1052"/>
      <c r="BA63" s="1052"/>
      <c r="BB63" s="1052"/>
      <c r="BC63" s="1052"/>
      <c r="BD63" s="1052"/>
      <c r="BE63" s="986"/>
      <c r="BF63" s="986"/>
      <c r="BG63" s="986"/>
      <c r="BH63" s="986"/>
      <c r="BI63" s="987"/>
      <c r="BJ63" s="1053" t="s">
        <v>108</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x14ac:dyDescent="0.15">
      <c r="A66" s="1022" t="s">
        <v>387</v>
      </c>
      <c r="B66" s="1023"/>
      <c r="C66" s="1023"/>
      <c r="D66" s="1023"/>
      <c r="E66" s="1023"/>
      <c r="F66" s="1023"/>
      <c r="G66" s="1023"/>
      <c r="H66" s="1023"/>
      <c r="I66" s="1023"/>
      <c r="J66" s="1023"/>
      <c r="K66" s="1023"/>
      <c r="L66" s="1023"/>
      <c r="M66" s="1023"/>
      <c r="N66" s="1023"/>
      <c r="O66" s="1023"/>
      <c r="P66" s="1024"/>
      <c r="Q66" s="1028" t="s">
        <v>369</v>
      </c>
      <c r="R66" s="1029"/>
      <c r="S66" s="1029"/>
      <c r="T66" s="1029"/>
      <c r="U66" s="1030"/>
      <c r="V66" s="1028" t="s">
        <v>370</v>
      </c>
      <c r="W66" s="1029"/>
      <c r="X66" s="1029"/>
      <c r="Y66" s="1029"/>
      <c r="Z66" s="1030"/>
      <c r="AA66" s="1028" t="s">
        <v>371</v>
      </c>
      <c r="AB66" s="1029"/>
      <c r="AC66" s="1029"/>
      <c r="AD66" s="1029"/>
      <c r="AE66" s="1030"/>
      <c r="AF66" s="1034" t="s">
        <v>372</v>
      </c>
      <c r="AG66" s="1035"/>
      <c r="AH66" s="1035"/>
      <c r="AI66" s="1035"/>
      <c r="AJ66" s="1036"/>
      <c r="AK66" s="1028" t="s">
        <v>373</v>
      </c>
      <c r="AL66" s="1023"/>
      <c r="AM66" s="1023"/>
      <c r="AN66" s="1023"/>
      <c r="AO66" s="1024"/>
      <c r="AP66" s="1028" t="s">
        <v>374</v>
      </c>
      <c r="AQ66" s="1029"/>
      <c r="AR66" s="1029"/>
      <c r="AS66" s="1029"/>
      <c r="AT66" s="1030"/>
      <c r="AU66" s="1028" t="s">
        <v>388</v>
      </c>
      <c r="AV66" s="1029"/>
      <c r="AW66" s="1029"/>
      <c r="AX66" s="1029"/>
      <c r="AY66" s="1030"/>
      <c r="AZ66" s="1028" t="s">
        <v>351</v>
      </c>
      <c r="BA66" s="1029"/>
      <c r="BB66" s="1029"/>
      <c r="BC66" s="1029"/>
      <c r="BD66" s="1044"/>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2" t="s">
        <v>543</v>
      </c>
      <c r="C68" s="1013"/>
      <c r="D68" s="1013"/>
      <c r="E68" s="1013"/>
      <c r="F68" s="1013"/>
      <c r="G68" s="1013"/>
      <c r="H68" s="1013"/>
      <c r="I68" s="1013"/>
      <c r="J68" s="1013"/>
      <c r="K68" s="1013"/>
      <c r="L68" s="1013"/>
      <c r="M68" s="1013"/>
      <c r="N68" s="1013"/>
      <c r="O68" s="1013"/>
      <c r="P68" s="1014"/>
      <c r="Q68" s="1015">
        <v>26273</v>
      </c>
      <c r="R68" s="1009"/>
      <c r="S68" s="1009"/>
      <c r="T68" s="1009"/>
      <c r="U68" s="1009"/>
      <c r="V68" s="1009">
        <v>25836</v>
      </c>
      <c r="W68" s="1009"/>
      <c r="X68" s="1009"/>
      <c r="Y68" s="1009"/>
      <c r="Z68" s="1009"/>
      <c r="AA68" s="1009">
        <v>437</v>
      </c>
      <c r="AB68" s="1009"/>
      <c r="AC68" s="1009"/>
      <c r="AD68" s="1009"/>
      <c r="AE68" s="1009"/>
      <c r="AF68" s="1009">
        <v>437</v>
      </c>
      <c r="AG68" s="1009"/>
      <c r="AH68" s="1009"/>
      <c r="AI68" s="1009"/>
      <c r="AJ68" s="1009"/>
      <c r="AK68" s="1009">
        <v>2695</v>
      </c>
      <c r="AL68" s="1009"/>
      <c r="AM68" s="1009"/>
      <c r="AN68" s="1009"/>
      <c r="AO68" s="1009"/>
      <c r="AP68" s="1009" t="s">
        <v>539</v>
      </c>
      <c r="AQ68" s="1009"/>
      <c r="AR68" s="1009"/>
      <c r="AS68" s="1009"/>
      <c r="AT68" s="1009"/>
      <c r="AU68" s="1009" t="s">
        <v>539</v>
      </c>
      <c r="AV68" s="1009"/>
      <c r="AW68" s="1009"/>
      <c r="AX68" s="1009"/>
      <c r="AY68" s="1009"/>
      <c r="AZ68" s="1010"/>
      <c r="BA68" s="1010"/>
      <c r="BB68" s="1010"/>
      <c r="BC68" s="1010"/>
      <c r="BD68" s="1011"/>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539</v>
      </c>
      <c r="AL69" s="997"/>
      <c r="AM69" s="997"/>
      <c r="AN69" s="997"/>
      <c r="AO69" s="997"/>
      <c r="AP69" s="997" t="s">
        <v>539</v>
      </c>
      <c r="AQ69" s="997"/>
      <c r="AR69" s="997"/>
      <c r="AS69" s="997"/>
      <c r="AT69" s="997"/>
      <c r="AU69" s="997" t="s">
        <v>539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539</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539</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539</v>
      </c>
      <c r="AQ73" s="997"/>
      <c r="AR73" s="997"/>
      <c r="AS73" s="997"/>
      <c r="AT73" s="997"/>
      <c r="AU73" s="1008" t="s">
        <v>554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236</v>
      </c>
      <c r="R74" s="997"/>
      <c r="S74" s="997"/>
      <c r="T74" s="997"/>
      <c r="U74" s="997"/>
      <c r="V74" s="997">
        <v>193</v>
      </c>
      <c r="W74" s="997"/>
      <c r="X74" s="997"/>
      <c r="Y74" s="997"/>
      <c r="Z74" s="997"/>
      <c r="AA74" s="997">
        <v>43</v>
      </c>
      <c r="AB74" s="997"/>
      <c r="AC74" s="997"/>
      <c r="AD74" s="997"/>
      <c r="AE74" s="997"/>
      <c r="AF74" s="997">
        <v>43</v>
      </c>
      <c r="AG74" s="997"/>
      <c r="AH74" s="997"/>
      <c r="AI74" s="997"/>
      <c r="AJ74" s="997"/>
      <c r="AK74" s="997" t="s">
        <v>539</v>
      </c>
      <c r="AL74" s="997"/>
      <c r="AM74" s="997"/>
      <c r="AN74" s="997"/>
      <c r="AO74" s="997"/>
      <c r="AP74" s="997" t="s">
        <v>539</v>
      </c>
      <c r="AQ74" s="997"/>
      <c r="AR74" s="997"/>
      <c r="AS74" s="997"/>
      <c r="AT74" s="997"/>
      <c r="AU74" s="997" t="s">
        <v>539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3561</v>
      </c>
      <c r="R75" s="1005"/>
      <c r="S75" s="1005"/>
      <c r="T75" s="1005"/>
      <c r="U75" s="1006"/>
      <c r="V75" s="1007">
        <v>2888</v>
      </c>
      <c r="W75" s="1005"/>
      <c r="X75" s="1005"/>
      <c r="Y75" s="1005"/>
      <c r="Z75" s="1006"/>
      <c r="AA75" s="1007">
        <v>673</v>
      </c>
      <c r="AB75" s="1005"/>
      <c r="AC75" s="1005"/>
      <c r="AD75" s="1005"/>
      <c r="AE75" s="1006"/>
      <c r="AF75" s="1007">
        <v>2572</v>
      </c>
      <c r="AG75" s="1005"/>
      <c r="AH75" s="1005"/>
      <c r="AI75" s="1005"/>
      <c r="AJ75" s="1006"/>
      <c r="AK75" s="1007">
        <v>117</v>
      </c>
      <c r="AL75" s="1005"/>
      <c r="AM75" s="1005"/>
      <c r="AN75" s="1005"/>
      <c r="AO75" s="1006"/>
      <c r="AP75" s="1007">
        <v>3111</v>
      </c>
      <c r="AQ75" s="1005"/>
      <c r="AR75" s="1005"/>
      <c r="AS75" s="1005"/>
      <c r="AT75" s="1006"/>
      <c r="AU75" s="1007">
        <v>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551</v>
      </c>
      <c r="C76" s="1001"/>
      <c r="D76" s="1001"/>
      <c r="E76" s="1001"/>
      <c r="F76" s="1001"/>
      <c r="G76" s="1001"/>
      <c r="H76" s="1001"/>
      <c r="I76" s="1001"/>
      <c r="J76" s="1001"/>
      <c r="K76" s="1001"/>
      <c r="L76" s="1001"/>
      <c r="M76" s="1001"/>
      <c r="N76" s="1001"/>
      <c r="O76" s="1001"/>
      <c r="P76" s="1002"/>
      <c r="Q76" s="1004">
        <v>669</v>
      </c>
      <c r="R76" s="1005"/>
      <c r="S76" s="1005"/>
      <c r="T76" s="1005"/>
      <c r="U76" s="1006"/>
      <c r="V76" s="1007">
        <v>690</v>
      </c>
      <c r="W76" s="1005"/>
      <c r="X76" s="1005"/>
      <c r="Y76" s="1005"/>
      <c r="Z76" s="1006"/>
      <c r="AA76" s="1007">
        <v>9</v>
      </c>
      <c r="AB76" s="1005"/>
      <c r="AC76" s="1005"/>
      <c r="AD76" s="1005"/>
      <c r="AE76" s="1006"/>
      <c r="AF76" s="1007">
        <v>9</v>
      </c>
      <c r="AG76" s="1005"/>
      <c r="AH76" s="1005"/>
      <c r="AI76" s="1005"/>
      <c r="AJ76" s="1006"/>
      <c r="AK76" s="1007" t="s">
        <v>539</v>
      </c>
      <c r="AL76" s="1005"/>
      <c r="AM76" s="1005"/>
      <c r="AN76" s="1005"/>
      <c r="AO76" s="1006"/>
      <c r="AP76" s="1007">
        <v>359</v>
      </c>
      <c r="AQ76" s="1005"/>
      <c r="AR76" s="1005"/>
      <c r="AS76" s="1005"/>
      <c r="AT76" s="1006"/>
      <c r="AU76" s="1007">
        <v>52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552</v>
      </c>
      <c r="C77" s="1001"/>
      <c r="D77" s="1001"/>
      <c r="E77" s="1001"/>
      <c r="F77" s="1001"/>
      <c r="G77" s="1001"/>
      <c r="H77" s="1001"/>
      <c r="I77" s="1001"/>
      <c r="J77" s="1001"/>
      <c r="K77" s="1001"/>
      <c r="L77" s="1001"/>
      <c r="M77" s="1001"/>
      <c r="N77" s="1001"/>
      <c r="O77" s="1001"/>
      <c r="P77" s="1002"/>
      <c r="Q77" s="1004">
        <v>297</v>
      </c>
      <c r="R77" s="1005"/>
      <c r="S77" s="1005"/>
      <c r="T77" s="1005"/>
      <c r="U77" s="1006"/>
      <c r="V77" s="1007">
        <v>272</v>
      </c>
      <c r="W77" s="1005"/>
      <c r="X77" s="1005"/>
      <c r="Y77" s="1005"/>
      <c r="Z77" s="1006"/>
      <c r="AA77" s="1007">
        <v>25</v>
      </c>
      <c r="AB77" s="1005"/>
      <c r="AC77" s="1005"/>
      <c r="AD77" s="1005"/>
      <c r="AE77" s="1006"/>
      <c r="AF77" s="1007">
        <v>25</v>
      </c>
      <c r="AG77" s="1005"/>
      <c r="AH77" s="1005"/>
      <c r="AI77" s="1005"/>
      <c r="AJ77" s="1006"/>
      <c r="AK77" s="1007">
        <v>1</v>
      </c>
      <c r="AL77" s="1005"/>
      <c r="AM77" s="1005"/>
      <c r="AN77" s="1005"/>
      <c r="AO77" s="1006"/>
      <c r="AP77" s="1007" t="s">
        <v>539</v>
      </c>
      <c r="AQ77" s="1005"/>
      <c r="AR77" s="1005"/>
      <c r="AS77" s="1005"/>
      <c r="AT77" s="1006"/>
      <c r="AU77" s="1007" t="s">
        <v>539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553</v>
      </c>
      <c r="C78" s="1001"/>
      <c r="D78" s="1001"/>
      <c r="E78" s="1001"/>
      <c r="F78" s="1001"/>
      <c r="G78" s="1001"/>
      <c r="H78" s="1001"/>
      <c r="I78" s="1001"/>
      <c r="J78" s="1001"/>
      <c r="K78" s="1001"/>
      <c r="L78" s="1001"/>
      <c r="M78" s="1001"/>
      <c r="N78" s="1001"/>
      <c r="O78" s="1001"/>
      <c r="P78" s="1002"/>
      <c r="Q78" s="1003">
        <v>12</v>
      </c>
      <c r="R78" s="997"/>
      <c r="S78" s="997"/>
      <c r="T78" s="997"/>
      <c r="U78" s="997"/>
      <c r="V78" s="997">
        <v>11</v>
      </c>
      <c r="W78" s="997"/>
      <c r="X78" s="997"/>
      <c r="Y78" s="997"/>
      <c r="Z78" s="997"/>
      <c r="AA78" s="997">
        <v>0</v>
      </c>
      <c r="AB78" s="997"/>
      <c r="AC78" s="997"/>
      <c r="AD78" s="997"/>
      <c r="AE78" s="997"/>
      <c r="AF78" s="997">
        <v>0</v>
      </c>
      <c r="AG78" s="997"/>
      <c r="AH78" s="997"/>
      <c r="AI78" s="997"/>
      <c r="AJ78" s="997"/>
      <c r="AK78" s="997">
        <v>1</v>
      </c>
      <c r="AL78" s="997"/>
      <c r="AM78" s="997"/>
      <c r="AN78" s="997"/>
      <c r="AO78" s="997"/>
      <c r="AP78" s="997" t="s">
        <v>539</v>
      </c>
      <c r="AQ78" s="997"/>
      <c r="AR78" s="997"/>
      <c r="AS78" s="997"/>
      <c r="AT78" s="997"/>
      <c r="AU78" s="997" t="s">
        <v>539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13877</v>
      </c>
      <c r="AG88" s="985"/>
      <c r="AH88" s="985"/>
      <c r="AI88" s="985"/>
      <c r="AJ88" s="985"/>
      <c r="AK88" s="989"/>
      <c r="AL88" s="989"/>
      <c r="AM88" s="989"/>
      <c r="AN88" s="989"/>
      <c r="AO88" s="989"/>
      <c r="AP88" s="985">
        <v>3470</v>
      </c>
      <c r="AQ88" s="985"/>
      <c r="AR88" s="985"/>
      <c r="AS88" s="985"/>
      <c r="AT88" s="985"/>
      <c r="AU88" s="985">
        <v>56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v>
      </c>
      <c r="CS102" s="977"/>
      <c r="CT102" s="977"/>
      <c r="CU102" s="977"/>
      <c r="CV102" s="978"/>
      <c r="CW102" s="976" t="s">
        <v>555</v>
      </c>
      <c r="CX102" s="977"/>
      <c r="CY102" s="977"/>
      <c r="CZ102" s="977"/>
      <c r="DA102" s="978"/>
      <c r="DB102" s="976" t="s">
        <v>556</v>
      </c>
      <c r="DC102" s="977"/>
      <c r="DD102" s="977"/>
      <c r="DE102" s="977"/>
      <c r="DF102" s="978"/>
      <c r="DG102" s="976" t="s">
        <v>556</v>
      </c>
      <c r="DH102" s="977"/>
      <c r="DI102" s="977"/>
      <c r="DJ102" s="977"/>
      <c r="DK102" s="978"/>
      <c r="DL102" s="976" t="s">
        <v>556</v>
      </c>
      <c r="DM102" s="977"/>
      <c r="DN102" s="977"/>
      <c r="DO102" s="977"/>
      <c r="DP102" s="978"/>
      <c r="DQ102" s="976" t="s">
        <v>556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2344193</v>
      </c>
      <c r="AB110" s="903"/>
      <c r="AC110" s="903"/>
      <c r="AD110" s="903"/>
      <c r="AE110" s="904"/>
      <c r="AF110" s="905">
        <v>2331722</v>
      </c>
      <c r="AG110" s="903"/>
      <c r="AH110" s="903"/>
      <c r="AI110" s="903"/>
      <c r="AJ110" s="904"/>
      <c r="AK110" s="905">
        <v>2172658</v>
      </c>
      <c r="AL110" s="903"/>
      <c r="AM110" s="903"/>
      <c r="AN110" s="903"/>
      <c r="AO110" s="904"/>
      <c r="AP110" s="906">
        <v>15.7</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21816016</v>
      </c>
      <c r="BR110" s="830"/>
      <c r="BS110" s="830"/>
      <c r="BT110" s="830"/>
      <c r="BU110" s="830"/>
      <c r="BV110" s="830">
        <v>22272892</v>
      </c>
      <c r="BW110" s="830"/>
      <c r="BX110" s="830"/>
      <c r="BY110" s="830"/>
      <c r="BZ110" s="830"/>
      <c r="CA110" s="830">
        <v>22475302</v>
      </c>
      <c r="CB110" s="830"/>
      <c r="CC110" s="830"/>
      <c r="CD110" s="830"/>
      <c r="CE110" s="830"/>
      <c r="CF110" s="891">
        <v>162</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t="s">
        <v>405</v>
      </c>
      <c r="BW111" s="801"/>
      <c r="BX111" s="801"/>
      <c r="BY111" s="801"/>
      <c r="BZ111" s="801"/>
      <c r="CA111" s="801" t="s">
        <v>405</v>
      </c>
      <c r="CB111" s="801"/>
      <c r="CC111" s="801"/>
      <c r="CD111" s="801"/>
      <c r="CE111" s="801"/>
      <c r="CF111" s="878" t="s">
        <v>405</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2959664</v>
      </c>
      <c r="BR112" s="801"/>
      <c r="BS112" s="801"/>
      <c r="BT112" s="801"/>
      <c r="BU112" s="801"/>
      <c r="BV112" s="801">
        <v>2795175</v>
      </c>
      <c r="BW112" s="801"/>
      <c r="BX112" s="801"/>
      <c r="BY112" s="801"/>
      <c r="BZ112" s="801"/>
      <c r="CA112" s="801">
        <v>2573881</v>
      </c>
      <c r="CB112" s="801"/>
      <c r="CC112" s="801"/>
      <c r="CD112" s="801"/>
      <c r="CE112" s="801"/>
      <c r="CF112" s="878">
        <v>18.600000000000001</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318398</v>
      </c>
      <c r="AB113" s="939"/>
      <c r="AC113" s="939"/>
      <c r="AD113" s="939"/>
      <c r="AE113" s="940"/>
      <c r="AF113" s="941">
        <v>281329</v>
      </c>
      <c r="AG113" s="939"/>
      <c r="AH113" s="939"/>
      <c r="AI113" s="939"/>
      <c r="AJ113" s="940"/>
      <c r="AK113" s="941">
        <v>264486</v>
      </c>
      <c r="AL113" s="939"/>
      <c r="AM113" s="939"/>
      <c r="AN113" s="939"/>
      <c r="AO113" s="940"/>
      <c r="AP113" s="942">
        <v>1.9</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149430</v>
      </c>
      <c r="BR113" s="801"/>
      <c r="BS113" s="801"/>
      <c r="BT113" s="801"/>
      <c r="BU113" s="801"/>
      <c r="BV113" s="801">
        <v>102776</v>
      </c>
      <c r="BW113" s="801"/>
      <c r="BX113" s="801"/>
      <c r="BY113" s="801"/>
      <c r="BZ113" s="801"/>
      <c r="CA113" s="801">
        <v>55919</v>
      </c>
      <c r="CB113" s="801"/>
      <c r="CC113" s="801"/>
      <c r="CD113" s="801"/>
      <c r="CE113" s="801"/>
      <c r="CF113" s="878">
        <v>0.4</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48293</v>
      </c>
      <c r="AB114" s="814"/>
      <c r="AC114" s="814"/>
      <c r="AD114" s="814"/>
      <c r="AE114" s="815"/>
      <c r="AF114" s="816">
        <v>48691</v>
      </c>
      <c r="AG114" s="814"/>
      <c r="AH114" s="814"/>
      <c r="AI114" s="814"/>
      <c r="AJ114" s="815"/>
      <c r="AK114" s="816">
        <v>49852</v>
      </c>
      <c r="AL114" s="814"/>
      <c r="AM114" s="814"/>
      <c r="AN114" s="814"/>
      <c r="AO114" s="815"/>
      <c r="AP114" s="784">
        <v>0.4</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2944941</v>
      </c>
      <c r="BR114" s="801"/>
      <c r="BS114" s="801"/>
      <c r="BT114" s="801"/>
      <c r="BU114" s="801"/>
      <c r="BV114" s="801">
        <v>2440081</v>
      </c>
      <c r="BW114" s="801"/>
      <c r="BX114" s="801"/>
      <c r="BY114" s="801"/>
      <c r="BZ114" s="801"/>
      <c r="CA114" s="801">
        <v>2314649</v>
      </c>
      <c r="CB114" s="801"/>
      <c r="CC114" s="801"/>
      <c r="CD114" s="801"/>
      <c r="CE114" s="801"/>
      <c r="CF114" s="878">
        <v>16.7</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778</v>
      </c>
      <c r="AB115" s="939"/>
      <c r="AC115" s="939"/>
      <c r="AD115" s="939"/>
      <c r="AE115" s="940"/>
      <c r="AF115" s="941">
        <v>778</v>
      </c>
      <c r="AG115" s="939"/>
      <c r="AH115" s="939"/>
      <c r="AI115" s="939"/>
      <c r="AJ115" s="940"/>
      <c r="AK115" s="941">
        <v>778</v>
      </c>
      <c r="AL115" s="939"/>
      <c r="AM115" s="939"/>
      <c r="AN115" s="939"/>
      <c r="AO115" s="940"/>
      <c r="AP115" s="942">
        <v>0</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2711662</v>
      </c>
      <c r="AB117" s="925"/>
      <c r="AC117" s="925"/>
      <c r="AD117" s="925"/>
      <c r="AE117" s="926"/>
      <c r="AF117" s="928">
        <v>2662520</v>
      </c>
      <c r="AG117" s="925"/>
      <c r="AH117" s="925"/>
      <c r="AI117" s="925"/>
      <c r="AJ117" s="926"/>
      <c r="AK117" s="928">
        <v>2487774</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27870051</v>
      </c>
      <c r="BR118" s="888"/>
      <c r="BS118" s="888"/>
      <c r="BT118" s="888"/>
      <c r="BU118" s="888"/>
      <c r="BV118" s="888">
        <v>27610924</v>
      </c>
      <c r="BW118" s="888"/>
      <c r="BX118" s="888"/>
      <c r="BY118" s="888"/>
      <c r="BZ118" s="888"/>
      <c r="CA118" s="888">
        <v>27419751</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10305081</v>
      </c>
      <c r="BR119" s="830"/>
      <c r="BS119" s="830"/>
      <c r="BT119" s="830"/>
      <c r="BU119" s="830"/>
      <c r="BV119" s="830">
        <v>9085997</v>
      </c>
      <c r="BW119" s="830"/>
      <c r="BX119" s="830"/>
      <c r="BY119" s="830"/>
      <c r="BZ119" s="830"/>
      <c r="CA119" s="830">
        <v>8989281</v>
      </c>
      <c r="CB119" s="830"/>
      <c r="CC119" s="830"/>
      <c r="CD119" s="830"/>
      <c r="CE119" s="830"/>
      <c r="CF119" s="891">
        <v>64.8</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2647801</v>
      </c>
      <c r="BR120" s="801"/>
      <c r="BS120" s="801"/>
      <c r="BT120" s="801"/>
      <c r="BU120" s="801"/>
      <c r="BV120" s="801">
        <v>2422964</v>
      </c>
      <c r="BW120" s="801"/>
      <c r="BX120" s="801"/>
      <c r="BY120" s="801"/>
      <c r="BZ120" s="801"/>
      <c r="CA120" s="801">
        <v>2356106</v>
      </c>
      <c r="CB120" s="801"/>
      <c r="CC120" s="801"/>
      <c r="CD120" s="801"/>
      <c r="CE120" s="801"/>
      <c r="CF120" s="878">
        <v>17</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2955327</v>
      </c>
      <c r="DH120" s="830"/>
      <c r="DI120" s="830"/>
      <c r="DJ120" s="830"/>
      <c r="DK120" s="830"/>
      <c r="DL120" s="830">
        <v>2791653</v>
      </c>
      <c r="DM120" s="830"/>
      <c r="DN120" s="830"/>
      <c r="DO120" s="830"/>
      <c r="DP120" s="830"/>
      <c r="DQ120" s="830">
        <v>2572765</v>
      </c>
      <c r="DR120" s="830"/>
      <c r="DS120" s="830"/>
      <c r="DT120" s="830"/>
      <c r="DU120" s="830"/>
      <c r="DV120" s="831">
        <v>18.5</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778</v>
      </c>
      <c r="AB121" s="814"/>
      <c r="AC121" s="814"/>
      <c r="AD121" s="814"/>
      <c r="AE121" s="815"/>
      <c r="AF121" s="816">
        <v>778</v>
      </c>
      <c r="AG121" s="814"/>
      <c r="AH121" s="814"/>
      <c r="AI121" s="814"/>
      <c r="AJ121" s="815"/>
      <c r="AK121" s="816">
        <v>778</v>
      </c>
      <c r="AL121" s="814"/>
      <c r="AM121" s="814"/>
      <c r="AN121" s="814"/>
      <c r="AO121" s="815"/>
      <c r="AP121" s="784">
        <v>0</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19917525</v>
      </c>
      <c r="BR121" s="888"/>
      <c r="BS121" s="888"/>
      <c r="BT121" s="888"/>
      <c r="BU121" s="888"/>
      <c r="BV121" s="888">
        <v>20062208</v>
      </c>
      <c r="BW121" s="888"/>
      <c r="BX121" s="888"/>
      <c r="BY121" s="888"/>
      <c r="BZ121" s="888"/>
      <c r="CA121" s="888">
        <v>20195028</v>
      </c>
      <c r="CB121" s="888"/>
      <c r="CC121" s="888"/>
      <c r="CD121" s="888"/>
      <c r="CE121" s="888"/>
      <c r="CF121" s="889">
        <v>145.6</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v>4337</v>
      </c>
      <c r="DH121" s="801"/>
      <c r="DI121" s="801"/>
      <c r="DJ121" s="801"/>
      <c r="DK121" s="801"/>
      <c r="DL121" s="801">
        <v>3522</v>
      </c>
      <c r="DM121" s="801"/>
      <c r="DN121" s="801"/>
      <c r="DO121" s="801"/>
      <c r="DP121" s="801"/>
      <c r="DQ121" s="801">
        <v>1116</v>
      </c>
      <c r="DR121" s="801"/>
      <c r="DS121" s="801"/>
      <c r="DT121" s="801"/>
      <c r="DU121" s="801"/>
      <c r="DV121" s="853">
        <v>0</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32870407</v>
      </c>
      <c r="BR122" s="870"/>
      <c r="BS122" s="870"/>
      <c r="BT122" s="870"/>
      <c r="BU122" s="870"/>
      <c r="BV122" s="870">
        <v>31571169</v>
      </c>
      <c r="BW122" s="870"/>
      <c r="BX122" s="870"/>
      <c r="BY122" s="870"/>
      <c r="BZ122" s="870"/>
      <c r="CA122" s="870">
        <v>31540415</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443</v>
      </c>
      <c r="DH123" s="814"/>
      <c r="DI123" s="814"/>
      <c r="DJ123" s="814"/>
      <c r="DK123" s="815"/>
      <c r="DL123" s="816" t="s">
        <v>443</v>
      </c>
      <c r="DM123" s="814"/>
      <c r="DN123" s="814"/>
      <c r="DO123" s="814"/>
      <c r="DP123" s="815"/>
      <c r="DQ123" s="816" t="s">
        <v>443</v>
      </c>
      <c r="DR123" s="814"/>
      <c r="DS123" s="814"/>
      <c r="DT123" s="814"/>
      <c r="DU123" s="815"/>
      <c r="DV123" s="784" t="s">
        <v>443</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443</v>
      </c>
      <c r="AB127" s="814"/>
      <c r="AC127" s="814"/>
      <c r="AD127" s="814"/>
      <c r="AE127" s="815"/>
      <c r="AF127" s="816" t="s">
        <v>443</v>
      </c>
      <c r="AG127" s="814"/>
      <c r="AH127" s="814"/>
      <c r="AI127" s="814"/>
      <c r="AJ127" s="815"/>
      <c r="AK127" s="816" t="s">
        <v>443</v>
      </c>
      <c r="AL127" s="814"/>
      <c r="AM127" s="814"/>
      <c r="AN127" s="814"/>
      <c r="AO127" s="815"/>
      <c r="AP127" s="784" t="s">
        <v>443</v>
      </c>
      <c r="AQ127" s="785"/>
      <c r="AR127" s="785"/>
      <c r="AS127" s="785"/>
      <c r="AT127" s="786"/>
      <c r="AU127" s="233"/>
      <c r="AV127" s="233"/>
      <c r="AW127" s="233"/>
      <c r="AX127" s="787" t="s">
        <v>453</v>
      </c>
      <c r="AY127" s="788"/>
      <c r="AZ127" s="788"/>
      <c r="BA127" s="788"/>
      <c r="BB127" s="788"/>
      <c r="BC127" s="788"/>
      <c r="BD127" s="788"/>
      <c r="BE127" s="789"/>
      <c r="BF127" s="790" t="s">
        <v>443</v>
      </c>
      <c r="BG127" s="791"/>
      <c r="BH127" s="791"/>
      <c r="BI127" s="791"/>
      <c r="BJ127" s="791"/>
      <c r="BK127" s="791"/>
      <c r="BL127" s="792"/>
      <c r="BM127" s="790">
        <v>12.74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456</v>
      </c>
      <c r="DM127" s="850"/>
      <c r="DN127" s="850"/>
      <c r="DO127" s="850"/>
      <c r="DP127" s="850"/>
      <c r="DQ127" s="850" t="s">
        <v>456</v>
      </c>
      <c r="DR127" s="850"/>
      <c r="DS127" s="850"/>
      <c r="DT127" s="850"/>
      <c r="DU127" s="850"/>
      <c r="DV127" s="851" t="s">
        <v>456</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296618</v>
      </c>
      <c r="AB128" s="754"/>
      <c r="AC128" s="754"/>
      <c r="AD128" s="754"/>
      <c r="AE128" s="755"/>
      <c r="AF128" s="756">
        <v>309853</v>
      </c>
      <c r="AG128" s="754"/>
      <c r="AH128" s="754"/>
      <c r="AI128" s="754"/>
      <c r="AJ128" s="755"/>
      <c r="AK128" s="756">
        <v>368822</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443</v>
      </c>
      <c r="BG128" s="821"/>
      <c r="BH128" s="821"/>
      <c r="BI128" s="821"/>
      <c r="BJ128" s="821"/>
      <c r="BK128" s="821"/>
      <c r="BL128" s="822"/>
      <c r="BM128" s="820">
        <v>17.739999999999998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15184185</v>
      </c>
      <c r="AB129" s="814"/>
      <c r="AC129" s="814"/>
      <c r="AD129" s="814"/>
      <c r="AE129" s="815"/>
      <c r="AF129" s="816">
        <v>15207461</v>
      </c>
      <c r="AG129" s="814"/>
      <c r="AH129" s="814"/>
      <c r="AI129" s="814"/>
      <c r="AJ129" s="815"/>
      <c r="AK129" s="816">
        <v>15493158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4.4000000000000004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1669284</v>
      </c>
      <c r="AB130" s="814"/>
      <c r="AC130" s="814"/>
      <c r="AD130" s="814"/>
      <c r="AE130" s="815"/>
      <c r="AF130" s="816">
        <v>1767533</v>
      </c>
      <c r="AG130" s="814"/>
      <c r="AH130" s="814"/>
      <c r="AI130" s="814"/>
      <c r="AJ130" s="815"/>
      <c r="AK130" s="816">
        <v>1620588</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13514901</v>
      </c>
      <c r="AB131" s="747"/>
      <c r="AC131" s="747"/>
      <c r="AD131" s="747"/>
      <c r="AE131" s="748"/>
      <c r="AF131" s="749">
        <v>13439928</v>
      </c>
      <c r="AG131" s="747"/>
      <c r="AH131" s="747"/>
      <c r="AI131" s="747"/>
      <c r="AJ131" s="748"/>
      <c r="AK131" s="749">
        <v>13872570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5.5180574389999997</v>
      </c>
      <c r="AB132" s="770"/>
      <c r="AC132" s="770"/>
      <c r="AD132" s="770"/>
      <c r="AE132" s="771"/>
      <c r="AF132" s="772">
        <v>4.3536989190000002</v>
      </c>
      <c r="AG132" s="770"/>
      <c r="AH132" s="770"/>
      <c r="AI132" s="770"/>
      <c r="AJ132" s="771"/>
      <c r="AK132" s="772">
        <v>3.5924417750000002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4.9000000000000004</v>
      </c>
      <c r="AB133" s="779"/>
      <c r="AC133" s="779"/>
      <c r="AD133" s="779"/>
      <c r="AE133" s="780"/>
      <c r="AF133" s="778">
        <v>4.9000000000000004</v>
      </c>
      <c r="AG133" s="779"/>
      <c r="AH133" s="779"/>
      <c r="AI133" s="779"/>
      <c r="AJ133" s="780"/>
      <c r="AK133" s="778">
        <v>4.4000000000000004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50" t="s">
        <v>472</v>
      </c>
      <c r="L7" s="254"/>
      <c r="M7" s="255" t="s">
        <v>473</v>
      </c>
      <c r="N7" s="256"/>
    </row>
    <row r="8" spans="1:16" x14ac:dyDescent="0.15">
      <c r="A8" s="248"/>
      <c r="B8" s="244"/>
      <c r="C8" s="244"/>
      <c r="D8" s="244"/>
      <c r="E8" s="244"/>
      <c r="F8" s="244"/>
      <c r="G8" s="257"/>
      <c r="H8" s="258"/>
      <c r="I8" s="258"/>
      <c r="J8" s="259"/>
      <c r="K8" s="1151"/>
      <c r="L8" s="260" t="s">
        <v>474</v>
      </c>
      <c r="M8" s="261" t="s">
        <v>475</v>
      </c>
      <c r="N8" s="262" t="s">
        <v>476</v>
      </c>
    </row>
    <row r="9" spans="1:16" x14ac:dyDescent="0.15">
      <c r="A9" s="248"/>
      <c r="B9" s="244"/>
      <c r="C9" s="244"/>
      <c r="D9" s="244"/>
      <c r="E9" s="244"/>
      <c r="F9" s="244"/>
      <c r="G9" s="1164" t="s">
        <v>477</v>
      </c>
      <c r="H9" s="1165"/>
      <c r="I9" s="1165"/>
      <c r="J9" s="1166"/>
      <c r="K9" s="263">
        <v>4994993</v>
      </c>
      <c r="L9" s="264">
        <v>54504</v>
      </c>
      <c r="M9" s="265">
        <v>58112</v>
      </c>
      <c r="N9" s="266">
        <v>-6.2</v>
      </c>
    </row>
    <row r="10" spans="1:16" x14ac:dyDescent="0.15">
      <c r="A10" s="248"/>
      <c r="B10" s="244"/>
      <c r="C10" s="244"/>
      <c r="D10" s="244"/>
      <c r="E10" s="244"/>
      <c r="F10" s="244"/>
      <c r="G10" s="1164" t="s">
        <v>478</v>
      </c>
      <c r="H10" s="1165"/>
      <c r="I10" s="1165"/>
      <c r="J10" s="1166"/>
      <c r="K10" s="267">
        <v>146923</v>
      </c>
      <c r="L10" s="268">
        <v>1603</v>
      </c>
      <c r="M10" s="269">
        <v>3510</v>
      </c>
      <c r="N10" s="270">
        <v>-54.3</v>
      </c>
    </row>
    <row r="11" spans="1:16" ht="13.5" customHeight="1" x14ac:dyDescent="0.15">
      <c r="A11" s="248"/>
      <c r="B11" s="244"/>
      <c r="C11" s="244"/>
      <c r="D11" s="244"/>
      <c r="E11" s="244"/>
      <c r="F11" s="244"/>
      <c r="G11" s="1164" t="s">
        <v>479</v>
      </c>
      <c r="H11" s="1165"/>
      <c r="I11" s="1165"/>
      <c r="J11" s="1166"/>
      <c r="K11" s="267">
        <v>61727</v>
      </c>
      <c r="L11" s="268">
        <v>674</v>
      </c>
      <c r="M11" s="269">
        <v>6281</v>
      </c>
      <c r="N11" s="270">
        <v>-89.3</v>
      </c>
    </row>
    <row r="12" spans="1:16" ht="13.5" customHeight="1" x14ac:dyDescent="0.15">
      <c r="A12" s="248"/>
      <c r="B12" s="244"/>
      <c r="C12" s="244"/>
      <c r="D12" s="244"/>
      <c r="E12" s="244"/>
      <c r="F12" s="244"/>
      <c r="G12" s="1164" t="s">
        <v>480</v>
      </c>
      <c r="H12" s="1165"/>
      <c r="I12" s="1165"/>
      <c r="J12" s="1166"/>
      <c r="K12" s="267" t="s">
        <v>481</v>
      </c>
      <c r="L12" s="268" t="s">
        <v>481</v>
      </c>
      <c r="M12" s="269">
        <v>744</v>
      </c>
      <c r="N12" s="270" t="s">
        <v>481</v>
      </c>
    </row>
    <row r="13" spans="1:16" ht="13.5" customHeight="1" x14ac:dyDescent="0.15">
      <c r="A13" s="248"/>
      <c r="B13" s="244"/>
      <c r="C13" s="244"/>
      <c r="D13" s="244"/>
      <c r="E13" s="244"/>
      <c r="F13" s="244"/>
      <c r="G13" s="1164" t="s">
        <v>482</v>
      </c>
      <c r="H13" s="1165"/>
      <c r="I13" s="1165"/>
      <c r="J13" s="1166"/>
      <c r="K13" s="267" t="s">
        <v>481</v>
      </c>
      <c r="L13" s="268" t="s">
        <v>481</v>
      </c>
      <c r="M13" s="269">
        <v>1</v>
      </c>
      <c r="N13" s="270" t="s">
        <v>481</v>
      </c>
    </row>
    <row r="14" spans="1:16" ht="13.5" customHeight="1" x14ac:dyDescent="0.15">
      <c r="A14" s="248"/>
      <c r="B14" s="244"/>
      <c r="C14" s="244"/>
      <c r="D14" s="244"/>
      <c r="E14" s="244"/>
      <c r="F14" s="244"/>
      <c r="G14" s="1164" t="s">
        <v>483</v>
      </c>
      <c r="H14" s="1165"/>
      <c r="I14" s="1165"/>
      <c r="J14" s="1166"/>
      <c r="K14" s="267">
        <v>224817</v>
      </c>
      <c r="L14" s="268">
        <v>2453</v>
      </c>
      <c r="M14" s="269">
        <v>2803</v>
      </c>
      <c r="N14" s="270">
        <v>-12.5</v>
      </c>
    </row>
    <row r="15" spans="1:16" ht="13.5" customHeight="1" x14ac:dyDescent="0.15">
      <c r="A15" s="248"/>
      <c r="B15" s="244"/>
      <c r="C15" s="244"/>
      <c r="D15" s="244"/>
      <c r="E15" s="244"/>
      <c r="F15" s="244"/>
      <c r="G15" s="1164" t="s">
        <v>484</v>
      </c>
      <c r="H15" s="1165"/>
      <c r="I15" s="1165"/>
      <c r="J15" s="1166"/>
      <c r="K15" s="267">
        <v>365302</v>
      </c>
      <c r="L15" s="268">
        <v>3986</v>
      </c>
      <c r="M15" s="269">
        <v>1119</v>
      </c>
      <c r="N15" s="270">
        <v>256.2</v>
      </c>
    </row>
    <row r="16" spans="1:16" x14ac:dyDescent="0.15">
      <c r="A16" s="248"/>
      <c r="B16" s="244"/>
      <c r="C16" s="244"/>
      <c r="D16" s="244"/>
      <c r="E16" s="244"/>
      <c r="F16" s="244"/>
      <c r="G16" s="1167" t="s">
        <v>485</v>
      </c>
      <c r="H16" s="1168"/>
      <c r="I16" s="1168"/>
      <c r="J16" s="1169"/>
      <c r="K16" s="268">
        <v>-424411</v>
      </c>
      <c r="L16" s="268">
        <v>-4631</v>
      </c>
      <c r="M16" s="269">
        <v>-5386</v>
      </c>
      <c r="N16" s="270">
        <v>-14</v>
      </c>
    </row>
    <row r="17" spans="1:16" x14ac:dyDescent="0.15">
      <c r="A17" s="248"/>
      <c r="B17" s="244"/>
      <c r="C17" s="244"/>
      <c r="D17" s="244"/>
      <c r="E17" s="244"/>
      <c r="F17" s="244"/>
      <c r="G17" s="1167" t="s">
        <v>167</v>
      </c>
      <c r="H17" s="1168"/>
      <c r="I17" s="1168"/>
      <c r="J17" s="1169"/>
      <c r="K17" s="268">
        <v>5369351</v>
      </c>
      <c r="L17" s="268">
        <v>58589</v>
      </c>
      <c r="M17" s="269">
        <v>67183</v>
      </c>
      <c r="N17" s="270">
        <v>-12.8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1" t="s">
        <v>490</v>
      </c>
      <c r="H21" s="1162"/>
      <c r="I21" s="1162"/>
      <c r="J21" s="1163"/>
      <c r="K21" s="280">
        <v>6.15</v>
      </c>
      <c r="L21" s="281">
        <v>6.12</v>
      </c>
      <c r="M21" s="282">
        <v>0.03</v>
      </c>
      <c r="N21" s="249"/>
      <c r="O21" s="283"/>
      <c r="P21" s="279"/>
    </row>
    <row r="22" spans="1:16" s="284" customFormat="1" x14ac:dyDescent="0.15">
      <c r="A22" s="279"/>
      <c r="B22" s="249"/>
      <c r="C22" s="249"/>
      <c r="D22" s="249"/>
      <c r="E22" s="249"/>
      <c r="F22" s="249"/>
      <c r="G22" s="1161" t="s">
        <v>491</v>
      </c>
      <c r="H22" s="1162"/>
      <c r="I22" s="1162"/>
      <c r="J22" s="1163"/>
      <c r="K22" s="285">
        <v>98.4</v>
      </c>
      <c r="L22" s="286">
        <v>98.7</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50" t="s">
        <v>472</v>
      </c>
      <c r="L30" s="254"/>
      <c r="M30" s="255" t="s">
        <v>473</v>
      </c>
      <c r="N30" s="256"/>
    </row>
    <row r="31" spans="1:16" x14ac:dyDescent="0.15">
      <c r="A31" s="248"/>
      <c r="B31" s="244"/>
      <c r="C31" s="244"/>
      <c r="D31" s="244"/>
      <c r="E31" s="244"/>
      <c r="F31" s="244"/>
      <c r="G31" s="257"/>
      <c r="H31" s="258"/>
      <c r="I31" s="258"/>
      <c r="J31" s="259"/>
      <c r="K31" s="1151"/>
      <c r="L31" s="260" t="s">
        <v>474</v>
      </c>
      <c r="M31" s="261" t="s">
        <v>475</v>
      </c>
      <c r="N31" s="262" t="s">
        <v>476</v>
      </c>
    </row>
    <row r="32" spans="1:16" ht="27" customHeight="1" x14ac:dyDescent="0.15">
      <c r="A32" s="248"/>
      <c r="B32" s="244"/>
      <c r="C32" s="244"/>
      <c r="D32" s="244"/>
      <c r="E32" s="244"/>
      <c r="F32" s="244"/>
      <c r="G32" s="1152" t="s">
        <v>495</v>
      </c>
      <c r="H32" s="1153"/>
      <c r="I32" s="1153"/>
      <c r="J32" s="1154"/>
      <c r="K32" s="294">
        <v>2172658</v>
      </c>
      <c r="L32" s="294">
        <v>23707</v>
      </c>
      <c r="M32" s="295">
        <v>33998</v>
      </c>
      <c r="N32" s="296">
        <v>-30.3</v>
      </c>
    </row>
    <row r="33" spans="1:16" ht="13.5" customHeight="1" x14ac:dyDescent="0.15">
      <c r="A33" s="248"/>
      <c r="B33" s="244"/>
      <c r="C33" s="244"/>
      <c r="D33" s="244"/>
      <c r="E33" s="244"/>
      <c r="F33" s="244"/>
      <c r="G33" s="1152" t="s">
        <v>496</v>
      </c>
      <c r="H33" s="1153"/>
      <c r="I33" s="1153"/>
      <c r="J33" s="1154"/>
      <c r="K33" s="294" t="s">
        <v>481</v>
      </c>
      <c r="L33" s="294" t="s">
        <v>481</v>
      </c>
      <c r="M33" s="295">
        <v>1</v>
      </c>
      <c r="N33" s="296" t="s">
        <v>481</v>
      </c>
    </row>
    <row r="34" spans="1:16" ht="27" customHeight="1" x14ac:dyDescent="0.15">
      <c r="A34" s="248"/>
      <c r="B34" s="244"/>
      <c r="C34" s="244"/>
      <c r="D34" s="244"/>
      <c r="E34" s="244"/>
      <c r="F34" s="244"/>
      <c r="G34" s="1152" t="s">
        <v>497</v>
      </c>
      <c r="H34" s="1153"/>
      <c r="I34" s="1153"/>
      <c r="J34" s="1154"/>
      <c r="K34" s="294" t="s">
        <v>481</v>
      </c>
      <c r="L34" s="294" t="s">
        <v>481</v>
      </c>
      <c r="M34" s="295">
        <v>39</v>
      </c>
      <c r="N34" s="296" t="s">
        <v>481</v>
      </c>
    </row>
    <row r="35" spans="1:16" ht="27" customHeight="1" x14ac:dyDescent="0.15">
      <c r="A35" s="248"/>
      <c r="B35" s="244"/>
      <c r="C35" s="244"/>
      <c r="D35" s="244"/>
      <c r="E35" s="244"/>
      <c r="F35" s="244"/>
      <c r="G35" s="1152" t="s">
        <v>498</v>
      </c>
      <c r="H35" s="1153"/>
      <c r="I35" s="1153"/>
      <c r="J35" s="1154"/>
      <c r="K35" s="294">
        <v>264486</v>
      </c>
      <c r="L35" s="294">
        <v>2886</v>
      </c>
      <c r="M35" s="295">
        <v>9007</v>
      </c>
      <c r="N35" s="296">
        <v>-68</v>
      </c>
    </row>
    <row r="36" spans="1:16" ht="27" customHeight="1" x14ac:dyDescent="0.15">
      <c r="A36" s="248"/>
      <c r="B36" s="244"/>
      <c r="C36" s="244"/>
      <c r="D36" s="244"/>
      <c r="E36" s="244"/>
      <c r="F36" s="244"/>
      <c r="G36" s="1152" t="s">
        <v>499</v>
      </c>
      <c r="H36" s="1153"/>
      <c r="I36" s="1153"/>
      <c r="J36" s="1154"/>
      <c r="K36" s="294">
        <v>49852</v>
      </c>
      <c r="L36" s="294">
        <v>544</v>
      </c>
      <c r="M36" s="295">
        <v>2239</v>
      </c>
      <c r="N36" s="296">
        <v>-75.7</v>
      </c>
    </row>
    <row r="37" spans="1:16" ht="13.5" customHeight="1" x14ac:dyDescent="0.15">
      <c r="A37" s="248"/>
      <c r="B37" s="244"/>
      <c r="C37" s="244"/>
      <c r="D37" s="244"/>
      <c r="E37" s="244"/>
      <c r="F37" s="244"/>
      <c r="G37" s="1152" t="s">
        <v>500</v>
      </c>
      <c r="H37" s="1153"/>
      <c r="I37" s="1153"/>
      <c r="J37" s="1154"/>
      <c r="K37" s="294">
        <v>778</v>
      </c>
      <c r="L37" s="294">
        <v>8</v>
      </c>
      <c r="M37" s="295">
        <v>951</v>
      </c>
      <c r="N37" s="296">
        <v>-99.2</v>
      </c>
    </row>
    <row r="38" spans="1:16" ht="27" customHeight="1" x14ac:dyDescent="0.15">
      <c r="A38" s="248"/>
      <c r="B38" s="244"/>
      <c r="C38" s="244"/>
      <c r="D38" s="244"/>
      <c r="E38" s="244"/>
      <c r="F38" s="244"/>
      <c r="G38" s="1155" t="s">
        <v>501</v>
      </c>
      <c r="H38" s="1156"/>
      <c r="I38" s="1156"/>
      <c r="J38" s="1157"/>
      <c r="K38" s="297" t="s">
        <v>481</v>
      </c>
      <c r="L38" s="297" t="s">
        <v>481</v>
      </c>
      <c r="M38" s="298">
        <v>6</v>
      </c>
      <c r="N38" s="299" t="s">
        <v>481</v>
      </c>
      <c r="O38" s="293"/>
    </row>
    <row r="39" spans="1:16" x14ac:dyDescent="0.15">
      <c r="A39" s="248"/>
      <c r="B39" s="244"/>
      <c r="C39" s="244"/>
      <c r="D39" s="244"/>
      <c r="E39" s="244"/>
      <c r="F39" s="244"/>
      <c r="G39" s="1155" t="s">
        <v>502</v>
      </c>
      <c r="H39" s="1156"/>
      <c r="I39" s="1156"/>
      <c r="J39" s="1157"/>
      <c r="K39" s="300">
        <v>-368822</v>
      </c>
      <c r="L39" s="300">
        <v>-4024</v>
      </c>
      <c r="M39" s="301">
        <v>-6589</v>
      </c>
      <c r="N39" s="302">
        <v>-38.9</v>
      </c>
      <c r="O39" s="293"/>
    </row>
    <row r="40" spans="1:16" ht="27" customHeight="1" x14ac:dyDescent="0.15">
      <c r="A40" s="248"/>
      <c r="B40" s="244"/>
      <c r="C40" s="244"/>
      <c r="D40" s="244"/>
      <c r="E40" s="244"/>
      <c r="F40" s="244"/>
      <c r="G40" s="1152" t="s">
        <v>503</v>
      </c>
      <c r="H40" s="1153"/>
      <c r="I40" s="1153"/>
      <c r="J40" s="1154"/>
      <c r="K40" s="300">
        <v>-1620588</v>
      </c>
      <c r="L40" s="300">
        <v>-17683</v>
      </c>
      <c r="M40" s="301">
        <v>-27524</v>
      </c>
      <c r="N40" s="302">
        <v>-35.799999999999997</v>
      </c>
      <c r="O40" s="293"/>
    </row>
    <row r="41" spans="1:16" x14ac:dyDescent="0.15">
      <c r="A41" s="248"/>
      <c r="B41" s="244"/>
      <c r="C41" s="244"/>
      <c r="D41" s="244"/>
      <c r="E41" s="244"/>
      <c r="F41" s="244"/>
      <c r="G41" s="1158" t="s">
        <v>278</v>
      </c>
      <c r="H41" s="1159"/>
      <c r="I41" s="1159"/>
      <c r="J41" s="1160"/>
      <c r="K41" s="294">
        <v>498364</v>
      </c>
      <c r="L41" s="300">
        <v>5438</v>
      </c>
      <c r="M41" s="301">
        <v>12127</v>
      </c>
      <c r="N41" s="302">
        <v>-55.2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5" t="s">
        <v>472</v>
      </c>
      <c r="J49" s="1147" t="s">
        <v>507</v>
      </c>
      <c r="K49" s="1148"/>
      <c r="L49" s="1148"/>
      <c r="M49" s="1148"/>
      <c r="N49" s="1149"/>
    </row>
    <row r="50" spans="1:14" x14ac:dyDescent="0.15">
      <c r="A50" s="248"/>
      <c r="B50" s="244"/>
      <c r="C50" s="244"/>
      <c r="D50" s="244"/>
      <c r="E50" s="244"/>
      <c r="F50" s="244"/>
      <c r="G50" s="312"/>
      <c r="H50" s="313"/>
      <c r="I50" s="1146"/>
      <c r="J50" s="314" t="s">
        <v>508</v>
      </c>
      <c r="K50" s="315" t="s">
        <v>509</v>
      </c>
      <c r="L50" s="316" t="s">
        <v>510</v>
      </c>
      <c r="M50" s="317" t="s">
        <v>511</v>
      </c>
      <c r="N50" s="318" t="s">
        <v>512</v>
      </c>
    </row>
    <row r="51" spans="1:14" x14ac:dyDescent="0.15">
      <c r="A51" s="248"/>
      <c r="B51" s="244"/>
      <c r="C51" s="244"/>
      <c r="D51" s="244"/>
      <c r="E51" s="244"/>
      <c r="F51" s="244"/>
      <c r="G51" s="310" t="s">
        <v>513</v>
      </c>
      <c r="H51" s="311"/>
      <c r="I51" s="319">
        <v>2138390</v>
      </c>
      <c r="J51" s="320">
        <v>23999</v>
      </c>
      <c r="K51" s="321">
        <v>-38.1</v>
      </c>
      <c r="L51" s="322">
        <v>47569</v>
      </c>
      <c r="M51" s="323">
        <v>18.3</v>
      </c>
      <c r="N51" s="324">
        <v>-56.4</v>
      </c>
    </row>
    <row r="52" spans="1:14" x14ac:dyDescent="0.15">
      <c r="A52" s="248"/>
      <c r="B52" s="244"/>
      <c r="C52" s="244"/>
      <c r="D52" s="244"/>
      <c r="E52" s="244"/>
      <c r="F52" s="244"/>
      <c r="G52" s="325"/>
      <c r="H52" s="326" t="s">
        <v>514</v>
      </c>
      <c r="I52" s="327">
        <v>1710249</v>
      </c>
      <c r="J52" s="328">
        <v>19194</v>
      </c>
      <c r="K52" s="329">
        <v>-29.7</v>
      </c>
      <c r="L52" s="330">
        <v>26255</v>
      </c>
      <c r="M52" s="331">
        <v>12.4</v>
      </c>
      <c r="N52" s="332">
        <v>-42.1</v>
      </c>
    </row>
    <row r="53" spans="1:14" x14ac:dyDescent="0.15">
      <c r="A53" s="248"/>
      <c r="B53" s="244"/>
      <c r="C53" s="244"/>
      <c r="D53" s="244"/>
      <c r="E53" s="244"/>
      <c r="F53" s="244"/>
      <c r="G53" s="310" t="s">
        <v>515</v>
      </c>
      <c r="H53" s="311"/>
      <c r="I53" s="319">
        <v>2269841</v>
      </c>
      <c r="J53" s="320">
        <v>25023</v>
      </c>
      <c r="K53" s="321">
        <v>4.3</v>
      </c>
      <c r="L53" s="322">
        <v>50880</v>
      </c>
      <c r="M53" s="323">
        <v>7</v>
      </c>
      <c r="N53" s="324">
        <v>-2.7</v>
      </c>
    </row>
    <row r="54" spans="1:14" x14ac:dyDescent="0.15">
      <c r="A54" s="248"/>
      <c r="B54" s="244"/>
      <c r="C54" s="244"/>
      <c r="D54" s="244"/>
      <c r="E54" s="244"/>
      <c r="F54" s="244"/>
      <c r="G54" s="325"/>
      <c r="H54" s="326" t="s">
        <v>514</v>
      </c>
      <c r="I54" s="327">
        <v>1854913</v>
      </c>
      <c r="J54" s="328">
        <v>20449</v>
      </c>
      <c r="K54" s="329">
        <v>6.5</v>
      </c>
      <c r="L54" s="330">
        <v>26879</v>
      </c>
      <c r="M54" s="331">
        <v>2.4</v>
      </c>
      <c r="N54" s="332">
        <v>4.0999999999999996</v>
      </c>
    </row>
    <row r="55" spans="1:14" x14ac:dyDescent="0.15">
      <c r="A55" s="248"/>
      <c r="B55" s="244"/>
      <c r="C55" s="244"/>
      <c r="D55" s="244"/>
      <c r="E55" s="244"/>
      <c r="F55" s="244"/>
      <c r="G55" s="310" t="s">
        <v>516</v>
      </c>
      <c r="H55" s="311"/>
      <c r="I55" s="319">
        <v>3390537</v>
      </c>
      <c r="J55" s="320">
        <v>37174</v>
      </c>
      <c r="K55" s="321">
        <v>48.6</v>
      </c>
      <c r="L55" s="322">
        <v>63956</v>
      </c>
      <c r="M55" s="323">
        <v>25.7</v>
      </c>
      <c r="N55" s="324">
        <v>22.9</v>
      </c>
    </row>
    <row r="56" spans="1:14" x14ac:dyDescent="0.15">
      <c r="A56" s="248"/>
      <c r="B56" s="244"/>
      <c r="C56" s="244"/>
      <c r="D56" s="244"/>
      <c r="E56" s="244"/>
      <c r="F56" s="244"/>
      <c r="G56" s="325"/>
      <c r="H56" s="326" t="s">
        <v>514</v>
      </c>
      <c r="I56" s="327">
        <v>1999837</v>
      </c>
      <c r="J56" s="328">
        <v>21927</v>
      </c>
      <c r="K56" s="329">
        <v>7.2</v>
      </c>
      <c r="L56" s="330">
        <v>29239</v>
      </c>
      <c r="M56" s="331">
        <v>8.8000000000000007</v>
      </c>
      <c r="N56" s="332">
        <v>-1.6</v>
      </c>
    </row>
    <row r="57" spans="1:14" x14ac:dyDescent="0.15">
      <c r="A57" s="248"/>
      <c r="B57" s="244"/>
      <c r="C57" s="244"/>
      <c r="D57" s="244"/>
      <c r="E57" s="244"/>
      <c r="F57" s="244"/>
      <c r="G57" s="310" t="s">
        <v>517</v>
      </c>
      <c r="H57" s="311"/>
      <c r="I57" s="319">
        <v>3437717</v>
      </c>
      <c r="J57" s="320">
        <v>37636</v>
      </c>
      <c r="K57" s="321">
        <v>1.2</v>
      </c>
      <c r="L57" s="322">
        <v>66255</v>
      </c>
      <c r="M57" s="323">
        <v>3.6</v>
      </c>
      <c r="N57" s="324">
        <v>-2.4</v>
      </c>
    </row>
    <row r="58" spans="1:14" x14ac:dyDescent="0.15">
      <c r="A58" s="248"/>
      <c r="B58" s="244"/>
      <c r="C58" s="244"/>
      <c r="D58" s="244"/>
      <c r="E58" s="244"/>
      <c r="F58" s="244"/>
      <c r="G58" s="325"/>
      <c r="H58" s="326" t="s">
        <v>514</v>
      </c>
      <c r="I58" s="327">
        <v>2366318</v>
      </c>
      <c r="J58" s="328">
        <v>25907</v>
      </c>
      <c r="K58" s="329">
        <v>18.2</v>
      </c>
      <c r="L58" s="330">
        <v>31822</v>
      </c>
      <c r="M58" s="331">
        <v>8.8000000000000007</v>
      </c>
      <c r="N58" s="332">
        <v>9.4</v>
      </c>
    </row>
    <row r="59" spans="1:14" x14ac:dyDescent="0.15">
      <c r="A59" s="248"/>
      <c r="B59" s="244"/>
      <c r="C59" s="244"/>
      <c r="D59" s="244"/>
      <c r="E59" s="244"/>
      <c r="F59" s="244"/>
      <c r="G59" s="310" t="s">
        <v>518</v>
      </c>
      <c r="H59" s="311"/>
      <c r="I59" s="319">
        <v>2610429</v>
      </c>
      <c r="J59" s="320">
        <v>28484</v>
      </c>
      <c r="K59" s="321">
        <v>-24.3</v>
      </c>
      <c r="L59" s="322">
        <v>47278</v>
      </c>
      <c r="M59" s="323">
        <v>-28.6</v>
      </c>
      <c r="N59" s="324">
        <v>4.3</v>
      </c>
    </row>
    <row r="60" spans="1:14" x14ac:dyDescent="0.15">
      <c r="A60" s="248"/>
      <c r="B60" s="244"/>
      <c r="C60" s="244"/>
      <c r="D60" s="244"/>
      <c r="E60" s="244"/>
      <c r="F60" s="244"/>
      <c r="G60" s="325"/>
      <c r="H60" s="326" t="s">
        <v>514</v>
      </c>
      <c r="I60" s="333">
        <v>1750953</v>
      </c>
      <c r="J60" s="328">
        <v>19106</v>
      </c>
      <c r="K60" s="329">
        <v>-26.3</v>
      </c>
      <c r="L60" s="330">
        <v>24096</v>
      </c>
      <c r="M60" s="331">
        <v>-24.3</v>
      </c>
      <c r="N60" s="332">
        <v>-2</v>
      </c>
    </row>
    <row r="61" spans="1:14" x14ac:dyDescent="0.15">
      <c r="A61" s="248"/>
      <c r="B61" s="244"/>
      <c r="C61" s="244"/>
      <c r="D61" s="244"/>
      <c r="E61" s="244"/>
      <c r="F61" s="244"/>
      <c r="G61" s="310" t="s">
        <v>519</v>
      </c>
      <c r="H61" s="334"/>
      <c r="I61" s="335">
        <v>2769383</v>
      </c>
      <c r="J61" s="336">
        <v>30463</v>
      </c>
      <c r="K61" s="337">
        <v>-1.7</v>
      </c>
      <c r="L61" s="338">
        <v>55188</v>
      </c>
      <c r="M61" s="339">
        <v>5.2</v>
      </c>
      <c r="N61" s="324">
        <v>-6.9</v>
      </c>
    </row>
    <row r="62" spans="1:14" x14ac:dyDescent="0.15">
      <c r="A62" s="248"/>
      <c r="B62" s="244"/>
      <c r="C62" s="244"/>
      <c r="D62" s="244"/>
      <c r="E62" s="244"/>
      <c r="F62" s="244"/>
      <c r="G62" s="325"/>
      <c r="H62" s="326" t="s">
        <v>514</v>
      </c>
      <c r="I62" s="327">
        <v>1936454</v>
      </c>
      <c r="J62" s="328">
        <v>21317</v>
      </c>
      <c r="K62" s="329">
        <v>-4.8</v>
      </c>
      <c r="L62" s="330">
        <v>27658</v>
      </c>
      <c r="M62" s="331">
        <v>1.6</v>
      </c>
      <c r="N62" s="332">
        <v>-6.4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0" t="s">
        <v>3</v>
      </c>
      <c r="D47" s="1170"/>
      <c r="E47" s="1171"/>
      <c r="F47" s="11">
        <v>22.88</v>
      </c>
      <c r="G47" s="12">
        <v>21.19</v>
      </c>
      <c r="H47" s="12">
        <v>20.86</v>
      </c>
      <c r="I47" s="12">
        <v>17.84</v>
      </c>
      <c r="J47" s="13">
        <v>21.79</v>
      </c>
    </row>
    <row r="48" spans="2:10" ht="57.75" customHeight="1" x14ac:dyDescent="0.15">
      <c r="B48" s="14"/>
      <c r="C48" s="1172" t="s">
        <v>4</v>
      </c>
      <c r="D48" s="1172"/>
      <c r="E48" s="1173"/>
      <c r="F48" s="15">
        <v>8.42</v>
      </c>
      <c r="G48" s="16">
        <v>8.5</v>
      </c>
      <c r="H48" s="16">
        <v>7.85</v>
      </c>
      <c r="I48" s="16">
        <v>7.91</v>
      </c>
      <c r="J48" s="17">
        <v>8.6199999999999992</v>
      </c>
    </row>
    <row r="49" spans="2:10" ht="57.75" customHeight="1" thickBot="1" x14ac:dyDescent="0.2">
      <c r="B49" s="18"/>
      <c r="C49" s="1174" t="s">
        <v>5</v>
      </c>
      <c r="D49" s="1174"/>
      <c r="E49" s="1175"/>
      <c r="F49" s="19">
        <v>5.12</v>
      </c>
      <c r="G49" s="20" t="s">
        <v>526</v>
      </c>
      <c r="H49" s="20" t="s">
        <v>527</v>
      </c>
      <c r="I49" s="20" t="s">
        <v>528</v>
      </c>
      <c r="J49" s="21">
        <v>5.13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千葉県</cp:lastModifiedBy>
  <cp:lastPrinted>2017-04-09T06:21:17Z</cp:lastPrinted>
  <dcterms:created xsi:type="dcterms:W3CDTF">2017-02-15T17:27:52Z</dcterms:created>
  <dcterms:modified xsi:type="dcterms:W3CDTF">2017-04-27T07:01:23Z</dcterms:modified>
  <cp:category/>
</cp:coreProperties>
</file>