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5" yWindow="-15" windowWidth="14430" windowHeight="1308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CO34" i="9" l="1"/>
  <c r="CO35" i="9" s="1"/>
</calcChain>
</file>

<file path=xl/sharedStrings.xml><?xml version="1.0" encoding="utf-8"?>
<sst xmlns="http://schemas.openxmlformats.org/spreadsheetml/2006/main" count="1064" uniqueCount="567">
  <si>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</si>
  <si>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</si>
  <si>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</si>
  <si>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</si>
  <si>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</si>
  <si>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</si>
  <si>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</si>
  <si>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</si>
  <si>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</si>
  <si>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</si>
  <si>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</si>
  <si>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</si>
  <si>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</si>
  <si>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</si>
  <si>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</si>
  <si>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</si>
  <si>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</si>
  <si>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</si>
  <si>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</si>
  <si>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</si>
  <si>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</si>
  <si>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</si>
  <si>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</si>
  <si>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</si>
  <si>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</si>
  <si>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</si>
  <si>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</si>
  <si>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</si>
  <si>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</si>
  <si>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</si>
  <si>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</si>
  <si>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</si>
  <si>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</si>
  <si>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</si>
  <si>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</si>
  <si>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</si>
  <si>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</si>
  <si>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</si>
  <si>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</si>
  <si>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</si>
  <si>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</si>
  <si>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</si>
  <si>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</si>
  <si>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</si>
  <si>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</si>
  <si>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</si>
  <si>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</si>
  <si>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</si>
  <si>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</si>
  <si>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</si>
  <si>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</si>
  <si>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</si>
  <si>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</si>
  <si>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</si>
  <si>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</si>
  <si>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</si>
  <si>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</si>
  <si>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</si>
  <si>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</si>
  <si>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</si>
  <si>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</si>
  <si>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</si>
  <si>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</si>
  <si>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</si>
  <si>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</si>
  <si>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</si>
  <si>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</si>
  <si>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</si>
  <si>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</si>
  <si>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</si>
  <si>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</si>
  <si>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</si>
  <si>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</si>
  <si>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</si>
  <si>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</si>
  <si>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</si>
  <si>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</si>
  <si>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</si>
  <si>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</si>
  <si>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</si>
  <si>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</si>
  <si>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</si>
  <si>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</si>
  <si>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</si>
  <si>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</si>
  <si>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</si>
  <si>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</si>
  <si>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</si>
  <si>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</si>
  <si>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</si>
  <si>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</si>
  <si>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</si>
  <si>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</si>
  <si>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</si>
  <si>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</si>
  <si>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</si>
  <si>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</si>
  <si>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</si>
  <si>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</si>
  <si>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</si>
  <si>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</si>
  <si>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</si>
  <si>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</si>
  <si>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</si>
  <si>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</si>
  <si>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</si>
  <si>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</si>
  <si>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</si>
  <si>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</si>
  <si>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</si>
  <si>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</si>
  <si>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</si>
  <si>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</si>
  <si>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</si>
  <si>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</si>
  <si>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</si>
  <si>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</si>
  <si>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</si>
  <si>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</si>
  <si>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</si>
  <si>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</si>
  <si>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</si>
  <si>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</si>
  <si>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</si>
  <si>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</si>
  <si>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</si>
  <si>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</si>
  <si>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</si>
  <si>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</si>
  <si>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</si>
  <si>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</si>
  <si>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</si>
  <si>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</si>
  <si>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</si>
  <si>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</si>
  <si>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</si>
  <si>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</si>
  <si>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</si>
  <si>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</si>
  <si>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</si>
  <si>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</si>
  <si>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</si>
  <si>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</si>
  <si>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</si>
  <si>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</si>
  <si>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</si>
  <si>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</si>
  <si>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</si>
  <si>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</si>
  <si>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</si>
  <si>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</si>
  <si>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</si>
  <si>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</si>
  <si>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</si>
  <si>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</si>
  <si>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</si>
  <si>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</si>
  <si>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</si>
  <si>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</si>
  <si>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</si>
  <si>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</si>
  <si>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</si>
  <si>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</si>
  <si>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</si>
  <si>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</si>
  <si>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</si>
  <si>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</si>
  <si>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</si>
  <si>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</si>
  <si>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</si>
  <si>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</si>
  <si>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</si>
  <si>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</si>
  <si>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</si>
  <si>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</si>
  <si>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</si>
  <si>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</si>
  <si>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</si>
  <si>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</si>
  <si>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</si>
  <si>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</si>
  <si>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</si>
  <si>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</si>
  <si>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</si>
  <si>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</si>
  <si>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</si>
  <si>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</si>
  <si>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</si>
  <si>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</si>
  <si>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</si>
  <si>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</si>
  <si>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</si>
  <si>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</si>
  <si>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千葉県浦安市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</si>
  <si>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</si>
  <si>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</si>
  <si>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</si>
  <si>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</si>
  <si>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</si>
  <si>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</si>
  <si>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</si>
  <si>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</si>
  <si>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</si>
  <si>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</si>
  <si>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</si>
  <si>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</si>
  <si>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</si>
  <si>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</si>
  <si>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</si>
  <si>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</si>
  <si>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</si>
  <si>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</si>
  <si>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</si>
  <si>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</si>
  <si>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</si>
  <si>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</si>
  <si>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</si>
  <si>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</si>
  <si>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</si>
  <si>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</si>
  <si>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</si>
  <si>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</si>
  <si>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</si>
  <si>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</si>
  <si>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</si>
  <si>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</si>
  <si>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</si>
  <si>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</si>
  <si>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</si>
  <si>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</si>
  <si>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</si>
  <si>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</si>
  <si>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</si>
  <si>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</si>
  <si>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</si>
  <si>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</si>
  <si>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</si>
  <si>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</si>
  <si>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</si>
  <si>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</si>
  <si>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</si>
  <si>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</si>
  <si>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</si>
  <si>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</si>
  <si>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</si>
  <si>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</si>
  <si>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</si>
  <si>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</si>
  <si>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</si>
  <si>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</si>
  <si>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</si>
  <si>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</si>
  <si>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</si>
  <si>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</si>
  <si>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</si>
  <si>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</si>
  <si>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</si>
  <si>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</si>
  <si>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</si>
  <si>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</si>
  <si>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</si>
  <si>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</si>
  <si>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</si>
  <si>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</si>
  <si>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</si>
  <si>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</si>
  <si>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</si>
  <si>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</si>
  <si>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</si>
  <si>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</si>
  <si>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</si>
  <si>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</si>
  <si>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</si>
  <si>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</si>
  <si>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</si>
  <si>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</si>
  <si>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</si>
  <si>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</si>
  <si>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</si>
  <si>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</si>
  <si>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</si>
  <si>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</si>
  <si>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</si>
  <si>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</si>
  <si>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</si>
  <si>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</si>
  <si>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</si>
  <si>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</si>
  <si>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</si>
  <si>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</si>
  <si>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</si>
  <si>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</si>
  <si>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</si>
  <si>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</si>
  <si>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</si>
  <si>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</si>
  <si>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</si>
  <si>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</si>
  <si>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</si>
  <si>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</si>
  <si>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</si>
  <si>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</si>
  <si>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</si>
  <si>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</si>
  <si>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</si>
  <si>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</si>
  <si>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</si>
  <si>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</si>
  <si>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</si>
  <si>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</si>
  <si>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</si>
  <si>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</si>
  <si>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</si>
  <si>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</si>
  <si>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</si>
  <si>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</si>
  <si>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</si>
  <si>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</si>
  <si>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</si>
  <si>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</si>
  <si>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</si>
  <si>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</si>
  <si>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</si>
  <si>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</si>
  <si>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</si>
  <si>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</si>
  <si>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</si>
  <si>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</si>
  <si>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</si>
  <si>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</si>
  <si>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</si>
  <si>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</si>
  <si>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</si>
  <si>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</si>
  <si>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</si>
  <si>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</si>
  <si>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</si>
  <si>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</si>
  <si>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</si>
  <si>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</si>
  <si>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</si>
  <si>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千葉県浦安市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</si>
  <si>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</si>
  <si>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</si>
  <si>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</si>
  <si>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</si>
  <si>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</si>
  <si>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</si>
  <si>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</si>
  <si>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</si>
  <si>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</si>
  <si>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</si>
  <si>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</si>
  <si>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</si>
  <si>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</si>
  <si>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</si>
  <si>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</si>
  <si>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</si>
  <si>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</si>
  <si>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</si>
  <si>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</si>
  <si>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</si>
  <si>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</si>
  <si>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</si>
  <si>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</si>
  <si>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</si>
  <si>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</si>
  <si>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</si>
  <si>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</si>
  <si>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</si>
  <si>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</si>
  <si>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</si>
  <si>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</si>
  <si>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</si>
  <si>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</si>
  <si>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</si>
  <si>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</si>
  <si>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</si>
  <si>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</si>
  <si>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</si>
  <si>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</si>
  <si>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</si>
  <si>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</si>
  <si>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</si>
  <si>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</si>
  <si>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</si>
  <si>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</si>
  <si>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</si>
  <si>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</si>
  <si>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</si>
  <si>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</si>
  <si>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</si>
  <si>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</si>
  <si>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</si>
  <si>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</si>
  <si>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</si>
  <si>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</si>
  <si>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</si>
  <si>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</si>
  <si>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</si>
  <si>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</si>
  <si>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</si>
  <si>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</si>
  <si>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</si>
  <si>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</si>
  <si>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</si>
  <si>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</si>
  <si>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</si>
  <si>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</si>
  <si>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</si>
  <si>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</si>
  <si>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</si>
  <si>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</si>
  <si>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</si>
  <si>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</si>
  <si>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</si>
  <si>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</si>
  <si>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</si>
  <si>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</si>
  <si>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</si>
  <si>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</si>
  <si>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</si>
  <si>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</si>
  <si>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</si>
  <si>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</si>
  <si>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</si>
  <si>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</si>
  <si>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</si>
  <si>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</si>
  <si>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</si>
  <si>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</si>
  <si>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</si>
  <si>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</si>
  <si>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</si>
  <si>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</si>
  <si>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</si>
  <si>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</si>
  <si>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</si>
  <si>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</si>
  <si>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浦安市公共下水道事業特別会計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</si>
  <si>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</si>
  <si>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</si>
  <si>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浦安市介護保険特別会計（介護サービス事業勘定）</t>
    <phoneticPr fontId="5"/>
  </si>
  <si>
    <t>(Ｆ)</t>
    <phoneticPr fontId="5"/>
  </si>
  <si>
    <t>浦安市介護保険特別会計（保険事業勘定）</t>
    <phoneticPr fontId="5"/>
  </si>
  <si>
    <t>将来負担比率（(Ｅ)－(Ｆ)）／（(Ｃ)－(Ｄ)）×１００</t>
    <rPh sb="0" eb="2">
      <t>ショウライ</t>
    </rPh>
    <rPh sb="2" eb="4">
      <t>フタン</t>
    </rPh>
    <rPh sb="4" eb="6">
      <t>ヒリツ</t>
    </rPh>
    <phoneticPr fontId="5"/>
  </si>
  <si>
    <t>浦安市後期高齢者医療特別会計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</si>
  <si>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</si>
  <si>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</si>
  <si>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</si>
  <si>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</si>
  <si>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</si>
  <si>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</si>
  <si>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</si>
  <si>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</si>
  <si>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</si>
  <si>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</si>
  <si>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</si>
  <si>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</si>
  <si>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</si>
  <si>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</si>
  <si>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</si>
  <si>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</si>
  <si>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</si>
  <si>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</si>
  <si>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</si>
  <si>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</si>
  <si>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</si>
  <si>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</si>
  <si>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</si>
  <si>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</si>
  <si>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</si>
  <si>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</si>
  <si>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</si>
  <si>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</si>
  <si>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</si>
  <si>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</si>
  <si>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</si>
  <si>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</si>
  <si>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</si>
  <si>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</si>
  <si>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</si>
  <si>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</si>
  <si>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</si>
  <si>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</si>
  <si>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</si>
  <si>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</si>
  <si>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</si>
  <si>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</si>
  <si>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</si>
  <si>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</si>
  <si>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</si>
  <si>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</si>
  <si>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</si>
  <si>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</si>
  <si>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</si>
  <si>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</si>
  <si>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</si>
  <si>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</si>
  <si>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</si>
  <si>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</si>
  <si>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</si>
  <si>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</si>
  <si>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</si>
  <si>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</si>
  <si>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</si>
  <si>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</si>
  <si>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</si>
  <si>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</si>
  <si>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</si>
  <si>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</si>
  <si>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</si>
  <si>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</si>
  <si>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</si>
  <si>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</si>
  <si>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</si>
  <si>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</si>
  <si>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</si>
  <si>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</si>
  <si>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</si>
  <si>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</si>
  <si>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</si>
  <si>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</si>
  <si>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</si>
  <si>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</si>
  <si>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</si>
  <si>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</si>
  <si>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</si>
  <si>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</si>
  <si>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</si>
  <si>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</si>
  <si>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 12.95</t>
  </si>
  <si>
    <t>▲ 2.17</t>
  </si>
  <si>
    <t>一般会計</t>
  </si>
  <si>
    <t>浦安市国民健康保険特別会計</t>
  </si>
  <si>
    <t>浦安市介護保険特別会計（保険事業勘定）</t>
  </si>
  <si>
    <t>浦安市公共下水道事業特別会計</t>
  </si>
  <si>
    <t>浦安市介護保険特別会計（介護サービス事業勘定）</t>
  </si>
  <si>
    <t>浦安市後期高齢者医療特別会計</t>
  </si>
  <si>
    <t>浦安市墓地公園事業特別会計</t>
  </si>
  <si>
    <t>その他会計（赤字）</t>
  </si>
  <si>
    <t>その他会計（黒字）</t>
  </si>
  <si>
    <t>浦安市施設利用振興公社</t>
    <rPh sb="0" eb="3">
      <t>ウラヤスシ</t>
    </rPh>
    <rPh sb="3" eb="5">
      <t>シセツ</t>
    </rPh>
    <rPh sb="5" eb="7">
      <t>リヨウ</t>
    </rPh>
    <rPh sb="7" eb="9">
      <t>シンコウ</t>
    </rPh>
    <rPh sb="9" eb="11">
      <t>コウシャ</t>
    </rPh>
    <phoneticPr fontId="2"/>
  </si>
  <si>
    <t>浦安市土地開発公社</t>
    <rPh sb="3" eb="5">
      <t>トチ</t>
    </rPh>
    <rPh sb="5" eb="7">
      <t>カイハツ</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</si>
  <si>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</si>
  <si>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</si>
  <si>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</si>
  <si>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</si>
  <si>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</si>
  <si>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</si>
  <si>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</si>
  <si>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</si>
  <si>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</si>
  <si>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</si>
  <si>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</si>
  <si>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</si>
  <si>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</si>
  <si>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</si>
  <si>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</si>
  <si>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</si>
  <si>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</si>
  <si>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</si>
  <si>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</si>
  <si>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</si>
  <si>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</si>
  <si>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</si>
  <si>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少し高いものの、将来負担比率は低くなっている。将来負担比率は、充当可能基金が減となり増となったが、実質公債費比率は、減となっているが、元利償還金が次年度以降増の見込みのため増加傾向である。なお、「地方公共団体の財政の健全化に関する法律」（以下「財政健全化法」という。）では、早期健全化基準が規定されており、この基準以上である場合、「財政健全化計画」の策定等が義務付けられている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210.0％）を設けて、この基準以上となった場合、外部評価を実施し、その改善策を公表することとしている。公債費比率の適正化に取り組み、引き続き健全財政の堅持に努める。</t>
    <rPh sb="18" eb="19">
      <t>スコ</t>
    </rPh>
    <rPh sb="49" eb="51">
      <t>ジュウトウ</t>
    </rPh>
    <rPh sb="51" eb="53">
      <t>カノウ</t>
    </rPh>
    <rPh sb="53" eb="55">
      <t>キキン</t>
    </rPh>
    <rPh sb="56" eb="57">
      <t>ゲン</t>
    </rPh>
    <rPh sb="60" eb="61">
      <t>ゾウ</t>
    </rPh>
    <rPh sb="76" eb="77">
      <t>ゲン</t>
    </rPh>
    <rPh sb="85" eb="87">
      <t>ガンリ</t>
    </rPh>
    <rPh sb="87" eb="90">
      <t>ショウカンキン</t>
    </rPh>
    <rPh sb="91" eb="94">
      <t>ジネンド</t>
    </rPh>
    <rPh sb="94" eb="96">
      <t>イコウ</t>
    </rPh>
    <rPh sb="96" eb="97">
      <t>ゾウ</t>
    </rPh>
    <rPh sb="98" eb="100">
      <t>ミコ</t>
    </rPh>
    <rPh sb="106" eb="108">
      <t>ケイコウ</t>
    </rPh>
    <rPh sb="323" eb="325">
      <t>コウサイ</t>
    </rPh>
    <rPh sb="325" eb="326">
      <t>ヒ</t>
    </rPh>
    <rPh sb="327" eb="328">
      <t>リツ</t>
    </rPh>
    <rPh sb="329" eb="332">
      <t>テキセイカ</t>
    </rPh>
    <rPh sb="333" eb="334">
      <t>ト</t>
    </rPh>
    <rPh sb="335" eb="336">
      <t>ク</t>
    </rPh>
    <rPh sb="338" eb="339">
      <t>ヒ</t>
    </rPh>
    <rPh sb="340" eb="341">
      <t>ツヅ</t>
    </rPh>
    <rPh sb="342" eb="344">
      <t>ケンゼン</t>
    </rPh>
    <rPh sb="344" eb="346">
      <t>ザイセイ</t>
    </rPh>
    <rPh sb="347" eb="349">
      <t>ケンジ</t>
    </rPh>
    <rPh sb="350" eb="35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</si>
</sst>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20FE-4D3D-B224-CCC502460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29275</c:v>
                </c:pt>
                <c:pt idx="1">
                  <c:v>38128</c:v>
                </c:pt>
                <c:pt idx="2">
                  <c:v>30502</c:v>
                </c:pt>
                <c:pt idx="3">
                  <c:v>76798</c:v>
                </c:pt>
                <c:pt idx="4">
                  <c:v>60888</c:v>
                </c:pt>
              </c:numCache>
            </c:numRef>
          </c:val>
          <c:smooth val="0"/>
          <c:extLst xmlns:c16r2="http://schemas.microsoft.com/office/drawing/2015/06/chart">
            <c:ext xmlns:c16="http://schemas.microsoft.com/office/drawing/2014/chart" uri="{C3380CC4-5D6E-409C-BE32-E72D297353CC}">
              <c16:uniqueId val="{00000001-20FE-4D3D-B224-CCC502460399}"/>
            </c:ext>
          </c:extLst>
        </c:ser>
        <c:dLbls>
          <c:showLegendKey val="0"/>
          <c:showVal val="0"/>
          <c:showCatName val="0"/>
          <c:showSerName val="0"/>
          <c:showPercent val="0"/>
          <c:showBubbleSize val="0"/>
        </c:dLbls>
        <c:marker val="1"/>
        <c:smooth val="0"/>
        <c:axId val="111630208"/>
        <c:axId val="111640576"/>
      </c:lineChart>
      <c:catAx>
        <c:axId val="11163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40576"/>
        <c:crosses val="autoZero"/>
        <c:auto val="1"/>
        <c:lblAlgn val="ctr"/>
        <c:lblOffset val="100"/>
        <c:tickLblSkip val="1"/>
        <c:tickMarkSkip val="1"/>
        <c:noMultiLvlLbl val="0"/>
      </c:catAx>
      <c:valAx>
        <c:axId val="111640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3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8.7799999999999994</c:v>
                </c:pt>
                <c:pt idx="1">
                  <c:v>4.9800000000000004</c:v>
                </c:pt>
                <c:pt idx="2">
                  <c:v>4</c:v>
                </c:pt>
                <c:pt idx="3">
                  <c:v>2.97</c:v>
                </c:pt>
                <c:pt idx="4">
                  <c:v>5.48</c:v>
                </c:pt>
              </c:numCache>
            </c:numRef>
          </c:val>
          <c:extLst xmlns:c16r2="http://schemas.microsoft.com/office/drawing/2015/06/chart">
            <c:ext xmlns:c16="http://schemas.microsoft.com/office/drawing/2014/chart" uri="{C3380CC4-5D6E-409C-BE32-E72D297353CC}">
              <c16:uniqueId val="{00000000-13D9-45E9-95F1-88D2584E05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29.43</c:v>
                </c:pt>
                <c:pt idx="1">
                  <c:v>35.950000000000003</c:v>
                </c:pt>
                <c:pt idx="2">
                  <c:v>44.49</c:v>
                </c:pt>
                <c:pt idx="3">
                  <c:v>33.340000000000003</c:v>
                </c:pt>
                <c:pt idx="4">
                  <c:v>27</c:v>
                </c:pt>
              </c:numCache>
            </c:numRef>
          </c:val>
          <c:extLst xmlns:c16r2="http://schemas.microsoft.com/office/drawing/2015/06/chart">
            <c:ext xmlns:c16="http://schemas.microsoft.com/office/drawing/2014/chart" uri="{C3380CC4-5D6E-409C-BE32-E72D297353CC}">
              <c16:uniqueId val="{00000001-13D9-45E9-95F1-88D2584E05E5}"/>
            </c:ext>
          </c:extLst>
        </c:ser>
        <c:dLbls>
          <c:showLegendKey val="0"/>
          <c:showVal val="0"/>
          <c:showCatName val="0"/>
          <c:showSerName val="0"/>
          <c:showPercent val="0"/>
          <c:showBubbleSize val="0"/>
        </c:dLbls>
        <c:gapWidth val="250"/>
        <c:overlap val="100"/>
        <c:axId val="127979520"/>
        <c:axId val="12798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4.08</c:v>
                </c:pt>
                <c:pt idx="1">
                  <c:v>-1.81</c:v>
                </c:pt>
                <c:pt idx="2">
                  <c:v>5.39</c:v>
                </c:pt>
                <c:pt idx="3">
                  <c:v>-12.95</c:v>
                </c:pt>
                <c:pt idx="4">
                  <c:v>-2.17</c:v>
                </c:pt>
              </c:numCache>
            </c:numRef>
          </c:val>
          <c:smooth val="0"/>
          <c:extLst xmlns:c16r2="http://schemas.microsoft.com/office/drawing/2015/06/chart">
            <c:ext xmlns:c16="http://schemas.microsoft.com/office/drawing/2014/chart" uri="{C3380CC4-5D6E-409C-BE32-E72D297353CC}">
              <c16:uniqueId val="{00000002-13D9-45E9-95F1-88D2584E05E5}"/>
            </c:ext>
          </c:extLst>
        </c:ser>
        <c:dLbls>
          <c:showLegendKey val="0"/>
          <c:showVal val="0"/>
          <c:showCatName val="0"/>
          <c:showSerName val="0"/>
          <c:showPercent val="0"/>
          <c:showBubbleSize val="0"/>
        </c:dLbls>
        <c:marker val="1"/>
        <c:smooth val="0"/>
        <c:axId val="127979520"/>
        <c:axId val="127981440"/>
      </c:lineChart>
      <c:catAx>
        <c:axId val="127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81440"/>
        <c:crosses val="autoZero"/>
        <c:auto val="1"/>
        <c:lblAlgn val="ctr"/>
        <c:lblOffset val="100"/>
        <c:tickLblSkip val="1"/>
        <c:tickMarkSkip val="1"/>
        <c:noMultiLvlLbl val="0"/>
      </c:catAx>
      <c:valAx>
        <c:axId val="12798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E3-4C36-A941-CAB32715D5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E3-4C36-A941-CAB32715D5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E3-4C36-A941-CAB32715D56C}"/>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9DE3-4C36-A941-CAB32715D56C}"/>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9DE3-4C36-A941-CAB32715D56C}"/>
            </c:ext>
          </c:extLst>
        </c:ser>
        <c:ser>
          <c:idx val="5"/>
          <c:order val="5"/>
          <c:tx>
            <c:strRef>
              <c:f>データシート!$A$32</c:f>
              <c:strCache>
                <c:ptCount val="1"/>
                <c:pt idx="0">
                  <c:v>浦安市介護保険特別会計（介護サービス事業勘定）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0.18</c:v>
                </c:pt>
                <c:pt idx="4">
                  <c:v>#N/A</c:v>
                </c:pt>
                <c:pt idx="5">
                  <c:v>0.1</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5-9DE3-4C36-A941-CAB32715D56C}"/>
            </c:ext>
          </c:extLst>
        </c:ser>
        <c:ser>
          <c:idx val="6"/>
          <c:order val="6"/>
          <c:tx>
            <c:strRef>
              <c:f>データシート!$A$33</c:f>
              <c:strCache>
                <c:ptCount val="1"/>
                <c:pt idx="0">
                  <c:v>浦安市公共下水道事業特別会計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0.47</c:v>
                </c:pt>
                <c:pt idx="4">
                  <c:v>#N/A</c:v>
                </c:pt>
                <c:pt idx="5">
                  <c:v>1.28</c:v>
                </c:pt>
                <c:pt idx="6">
                  <c:v>#N/A</c:v>
                </c:pt>
                <c:pt idx="7">
                  <c:v>0.12</c:v>
                </c:pt>
                <c:pt idx="8">
                  <c:v>#N/A</c:v>
                </c:pt>
                <c:pt idx="9">
                  <c:v>0.32</c:v>
                </c:pt>
              </c:numCache>
            </c:numRef>
          </c:val>
          <c:extLst xmlns:c16r2="http://schemas.microsoft.com/office/drawing/2015/06/chart">
            <c:ext xmlns:c16="http://schemas.microsoft.com/office/drawing/2014/chart" uri="{C3380CC4-5D6E-409C-BE32-E72D297353CC}">
              <c16:uniqueId val="{00000006-9DE3-4C36-A941-CAB32715D56C}"/>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0.23</c:v>
                </c:pt>
                <c:pt idx="2">
                  <c:v>#N/A</c:v>
                </c:pt>
                <c:pt idx="3">
                  <c:v>0.43</c:v>
                </c:pt>
                <c:pt idx="4">
                  <c:v>#N/A</c:v>
                </c:pt>
                <c:pt idx="5">
                  <c:v>0.26</c:v>
                </c:pt>
                <c:pt idx="6">
                  <c:v>#N/A</c:v>
                </c:pt>
                <c:pt idx="7">
                  <c:v>0.46</c:v>
                </c:pt>
                <c:pt idx="8">
                  <c:v>#N/A</c:v>
                </c:pt>
                <c:pt idx="9">
                  <c:v>0.52</c:v>
                </c:pt>
              </c:numCache>
            </c:numRef>
          </c:val>
          <c:extLst xmlns:c16r2="http://schemas.microsoft.com/office/drawing/2015/06/chart">
            <c:ext xmlns:c16="http://schemas.microsoft.com/office/drawing/2014/chart" uri="{C3380CC4-5D6E-409C-BE32-E72D297353CC}">
              <c16:uniqueId val="{00000007-9DE3-4C36-A941-CAB32715D56C}"/>
            </c:ext>
          </c:extLst>
        </c:ser>
        <c:ser>
          <c:idx val="8"/>
          <c:order val="8"/>
          <c:tx>
            <c:strRef>
              <c:f>データシート!$A$35</c:f>
              <c:strCache>
                <c:ptCount val="1"/>
                <c:pt idx="0">
                  <c:v>浦安市国民健康保険特別会計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c:v>
                </c:pt>
                <c:pt idx="2">
                  <c:v>#N/A</c:v>
                </c:pt>
                <c:pt idx="3">
                  <c:v>2.66</c:v>
                </c:pt>
                <c:pt idx="4">
                  <c:v>#N/A</c:v>
                </c:pt>
                <c:pt idx="5">
                  <c:v>2.0499999999999998</c:v>
                </c:pt>
                <c:pt idx="6">
                  <c:v>#N/A</c:v>
                </c:pt>
                <c:pt idx="7">
                  <c:v>2.06</c:v>
                </c:pt>
                <c:pt idx="8">
                  <c:v>#N/A</c:v>
                </c:pt>
                <c:pt idx="9">
                  <c:v>0.98</c:v>
                </c:pt>
              </c:numCache>
            </c:numRef>
          </c:val>
          <c:extLst xmlns:c16r2="http://schemas.microsoft.com/office/drawing/2015/06/chart">
            <c:ext xmlns:c16="http://schemas.microsoft.com/office/drawing/2014/chart" uri="{C3380CC4-5D6E-409C-BE32-E72D297353CC}">
              <c16:uniqueId val="{00000008-9DE3-4C36-A941-CAB32715D5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8.76</c:v>
                </c:pt>
                <c:pt idx="2">
                  <c:v>#N/A</c:v>
                </c:pt>
                <c:pt idx="3">
                  <c:v>4.96</c:v>
                </c:pt>
                <c:pt idx="4">
                  <c:v>#N/A</c:v>
                </c:pt>
                <c:pt idx="5">
                  <c:v>3.98</c:v>
                </c:pt>
                <c:pt idx="6">
                  <c:v>#N/A</c:v>
                </c:pt>
                <c:pt idx="7">
                  <c:v>2.93</c:v>
                </c:pt>
                <c:pt idx="8">
                  <c:v>#N/A</c:v>
                </c:pt>
                <c:pt idx="9">
                  <c:v>5.46</c:v>
                </c:pt>
              </c:numCache>
            </c:numRef>
          </c:val>
          <c:extLst xmlns:c16r2="http://schemas.microsoft.com/office/drawing/2015/06/chart">
            <c:ext xmlns:c16="http://schemas.microsoft.com/office/drawing/2014/chart" uri="{C3380CC4-5D6E-409C-BE32-E72D297353CC}">
              <c16:uniqueId val="{00000009-9DE3-4C36-A941-CAB32715D56C}"/>
            </c:ext>
          </c:extLst>
        </c:ser>
        <c:dLbls>
          <c:showLegendKey val="0"/>
          <c:showVal val="0"/>
          <c:showCatName val="0"/>
          <c:showSerName val="0"/>
          <c:showPercent val="0"/>
          <c:showBubbleSize val="0"/>
        </c:dLbls>
        <c:gapWidth val="150"/>
        <c:overlap val="100"/>
        <c:axId val="128407040"/>
        <c:axId val="128408576"/>
      </c:barChart>
      <c:catAx>
        <c:axId val="1284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08576"/>
        <c:crosses val="autoZero"/>
        <c:auto val="1"/>
        <c:lblAlgn val="ctr"/>
        <c:lblOffset val="100"/>
        <c:tickLblSkip val="1"/>
        <c:tickMarkSkip val="1"/>
        <c:noMultiLvlLbl val="0"/>
      </c:catAx>
      <c:valAx>
        <c:axId val="12840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0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2493</c:v>
                </c:pt>
                <c:pt idx="5">
                  <c:v>2486</c:v>
                </c:pt>
                <c:pt idx="8">
                  <c:v>2570</c:v>
                </c:pt>
                <c:pt idx="11">
                  <c:v>2608</c:v>
                </c:pt>
                <c:pt idx="14">
                  <c:v>2222</c:v>
                </c:pt>
              </c:numCache>
            </c:numRef>
          </c:val>
          <c:extLst xmlns:c16r2="http://schemas.microsoft.com/office/drawing/2015/06/chart">
            <c:ext xmlns:c16="http://schemas.microsoft.com/office/drawing/2014/chart" uri="{C3380CC4-5D6E-409C-BE32-E72D297353CC}">
              <c16:uniqueId val="{00000000-6341-4BCF-B65C-BF3828B9C0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41-4BCF-B65C-BF3828B9C0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748</c:v>
                </c:pt>
                <c:pt idx="3">
                  <c:v>629</c:v>
                </c:pt>
                <c:pt idx="6">
                  <c:v>600</c:v>
                </c:pt>
                <c:pt idx="9">
                  <c:v>582</c:v>
                </c:pt>
                <c:pt idx="12">
                  <c:v>775</c:v>
                </c:pt>
              </c:numCache>
            </c:numRef>
          </c:val>
          <c:extLst xmlns:c16r2="http://schemas.microsoft.com/office/drawing/2015/06/chart">
            <c:ext xmlns:c16="http://schemas.microsoft.com/office/drawing/2014/chart" uri="{C3380CC4-5D6E-409C-BE32-E72D297353CC}">
              <c16:uniqueId val="{00000002-6341-4BCF-B65C-BF3828B9C0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41-4BCF-B65C-BF3828B9C0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608</c:v>
                </c:pt>
                <c:pt idx="3">
                  <c:v>472</c:v>
                </c:pt>
                <c:pt idx="6">
                  <c:v>626</c:v>
                </c:pt>
                <c:pt idx="9">
                  <c:v>592</c:v>
                </c:pt>
                <c:pt idx="12">
                  <c:v>585</c:v>
                </c:pt>
              </c:numCache>
            </c:numRef>
          </c:val>
          <c:extLst xmlns:c16r2="http://schemas.microsoft.com/office/drawing/2015/06/chart">
            <c:ext xmlns:c16="http://schemas.microsoft.com/office/drawing/2014/chart" uri="{C3380CC4-5D6E-409C-BE32-E72D297353CC}">
              <c16:uniqueId val="{00000004-6341-4BCF-B65C-BF3828B9C0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c:v>
                </c:pt>
                <c:pt idx="3">
                  <c:v>30</c:v>
                </c:pt>
                <c:pt idx="6">
                  <c:v>20</c:v>
                </c:pt>
                <c:pt idx="9">
                  <c:v>10</c:v>
                </c:pt>
                <c:pt idx="12">
                  <c:v>0</c:v>
                </c:pt>
              </c:numCache>
            </c:numRef>
          </c:val>
          <c:extLst xmlns:c16r2="http://schemas.microsoft.com/office/drawing/2015/06/chart">
            <c:ext xmlns:c16="http://schemas.microsoft.com/office/drawing/2014/chart" uri="{C3380CC4-5D6E-409C-BE32-E72D297353CC}">
              <c16:uniqueId val="{00000005-6341-4BCF-B65C-BF3828B9C0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41-4BCF-B65C-BF3828B9C0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4040</c:v>
                </c:pt>
                <c:pt idx="3">
                  <c:v>3851</c:v>
                </c:pt>
                <c:pt idx="6">
                  <c:v>3588</c:v>
                </c:pt>
                <c:pt idx="9">
                  <c:v>3196</c:v>
                </c:pt>
                <c:pt idx="12">
                  <c:v>2988</c:v>
                </c:pt>
              </c:numCache>
            </c:numRef>
          </c:val>
          <c:extLst xmlns:c16r2="http://schemas.microsoft.com/office/drawing/2015/06/chart">
            <c:ext xmlns:c16="http://schemas.microsoft.com/office/drawing/2014/chart" uri="{C3380CC4-5D6E-409C-BE32-E72D297353CC}">
              <c16:uniqueId val="{00000007-6341-4BCF-B65C-BF3828B9C08C}"/>
            </c:ext>
          </c:extLst>
        </c:ser>
        <c:dLbls>
          <c:showLegendKey val="0"/>
          <c:showVal val="0"/>
          <c:showCatName val="0"/>
          <c:showSerName val="0"/>
          <c:showPercent val="0"/>
          <c:showBubbleSize val="0"/>
        </c:dLbls>
        <c:gapWidth val="100"/>
        <c:overlap val="100"/>
        <c:axId val="111441792"/>
        <c:axId val="11145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2943</c:v>
                </c:pt>
                <c:pt idx="2">
                  <c:v>#N/A</c:v>
                </c:pt>
                <c:pt idx="3">
                  <c:v>#N/A</c:v>
                </c:pt>
                <c:pt idx="4">
                  <c:v>2496</c:v>
                </c:pt>
                <c:pt idx="5">
                  <c:v>#N/A</c:v>
                </c:pt>
                <c:pt idx="6">
                  <c:v>#N/A</c:v>
                </c:pt>
                <c:pt idx="7">
                  <c:v>2264</c:v>
                </c:pt>
                <c:pt idx="8">
                  <c:v>#N/A</c:v>
                </c:pt>
                <c:pt idx="9">
                  <c:v>#N/A</c:v>
                </c:pt>
                <c:pt idx="10">
                  <c:v>1772</c:v>
                </c:pt>
                <c:pt idx="11">
                  <c:v>#N/A</c:v>
                </c:pt>
                <c:pt idx="12">
                  <c:v>#N/A</c:v>
                </c:pt>
                <c:pt idx="13">
                  <c:v>2126</c:v>
                </c:pt>
                <c:pt idx="14">
                  <c:v>#N/A</c:v>
                </c:pt>
              </c:numCache>
            </c:numRef>
          </c:val>
          <c:smooth val="0"/>
          <c:extLst xmlns:c16r2="http://schemas.microsoft.com/office/drawing/2015/06/chart">
            <c:ext xmlns:c16="http://schemas.microsoft.com/office/drawing/2014/chart" uri="{C3380CC4-5D6E-409C-BE32-E72D297353CC}">
              <c16:uniqueId val="{00000008-6341-4BCF-B65C-BF3828B9C08C}"/>
            </c:ext>
          </c:extLst>
        </c:ser>
        <c:dLbls>
          <c:showLegendKey val="0"/>
          <c:showVal val="0"/>
          <c:showCatName val="0"/>
          <c:showSerName val="0"/>
          <c:showPercent val="0"/>
          <c:showBubbleSize val="0"/>
        </c:dLbls>
        <c:marker val="1"/>
        <c:smooth val="0"/>
        <c:axId val="111441792"/>
        <c:axId val="111452160"/>
      </c:lineChart>
      <c:catAx>
        <c:axId val="1114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52160"/>
        <c:crosses val="autoZero"/>
        <c:auto val="1"/>
        <c:lblAlgn val="ctr"/>
        <c:lblOffset val="100"/>
        <c:tickLblSkip val="1"/>
        <c:tickMarkSkip val="1"/>
        <c:noMultiLvlLbl val="0"/>
      </c:catAx>
      <c:valAx>
        <c:axId val="11145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4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26848</c:v>
                </c:pt>
                <c:pt idx="5">
                  <c:v>25731</c:v>
                </c:pt>
                <c:pt idx="8">
                  <c:v>23680</c:v>
                </c:pt>
                <c:pt idx="11">
                  <c:v>21622</c:v>
                </c:pt>
                <c:pt idx="14">
                  <c:v>20183</c:v>
                </c:pt>
              </c:numCache>
            </c:numRef>
          </c:val>
          <c:extLst xmlns:c16r2="http://schemas.microsoft.com/office/drawing/2015/06/chart">
            <c:ext xmlns:c16="http://schemas.microsoft.com/office/drawing/2014/chart" uri="{C3380CC4-5D6E-409C-BE32-E72D297353CC}">
              <c16:uniqueId val="{00000000-7ABB-4F5D-ABA4-45AAD805F0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ABB-4F5D-ABA4-45AAD805F0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25630</c:v>
                </c:pt>
                <c:pt idx="5">
                  <c:v>29944</c:v>
                </c:pt>
                <c:pt idx="8">
                  <c:v>31834</c:v>
                </c:pt>
                <c:pt idx="11">
                  <c:v>29155</c:v>
                </c:pt>
                <c:pt idx="14">
                  <c:v>19585</c:v>
                </c:pt>
              </c:numCache>
            </c:numRef>
          </c:val>
          <c:extLst xmlns:c16r2="http://schemas.microsoft.com/office/drawing/2015/06/chart">
            <c:ext xmlns:c16="http://schemas.microsoft.com/office/drawing/2014/chart" uri="{C3380CC4-5D6E-409C-BE32-E72D297353CC}">
              <c16:uniqueId val="{00000002-7ABB-4F5D-ABA4-45AAD805F0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BB-4F5D-ABA4-45AAD805F0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BB-4F5D-ABA4-45AAD805F0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BB-4F5D-ABA4-45AAD805F0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4083</c:v>
                </c:pt>
                <c:pt idx="3">
                  <c:v>3764</c:v>
                </c:pt>
                <c:pt idx="6">
                  <c:v>4484</c:v>
                </c:pt>
                <c:pt idx="9">
                  <c:v>4988</c:v>
                </c:pt>
                <c:pt idx="12">
                  <c:v>5388</c:v>
                </c:pt>
              </c:numCache>
            </c:numRef>
          </c:val>
          <c:extLst xmlns:c16r2="http://schemas.microsoft.com/office/drawing/2015/06/chart">
            <c:ext xmlns:c16="http://schemas.microsoft.com/office/drawing/2014/chart" uri="{C3380CC4-5D6E-409C-BE32-E72D297353CC}">
              <c16:uniqueId val="{00000006-7ABB-4F5D-ABA4-45AAD805F0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ABB-4F5D-ABA4-45AAD805F0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5544</c:v>
                </c:pt>
                <c:pt idx="3">
                  <c:v>5405</c:v>
                </c:pt>
                <c:pt idx="6">
                  <c:v>5308</c:v>
                </c:pt>
                <c:pt idx="9">
                  <c:v>5066</c:v>
                </c:pt>
                <c:pt idx="12">
                  <c:v>4823</c:v>
                </c:pt>
              </c:numCache>
            </c:numRef>
          </c:val>
          <c:extLst xmlns:c16r2="http://schemas.microsoft.com/office/drawing/2015/06/chart">
            <c:ext xmlns:c16="http://schemas.microsoft.com/office/drawing/2014/chart" uri="{C3380CC4-5D6E-409C-BE32-E72D297353CC}">
              <c16:uniqueId val="{00000008-7ABB-4F5D-ABA4-45AAD805F0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7422</c:v>
                </c:pt>
                <c:pt idx="3">
                  <c:v>5748</c:v>
                </c:pt>
                <c:pt idx="6">
                  <c:v>5681</c:v>
                </c:pt>
                <c:pt idx="9">
                  <c:v>4923</c:v>
                </c:pt>
                <c:pt idx="12">
                  <c:v>4484</c:v>
                </c:pt>
              </c:numCache>
            </c:numRef>
          </c:val>
          <c:extLst xmlns:c16r2="http://schemas.microsoft.com/office/drawing/2015/06/chart">
            <c:ext xmlns:c16="http://schemas.microsoft.com/office/drawing/2014/chart" uri="{C3380CC4-5D6E-409C-BE32-E72D297353CC}">
              <c16:uniqueId val="{00000009-7ABB-4F5D-ABA4-45AAD805F0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21992</c:v>
                </c:pt>
                <c:pt idx="3">
                  <c:v>18635</c:v>
                </c:pt>
                <c:pt idx="6">
                  <c:v>16676</c:v>
                </c:pt>
                <c:pt idx="9">
                  <c:v>17590</c:v>
                </c:pt>
                <c:pt idx="12">
                  <c:v>19598</c:v>
                </c:pt>
              </c:numCache>
            </c:numRef>
          </c:val>
          <c:extLst xmlns:c16r2="http://schemas.microsoft.com/office/drawing/2015/06/chart">
            <c:ext xmlns:c16="http://schemas.microsoft.com/office/drawing/2014/chart" uri="{C3380CC4-5D6E-409C-BE32-E72D297353CC}">
              <c16:uniqueId val="{0000000A-7ABB-4F5D-ABA4-45AAD805F0D5}"/>
            </c:ext>
          </c:extLst>
        </c:ser>
        <c:dLbls>
          <c:showLegendKey val="0"/>
          <c:showVal val="0"/>
          <c:showCatName val="0"/>
          <c:showSerName val="0"/>
          <c:showPercent val="0"/>
          <c:showBubbleSize val="0"/>
        </c:dLbls>
        <c:gapWidth val="100"/>
        <c:overlap val="100"/>
        <c:axId val="28304128"/>
        <c:axId val="2830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BB-4F5D-ABA4-45AAD805F0D5}"/>
            </c:ext>
          </c:extLst>
        </c:ser>
        <c:dLbls>
          <c:showLegendKey val="0"/>
          <c:showVal val="0"/>
          <c:showCatName val="0"/>
          <c:showSerName val="0"/>
          <c:showPercent val="0"/>
          <c:showBubbleSize val="0"/>
        </c:dLbls>
        <c:marker val="1"/>
        <c:smooth val="0"/>
        <c:axId val="28304128"/>
        <c:axId val="28306048"/>
      </c:lineChart>
      <c:catAx>
        <c:axId val="283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06048"/>
        <c:crosses val="autoZero"/>
        <c:auto val="1"/>
        <c:lblAlgn val="ctr"/>
        <c:lblOffset val="100"/>
        <c:tickLblSkip val="1"/>
        <c:tickMarkSkip val="1"/>
        <c:noMultiLvlLbl val="0"/>
      </c:catAx>
      <c:valAx>
        <c:axId val="2830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899712"/>
        <c:axId val="128805504"/>
      </c:scatterChart>
      <c:valAx>
        <c:axId val="128899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05504"/>
        <c:crosses val="autoZero"/>
        <c:crossBetween val="midCat"/>
      </c:valAx>
      <c:valAx>
        <c:axId val="128805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9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c:v>
                </c:pt>
                <c:pt idx="1">
                  <c:v>7.2</c:v>
                </c:pt>
                <c:pt idx="2">
                  <c:v>6.5</c:v>
                </c:pt>
                <c:pt idx="3">
                  <c:v>5.5</c:v>
                </c:pt>
                <c:pt idx="4">
                  <c:v>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28932096"/>
        <c:axId val="128946560"/>
      </c:scatterChart>
      <c:valAx>
        <c:axId val="128932096"/>
        <c:scaling>
          <c:orientation val="minMax"/>
          <c:max val="7.8999999999999995"/>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46560"/>
        <c:crosses val="autoZero"/>
        <c:crossBetween val="midCat"/>
      </c:valAx>
      <c:valAx>
        <c:axId val="128946560"/>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32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前年度と比較すると、算式上の主な分子となる「</a:t>
          </a:r>
          <a:r>
            <a:rPr kumimoji="1" lang="ja-JP" altLang="en-US" sz="1400">
              <a:solidFill>
                <a:sysClr val="windowText" lastClr="000000"/>
              </a:solidFill>
              <a:latin typeface="ＭＳ ゴシック" pitchFamily="49" charset="-128"/>
              <a:ea typeface="ＭＳ ゴシック" pitchFamily="49" charset="-128"/>
            </a:rPr>
            <a:t>元利償還金」において、総合体育館建設事業債や斎場整備事業債などの償還が終了したことなどにより減少しております。</a:t>
          </a: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将来負担比率については、算定上の主な分子となる「地方債現在高」が、一般会計において</a:t>
          </a:r>
          <a:r>
            <a:rPr kumimoji="1" lang="ja-JP" altLang="en-US" sz="1400">
              <a:solidFill>
                <a:sysClr val="windowText" lastClr="000000"/>
              </a:solidFill>
              <a:latin typeface="ＭＳ ゴシック" pitchFamily="49" charset="-128"/>
              <a:ea typeface="ＭＳ ゴシック" pitchFamily="49" charset="-128"/>
            </a:rPr>
            <a:t>、庁舎建設事業などの新規借入額が元金償還額を上回り、増加する結果となっています。</a:t>
          </a:r>
        </a:p>
        <a:p>
          <a:r>
            <a:rPr kumimoji="1" lang="ja-JP" altLang="en-US" sz="1400">
              <a:latin typeface="ＭＳ ゴシック" pitchFamily="49" charset="-128"/>
              <a:ea typeface="ＭＳ ゴシック" pitchFamily="49" charset="-128"/>
            </a:rPr>
            <a:t>　充当可能財源等については、財政調整金及び庁舎建設基金などの取り崩しがあったため、昨年度に比べ減少しています。</a:t>
          </a: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年度は、市民税の法人税割額や地方消費税交付金の増などにより、</a:t>
          </a:r>
          <a:r>
            <a:rPr kumimoji="1" lang="en-US" altLang="ja-JP" sz="1300">
              <a:latin typeface="ＭＳ Ｐゴシック"/>
            </a:rPr>
            <a:t>1.50</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ヵ年度平均）で、前年度と比較すると</a:t>
          </a:r>
          <a:r>
            <a:rPr kumimoji="1" lang="en-US" altLang="ja-JP" sz="1300">
              <a:latin typeface="ＭＳ Ｐゴシック"/>
            </a:rPr>
            <a:t>0.02</a:t>
          </a:r>
          <a:r>
            <a:rPr kumimoji="1" lang="ja-JP" altLang="en-US" sz="1300">
              <a:latin typeface="ＭＳ Ｐゴシック"/>
            </a:rPr>
            <a:t>の増加となり、類似団体の平均を上回っています。今後については、基準財政収入額の主な要因となる市税が微増傾向、基準財政需要額は少子高齢化等により増加傾向となっていることから、財政力指数は同程度で推移していくものと考えられ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36</xdr:row>
      <xdr:rowOff>35278</xdr:rowOff>
    </xdr:to>
    <xdr:cxnSp macro="">
      <xdr:nvCxnSpPr>
        <xdr:cNvPr id="68" name="直線コネクタ 67"/>
        <xdr:cNvCxnSpPr/>
      </xdr:nvCxnSpPr>
      <xdr:spPr>
        <a:xfrm flipV="1">
          <a:off x="4114800" y="61806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35278</xdr:rowOff>
    </xdr:from>
    <xdr:to>
      <xdr:col>6</xdr:col>
      <xdr:colOff>0</xdr:colOff>
      <xdr:row>36</xdr:row>
      <xdr:rowOff>48683</xdr:rowOff>
    </xdr:to>
    <xdr:cxnSp macro="">
      <xdr:nvCxnSpPr>
        <xdr:cNvPr id="71" name="直線コネクタ 70"/>
        <xdr:cNvCxnSpPr/>
      </xdr:nvCxnSpPr>
      <xdr:spPr>
        <a:xfrm flipV="1">
          <a:off x="3225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21872</xdr:rowOff>
    </xdr:from>
    <xdr:to>
      <xdr:col>4</xdr:col>
      <xdr:colOff>482600</xdr:colOff>
      <xdr:row>36</xdr:row>
      <xdr:rowOff>48683</xdr:rowOff>
    </xdr:to>
    <xdr:cxnSp macro="">
      <xdr:nvCxnSpPr>
        <xdr:cNvPr id="74" name="直線コネクタ 73"/>
        <xdr:cNvCxnSpPr/>
      </xdr:nvCxnSpPr>
      <xdr:spPr>
        <a:xfrm>
          <a:off x="2336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99483</xdr:rowOff>
    </xdr:from>
    <xdr:to>
      <xdr:col>3</xdr:col>
      <xdr:colOff>279400</xdr:colOff>
      <xdr:row>36</xdr:row>
      <xdr:rowOff>21872</xdr:rowOff>
    </xdr:to>
    <xdr:cxnSp macro="">
      <xdr:nvCxnSpPr>
        <xdr:cNvPr id="77" name="直線コネクタ 76"/>
        <xdr:cNvCxnSpPr/>
      </xdr:nvCxnSpPr>
      <xdr:spPr>
        <a:xfrm>
          <a:off x="1447800" y="61002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7" name="円/楕円 86"/>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8"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155928</xdr:rowOff>
    </xdr:from>
    <xdr:to>
      <xdr:col>6</xdr:col>
      <xdr:colOff>50800</xdr:colOff>
      <xdr:row>36</xdr:row>
      <xdr:rowOff>86078</xdr:rowOff>
    </xdr:to>
    <xdr:sp macro="" textlink="">
      <xdr:nvSpPr>
        <xdr:cNvPr id="89" name="円/楕円 88"/>
        <xdr:cNvSpPr/>
      </xdr:nvSpPr>
      <xdr:spPr>
        <a:xfrm>
          <a:off x="4064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96255</xdr:rowOff>
    </xdr:from>
    <xdr:ext cx="736600" cy="259045"/>
    <xdr:sp macro="" textlink="">
      <xdr:nvSpPr>
        <xdr:cNvPr id="90" name="テキスト ボックス 89"/>
        <xdr:cNvSpPr txBox="1"/>
      </xdr:nvSpPr>
      <xdr:spPr>
        <a:xfrm>
          <a:off x="3733800" y="592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169333</xdr:rowOff>
    </xdr:from>
    <xdr:to>
      <xdr:col>4</xdr:col>
      <xdr:colOff>533400</xdr:colOff>
      <xdr:row>36</xdr:row>
      <xdr:rowOff>99483</xdr:rowOff>
    </xdr:to>
    <xdr:sp macro="" textlink="">
      <xdr:nvSpPr>
        <xdr:cNvPr id="91" name="円/楕円 90"/>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109660</xdr:rowOff>
    </xdr:from>
    <xdr:ext cx="762000" cy="259045"/>
    <xdr:sp macro="" textlink="">
      <xdr:nvSpPr>
        <xdr:cNvPr id="92" name="テキスト ボックス 91"/>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142522</xdr:rowOff>
    </xdr:from>
    <xdr:to>
      <xdr:col>3</xdr:col>
      <xdr:colOff>330200</xdr:colOff>
      <xdr:row>36</xdr:row>
      <xdr:rowOff>72672</xdr:rowOff>
    </xdr:to>
    <xdr:sp macro="" textlink="">
      <xdr:nvSpPr>
        <xdr:cNvPr id="93" name="円/楕円 92"/>
        <xdr:cNvSpPr/>
      </xdr:nvSpPr>
      <xdr:spPr>
        <a:xfrm>
          <a:off x="2286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82849</xdr:rowOff>
    </xdr:from>
    <xdr:ext cx="762000" cy="259045"/>
    <xdr:sp macro="" textlink="">
      <xdr:nvSpPr>
        <xdr:cNvPr id="94" name="テキスト ボックス 93"/>
        <xdr:cNvSpPr txBox="1"/>
      </xdr:nvSpPr>
      <xdr:spPr>
        <a:xfrm>
          <a:off x="1955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48683</xdr:rowOff>
    </xdr:from>
    <xdr:to>
      <xdr:col>2</xdr:col>
      <xdr:colOff>127000</xdr:colOff>
      <xdr:row>35</xdr:row>
      <xdr:rowOff>150283</xdr:rowOff>
    </xdr:to>
    <xdr:sp macro="" textlink="">
      <xdr:nvSpPr>
        <xdr:cNvPr id="95" name="円/楕円 94"/>
        <xdr:cNvSpPr/>
      </xdr:nvSpPr>
      <xdr:spPr>
        <a:xfrm>
          <a:off x="1397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160460</xdr:rowOff>
    </xdr:from>
    <xdr:ext cx="762000" cy="259045"/>
    <xdr:sp macro="" textlink="">
      <xdr:nvSpPr>
        <xdr:cNvPr id="96" name="テキスト ボックス 95"/>
        <xdr:cNvSpPr txBox="1"/>
      </xdr:nvSpPr>
      <xdr:spPr>
        <a:xfrm>
          <a:off x="1066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前年度と比べると</a:t>
          </a:r>
          <a:r>
            <a:rPr kumimoji="1" lang="ja-JP" altLang="en-US" sz="1300">
              <a:solidFill>
                <a:srgbClr val="FF0000"/>
              </a:solidFill>
              <a:latin typeface="ＭＳ Ｐゴシック"/>
            </a:rPr>
            <a:t>、</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ポ</a:t>
          </a:r>
          <a:r>
            <a:rPr kumimoji="1" lang="ja-JP" altLang="en-US" sz="1300">
              <a:latin typeface="ＭＳ Ｐゴシック"/>
            </a:rPr>
            <a:t>イント減の</a:t>
          </a:r>
          <a:r>
            <a:rPr kumimoji="1" lang="en-US" altLang="ja-JP" sz="1300">
              <a:latin typeface="ＭＳ Ｐゴシック"/>
            </a:rPr>
            <a:t>81.4</a:t>
          </a:r>
          <a:r>
            <a:rPr kumimoji="1" lang="ja-JP" altLang="en-US" sz="1300">
              <a:latin typeface="ＭＳ Ｐゴシック"/>
            </a:rPr>
            <a:t>％となりました。前年度と同様に類似団体の平均を下回り、財政構造の弾力性を確保しています。今後は、市税などの経常一般財源の伸びを大きく期待できない状況である中で、引き続き行財政改革の推進が前提となりますが、ほぼ同程度で推移していくものと考えられ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35076</xdr:rowOff>
    </xdr:from>
    <xdr:to>
      <xdr:col>7</xdr:col>
      <xdr:colOff>152400</xdr:colOff>
      <xdr:row>59</xdr:row>
      <xdr:rowOff>81945</xdr:rowOff>
    </xdr:to>
    <xdr:cxnSp macro="">
      <xdr:nvCxnSpPr>
        <xdr:cNvPr id="133" name="直線コネクタ 132"/>
        <xdr:cNvCxnSpPr/>
      </xdr:nvCxnSpPr>
      <xdr:spPr>
        <a:xfrm flipV="1">
          <a:off x="4114800" y="9979176"/>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81945</xdr:rowOff>
    </xdr:from>
    <xdr:to>
      <xdr:col>6</xdr:col>
      <xdr:colOff>0</xdr:colOff>
      <xdr:row>61</xdr:row>
      <xdr:rowOff>152702</xdr:rowOff>
    </xdr:to>
    <xdr:cxnSp macro="">
      <xdr:nvCxnSpPr>
        <xdr:cNvPr id="136" name="直線コネクタ 135"/>
        <xdr:cNvCxnSpPr/>
      </xdr:nvCxnSpPr>
      <xdr:spPr>
        <a:xfrm flipV="1">
          <a:off x="3225800" y="1019749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139398</xdr:rowOff>
    </xdr:from>
    <xdr:to>
      <xdr:col>4</xdr:col>
      <xdr:colOff>482600</xdr:colOff>
      <xdr:row>61</xdr:row>
      <xdr:rowOff>152702</xdr:rowOff>
    </xdr:to>
    <xdr:cxnSp macro="">
      <xdr:nvCxnSpPr>
        <xdr:cNvPr id="139" name="直線コネクタ 138"/>
        <xdr:cNvCxnSpPr/>
      </xdr:nvCxnSpPr>
      <xdr:spPr>
        <a:xfrm>
          <a:off x="2336800" y="10254948"/>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59</xdr:row>
      <xdr:rowOff>139398</xdr:rowOff>
    </xdr:to>
    <xdr:cxnSp macro="">
      <xdr:nvCxnSpPr>
        <xdr:cNvPr id="142" name="直線コネクタ 141"/>
        <xdr:cNvCxnSpPr/>
      </xdr:nvCxnSpPr>
      <xdr:spPr>
        <a:xfrm>
          <a:off x="1447800" y="1010557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155726</xdr:rowOff>
    </xdr:from>
    <xdr:to>
      <xdr:col>7</xdr:col>
      <xdr:colOff>203200</xdr:colOff>
      <xdr:row>58</xdr:row>
      <xdr:rowOff>85876</xdr:rowOff>
    </xdr:to>
    <xdr:sp macro="" textlink="">
      <xdr:nvSpPr>
        <xdr:cNvPr id="152" name="円/楕円 151"/>
        <xdr:cNvSpPr/>
      </xdr:nvSpPr>
      <xdr:spPr>
        <a:xfrm>
          <a:off x="4902200" y="9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77003</xdr:rowOff>
    </xdr:from>
    <xdr:ext cx="762000" cy="259045"/>
    <xdr:sp macro="" textlink="">
      <xdr:nvSpPr>
        <xdr:cNvPr id="153" name="財政構造の弾力性該当値テキスト"/>
        <xdr:cNvSpPr txBox="1"/>
      </xdr:nvSpPr>
      <xdr:spPr>
        <a:xfrm>
          <a:off x="5041900" y="984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31145</xdr:rowOff>
    </xdr:from>
    <xdr:to>
      <xdr:col>6</xdr:col>
      <xdr:colOff>50800</xdr:colOff>
      <xdr:row>59</xdr:row>
      <xdr:rowOff>132745</xdr:rowOff>
    </xdr:to>
    <xdr:sp macro="" textlink="">
      <xdr:nvSpPr>
        <xdr:cNvPr id="154" name="円/楕円 153"/>
        <xdr:cNvSpPr/>
      </xdr:nvSpPr>
      <xdr:spPr>
        <a:xfrm>
          <a:off x="4064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142922</xdr:rowOff>
    </xdr:from>
    <xdr:ext cx="736600" cy="259045"/>
    <xdr:sp macro="" textlink="">
      <xdr:nvSpPr>
        <xdr:cNvPr id="155" name="テキスト ボックス 154"/>
        <xdr:cNvSpPr txBox="1"/>
      </xdr:nvSpPr>
      <xdr:spPr>
        <a:xfrm>
          <a:off x="3733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101902</xdr:rowOff>
    </xdr:from>
    <xdr:to>
      <xdr:col>4</xdr:col>
      <xdr:colOff>533400</xdr:colOff>
      <xdr:row>62</xdr:row>
      <xdr:rowOff>32052</xdr:rowOff>
    </xdr:to>
    <xdr:sp macro="" textlink="">
      <xdr:nvSpPr>
        <xdr:cNvPr id="156" name="円/楕円 155"/>
        <xdr:cNvSpPr/>
      </xdr:nvSpPr>
      <xdr:spPr>
        <a:xfrm>
          <a:off x="3175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42229</xdr:rowOff>
    </xdr:from>
    <xdr:ext cx="762000" cy="259045"/>
    <xdr:sp macro="" textlink="">
      <xdr:nvSpPr>
        <xdr:cNvPr id="157" name="テキスト ボックス 156"/>
        <xdr:cNvSpPr txBox="1"/>
      </xdr:nvSpPr>
      <xdr:spPr>
        <a:xfrm>
          <a:off x="2844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88598</xdr:rowOff>
    </xdr:from>
    <xdr:to>
      <xdr:col>3</xdr:col>
      <xdr:colOff>330200</xdr:colOff>
      <xdr:row>60</xdr:row>
      <xdr:rowOff>18748</xdr:rowOff>
    </xdr:to>
    <xdr:sp macro="" textlink="">
      <xdr:nvSpPr>
        <xdr:cNvPr id="158" name="円/楕円 157"/>
        <xdr:cNvSpPr/>
      </xdr:nvSpPr>
      <xdr:spPr>
        <a:xfrm>
          <a:off x="2286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28925</xdr:rowOff>
    </xdr:from>
    <xdr:ext cx="762000" cy="259045"/>
    <xdr:sp macro="" textlink="">
      <xdr:nvSpPr>
        <xdr:cNvPr id="159" name="テキスト ボックス 158"/>
        <xdr:cNvSpPr txBox="1"/>
      </xdr:nvSpPr>
      <xdr:spPr>
        <a:xfrm>
          <a:off x="1955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60" name="円/楕円 159"/>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61" name="テキスト ボックス 160"/>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様な行政需要に対応し、様々な分野で質の高い行政サービスを提供するため、既存事業を展開してきましたが、災害復旧の対応等もあったことから、賃金、委託料などの物件費が類似団体の平均を大きく上回っています。今後についても、サービス充実に努めるとともに、事業及び事業手法の見直しなどにより、経費の抑制を図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91055</xdr:rowOff>
    </xdr:from>
    <xdr:to>
      <xdr:col>7</xdr:col>
      <xdr:colOff>152400</xdr:colOff>
      <xdr:row>83</xdr:row>
      <xdr:rowOff>96808</xdr:rowOff>
    </xdr:to>
    <xdr:cxnSp macro="">
      <xdr:nvCxnSpPr>
        <xdr:cNvPr id="194" name="直線コネクタ 193"/>
        <xdr:cNvCxnSpPr/>
      </xdr:nvCxnSpPr>
      <xdr:spPr>
        <a:xfrm flipV="1">
          <a:off x="4114800" y="1432140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58146</xdr:rowOff>
    </xdr:from>
    <xdr:ext cx="762000" cy="259045"/>
    <xdr:sp macro="" textlink="">
      <xdr:nvSpPr>
        <xdr:cNvPr id="195" name="人件費・物件費等の状況平均値テキスト"/>
        <xdr:cNvSpPr txBox="1"/>
      </xdr:nvSpPr>
      <xdr:spPr>
        <a:xfrm>
          <a:off x="5041900" y="137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27091</xdr:rowOff>
    </xdr:from>
    <xdr:to>
      <xdr:col>6</xdr:col>
      <xdr:colOff>0</xdr:colOff>
      <xdr:row>83</xdr:row>
      <xdr:rowOff>96808</xdr:rowOff>
    </xdr:to>
    <xdr:cxnSp macro="">
      <xdr:nvCxnSpPr>
        <xdr:cNvPr id="197" name="直線コネクタ 196"/>
        <xdr:cNvCxnSpPr/>
      </xdr:nvCxnSpPr>
      <xdr:spPr>
        <a:xfrm>
          <a:off x="3225800" y="14257441"/>
          <a:ext cx="889000" cy="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15112</xdr:rowOff>
    </xdr:from>
    <xdr:to>
      <xdr:col>4</xdr:col>
      <xdr:colOff>482600</xdr:colOff>
      <xdr:row>83</xdr:row>
      <xdr:rowOff>27091</xdr:rowOff>
    </xdr:to>
    <xdr:cxnSp macro="">
      <xdr:nvCxnSpPr>
        <xdr:cNvPr id="200" name="直線コネクタ 199"/>
        <xdr:cNvCxnSpPr/>
      </xdr:nvCxnSpPr>
      <xdr:spPr>
        <a:xfrm>
          <a:off x="2336800" y="1424546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15112</xdr:rowOff>
    </xdr:from>
    <xdr:to>
      <xdr:col>3</xdr:col>
      <xdr:colOff>279400</xdr:colOff>
      <xdr:row>83</xdr:row>
      <xdr:rowOff>27377</xdr:rowOff>
    </xdr:to>
    <xdr:cxnSp macro="">
      <xdr:nvCxnSpPr>
        <xdr:cNvPr id="203" name="直線コネクタ 202"/>
        <xdr:cNvCxnSpPr/>
      </xdr:nvCxnSpPr>
      <xdr:spPr>
        <a:xfrm flipV="1">
          <a:off x="1447800" y="14245462"/>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40255</xdr:rowOff>
    </xdr:from>
    <xdr:to>
      <xdr:col>7</xdr:col>
      <xdr:colOff>203200</xdr:colOff>
      <xdr:row>83</xdr:row>
      <xdr:rowOff>141855</xdr:rowOff>
    </xdr:to>
    <xdr:sp macro="" textlink="">
      <xdr:nvSpPr>
        <xdr:cNvPr id="213" name="円/楕円 212"/>
        <xdr:cNvSpPr/>
      </xdr:nvSpPr>
      <xdr:spPr>
        <a:xfrm>
          <a:off x="4902200" y="14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12332</xdr:rowOff>
    </xdr:from>
    <xdr:ext cx="762000" cy="259045"/>
    <xdr:sp macro="" textlink="">
      <xdr:nvSpPr>
        <xdr:cNvPr id="214" name="人件費・物件費等の状況該当値テキスト"/>
        <xdr:cNvSpPr txBox="1"/>
      </xdr:nvSpPr>
      <xdr:spPr>
        <a:xfrm>
          <a:off x="5041900" y="142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191,236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46008</xdr:rowOff>
    </xdr:from>
    <xdr:to>
      <xdr:col>6</xdr:col>
      <xdr:colOff>50800</xdr:colOff>
      <xdr:row>83</xdr:row>
      <xdr:rowOff>147608</xdr:rowOff>
    </xdr:to>
    <xdr:sp macro="" textlink="">
      <xdr:nvSpPr>
        <xdr:cNvPr id="215" name="円/楕円 214"/>
        <xdr:cNvSpPr/>
      </xdr:nvSpPr>
      <xdr:spPr>
        <a:xfrm>
          <a:off x="4064000" y="142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132385</xdr:rowOff>
    </xdr:from>
    <xdr:ext cx="736600" cy="259045"/>
    <xdr:sp macro="" textlink="">
      <xdr:nvSpPr>
        <xdr:cNvPr id="216" name="テキスト ボックス 215"/>
        <xdr:cNvSpPr txBox="1"/>
      </xdr:nvSpPr>
      <xdr:spPr>
        <a:xfrm>
          <a:off x="3733800" y="1436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192,428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147741</xdr:rowOff>
    </xdr:from>
    <xdr:to>
      <xdr:col>4</xdr:col>
      <xdr:colOff>533400</xdr:colOff>
      <xdr:row>83</xdr:row>
      <xdr:rowOff>77891</xdr:rowOff>
    </xdr:to>
    <xdr:sp macro="" textlink="">
      <xdr:nvSpPr>
        <xdr:cNvPr id="217" name="円/楕円 216"/>
        <xdr:cNvSpPr/>
      </xdr:nvSpPr>
      <xdr:spPr>
        <a:xfrm>
          <a:off x="3175000" y="142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62668</xdr:rowOff>
    </xdr:from>
    <xdr:ext cx="762000" cy="259045"/>
    <xdr:sp macro="" textlink="">
      <xdr:nvSpPr>
        <xdr:cNvPr id="218" name="テキスト ボックス 217"/>
        <xdr:cNvSpPr txBox="1"/>
      </xdr:nvSpPr>
      <xdr:spPr>
        <a:xfrm>
          <a:off x="2844800" y="1429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135762</xdr:rowOff>
    </xdr:from>
    <xdr:to>
      <xdr:col>3</xdr:col>
      <xdr:colOff>330200</xdr:colOff>
      <xdr:row>83</xdr:row>
      <xdr:rowOff>65912</xdr:rowOff>
    </xdr:to>
    <xdr:sp macro="" textlink="">
      <xdr:nvSpPr>
        <xdr:cNvPr id="219" name="円/楕円 218"/>
        <xdr:cNvSpPr/>
      </xdr:nvSpPr>
      <xdr:spPr>
        <a:xfrm>
          <a:off x="2286000" y="141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50689</xdr:rowOff>
    </xdr:from>
    <xdr:ext cx="762000" cy="259045"/>
    <xdr:sp macro="" textlink="">
      <xdr:nvSpPr>
        <xdr:cNvPr id="220" name="テキスト ボックス 219"/>
        <xdr:cNvSpPr txBox="1"/>
      </xdr:nvSpPr>
      <xdr:spPr>
        <a:xfrm>
          <a:off x="1955800" y="14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148027</xdr:rowOff>
    </xdr:from>
    <xdr:to>
      <xdr:col>2</xdr:col>
      <xdr:colOff>127000</xdr:colOff>
      <xdr:row>83</xdr:row>
      <xdr:rowOff>78177</xdr:rowOff>
    </xdr:to>
    <xdr:sp macro="" textlink="">
      <xdr:nvSpPr>
        <xdr:cNvPr id="221" name="円/楕円 220"/>
        <xdr:cNvSpPr/>
      </xdr:nvSpPr>
      <xdr:spPr>
        <a:xfrm>
          <a:off x="1397000" y="142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62954</xdr:rowOff>
    </xdr:from>
    <xdr:ext cx="762000" cy="259045"/>
    <xdr:sp macro="" textlink="">
      <xdr:nvSpPr>
        <xdr:cNvPr id="222" name="テキスト ボックス 221"/>
        <xdr:cNvSpPr txBox="1"/>
      </xdr:nvSpPr>
      <xdr:spPr>
        <a:xfrm>
          <a:off x="1066800" y="142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前年度よりも増加していますが、職員の年齢構成の変化によるものです。国との差は、職員構成の差異によるものです。今後も国や近隣自治体の動向を踏まえ、より一層の給与の適正化に努めます。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133350</xdr:rowOff>
    </xdr:to>
    <xdr:cxnSp macro="">
      <xdr:nvCxnSpPr>
        <xdr:cNvPr id="258" name="直線コネクタ 257"/>
        <xdr:cNvCxnSpPr/>
      </xdr:nvCxnSpPr>
      <xdr:spPr>
        <a:xfrm>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144841</xdr:rowOff>
    </xdr:to>
    <xdr:cxnSp macro="">
      <xdr:nvCxnSpPr>
        <xdr:cNvPr id="261" name="直線コネクタ 260"/>
        <xdr:cNvCxnSpPr/>
      </xdr:nvCxnSpPr>
      <xdr:spPr>
        <a:xfrm flipV="1">
          <a:off x="15290800" y="1429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69850</xdr:rowOff>
    </xdr:to>
    <xdr:cxnSp macro="">
      <xdr:nvCxnSpPr>
        <xdr:cNvPr id="264" name="直線コネクタ 263"/>
        <xdr:cNvCxnSpPr/>
      </xdr:nvCxnSpPr>
      <xdr:spPr>
        <a:xfrm flipV="1">
          <a:off x="14401800" y="14375191"/>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69850</xdr:rowOff>
    </xdr:to>
    <xdr:cxnSp macro="">
      <xdr:nvCxnSpPr>
        <xdr:cNvPr id="267" name="直線コネクタ 266"/>
        <xdr:cNvCxnSpPr/>
      </xdr:nvCxnSpPr>
      <xdr:spPr>
        <a:xfrm>
          <a:off x="13512800" y="152829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80" name="テキスト ボックス 279"/>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2" name="テキスト ボックス 281"/>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若干増加しましたが、類似団体の平均との差は小さくなりました。これは、多様な行政需要に対応し、様々な分野で質の高い行政サービスを提供するため職員の採用を行ってきたこと、消防力の強化及び子ども・子育て支援制度の拡充などによるものです。今後についても、サービスの充実に努めるとともに、組織の効率化や指定管理制度などの事業手法の活用により職員数抑制を図り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126456</xdr:rowOff>
    </xdr:from>
    <xdr:to>
      <xdr:col>24</xdr:col>
      <xdr:colOff>558800</xdr:colOff>
      <xdr:row>65</xdr:row>
      <xdr:rowOff>140244</xdr:rowOff>
    </xdr:to>
    <xdr:cxnSp macro="">
      <xdr:nvCxnSpPr>
        <xdr:cNvPr id="323" name="直線コネクタ 322"/>
        <xdr:cNvCxnSpPr/>
      </xdr:nvCxnSpPr>
      <xdr:spPr>
        <a:xfrm>
          <a:off x="16179800" y="112707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4"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116115</xdr:rowOff>
    </xdr:from>
    <xdr:to>
      <xdr:col>23</xdr:col>
      <xdr:colOff>406400</xdr:colOff>
      <xdr:row>65</xdr:row>
      <xdr:rowOff>126456</xdr:rowOff>
    </xdr:to>
    <xdr:cxnSp macro="">
      <xdr:nvCxnSpPr>
        <xdr:cNvPr id="326" name="直線コネクタ 325"/>
        <xdr:cNvCxnSpPr/>
      </xdr:nvCxnSpPr>
      <xdr:spPr>
        <a:xfrm>
          <a:off x="15290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109220</xdr:rowOff>
    </xdr:from>
    <xdr:to>
      <xdr:col>22</xdr:col>
      <xdr:colOff>203200</xdr:colOff>
      <xdr:row>65</xdr:row>
      <xdr:rowOff>116115</xdr:rowOff>
    </xdr:to>
    <xdr:cxnSp macro="">
      <xdr:nvCxnSpPr>
        <xdr:cNvPr id="329" name="直線コネクタ 328"/>
        <xdr:cNvCxnSpPr/>
      </xdr:nvCxnSpPr>
      <xdr:spPr>
        <a:xfrm>
          <a:off x="14401800" y="112534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109220</xdr:rowOff>
    </xdr:from>
    <xdr:to>
      <xdr:col>21</xdr:col>
      <xdr:colOff>0</xdr:colOff>
      <xdr:row>65</xdr:row>
      <xdr:rowOff>143691</xdr:rowOff>
    </xdr:to>
    <xdr:cxnSp macro="">
      <xdr:nvCxnSpPr>
        <xdr:cNvPr id="332" name="直線コネクタ 331"/>
        <xdr:cNvCxnSpPr/>
      </xdr:nvCxnSpPr>
      <xdr:spPr>
        <a:xfrm flipV="1">
          <a:off x="13512800" y="112534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89444</xdr:rowOff>
    </xdr:from>
    <xdr:to>
      <xdr:col>24</xdr:col>
      <xdr:colOff>609600</xdr:colOff>
      <xdr:row>66</xdr:row>
      <xdr:rowOff>19594</xdr:rowOff>
    </xdr:to>
    <xdr:sp macro="" textlink="">
      <xdr:nvSpPr>
        <xdr:cNvPr id="342" name="円/楕円 341"/>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61521</xdr:rowOff>
    </xdr:from>
    <xdr:ext cx="762000" cy="259045"/>
    <xdr:sp macro="" textlink="">
      <xdr:nvSpPr>
        <xdr:cNvPr id="343"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75656</xdr:rowOff>
    </xdr:from>
    <xdr:to>
      <xdr:col>23</xdr:col>
      <xdr:colOff>457200</xdr:colOff>
      <xdr:row>66</xdr:row>
      <xdr:rowOff>5806</xdr:rowOff>
    </xdr:to>
    <xdr:sp macro="" textlink="">
      <xdr:nvSpPr>
        <xdr:cNvPr id="344" name="円/楕円 343"/>
        <xdr:cNvSpPr/>
      </xdr:nvSpPr>
      <xdr:spPr>
        <a:xfrm>
          <a:off x="16129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162033</xdr:rowOff>
    </xdr:from>
    <xdr:ext cx="736600" cy="259045"/>
    <xdr:sp macro="" textlink="">
      <xdr:nvSpPr>
        <xdr:cNvPr id="345" name="テキスト ボックス 344"/>
        <xdr:cNvSpPr txBox="1"/>
      </xdr:nvSpPr>
      <xdr:spPr>
        <a:xfrm>
          <a:off x="15798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65315</xdr:rowOff>
    </xdr:from>
    <xdr:to>
      <xdr:col>22</xdr:col>
      <xdr:colOff>254000</xdr:colOff>
      <xdr:row>65</xdr:row>
      <xdr:rowOff>166915</xdr:rowOff>
    </xdr:to>
    <xdr:sp macro="" textlink="">
      <xdr:nvSpPr>
        <xdr:cNvPr id="346" name="円/楕円 345"/>
        <xdr:cNvSpPr/>
      </xdr:nvSpPr>
      <xdr:spPr>
        <a:xfrm>
          <a:off x="15240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151692</xdr:rowOff>
    </xdr:from>
    <xdr:ext cx="762000" cy="259045"/>
    <xdr:sp macro="" textlink="">
      <xdr:nvSpPr>
        <xdr:cNvPr id="347" name="テキスト ボックス 346"/>
        <xdr:cNvSpPr txBox="1"/>
      </xdr:nvSpPr>
      <xdr:spPr>
        <a:xfrm>
          <a:off x="14909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58420</xdr:rowOff>
    </xdr:from>
    <xdr:to>
      <xdr:col>21</xdr:col>
      <xdr:colOff>50800</xdr:colOff>
      <xdr:row>65</xdr:row>
      <xdr:rowOff>160020</xdr:rowOff>
    </xdr:to>
    <xdr:sp macro="" textlink="">
      <xdr:nvSpPr>
        <xdr:cNvPr id="348" name="円/楕円 347"/>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144797</xdr:rowOff>
    </xdr:from>
    <xdr:ext cx="762000" cy="259045"/>
    <xdr:sp macro="" textlink="">
      <xdr:nvSpPr>
        <xdr:cNvPr id="349" name="テキスト ボックス 348"/>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92891</xdr:rowOff>
    </xdr:from>
    <xdr:to>
      <xdr:col>19</xdr:col>
      <xdr:colOff>533400</xdr:colOff>
      <xdr:row>66</xdr:row>
      <xdr:rowOff>23041</xdr:rowOff>
    </xdr:to>
    <xdr:sp macro="" textlink="">
      <xdr:nvSpPr>
        <xdr:cNvPr id="350" name="円/楕円 349"/>
        <xdr:cNvSpPr/>
      </xdr:nvSpPr>
      <xdr:spPr>
        <a:xfrm>
          <a:off x="13462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7818</xdr:rowOff>
    </xdr:from>
    <xdr:ext cx="762000" cy="259045"/>
    <xdr:sp macro="" textlink="">
      <xdr:nvSpPr>
        <xdr:cNvPr id="351" name="テキスト ボックス 350"/>
        <xdr:cNvSpPr txBox="1"/>
      </xdr:nvSpPr>
      <xdr:spPr>
        <a:xfrm>
          <a:off x="13131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％（３ヵ年平均）で、前年度と比較すると</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ポイントの減少となりました。単年度実質公債費比率は</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に増加しましたが、今回算定から外れる平成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年度単年度実質公債費比率の</a:t>
          </a:r>
          <a:r>
            <a:rPr kumimoji="1" lang="en-US" altLang="ja-JP" sz="1300">
              <a:solidFill>
                <a:sysClr val="windowText" lastClr="000000"/>
              </a:solidFill>
              <a:latin typeface="ＭＳ Ｐゴシック"/>
            </a:rPr>
            <a:t>6.4</a:t>
          </a:r>
          <a:r>
            <a:rPr kumimoji="1" lang="ja-JP" altLang="en-US" sz="1300">
              <a:solidFill>
                <a:sysClr val="windowText" lastClr="000000"/>
              </a:solidFill>
              <a:latin typeface="ＭＳ Ｐゴシック"/>
            </a:rPr>
            <a:t>％と比べて減少しているため、３カ年平均である実質公債費比率は、</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ポイント減少となったものです</a:t>
          </a:r>
          <a:r>
            <a:rPr kumimoji="1" lang="ja-JP" altLang="en-US" sz="1300">
              <a:solidFill>
                <a:srgbClr val="FF0000"/>
              </a:solidFill>
              <a:latin typeface="ＭＳ Ｐゴシック"/>
            </a:rPr>
            <a:t>。</a:t>
          </a:r>
        </a:p>
        <a:p>
          <a:r>
            <a:rPr kumimoji="1" lang="ja-JP" altLang="en-US" sz="1300">
              <a:latin typeface="ＭＳ Ｐゴシック"/>
            </a:rPr>
            <a:t>　減少傾向となっているものの今後も、償還費用が財政を圧迫することのないよう努めます。</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164395</xdr:rowOff>
    </xdr:from>
    <xdr:to>
      <xdr:col>24</xdr:col>
      <xdr:colOff>558800</xdr:colOff>
      <xdr:row>40</xdr:row>
      <xdr:rowOff>59972</xdr:rowOff>
    </xdr:to>
    <xdr:cxnSp macro="">
      <xdr:nvCxnSpPr>
        <xdr:cNvPr id="385" name="直線コネクタ 384"/>
        <xdr:cNvCxnSpPr/>
      </xdr:nvCxnSpPr>
      <xdr:spPr>
        <a:xfrm flipV="1">
          <a:off x="16179800" y="68509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59972</xdr:rowOff>
    </xdr:from>
    <xdr:to>
      <xdr:col>23</xdr:col>
      <xdr:colOff>406400</xdr:colOff>
      <xdr:row>41</xdr:row>
      <xdr:rowOff>22578</xdr:rowOff>
    </xdr:to>
    <xdr:cxnSp macro="">
      <xdr:nvCxnSpPr>
        <xdr:cNvPr id="388" name="直線コネクタ 387"/>
        <xdr:cNvCxnSpPr/>
      </xdr:nvCxnSpPr>
      <xdr:spPr>
        <a:xfrm flipV="1">
          <a:off x="15290800" y="691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22578</xdr:rowOff>
    </xdr:from>
    <xdr:to>
      <xdr:col>22</xdr:col>
      <xdr:colOff>203200</xdr:colOff>
      <xdr:row>41</xdr:row>
      <xdr:rowOff>116417</xdr:rowOff>
    </xdr:to>
    <xdr:cxnSp macro="">
      <xdr:nvCxnSpPr>
        <xdr:cNvPr id="391" name="直線コネクタ 390"/>
        <xdr:cNvCxnSpPr/>
      </xdr:nvCxnSpPr>
      <xdr:spPr>
        <a:xfrm flipV="1">
          <a:off x="14401800" y="70520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52211</xdr:rowOff>
    </xdr:to>
    <xdr:cxnSp macro="">
      <xdr:nvCxnSpPr>
        <xdr:cNvPr id="394" name="直線コネクタ 393"/>
        <xdr:cNvCxnSpPr/>
      </xdr:nvCxnSpPr>
      <xdr:spPr>
        <a:xfrm flipV="1">
          <a:off x="13512800" y="71458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404" name="円/楕円 403"/>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85672</xdr:rowOff>
    </xdr:from>
    <xdr:ext cx="762000" cy="259045"/>
    <xdr:sp macro="" textlink="">
      <xdr:nvSpPr>
        <xdr:cNvPr id="405" name="公債費負担の状況該当値テキスト"/>
        <xdr:cNvSpPr txBox="1"/>
      </xdr:nvSpPr>
      <xdr:spPr>
        <a:xfrm>
          <a:off x="17106900" y="67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9172</xdr:rowOff>
    </xdr:from>
    <xdr:to>
      <xdr:col>23</xdr:col>
      <xdr:colOff>457200</xdr:colOff>
      <xdr:row>40</xdr:row>
      <xdr:rowOff>110772</xdr:rowOff>
    </xdr:to>
    <xdr:sp macro="" textlink="">
      <xdr:nvSpPr>
        <xdr:cNvPr id="406" name="円/楕円 405"/>
        <xdr:cNvSpPr/>
      </xdr:nvSpPr>
      <xdr:spPr>
        <a:xfrm>
          <a:off x="16129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407" name="テキスト ボックス 406"/>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143228</xdr:rowOff>
    </xdr:from>
    <xdr:to>
      <xdr:col>22</xdr:col>
      <xdr:colOff>254000</xdr:colOff>
      <xdr:row>41</xdr:row>
      <xdr:rowOff>73378</xdr:rowOff>
    </xdr:to>
    <xdr:sp macro="" textlink="">
      <xdr:nvSpPr>
        <xdr:cNvPr id="408" name="円/楕円 407"/>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58155</xdr:rowOff>
    </xdr:from>
    <xdr:ext cx="762000" cy="259045"/>
    <xdr:sp macro="" textlink="">
      <xdr:nvSpPr>
        <xdr:cNvPr id="409" name="テキスト ボックス 408"/>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10" name="円/楕円 409"/>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411" name="テキスト ボックス 41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1411</xdr:rowOff>
    </xdr:from>
    <xdr:to>
      <xdr:col>19</xdr:col>
      <xdr:colOff>533400</xdr:colOff>
      <xdr:row>42</xdr:row>
      <xdr:rowOff>103011</xdr:rowOff>
    </xdr:to>
    <xdr:sp macro="" textlink="">
      <xdr:nvSpPr>
        <xdr:cNvPr id="412" name="円/楕円 411"/>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87788</xdr:rowOff>
    </xdr:from>
    <xdr:ext cx="762000" cy="259045"/>
    <xdr:sp macro="" textlink="">
      <xdr:nvSpPr>
        <xdr:cNvPr id="413" name="テキスト ボックス 412"/>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本市は、債務負担行為に基づく支出予定額による将来負担額は大きいものの、充当可能財源である基金を有していることことから、将来負担率はマイナスとなっています。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7"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8" name="フローチャート : 判断 447"/>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1" name="フローチャート : 判断 450"/>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2" name="テキスト ボックス 451"/>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4" name="テキスト ボックス 453"/>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6" name="テキスト ボックス 455"/>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より高く、また、人口一人当たりの人件費についても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88900</xdr:rowOff>
    </xdr:to>
    <xdr:cxnSp macro="">
      <xdr:nvCxnSpPr>
        <xdr:cNvPr id="66" name="直線コネクタ 65"/>
        <xdr:cNvCxnSpPr/>
      </xdr:nvCxnSpPr>
      <xdr:spPr>
        <a:xfrm flipV="1">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38</xdr:row>
      <xdr:rowOff>73660</xdr:rowOff>
    </xdr:to>
    <xdr:cxnSp macro="">
      <xdr:nvCxnSpPr>
        <xdr:cNvPr id="69" name="直線コネクタ 68"/>
        <xdr:cNvCxnSpPr/>
      </xdr:nvCxnSpPr>
      <xdr:spPr>
        <a:xfrm flipV="1">
          <a:off x="3098800" y="62611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96520</xdr:rowOff>
    </xdr:to>
    <xdr:cxnSp macro="">
      <xdr:nvCxnSpPr>
        <xdr:cNvPr id="72" name="直線コネクタ 71"/>
        <xdr:cNvCxnSpPr/>
      </xdr:nvCxnSpPr>
      <xdr:spPr>
        <a:xfrm flipV="1">
          <a:off x="2209800" y="658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111760</xdr:rowOff>
    </xdr:to>
    <xdr:cxnSp macro="">
      <xdr:nvCxnSpPr>
        <xdr:cNvPr id="75" name="直線コネクタ 74"/>
        <xdr:cNvCxnSpPr/>
      </xdr:nvCxnSpPr>
      <xdr:spPr>
        <a:xfrm flipV="1">
          <a:off x="1320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a:rPr>
            <a:t>　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75565</xdr:rowOff>
    </xdr:from>
    <xdr:to>
      <xdr:col>24</xdr:col>
      <xdr:colOff>31750</xdr:colOff>
      <xdr:row>21</xdr:row>
      <xdr:rowOff>86995</xdr:rowOff>
    </xdr:to>
    <xdr:cxnSp macro="">
      <xdr:nvCxnSpPr>
        <xdr:cNvPr id="123" name="直線コネクタ 122"/>
        <xdr:cNvCxnSpPr/>
      </xdr:nvCxnSpPr>
      <xdr:spPr>
        <a:xfrm>
          <a:off x="15671800" y="3676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69850</xdr:rowOff>
    </xdr:from>
    <xdr:to>
      <xdr:col>22</xdr:col>
      <xdr:colOff>565150</xdr:colOff>
      <xdr:row>21</xdr:row>
      <xdr:rowOff>75565</xdr:rowOff>
    </xdr:to>
    <xdr:cxnSp macro="">
      <xdr:nvCxnSpPr>
        <xdr:cNvPr id="126" name="直線コネクタ 125"/>
        <xdr:cNvCxnSpPr/>
      </xdr:nvCxnSpPr>
      <xdr:spPr>
        <a:xfrm>
          <a:off x="14782800" y="3670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52705</xdr:rowOff>
    </xdr:from>
    <xdr:to>
      <xdr:col>21</xdr:col>
      <xdr:colOff>361950</xdr:colOff>
      <xdr:row>21</xdr:row>
      <xdr:rowOff>69850</xdr:rowOff>
    </xdr:to>
    <xdr:cxnSp macro="">
      <xdr:nvCxnSpPr>
        <xdr:cNvPr id="129" name="直線コネクタ 128"/>
        <xdr:cNvCxnSpPr/>
      </xdr:nvCxnSpPr>
      <xdr:spPr>
        <a:xfrm>
          <a:off x="13893800" y="34817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18415</xdr:rowOff>
    </xdr:from>
    <xdr:to>
      <xdr:col>20</xdr:col>
      <xdr:colOff>158750</xdr:colOff>
      <xdr:row>20</xdr:row>
      <xdr:rowOff>52705</xdr:rowOff>
    </xdr:to>
    <xdr:cxnSp macro="">
      <xdr:nvCxnSpPr>
        <xdr:cNvPr id="132" name="直線コネクタ 131"/>
        <xdr:cNvCxnSpPr/>
      </xdr:nvCxnSpPr>
      <xdr:spPr>
        <a:xfrm>
          <a:off x="13004800" y="3447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36195</xdr:rowOff>
    </xdr:from>
    <xdr:to>
      <xdr:col>24</xdr:col>
      <xdr:colOff>82550</xdr:colOff>
      <xdr:row>21</xdr:row>
      <xdr:rowOff>137795</xdr:rowOff>
    </xdr:to>
    <xdr:sp macro="" textlink="">
      <xdr:nvSpPr>
        <xdr:cNvPr id="142" name="円/楕円 141"/>
        <xdr:cNvSpPr/>
      </xdr:nvSpPr>
      <xdr:spPr>
        <a:xfrm>
          <a:off x="16459200" y="3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116222</xdr:rowOff>
    </xdr:from>
    <xdr:ext cx="762000" cy="259045"/>
    <xdr:sp macro="" textlink="">
      <xdr:nvSpPr>
        <xdr:cNvPr id="143" name="物件費該当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24765</xdr:rowOff>
    </xdr:from>
    <xdr:to>
      <xdr:col>22</xdr:col>
      <xdr:colOff>615950</xdr:colOff>
      <xdr:row>21</xdr:row>
      <xdr:rowOff>126365</xdr:rowOff>
    </xdr:to>
    <xdr:sp macro="" textlink="">
      <xdr:nvSpPr>
        <xdr:cNvPr id="144" name="円/楕円 143"/>
        <xdr:cNvSpPr/>
      </xdr:nvSpPr>
      <xdr:spPr>
        <a:xfrm>
          <a:off x="15621000" y="3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111142</xdr:rowOff>
    </xdr:from>
    <xdr:ext cx="736600" cy="259045"/>
    <xdr:sp macro="" textlink="">
      <xdr:nvSpPr>
        <xdr:cNvPr id="145" name="テキスト ボックス 144"/>
        <xdr:cNvSpPr txBox="1"/>
      </xdr:nvSpPr>
      <xdr:spPr>
        <a:xfrm>
          <a:off x="15290800" y="37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19050</xdr:rowOff>
    </xdr:from>
    <xdr:to>
      <xdr:col>21</xdr:col>
      <xdr:colOff>412750</xdr:colOff>
      <xdr:row>21</xdr:row>
      <xdr:rowOff>120650</xdr:rowOff>
    </xdr:to>
    <xdr:sp macro="" textlink="">
      <xdr:nvSpPr>
        <xdr:cNvPr id="146" name="円/楕円 145"/>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105427</xdr:rowOff>
    </xdr:from>
    <xdr:ext cx="762000" cy="259045"/>
    <xdr:sp macro="" textlink="">
      <xdr:nvSpPr>
        <xdr:cNvPr id="147" name="テキスト ボックス 146"/>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1905</xdr:rowOff>
    </xdr:from>
    <xdr:to>
      <xdr:col>20</xdr:col>
      <xdr:colOff>209550</xdr:colOff>
      <xdr:row>20</xdr:row>
      <xdr:rowOff>103505</xdr:rowOff>
    </xdr:to>
    <xdr:sp macro="" textlink="">
      <xdr:nvSpPr>
        <xdr:cNvPr id="148" name="円/楕円 147"/>
        <xdr:cNvSpPr/>
      </xdr:nvSpPr>
      <xdr:spPr>
        <a:xfrm>
          <a:off x="13843000" y="34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88282</xdr:rowOff>
    </xdr:from>
    <xdr:ext cx="762000" cy="259045"/>
    <xdr:sp macro="" textlink="">
      <xdr:nvSpPr>
        <xdr:cNvPr id="149" name="テキスト ボックス 148"/>
        <xdr:cNvSpPr txBox="1"/>
      </xdr:nvSpPr>
      <xdr:spPr>
        <a:xfrm>
          <a:off x="13512800" y="351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139065</xdr:rowOff>
    </xdr:from>
    <xdr:to>
      <xdr:col>19</xdr:col>
      <xdr:colOff>6350</xdr:colOff>
      <xdr:row>20</xdr:row>
      <xdr:rowOff>69215</xdr:rowOff>
    </xdr:to>
    <xdr:sp macro="" textlink="">
      <xdr:nvSpPr>
        <xdr:cNvPr id="150" name="円/楕円 149"/>
        <xdr:cNvSpPr/>
      </xdr:nvSpPr>
      <xdr:spPr>
        <a:xfrm>
          <a:off x="12954000" y="3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53992</xdr:rowOff>
    </xdr:from>
    <xdr:ext cx="762000" cy="259045"/>
    <xdr:sp macro="" textlink="">
      <xdr:nvSpPr>
        <xdr:cNvPr id="151" name="テキスト ボックス 150"/>
        <xdr:cNvSpPr txBox="1"/>
      </xdr:nvSpPr>
      <xdr:spPr>
        <a:xfrm>
          <a:off x="12623800" y="34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扶助費に係る経常収支比率は類似団体平均、全国平均、県平均を大きく下回ってます。私立保育所等運営費などの増加により、扶助費の額が増加していますが、経常一般財源が大きく増加しているため、</a:t>
          </a:r>
          <a:r>
            <a:rPr kumimoji="1" lang="en-US" altLang="ja-JP" sz="1300">
              <a:latin typeface="ＭＳ Ｐゴシック"/>
            </a:rPr>
            <a:t>0.3</a:t>
          </a:r>
          <a:r>
            <a:rPr kumimoji="1" lang="ja-JP" altLang="en-US" sz="1300">
              <a:latin typeface="ＭＳ Ｐゴシック"/>
            </a:rPr>
            <a:t>ポイント減少したものです。引き続き、医療扶助の適正化などに努めます。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52</xdr:row>
      <xdr:rowOff>159657</xdr:rowOff>
    </xdr:to>
    <xdr:cxnSp macro="">
      <xdr:nvCxnSpPr>
        <xdr:cNvPr id="186" name="直線コネクタ 185"/>
        <xdr:cNvCxnSpPr/>
      </xdr:nvCxnSpPr>
      <xdr:spPr>
        <a:xfrm flipV="1">
          <a:off x="3987800" y="9026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159657</xdr:rowOff>
    </xdr:from>
    <xdr:to>
      <xdr:col>5</xdr:col>
      <xdr:colOff>549275</xdr:colOff>
      <xdr:row>53</xdr:row>
      <xdr:rowOff>53522</xdr:rowOff>
    </xdr:to>
    <xdr:cxnSp macro="">
      <xdr:nvCxnSpPr>
        <xdr:cNvPr id="189" name="直線コネクタ 188"/>
        <xdr:cNvCxnSpPr/>
      </xdr:nvCxnSpPr>
      <xdr:spPr>
        <a:xfrm flipV="1">
          <a:off x="3098800" y="9075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53522</xdr:rowOff>
    </xdr:to>
    <xdr:cxnSp macro="">
      <xdr:nvCxnSpPr>
        <xdr:cNvPr id="192" name="直線コネクタ 191"/>
        <xdr:cNvCxnSpPr/>
      </xdr:nvCxnSpPr>
      <xdr:spPr>
        <a:xfrm>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53</xdr:row>
      <xdr:rowOff>37193</xdr:rowOff>
    </xdr:to>
    <xdr:cxnSp macro="">
      <xdr:nvCxnSpPr>
        <xdr:cNvPr id="195" name="直線コネクタ 194"/>
        <xdr:cNvCxnSpPr/>
      </xdr:nvCxnSpPr>
      <xdr:spPr>
        <a:xfrm>
          <a:off x="1320800" y="9026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59872</xdr:rowOff>
    </xdr:from>
    <xdr:to>
      <xdr:col>7</xdr:col>
      <xdr:colOff>66675</xdr:colOff>
      <xdr:row>52</xdr:row>
      <xdr:rowOff>161472</xdr:rowOff>
    </xdr:to>
    <xdr:sp macro="" textlink="">
      <xdr:nvSpPr>
        <xdr:cNvPr id="205" name="円/楕円 204"/>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139899</xdr:rowOff>
    </xdr:from>
    <xdr:ext cx="762000" cy="259045"/>
    <xdr:sp macro="" textlink="">
      <xdr:nvSpPr>
        <xdr:cNvPr id="206"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108857</xdr:rowOff>
    </xdr:from>
    <xdr:to>
      <xdr:col>5</xdr:col>
      <xdr:colOff>600075</xdr:colOff>
      <xdr:row>53</xdr:row>
      <xdr:rowOff>39007</xdr:rowOff>
    </xdr:to>
    <xdr:sp macro="" textlink="">
      <xdr:nvSpPr>
        <xdr:cNvPr id="207" name="円/楕円 206"/>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49184</xdr:rowOff>
    </xdr:from>
    <xdr:ext cx="736600" cy="259045"/>
    <xdr:sp macro="" textlink="">
      <xdr:nvSpPr>
        <xdr:cNvPr id="208" name="テキスト ボックス 207"/>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09" name="円/楕円 208"/>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0" name="テキスト ボックス 209"/>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1" name="円/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3" name="円/楕円 212"/>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4" name="テキスト ボックス 213"/>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a:t>
          </a:r>
          <a:r>
            <a:rPr kumimoji="1" lang="en-US" altLang="ja-JP" sz="1300">
              <a:latin typeface="ＭＳ Ｐゴシック"/>
            </a:rPr>
            <a:t>8.0</a:t>
          </a:r>
          <a:r>
            <a:rPr kumimoji="1" lang="ja-JP" altLang="en-US" sz="1300">
              <a:latin typeface="ＭＳ Ｐゴシック"/>
            </a:rPr>
            <a:t>％と類似団体平均に比べ低い水準ですが、前年度に比べ</a:t>
          </a:r>
          <a:r>
            <a:rPr kumimoji="1" lang="en-US" altLang="ja-JP" sz="1300">
              <a:latin typeface="ＭＳ Ｐゴシック"/>
            </a:rPr>
            <a:t>1.2</a:t>
          </a:r>
          <a:r>
            <a:rPr kumimoji="1" lang="ja-JP" altLang="en-US" sz="1300">
              <a:latin typeface="ＭＳ Ｐゴシック"/>
            </a:rPr>
            <a:t>ポイント減となっています。</a:t>
          </a:r>
          <a:r>
            <a:rPr kumimoji="1" lang="ja-JP" altLang="en-US" sz="1300">
              <a:solidFill>
                <a:sysClr val="windowText" lastClr="000000"/>
              </a:solidFill>
              <a:latin typeface="ＭＳ Ｐゴシック"/>
            </a:rPr>
            <a:t>その主な要因は、積立金、繰出金の減によるものです。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76200</xdr:rowOff>
    </xdr:from>
    <xdr:to>
      <xdr:col>24</xdr:col>
      <xdr:colOff>31750</xdr:colOff>
      <xdr:row>55</xdr:row>
      <xdr:rowOff>57150</xdr:rowOff>
    </xdr:to>
    <xdr:cxnSp macro="">
      <xdr:nvCxnSpPr>
        <xdr:cNvPr id="247" name="直線コネクタ 246"/>
        <xdr:cNvCxnSpPr/>
      </xdr:nvCxnSpPr>
      <xdr:spPr>
        <a:xfrm flipV="1">
          <a:off x="15671800" y="933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55</xdr:row>
      <xdr:rowOff>57150</xdr:rowOff>
    </xdr:to>
    <xdr:cxnSp macro="">
      <xdr:nvCxnSpPr>
        <xdr:cNvPr id="250" name="直線コネクタ 249"/>
        <xdr:cNvCxnSpPr/>
      </xdr:nvCxnSpPr>
      <xdr:spPr>
        <a:xfrm>
          <a:off x="14782800" y="9118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31750</xdr:rowOff>
    </xdr:to>
    <xdr:cxnSp macro="">
      <xdr:nvCxnSpPr>
        <xdr:cNvPr id="253" name="直線コネクタ 252"/>
        <xdr:cNvCxnSpPr/>
      </xdr:nvCxnSpPr>
      <xdr:spPr>
        <a:xfrm>
          <a:off x="13893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76200</xdr:rowOff>
    </xdr:from>
    <xdr:to>
      <xdr:col>20</xdr:col>
      <xdr:colOff>158750</xdr:colOff>
      <xdr:row>52</xdr:row>
      <xdr:rowOff>165100</xdr:rowOff>
    </xdr:to>
    <xdr:cxnSp macro="">
      <xdr:nvCxnSpPr>
        <xdr:cNvPr id="256" name="直線コネクタ 255"/>
        <xdr:cNvCxnSpPr/>
      </xdr:nvCxnSpPr>
      <xdr:spPr>
        <a:xfrm>
          <a:off x="13004800" y="8991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25400</xdr:rowOff>
    </xdr:from>
    <xdr:to>
      <xdr:col>24</xdr:col>
      <xdr:colOff>82550</xdr:colOff>
      <xdr:row>54</xdr:row>
      <xdr:rowOff>127000</xdr:rowOff>
    </xdr:to>
    <xdr:sp macro="" textlink="">
      <xdr:nvSpPr>
        <xdr:cNvPr id="266" name="円/楕円 265"/>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67"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68" name="円/楕円 267"/>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69" name="テキスト ボックス 268"/>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152400</xdr:rowOff>
    </xdr:from>
    <xdr:to>
      <xdr:col>21</xdr:col>
      <xdr:colOff>412750</xdr:colOff>
      <xdr:row>53</xdr:row>
      <xdr:rowOff>82550</xdr:rowOff>
    </xdr:to>
    <xdr:sp macro="" textlink="">
      <xdr:nvSpPr>
        <xdr:cNvPr id="270" name="円/楕円 269"/>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92727</xdr:rowOff>
    </xdr:from>
    <xdr:ext cx="762000" cy="259045"/>
    <xdr:sp macro="" textlink="">
      <xdr:nvSpPr>
        <xdr:cNvPr id="271" name="テキスト ボックス 270"/>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72" name="円/楕円 271"/>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73" name="テキスト ボックス 272"/>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25400</xdr:rowOff>
    </xdr:from>
    <xdr:to>
      <xdr:col>19</xdr:col>
      <xdr:colOff>6350</xdr:colOff>
      <xdr:row>52</xdr:row>
      <xdr:rowOff>127000</xdr:rowOff>
    </xdr:to>
    <xdr:sp macro="" textlink="">
      <xdr:nvSpPr>
        <xdr:cNvPr id="274" name="円/楕円 273"/>
        <xdr:cNvSpPr/>
      </xdr:nvSpPr>
      <xdr:spPr>
        <a:xfrm>
          <a:off x="12954000" y="89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137177</xdr:rowOff>
    </xdr:from>
    <xdr:ext cx="762000" cy="259045"/>
    <xdr:sp macro="" textlink="">
      <xdr:nvSpPr>
        <xdr:cNvPr id="275" name="テキスト ボックス 274"/>
        <xdr:cNvSpPr txBox="1"/>
      </xdr:nvSpPr>
      <xdr:spPr>
        <a:xfrm>
          <a:off x="126238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33</xdr:row>
      <xdr:rowOff>120650</xdr:rowOff>
    </xdr:to>
    <xdr:cxnSp macro="">
      <xdr:nvCxnSpPr>
        <xdr:cNvPr id="308" name="直線コネクタ 307"/>
        <xdr:cNvCxnSpPr/>
      </xdr:nvCxnSpPr>
      <xdr:spPr>
        <a:xfrm>
          <a:off x="15671800" y="570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82550</xdr:rowOff>
    </xdr:to>
    <xdr:cxnSp macro="">
      <xdr:nvCxnSpPr>
        <xdr:cNvPr id="311" name="直線コネクタ 310"/>
        <xdr:cNvCxnSpPr/>
      </xdr:nvCxnSpPr>
      <xdr:spPr>
        <a:xfrm flipV="1">
          <a:off x="14782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19050</xdr:rowOff>
    </xdr:from>
    <xdr:to>
      <xdr:col>21</xdr:col>
      <xdr:colOff>361950</xdr:colOff>
      <xdr:row>33</xdr:row>
      <xdr:rowOff>82550</xdr:rowOff>
    </xdr:to>
    <xdr:cxnSp macro="">
      <xdr:nvCxnSpPr>
        <xdr:cNvPr id="314" name="直線コネクタ 313"/>
        <xdr:cNvCxnSpPr/>
      </xdr:nvCxnSpPr>
      <xdr:spPr>
        <a:xfrm>
          <a:off x="13893800" y="567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6350</xdr:rowOff>
    </xdr:from>
    <xdr:to>
      <xdr:col>20</xdr:col>
      <xdr:colOff>158750</xdr:colOff>
      <xdr:row>33</xdr:row>
      <xdr:rowOff>19050</xdr:rowOff>
    </xdr:to>
    <xdr:cxnSp macro="">
      <xdr:nvCxnSpPr>
        <xdr:cNvPr id="317" name="直線コネクタ 316"/>
        <xdr:cNvCxnSpPr/>
      </xdr:nvCxnSpPr>
      <xdr:spPr>
        <a:xfrm>
          <a:off x="13004800" y="566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27" name="円/楕円 326"/>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28"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29" name="円/楕円 328"/>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0" name="テキスト ボックス 329"/>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31750</xdr:rowOff>
    </xdr:from>
    <xdr:to>
      <xdr:col>21</xdr:col>
      <xdr:colOff>412750</xdr:colOff>
      <xdr:row>33</xdr:row>
      <xdr:rowOff>133350</xdr:rowOff>
    </xdr:to>
    <xdr:sp macro="" textlink="">
      <xdr:nvSpPr>
        <xdr:cNvPr id="331" name="円/楕円 330"/>
        <xdr:cNvSpPr/>
      </xdr:nvSpPr>
      <xdr:spPr>
        <a:xfrm>
          <a:off x="14732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143527</xdr:rowOff>
    </xdr:from>
    <xdr:ext cx="762000" cy="259045"/>
    <xdr:sp macro="" textlink="">
      <xdr:nvSpPr>
        <xdr:cNvPr id="332" name="テキスト ボックス 331"/>
        <xdr:cNvSpPr txBox="1"/>
      </xdr:nvSpPr>
      <xdr:spPr>
        <a:xfrm>
          <a:off x="14401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139700</xdr:rowOff>
    </xdr:from>
    <xdr:to>
      <xdr:col>20</xdr:col>
      <xdr:colOff>209550</xdr:colOff>
      <xdr:row>33</xdr:row>
      <xdr:rowOff>69850</xdr:rowOff>
    </xdr:to>
    <xdr:sp macro="" textlink="">
      <xdr:nvSpPr>
        <xdr:cNvPr id="333" name="円/楕円 332"/>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80027</xdr:rowOff>
    </xdr:from>
    <xdr:ext cx="762000" cy="259045"/>
    <xdr:sp macro="" textlink="">
      <xdr:nvSpPr>
        <xdr:cNvPr id="334" name="テキスト ボックス 333"/>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127000</xdr:rowOff>
    </xdr:from>
    <xdr:to>
      <xdr:col>19</xdr:col>
      <xdr:colOff>6350</xdr:colOff>
      <xdr:row>33</xdr:row>
      <xdr:rowOff>57150</xdr:rowOff>
    </xdr:to>
    <xdr:sp macro="" textlink="">
      <xdr:nvSpPr>
        <xdr:cNvPr id="335" name="円/楕円 334"/>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67327</xdr:rowOff>
    </xdr:from>
    <xdr:ext cx="762000" cy="259045"/>
    <xdr:sp macro="" textlink="">
      <xdr:nvSpPr>
        <xdr:cNvPr id="336" name="テキスト ボックス 335"/>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公債費に係る経常収支比率は、類似団体平均より</a:t>
          </a:r>
          <a:r>
            <a:rPr kumimoji="1" lang="en-US" altLang="ja-JP" sz="1300">
              <a:latin typeface="ＭＳ Ｐゴシック"/>
            </a:rPr>
            <a:t>7.0</a:t>
          </a:r>
          <a:r>
            <a:rPr kumimoji="1" lang="ja-JP" altLang="en-US" sz="1300">
              <a:latin typeface="ＭＳ Ｐゴシック"/>
            </a:rPr>
            <a:t>ポイント低い</a:t>
          </a:r>
          <a:r>
            <a:rPr kumimoji="1" lang="en-US" altLang="ja-JP" sz="1300">
              <a:latin typeface="ＭＳ Ｐゴシック"/>
            </a:rPr>
            <a:t>6.6</a:t>
          </a:r>
          <a:r>
            <a:rPr kumimoji="1" lang="ja-JP" altLang="en-US" sz="1300">
              <a:latin typeface="ＭＳ Ｐゴシック"/>
            </a:rPr>
            <a:t>％となっていますが、人口１人当たり決算額は、類似団体平均を上回っています。今後も、赤字地方債を借り入れないことを基本に、地方債の適正な活用に努めます。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73</xdr:row>
      <xdr:rowOff>168910</xdr:rowOff>
    </xdr:to>
    <xdr:cxnSp macro="">
      <xdr:nvCxnSpPr>
        <xdr:cNvPr id="369" name="直線コネクタ 368"/>
        <xdr:cNvCxnSpPr/>
      </xdr:nvCxnSpPr>
      <xdr:spPr>
        <a:xfrm flipV="1">
          <a:off x="3987800" y="12631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119380</xdr:rowOff>
    </xdr:to>
    <xdr:cxnSp macro="">
      <xdr:nvCxnSpPr>
        <xdr:cNvPr id="372" name="直線コネクタ 371"/>
        <xdr:cNvCxnSpPr/>
      </xdr:nvCxnSpPr>
      <xdr:spPr>
        <a:xfrm flipV="1">
          <a:off x="3098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75</xdr:row>
      <xdr:rowOff>8890</xdr:rowOff>
    </xdr:to>
    <xdr:cxnSp macro="">
      <xdr:nvCxnSpPr>
        <xdr:cNvPr id="375" name="直線コネクタ 374"/>
        <xdr:cNvCxnSpPr/>
      </xdr:nvCxnSpPr>
      <xdr:spPr>
        <a:xfrm flipV="1">
          <a:off x="2209800" y="12806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46990</xdr:rowOff>
    </xdr:to>
    <xdr:cxnSp macro="">
      <xdr:nvCxnSpPr>
        <xdr:cNvPr id="378" name="直線コネクタ 377"/>
        <xdr:cNvCxnSpPr/>
      </xdr:nvCxnSpPr>
      <xdr:spPr>
        <a:xfrm flipV="1">
          <a:off x="1320800" y="12867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88" name="円/楕円 387"/>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144797</xdr:rowOff>
    </xdr:from>
    <xdr:ext cx="762000" cy="259045"/>
    <xdr:sp macro="" textlink="">
      <xdr:nvSpPr>
        <xdr:cNvPr id="389"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90" name="円/楕円 389"/>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91" name="テキスト ボックス 390"/>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2" name="円/楕円 391"/>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3" name="テキスト ボックス 392"/>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4" name="円/楕円 393"/>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5" name="テキスト ボックス 394"/>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6" name="円/楕円 395"/>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7" name="テキスト ボックス 396"/>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公債費以外に係る経常収支比率は、類似団体平均より</a:t>
          </a:r>
          <a:r>
            <a:rPr kumimoji="1" lang="en-US" altLang="ja-JP" sz="1300">
              <a:latin typeface="ＭＳ Ｐゴシック"/>
            </a:rPr>
            <a:t>2.2</a:t>
          </a:r>
          <a:r>
            <a:rPr kumimoji="1" lang="ja-JP" altLang="en-US" sz="1300">
              <a:latin typeface="ＭＳ Ｐゴシック"/>
            </a:rPr>
            <a:t>ポイント低く、前年度に比べ</a:t>
          </a:r>
          <a:r>
            <a:rPr kumimoji="1" lang="en-US" altLang="ja-JP" sz="1300">
              <a:latin typeface="ＭＳ Ｐゴシック"/>
            </a:rPr>
            <a:t>1.2</a:t>
          </a:r>
          <a:r>
            <a:rPr kumimoji="1" lang="ja-JP" altLang="en-US" sz="1300">
              <a:latin typeface="ＭＳ Ｐゴシック"/>
            </a:rPr>
            <a:t>％減となっております。その主な要因としては、物件費が増となったものの　維持補修費や補助金等の減によるものです。今後については、サービス充実に努める一方、事業及び事業手法の見直しなどにより、経費の抑制を図ります。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146050</xdr:rowOff>
    </xdr:to>
    <xdr:cxnSp macro="">
      <xdr:nvCxnSpPr>
        <xdr:cNvPr id="430" name="直線コネクタ 429"/>
        <xdr:cNvCxnSpPr/>
      </xdr:nvCxnSpPr>
      <xdr:spPr>
        <a:xfrm flipV="1">
          <a:off x="15671800" y="132562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127000</xdr:rowOff>
    </xdr:to>
    <xdr:cxnSp macro="">
      <xdr:nvCxnSpPr>
        <xdr:cNvPr id="433" name="直線コネクタ 432"/>
        <xdr:cNvCxnSpPr/>
      </xdr:nvCxnSpPr>
      <xdr:spPr>
        <a:xfrm flipV="1">
          <a:off x="14782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78</xdr:row>
      <xdr:rowOff>127000</xdr:rowOff>
    </xdr:to>
    <xdr:cxnSp macro="">
      <xdr:nvCxnSpPr>
        <xdr:cNvPr id="436" name="直線コネクタ 435"/>
        <xdr:cNvCxnSpPr/>
      </xdr:nvCxnSpPr>
      <xdr:spPr>
        <a:xfrm>
          <a:off x="13893800" y="132029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1270</xdr:rowOff>
    </xdr:to>
    <xdr:cxnSp macro="">
      <xdr:nvCxnSpPr>
        <xdr:cNvPr id="439" name="直線コネクタ 438"/>
        <xdr:cNvCxnSpPr/>
      </xdr:nvCxnSpPr>
      <xdr:spPr>
        <a:xfrm>
          <a:off x="13004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9" name="円/楕円 448"/>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0"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1" name="円/楕円 450"/>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2" name="テキスト ボックス 451"/>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3" name="円/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5" name="円/楕円 454"/>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6" name="テキスト ボックス 45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7" name="円/楕円 456"/>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8" name="テキスト ボックス 457"/>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千葉県浦安市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130472</xdr:rowOff>
    </xdr:from>
    <xdr:to>
      <xdr:col>4</xdr:col>
      <xdr:colOff>1117600</xdr:colOff>
      <xdr:row>19</xdr:row>
      <xdr:rowOff>70449</xdr:rowOff>
    </xdr:to>
    <xdr:cxnSp macro="">
      <xdr:nvCxnSpPr>
        <xdr:cNvPr id="47" name="直線コネクタ 46"/>
        <xdr:cNvCxnSpPr/>
      </xdr:nvCxnSpPr>
      <xdr:spPr bwMode="auto">
        <a:xfrm flipV="1">
          <a:off x="5651500" y="2235497"/>
          <a:ext cx="0" cy="1140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42526</xdr:rowOff>
    </xdr:from>
    <xdr:ext cx="762000" cy="259045"/>
    <xdr:sp macro="" textlink="">
      <xdr:nvSpPr>
        <xdr:cNvPr id="48" name="人口1人当たり決算額の推移最小値テキスト130"/>
        <xdr:cNvSpPr txBox="1"/>
      </xdr:nvSpPr>
      <xdr:spPr>
        <a:xfrm>
          <a:off x="5740400" y="334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19</xdr:row>
      <xdr:rowOff>70449</xdr:rowOff>
    </xdr:from>
    <xdr:to>
      <xdr:col>5</xdr:col>
      <xdr:colOff>73025</xdr:colOff>
      <xdr:row>19</xdr:row>
      <xdr:rowOff>70449</xdr:rowOff>
    </xdr:to>
    <xdr:cxnSp macro="">
      <xdr:nvCxnSpPr>
        <xdr:cNvPr id="49" name="直線コネクタ 48"/>
        <xdr:cNvCxnSpPr/>
      </xdr:nvCxnSpPr>
      <xdr:spPr bwMode="auto">
        <a:xfrm>
          <a:off x="5562600" y="3375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45399</xdr:rowOff>
    </xdr:from>
    <xdr:ext cx="762000" cy="259045"/>
    <xdr:sp macro="" textlink="">
      <xdr:nvSpPr>
        <xdr:cNvPr id="50" name="人口1人当たり決算額の推移最大値テキスト130"/>
        <xdr:cNvSpPr txBox="1"/>
      </xdr:nvSpPr>
      <xdr:spPr>
        <a:xfrm>
          <a:off x="5740400" y="197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12</xdr:row>
      <xdr:rowOff>130472</xdr:rowOff>
    </xdr:from>
    <xdr:to>
      <xdr:col>5</xdr:col>
      <xdr:colOff>73025</xdr:colOff>
      <xdr:row>12</xdr:row>
      <xdr:rowOff>130472</xdr:rowOff>
    </xdr:to>
    <xdr:cxnSp macro="">
      <xdr:nvCxnSpPr>
        <xdr:cNvPr id="51" name="直線コネクタ 50"/>
        <xdr:cNvCxnSpPr/>
      </xdr:nvCxnSpPr>
      <xdr:spPr bwMode="auto">
        <a:xfrm>
          <a:off x="5562600" y="22354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105033</xdr:rowOff>
    </xdr:from>
    <xdr:to>
      <xdr:col>4</xdr:col>
      <xdr:colOff>1117600</xdr:colOff>
      <xdr:row>12</xdr:row>
      <xdr:rowOff>130472</xdr:rowOff>
    </xdr:to>
    <xdr:cxnSp macro="">
      <xdr:nvCxnSpPr>
        <xdr:cNvPr id="52" name="直線コネクタ 51"/>
        <xdr:cNvCxnSpPr/>
      </xdr:nvCxnSpPr>
      <xdr:spPr bwMode="auto">
        <a:xfrm>
          <a:off x="5003800" y="2210058"/>
          <a:ext cx="647700" cy="2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168074</xdr:rowOff>
    </xdr:from>
    <xdr:ext cx="762000" cy="259045"/>
    <xdr:sp macro="" textlink="">
      <xdr:nvSpPr>
        <xdr:cNvPr id="53" name="人口1人当たり決算額の推移平均値テキスト130"/>
        <xdr:cNvSpPr txBox="1"/>
      </xdr:nvSpPr>
      <xdr:spPr>
        <a:xfrm>
          <a:off x="5740400" y="278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24547</xdr:rowOff>
    </xdr:from>
    <xdr:to>
      <xdr:col>5</xdr:col>
      <xdr:colOff>34925</xdr:colOff>
      <xdr:row>16</xdr:row>
      <xdr:rowOff>126147</xdr:rowOff>
    </xdr:to>
    <xdr:sp macro="" textlink="">
      <xdr:nvSpPr>
        <xdr:cNvPr id="54" name="フローチャート : 判断 53"/>
        <xdr:cNvSpPr/>
      </xdr:nvSpPr>
      <xdr:spPr bwMode="auto">
        <a:xfrm>
          <a:off x="5600700" y="2815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105033</xdr:rowOff>
    </xdr:from>
    <xdr:to>
      <xdr:col>4</xdr:col>
      <xdr:colOff>469900</xdr:colOff>
      <xdr:row>12</xdr:row>
      <xdr:rowOff>116103</xdr:rowOff>
    </xdr:to>
    <xdr:cxnSp macro="">
      <xdr:nvCxnSpPr>
        <xdr:cNvPr id="55" name="直線コネクタ 54"/>
        <xdr:cNvCxnSpPr/>
      </xdr:nvCxnSpPr>
      <xdr:spPr bwMode="auto">
        <a:xfrm flipV="1">
          <a:off x="4305300" y="2210058"/>
          <a:ext cx="698500" cy="1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83885</xdr:rowOff>
    </xdr:from>
    <xdr:to>
      <xdr:col>4</xdr:col>
      <xdr:colOff>520700</xdr:colOff>
      <xdr:row>17</xdr:row>
      <xdr:rowOff>14035</xdr:rowOff>
    </xdr:to>
    <xdr:sp macro="" textlink="">
      <xdr:nvSpPr>
        <xdr:cNvPr id="56" name="フローチャート : 判断 55"/>
        <xdr:cNvSpPr/>
      </xdr:nvSpPr>
      <xdr:spPr bwMode="auto">
        <a:xfrm>
          <a:off x="4953000" y="2874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170262</xdr:rowOff>
    </xdr:from>
    <xdr:ext cx="736600" cy="259045"/>
    <xdr:sp macro="" textlink="">
      <xdr:nvSpPr>
        <xdr:cNvPr id="57" name="テキスト ボックス 56"/>
        <xdr:cNvSpPr txBox="1"/>
      </xdr:nvSpPr>
      <xdr:spPr>
        <a:xfrm>
          <a:off x="4622800" y="296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116103</xdr:rowOff>
    </xdr:from>
    <xdr:to>
      <xdr:col>3</xdr:col>
      <xdr:colOff>904875</xdr:colOff>
      <xdr:row>12</xdr:row>
      <xdr:rowOff>127207</xdr:rowOff>
    </xdr:to>
    <xdr:cxnSp macro="">
      <xdr:nvCxnSpPr>
        <xdr:cNvPr id="58" name="直線コネクタ 57"/>
        <xdr:cNvCxnSpPr/>
      </xdr:nvCxnSpPr>
      <xdr:spPr bwMode="auto">
        <a:xfrm flipV="1">
          <a:off x="3606800" y="2221128"/>
          <a:ext cx="698500" cy="1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86171</xdr:rowOff>
    </xdr:from>
    <xdr:to>
      <xdr:col>3</xdr:col>
      <xdr:colOff>955675</xdr:colOff>
      <xdr:row>17</xdr:row>
      <xdr:rowOff>16321</xdr:rowOff>
    </xdr:to>
    <xdr:sp macro="" textlink="">
      <xdr:nvSpPr>
        <xdr:cNvPr id="59" name="フローチャート : 判断 58"/>
        <xdr:cNvSpPr/>
      </xdr:nvSpPr>
      <xdr:spPr bwMode="auto">
        <a:xfrm>
          <a:off x="4254500" y="2876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1098</xdr:rowOff>
    </xdr:from>
    <xdr:ext cx="762000" cy="259045"/>
    <xdr:sp macro="" textlink="">
      <xdr:nvSpPr>
        <xdr:cNvPr id="60" name="テキスト ボックス 59"/>
        <xdr:cNvSpPr txBox="1"/>
      </xdr:nvSpPr>
      <xdr:spPr>
        <a:xfrm>
          <a:off x="3924300" y="296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42527</xdr:rowOff>
    </xdr:from>
    <xdr:to>
      <xdr:col>3</xdr:col>
      <xdr:colOff>206375</xdr:colOff>
      <xdr:row>12</xdr:row>
      <xdr:rowOff>127207</xdr:rowOff>
    </xdr:to>
    <xdr:cxnSp macro="">
      <xdr:nvCxnSpPr>
        <xdr:cNvPr id="61" name="直線コネクタ 60"/>
        <xdr:cNvCxnSpPr/>
      </xdr:nvCxnSpPr>
      <xdr:spPr bwMode="auto">
        <a:xfrm>
          <a:off x="2908300" y="2147552"/>
          <a:ext cx="698500" cy="8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54069</xdr:rowOff>
    </xdr:from>
    <xdr:to>
      <xdr:col>3</xdr:col>
      <xdr:colOff>257175</xdr:colOff>
      <xdr:row>16</xdr:row>
      <xdr:rowOff>155669</xdr:rowOff>
    </xdr:to>
    <xdr:sp macro="" textlink="">
      <xdr:nvSpPr>
        <xdr:cNvPr id="62" name="フローチャート : 判断 61"/>
        <xdr:cNvSpPr/>
      </xdr:nvSpPr>
      <xdr:spPr bwMode="auto">
        <a:xfrm>
          <a:off x="3556000" y="28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140446</xdr:rowOff>
    </xdr:from>
    <xdr:ext cx="762000" cy="259045"/>
    <xdr:sp macro="" textlink="">
      <xdr:nvSpPr>
        <xdr:cNvPr id="63" name="テキスト ボックス 62"/>
        <xdr:cNvSpPr txBox="1"/>
      </xdr:nvSpPr>
      <xdr:spPr>
        <a:xfrm>
          <a:off x="3225800" y="29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151355</xdr:rowOff>
    </xdr:from>
    <xdr:to>
      <xdr:col>2</xdr:col>
      <xdr:colOff>692150</xdr:colOff>
      <xdr:row>16</xdr:row>
      <xdr:rowOff>81505</xdr:rowOff>
    </xdr:to>
    <xdr:sp macro="" textlink="">
      <xdr:nvSpPr>
        <xdr:cNvPr id="64" name="フローチャート : 判断 63"/>
        <xdr:cNvSpPr/>
      </xdr:nvSpPr>
      <xdr:spPr bwMode="auto">
        <a:xfrm>
          <a:off x="2857500" y="2770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66282</xdr:rowOff>
    </xdr:from>
    <xdr:ext cx="762000" cy="259045"/>
    <xdr:sp macro="" textlink="">
      <xdr:nvSpPr>
        <xdr:cNvPr id="65" name="テキスト ボックス 64"/>
        <xdr:cNvSpPr txBox="1"/>
      </xdr:nvSpPr>
      <xdr:spPr>
        <a:xfrm>
          <a:off x="2527300" y="28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79672</xdr:rowOff>
    </xdr:from>
    <xdr:to>
      <xdr:col>5</xdr:col>
      <xdr:colOff>34925</xdr:colOff>
      <xdr:row>13</xdr:row>
      <xdr:rowOff>9822</xdr:rowOff>
    </xdr:to>
    <xdr:sp macro="" textlink="">
      <xdr:nvSpPr>
        <xdr:cNvPr id="71" name="円/楕円 70"/>
        <xdr:cNvSpPr/>
      </xdr:nvSpPr>
      <xdr:spPr bwMode="auto">
        <a:xfrm>
          <a:off x="5600700" y="218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26349</xdr:rowOff>
    </xdr:from>
    <xdr:ext cx="762000" cy="259045"/>
    <xdr:sp macro="" textlink="">
      <xdr:nvSpPr>
        <xdr:cNvPr id="72" name="人口1人当たり決算額の推移該当値テキスト130"/>
        <xdr:cNvSpPr txBox="1"/>
      </xdr:nvSpPr>
      <xdr:spPr>
        <a:xfrm>
          <a:off x="5740400" y="213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82,102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54233</xdr:rowOff>
    </xdr:from>
    <xdr:to>
      <xdr:col>4</xdr:col>
      <xdr:colOff>520700</xdr:colOff>
      <xdr:row>12</xdr:row>
      <xdr:rowOff>155833</xdr:rowOff>
    </xdr:to>
    <xdr:sp macro="" textlink="">
      <xdr:nvSpPr>
        <xdr:cNvPr id="73" name="円/楕円 72"/>
        <xdr:cNvSpPr/>
      </xdr:nvSpPr>
      <xdr:spPr bwMode="auto">
        <a:xfrm>
          <a:off x="4953000" y="215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166010</xdr:rowOff>
    </xdr:from>
    <xdr:ext cx="736600" cy="259045"/>
    <xdr:sp macro="" textlink="">
      <xdr:nvSpPr>
        <xdr:cNvPr id="74" name="テキスト ボックス 73"/>
        <xdr:cNvSpPr txBox="1"/>
      </xdr:nvSpPr>
      <xdr:spPr>
        <a:xfrm>
          <a:off x="4622800" y="192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65303</xdr:rowOff>
    </xdr:from>
    <xdr:to>
      <xdr:col>3</xdr:col>
      <xdr:colOff>955675</xdr:colOff>
      <xdr:row>12</xdr:row>
      <xdr:rowOff>166903</xdr:rowOff>
    </xdr:to>
    <xdr:sp macro="" textlink="">
      <xdr:nvSpPr>
        <xdr:cNvPr id="75" name="円/楕円 74"/>
        <xdr:cNvSpPr/>
      </xdr:nvSpPr>
      <xdr:spPr bwMode="auto">
        <a:xfrm>
          <a:off x="4254500" y="217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5630</xdr:rowOff>
    </xdr:from>
    <xdr:ext cx="762000" cy="259045"/>
    <xdr:sp macro="" textlink="">
      <xdr:nvSpPr>
        <xdr:cNvPr id="76" name="テキスト ボックス 75"/>
        <xdr:cNvSpPr txBox="1"/>
      </xdr:nvSpPr>
      <xdr:spPr>
        <a:xfrm>
          <a:off x="3924300" y="19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76407</xdr:rowOff>
    </xdr:from>
    <xdr:to>
      <xdr:col>3</xdr:col>
      <xdr:colOff>257175</xdr:colOff>
      <xdr:row>13</xdr:row>
      <xdr:rowOff>6557</xdr:rowOff>
    </xdr:to>
    <xdr:sp macro="" textlink="">
      <xdr:nvSpPr>
        <xdr:cNvPr id="77" name="円/楕円 76"/>
        <xdr:cNvSpPr/>
      </xdr:nvSpPr>
      <xdr:spPr bwMode="auto">
        <a:xfrm>
          <a:off x="3556000" y="218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16734</xdr:rowOff>
    </xdr:from>
    <xdr:ext cx="762000" cy="259045"/>
    <xdr:sp macro="" textlink="">
      <xdr:nvSpPr>
        <xdr:cNvPr id="78" name="テキスト ボックス 77"/>
        <xdr:cNvSpPr txBox="1"/>
      </xdr:nvSpPr>
      <xdr:spPr>
        <a:xfrm>
          <a:off x="3225800" y="19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163177</xdr:rowOff>
    </xdr:from>
    <xdr:to>
      <xdr:col>2</xdr:col>
      <xdr:colOff>692150</xdr:colOff>
      <xdr:row>12</xdr:row>
      <xdr:rowOff>93327</xdr:rowOff>
    </xdr:to>
    <xdr:sp macro="" textlink="">
      <xdr:nvSpPr>
        <xdr:cNvPr id="79" name="円/楕円 78"/>
        <xdr:cNvSpPr/>
      </xdr:nvSpPr>
      <xdr:spPr bwMode="auto">
        <a:xfrm>
          <a:off x="2857500" y="209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103504</xdr:rowOff>
    </xdr:from>
    <xdr:ext cx="762000" cy="259045"/>
    <xdr:sp macro="" textlink="">
      <xdr:nvSpPr>
        <xdr:cNvPr id="80" name="テキスト ボックス 79"/>
        <xdr:cNvSpPr txBox="1"/>
      </xdr:nvSpPr>
      <xdr:spPr>
        <a:xfrm>
          <a:off x="2527300" y="186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7" name="直線コネクタ 106"/>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8"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9" name="直線コネクタ 108"/>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10"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11" name="直線コネクタ 110"/>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277144</xdr:rowOff>
    </xdr:from>
    <xdr:to>
      <xdr:col>4</xdr:col>
      <xdr:colOff>1117600</xdr:colOff>
      <xdr:row>36</xdr:row>
      <xdr:rowOff>29525</xdr:rowOff>
    </xdr:to>
    <xdr:cxnSp macro="">
      <xdr:nvCxnSpPr>
        <xdr:cNvPr id="112" name="直線コネクタ 111"/>
        <xdr:cNvCxnSpPr/>
      </xdr:nvCxnSpPr>
      <xdr:spPr bwMode="auto">
        <a:xfrm flipV="1">
          <a:off x="5003800" y="6887494"/>
          <a:ext cx="647700" cy="9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3"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4" name="フローチャート : 判断 113"/>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232384</xdr:rowOff>
    </xdr:from>
    <xdr:to>
      <xdr:col>4</xdr:col>
      <xdr:colOff>469900</xdr:colOff>
      <xdr:row>36</xdr:row>
      <xdr:rowOff>29525</xdr:rowOff>
    </xdr:to>
    <xdr:cxnSp macro="">
      <xdr:nvCxnSpPr>
        <xdr:cNvPr id="115" name="直線コネクタ 114"/>
        <xdr:cNvCxnSpPr/>
      </xdr:nvCxnSpPr>
      <xdr:spPr bwMode="auto">
        <a:xfrm>
          <a:off x="4305300" y="6842734"/>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6" name="フローチャート : 判断 115"/>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7" name="テキスト ボックス 116"/>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166457</xdr:rowOff>
    </xdr:from>
    <xdr:to>
      <xdr:col>3</xdr:col>
      <xdr:colOff>904875</xdr:colOff>
      <xdr:row>35</xdr:row>
      <xdr:rowOff>232384</xdr:rowOff>
    </xdr:to>
    <xdr:cxnSp macro="">
      <xdr:nvCxnSpPr>
        <xdr:cNvPr id="118" name="直線コネクタ 117"/>
        <xdr:cNvCxnSpPr/>
      </xdr:nvCxnSpPr>
      <xdr:spPr bwMode="auto">
        <a:xfrm>
          <a:off x="3606800" y="6776807"/>
          <a:ext cx="698500" cy="6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9" name="フローチャート : 判断 118"/>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20" name="テキスト ボックス 119"/>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24953</xdr:rowOff>
    </xdr:from>
    <xdr:to>
      <xdr:col>3</xdr:col>
      <xdr:colOff>206375</xdr:colOff>
      <xdr:row>35</xdr:row>
      <xdr:rowOff>166457</xdr:rowOff>
    </xdr:to>
    <xdr:cxnSp macro="">
      <xdr:nvCxnSpPr>
        <xdr:cNvPr id="121" name="直線コネクタ 120"/>
        <xdr:cNvCxnSpPr/>
      </xdr:nvCxnSpPr>
      <xdr:spPr bwMode="auto">
        <a:xfrm>
          <a:off x="2908300" y="6635303"/>
          <a:ext cx="6985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2" name="フローチャート : 判断 121"/>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3" name="テキスト ボックス 122"/>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4" name="フローチャート : 判断 123"/>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5" name="テキスト ボックス 124"/>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226344</xdr:rowOff>
    </xdr:from>
    <xdr:to>
      <xdr:col>5</xdr:col>
      <xdr:colOff>34925</xdr:colOff>
      <xdr:row>35</xdr:row>
      <xdr:rowOff>327944</xdr:rowOff>
    </xdr:to>
    <xdr:sp macro="" textlink="">
      <xdr:nvSpPr>
        <xdr:cNvPr id="131" name="円/楕円 130"/>
        <xdr:cNvSpPr/>
      </xdr:nvSpPr>
      <xdr:spPr bwMode="auto">
        <a:xfrm>
          <a:off x="5600700" y="683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71421</xdr:rowOff>
    </xdr:from>
    <xdr:ext cx="762000" cy="259045"/>
    <xdr:sp macro="" textlink="">
      <xdr:nvSpPr>
        <xdr:cNvPr id="132" name="人口1人当たり決算額の推移該当値テキスト445"/>
        <xdr:cNvSpPr txBox="1"/>
      </xdr:nvSpPr>
      <xdr:spPr>
        <a:xfrm>
          <a:off x="5740400" y="668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321625</xdr:rowOff>
    </xdr:from>
    <xdr:to>
      <xdr:col>4</xdr:col>
      <xdr:colOff>520700</xdr:colOff>
      <xdr:row>36</xdr:row>
      <xdr:rowOff>80325</xdr:rowOff>
    </xdr:to>
    <xdr:sp macro="" textlink="">
      <xdr:nvSpPr>
        <xdr:cNvPr id="133" name="円/楕円 132"/>
        <xdr:cNvSpPr/>
      </xdr:nvSpPr>
      <xdr:spPr bwMode="auto">
        <a:xfrm>
          <a:off x="4953000" y="693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90502</xdr:rowOff>
    </xdr:from>
    <xdr:ext cx="736600" cy="259045"/>
    <xdr:sp macro="" textlink="">
      <xdr:nvSpPr>
        <xdr:cNvPr id="134" name="テキスト ボックス 133"/>
        <xdr:cNvSpPr txBox="1"/>
      </xdr:nvSpPr>
      <xdr:spPr>
        <a:xfrm>
          <a:off x="4622800" y="670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181584</xdr:rowOff>
    </xdr:from>
    <xdr:to>
      <xdr:col>3</xdr:col>
      <xdr:colOff>955675</xdr:colOff>
      <xdr:row>35</xdr:row>
      <xdr:rowOff>283184</xdr:rowOff>
    </xdr:to>
    <xdr:sp macro="" textlink="">
      <xdr:nvSpPr>
        <xdr:cNvPr id="135" name="円/楕円 134"/>
        <xdr:cNvSpPr/>
      </xdr:nvSpPr>
      <xdr:spPr bwMode="auto">
        <a:xfrm>
          <a:off x="42545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293361</xdr:rowOff>
    </xdr:from>
    <xdr:ext cx="762000" cy="259045"/>
    <xdr:sp macro="" textlink="">
      <xdr:nvSpPr>
        <xdr:cNvPr id="136" name="テキスト ボックス 135"/>
        <xdr:cNvSpPr txBox="1"/>
      </xdr:nvSpPr>
      <xdr:spPr>
        <a:xfrm>
          <a:off x="39243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115657</xdr:rowOff>
    </xdr:from>
    <xdr:to>
      <xdr:col>3</xdr:col>
      <xdr:colOff>257175</xdr:colOff>
      <xdr:row>35</xdr:row>
      <xdr:rowOff>217257</xdr:rowOff>
    </xdr:to>
    <xdr:sp macro="" textlink="">
      <xdr:nvSpPr>
        <xdr:cNvPr id="137" name="円/楕円 136"/>
        <xdr:cNvSpPr/>
      </xdr:nvSpPr>
      <xdr:spPr bwMode="auto">
        <a:xfrm>
          <a:off x="3556000" y="672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227434</xdr:rowOff>
    </xdr:from>
    <xdr:ext cx="762000" cy="259045"/>
    <xdr:sp macro="" textlink="">
      <xdr:nvSpPr>
        <xdr:cNvPr id="138" name="テキスト ボックス 137"/>
        <xdr:cNvSpPr txBox="1"/>
      </xdr:nvSpPr>
      <xdr:spPr>
        <a:xfrm>
          <a:off x="3225800" y="649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317053</xdr:rowOff>
    </xdr:from>
    <xdr:to>
      <xdr:col>2</xdr:col>
      <xdr:colOff>692150</xdr:colOff>
      <xdr:row>35</xdr:row>
      <xdr:rowOff>75753</xdr:rowOff>
    </xdr:to>
    <xdr:sp macro="" textlink="">
      <xdr:nvSpPr>
        <xdr:cNvPr id="139" name="円/楕円 138"/>
        <xdr:cNvSpPr/>
      </xdr:nvSpPr>
      <xdr:spPr bwMode="auto">
        <a:xfrm>
          <a:off x="2857500" y="658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85930</xdr:rowOff>
    </xdr:from>
    <xdr:ext cx="762000" cy="259045"/>
    <xdr:sp macro="" textlink="">
      <xdr:nvSpPr>
        <xdr:cNvPr id="140" name="テキスト ボックス 139"/>
        <xdr:cNvSpPr txBox="1"/>
      </xdr:nvSpPr>
      <xdr:spPr>
        <a:xfrm>
          <a:off x="2527300" y="635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1511</xdr:rowOff>
    </xdr:from>
    <xdr:to>
      <xdr:col>6</xdr:col>
      <xdr:colOff>510540</xdr:colOff>
      <xdr:row>38</xdr:row>
      <xdr:rowOff>100038</xdr:rowOff>
    </xdr:to>
    <xdr:cxnSp macro="">
      <xdr:nvCxnSpPr>
        <xdr:cNvPr id="56" name="直線コネクタ 55"/>
        <xdr:cNvCxnSpPr/>
      </xdr:nvCxnSpPr>
      <xdr:spPr>
        <a:xfrm flipV="1">
          <a:off x="4633595" y="5487911"/>
          <a:ext cx="1270" cy="1127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103865</xdr:rowOff>
    </xdr:from>
    <xdr:ext cx="534377" cy="259045"/>
    <xdr:sp macro="" textlink="">
      <xdr:nvSpPr>
        <xdr:cNvPr id="57" name="人件費最小値テキスト"/>
        <xdr:cNvSpPr txBox="1"/>
      </xdr:nvSpPr>
      <xdr:spPr>
        <a:xfrm>
          <a:off x="4686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100038</xdr:rowOff>
    </xdr:from>
    <xdr:to>
      <xdr:col>6</xdr:col>
      <xdr:colOff>600075</xdr:colOff>
      <xdr:row>38</xdr:row>
      <xdr:rowOff>100038</xdr:rowOff>
    </xdr:to>
    <xdr:cxnSp macro="">
      <xdr:nvCxnSpPr>
        <xdr:cNvPr id="58" name="直線コネクタ 57"/>
        <xdr:cNvCxnSpPr/>
      </xdr:nvCxnSpPr>
      <xdr:spPr>
        <a:xfrm>
          <a:off x="4546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119638</xdr:rowOff>
    </xdr:from>
    <xdr:ext cx="534377" cy="259045"/>
    <xdr:sp macro="" textlink="">
      <xdr:nvSpPr>
        <xdr:cNvPr id="59" name="人件費最大値テキスト"/>
        <xdr:cNvSpPr txBox="1"/>
      </xdr:nvSpPr>
      <xdr:spPr>
        <a:xfrm>
          <a:off x="4686300" y="52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32</xdr:row>
      <xdr:rowOff>1511</xdr:rowOff>
    </xdr:from>
    <xdr:to>
      <xdr:col>6</xdr:col>
      <xdr:colOff>600075</xdr:colOff>
      <xdr:row>32</xdr:row>
      <xdr:rowOff>1511</xdr:rowOff>
    </xdr:to>
    <xdr:cxnSp macro="">
      <xdr:nvCxnSpPr>
        <xdr:cNvPr id="60" name="直線コネクタ 59"/>
        <xdr:cNvCxnSpPr/>
      </xdr:nvCxnSpPr>
      <xdr:spPr>
        <a:xfrm>
          <a:off x="4546600" y="54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84874</xdr:rowOff>
    </xdr:from>
    <xdr:to>
      <xdr:col>6</xdr:col>
      <xdr:colOff>511175</xdr:colOff>
      <xdr:row>33</xdr:row>
      <xdr:rowOff>97181</xdr:rowOff>
    </xdr:to>
    <xdr:cxnSp macro="">
      <xdr:nvCxnSpPr>
        <xdr:cNvPr id="61" name="直線コネクタ 60"/>
        <xdr:cNvCxnSpPr/>
      </xdr:nvCxnSpPr>
      <xdr:spPr>
        <a:xfrm>
          <a:off x="3797300" y="5742724"/>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162501</xdr:rowOff>
    </xdr:from>
    <xdr:ext cx="534377" cy="259045"/>
    <xdr:sp macro="" textlink="">
      <xdr:nvSpPr>
        <xdr:cNvPr id="62" name="人件費平均値テキスト"/>
        <xdr:cNvSpPr txBox="1"/>
      </xdr:nvSpPr>
      <xdr:spPr>
        <a:xfrm>
          <a:off x="4686300" y="59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12624</xdr:rowOff>
    </xdr:from>
    <xdr:to>
      <xdr:col>6</xdr:col>
      <xdr:colOff>561975</xdr:colOff>
      <xdr:row>35</xdr:row>
      <xdr:rowOff>114224</xdr:rowOff>
    </xdr:to>
    <xdr:sp macro="" textlink="">
      <xdr:nvSpPr>
        <xdr:cNvPr id="63" name="フローチャート : 判断 62"/>
        <xdr:cNvSpPr/>
      </xdr:nvSpPr>
      <xdr:spPr>
        <a:xfrm>
          <a:off x="45847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16027</xdr:rowOff>
    </xdr:from>
    <xdr:to>
      <xdr:col>5</xdr:col>
      <xdr:colOff>358775</xdr:colOff>
      <xdr:row>33</xdr:row>
      <xdr:rowOff>84874</xdr:rowOff>
    </xdr:to>
    <xdr:cxnSp macro="">
      <xdr:nvCxnSpPr>
        <xdr:cNvPr id="64" name="直線コネクタ 63"/>
        <xdr:cNvCxnSpPr/>
      </xdr:nvCxnSpPr>
      <xdr:spPr>
        <a:xfrm>
          <a:off x="2908300" y="5502427"/>
          <a:ext cx="889000" cy="2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31407</xdr:rowOff>
    </xdr:from>
    <xdr:to>
      <xdr:col>5</xdr:col>
      <xdr:colOff>409575</xdr:colOff>
      <xdr:row>35</xdr:row>
      <xdr:rowOff>133007</xdr:rowOff>
    </xdr:to>
    <xdr:sp macro="" textlink="">
      <xdr:nvSpPr>
        <xdr:cNvPr id="65" name="フローチャート : 判断 64"/>
        <xdr:cNvSpPr/>
      </xdr:nvSpPr>
      <xdr:spPr>
        <a:xfrm>
          <a:off x="3746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124134</xdr:rowOff>
    </xdr:from>
    <xdr:ext cx="534377" cy="259045"/>
    <xdr:sp macro="" textlink="">
      <xdr:nvSpPr>
        <xdr:cNvPr id="66" name="テキスト ボックス 65"/>
        <xdr:cNvSpPr txBox="1"/>
      </xdr:nvSpPr>
      <xdr:spPr>
        <a:xfrm>
          <a:off x="3530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16027</xdr:rowOff>
    </xdr:from>
    <xdr:to>
      <xdr:col>4</xdr:col>
      <xdr:colOff>155575</xdr:colOff>
      <xdr:row>32</xdr:row>
      <xdr:rowOff>31343</xdr:rowOff>
    </xdr:to>
    <xdr:cxnSp macro="">
      <xdr:nvCxnSpPr>
        <xdr:cNvPr id="67" name="直線コネクタ 66"/>
        <xdr:cNvCxnSpPr/>
      </xdr:nvCxnSpPr>
      <xdr:spPr>
        <a:xfrm flipV="1">
          <a:off x="2019300" y="550242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20549</xdr:rowOff>
    </xdr:from>
    <xdr:to>
      <xdr:col>4</xdr:col>
      <xdr:colOff>206375</xdr:colOff>
      <xdr:row>35</xdr:row>
      <xdr:rowOff>122149</xdr:rowOff>
    </xdr:to>
    <xdr:sp macro="" textlink="">
      <xdr:nvSpPr>
        <xdr:cNvPr id="68" name="フローチャート : 判断 67"/>
        <xdr:cNvSpPr/>
      </xdr:nvSpPr>
      <xdr:spPr>
        <a:xfrm>
          <a:off x="2857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113276</xdr:rowOff>
    </xdr:from>
    <xdr:ext cx="534377" cy="259045"/>
    <xdr:sp macro="" textlink="">
      <xdr:nvSpPr>
        <xdr:cNvPr id="69" name="テキスト ボックス 68"/>
        <xdr:cNvSpPr txBox="1"/>
      </xdr:nvSpPr>
      <xdr:spPr>
        <a:xfrm>
          <a:off x="2641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90018</xdr:rowOff>
    </xdr:from>
    <xdr:to>
      <xdr:col>2</xdr:col>
      <xdr:colOff>638175</xdr:colOff>
      <xdr:row>32</xdr:row>
      <xdr:rowOff>31343</xdr:rowOff>
    </xdr:to>
    <xdr:cxnSp macro="">
      <xdr:nvCxnSpPr>
        <xdr:cNvPr id="70" name="直線コネクタ 69"/>
        <xdr:cNvCxnSpPr/>
      </xdr:nvCxnSpPr>
      <xdr:spPr>
        <a:xfrm>
          <a:off x="1130300" y="5404968"/>
          <a:ext cx="889000" cy="1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57230</xdr:rowOff>
    </xdr:from>
    <xdr:ext cx="534377" cy="259045"/>
    <xdr:sp macro="" textlink="">
      <xdr:nvSpPr>
        <xdr:cNvPr id="72" name="テキスト ボックス 71"/>
        <xdr:cNvSpPr txBox="1"/>
      </xdr:nvSpPr>
      <xdr:spPr>
        <a:xfrm>
          <a:off x="1752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118457</xdr:rowOff>
    </xdr:from>
    <xdr:ext cx="534377" cy="259045"/>
    <xdr:sp macro="" textlink="">
      <xdr:nvSpPr>
        <xdr:cNvPr id="74" name="テキスト ボックス 73"/>
        <xdr:cNvSpPr txBox="1"/>
      </xdr:nvSpPr>
      <xdr:spPr>
        <a:xfrm>
          <a:off x="863111" y="59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46381</xdr:rowOff>
    </xdr:from>
    <xdr:to>
      <xdr:col>6</xdr:col>
      <xdr:colOff>561975</xdr:colOff>
      <xdr:row>33</xdr:row>
      <xdr:rowOff>147981</xdr:rowOff>
    </xdr:to>
    <xdr:sp macro="" textlink="">
      <xdr:nvSpPr>
        <xdr:cNvPr id="80" name="円/楕円 79"/>
        <xdr:cNvSpPr/>
      </xdr:nvSpPr>
      <xdr:spPr>
        <a:xfrm>
          <a:off x="45847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69258</xdr:rowOff>
    </xdr:from>
    <xdr:ext cx="534377" cy="259045"/>
    <xdr:sp macro="" textlink="">
      <xdr:nvSpPr>
        <xdr:cNvPr id="81" name="人件費該当値テキスト"/>
        <xdr:cNvSpPr txBox="1"/>
      </xdr:nvSpPr>
      <xdr:spPr>
        <a:xfrm>
          <a:off x="4686300" y="55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65,616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34074</xdr:rowOff>
    </xdr:from>
    <xdr:to>
      <xdr:col>5</xdr:col>
      <xdr:colOff>409575</xdr:colOff>
      <xdr:row>33</xdr:row>
      <xdr:rowOff>135674</xdr:rowOff>
    </xdr:to>
    <xdr:sp macro="" textlink="">
      <xdr:nvSpPr>
        <xdr:cNvPr id="82" name="円/楕円 81"/>
        <xdr:cNvSpPr/>
      </xdr:nvSpPr>
      <xdr:spPr>
        <a:xfrm>
          <a:off x="3746500" y="56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152201</xdr:rowOff>
    </xdr:from>
    <xdr:ext cx="534377" cy="259045"/>
    <xdr:sp macro="" textlink="">
      <xdr:nvSpPr>
        <xdr:cNvPr id="83" name="テキスト ボックス 82"/>
        <xdr:cNvSpPr txBox="1"/>
      </xdr:nvSpPr>
      <xdr:spPr>
        <a:xfrm>
          <a:off x="3530111" y="54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136677</xdr:rowOff>
    </xdr:from>
    <xdr:to>
      <xdr:col>4</xdr:col>
      <xdr:colOff>206375</xdr:colOff>
      <xdr:row>32</xdr:row>
      <xdr:rowOff>66827</xdr:rowOff>
    </xdr:to>
    <xdr:sp macro="" textlink="">
      <xdr:nvSpPr>
        <xdr:cNvPr id="84" name="円/楕円 83"/>
        <xdr:cNvSpPr/>
      </xdr:nvSpPr>
      <xdr:spPr>
        <a:xfrm>
          <a:off x="2857500" y="54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83354</xdr:rowOff>
    </xdr:from>
    <xdr:ext cx="534377" cy="259045"/>
    <xdr:sp macro="" textlink="">
      <xdr:nvSpPr>
        <xdr:cNvPr id="85" name="テキスト ボックス 84"/>
        <xdr:cNvSpPr txBox="1"/>
      </xdr:nvSpPr>
      <xdr:spPr>
        <a:xfrm>
          <a:off x="2641111" y="52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151993</xdr:rowOff>
    </xdr:from>
    <xdr:to>
      <xdr:col>3</xdr:col>
      <xdr:colOff>3175</xdr:colOff>
      <xdr:row>32</xdr:row>
      <xdr:rowOff>82143</xdr:rowOff>
    </xdr:to>
    <xdr:sp macro="" textlink="">
      <xdr:nvSpPr>
        <xdr:cNvPr id="86" name="円/楕円 85"/>
        <xdr:cNvSpPr/>
      </xdr:nvSpPr>
      <xdr:spPr>
        <a:xfrm>
          <a:off x="1968500" y="54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98670</xdr:rowOff>
    </xdr:from>
    <xdr:ext cx="534377" cy="259045"/>
    <xdr:sp macro="" textlink="">
      <xdr:nvSpPr>
        <xdr:cNvPr id="87" name="テキスト ボックス 86"/>
        <xdr:cNvSpPr txBox="1"/>
      </xdr:nvSpPr>
      <xdr:spPr>
        <a:xfrm>
          <a:off x="1752111" y="524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39218</xdr:rowOff>
    </xdr:from>
    <xdr:to>
      <xdr:col>1</xdr:col>
      <xdr:colOff>485775</xdr:colOff>
      <xdr:row>31</xdr:row>
      <xdr:rowOff>140818</xdr:rowOff>
    </xdr:to>
    <xdr:sp macro="" textlink="">
      <xdr:nvSpPr>
        <xdr:cNvPr id="88" name="円/楕円 87"/>
        <xdr:cNvSpPr/>
      </xdr:nvSpPr>
      <xdr:spPr>
        <a:xfrm>
          <a:off x="1079500" y="53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157345</xdr:rowOff>
    </xdr:from>
    <xdr:ext cx="534377" cy="259045"/>
    <xdr:sp macro="" textlink="">
      <xdr:nvSpPr>
        <xdr:cNvPr id="89" name="テキスト ボックス 88"/>
        <xdr:cNvSpPr txBox="1"/>
      </xdr:nvSpPr>
      <xdr:spPr>
        <a:xfrm>
          <a:off x="863111" y="51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3" name="直線コネクタ 112"/>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4"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5" name="直線コネクタ 114"/>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6"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7" name="直線コネクタ 116"/>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124277</xdr:rowOff>
    </xdr:from>
    <xdr:to>
      <xdr:col>6</xdr:col>
      <xdr:colOff>511175</xdr:colOff>
      <xdr:row>56</xdr:row>
      <xdr:rowOff>135772</xdr:rowOff>
    </xdr:to>
    <xdr:cxnSp macro="">
      <xdr:nvCxnSpPr>
        <xdr:cNvPr id="118" name="直線コネクタ 117"/>
        <xdr:cNvCxnSpPr/>
      </xdr:nvCxnSpPr>
      <xdr:spPr>
        <a:xfrm flipV="1">
          <a:off x="3797300" y="9725477"/>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73050</xdr:rowOff>
    </xdr:from>
    <xdr:ext cx="534377" cy="259045"/>
    <xdr:sp macro="" textlink="">
      <xdr:nvSpPr>
        <xdr:cNvPr id="119" name="物件費平均値テキスト"/>
        <xdr:cNvSpPr txBox="1"/>
      </xdr:nvSpPr>
      <xdr:spPr>
        <a:xfrm>
          <a:off x="4686300" y="98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20" name="フローチャート : 判断 119"/>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135772</xdr:rowOff>
    </xdr:from>
    <xdr:to>
      <xdr:col>5</xdr:col>
      <xdr:colOff>358775</xdr:colOff>
      <xdr:row>56</xdr:row>
      <xdr:rowOff>152209</xdr:rowOff>
    </xdr:to>
    <xdr:cxnSp macro="">
      <xdr:nvCxnSpPr>
        <xdr:cNvPr id="121" name="直線コネクタ 120"/>
        <xdr:cNvCxnSpPr/>
      </xdr:nvCxnSpPr>
      <xdr:spPr>
        <a:xfrm flipV="1">
          <a:off x="2908300" y="9736972"/>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2" name="フローチャート : 判断 121"/>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3" name="テキスト ボックス 122"/>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152209</xdr:rowOff>
    </xdr:from>
    <xdr:to>
      <xdr:col>4</xdr:col>
      <xdr:colOff>155575</xdr:colOff>
      <xdr:row>56</xdr:row>
      <xdr:rowOff>158476</xdr:rowOff>
    </xdr:to>
    <xdr:cxnSp macro="">
      <xdr:nvCxnSpPr>
        <xdr:cNvPr id="124" name="直線コネクタ 123"/>
        <xdr:cNvCxnSpPr/>
      </xdr:nvCxnSpPr>
      <xdr:spPr>
        <a:xfrm flipV="1">
          <a:off x="2019300" y="9753409"/>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5" name="フローチャート : 判断 124"/>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6" name="テキスト ボックス 125"/>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158476</xdr:rowOff>
    </xdr:from>
    <xdr:to>
      <xdr:col>2</xdr:col>
      <xdr:colOff>638175</xdr:colOff>
      <xdr:row>56</xdr:row>
      <xdr:rowOff>162271</xdr:rowOff>
    </xdr:to>
    <xdr:cxnSp macro="">
      <xdr:nvCxnSpPr>
        <xdr:cNvPr id="127" name="直線コネクタ 126"/>
        <xdr:cNvCxnSpPr/>
      </xdr:nvCxnSpPr>
      <xdr:spPr>
        <a:xfrm flipV="1">
          <a:off x="1130300" y="975967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8" name="フローチャート : 判断 127"/>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9" name="テキスト ボックス 128"/>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30" name="フローチャート : 判断 129"/>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31" name="テキスト ボックス 130"/>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73477</xdr:rowOff>
    </xdr:from>
    <xdr:to>
      <xdr:col>6</xdr:col>
      <xdr:colOff>561975</xdr:colOff>
      <xdr:row>57</xdr:row>
      <xdr:rowOff>3627</xdr:rowOff>
    </xdr:to>
    <xdr:sp macro="" textlink="">
      <xdr:nvSpPr>
        <xdr:cNvPr id="137" name="円/楕円 136"/>
        <xdr:cNvSpPr/>
      </xdr:nvSpPr>
      <xdr:spPr>
        <a:xfrm>
          <a:off x="4584700" y="96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96354</xdr:rowOff>
    </xdr:from>
    <xdr:ext cx="599010" cy="259045"/>
    <xdr:sp macro="" textlink="">
      <xdr:nvSpPr>
        <xdr:cNvPr id="138" name="物件費該当値テキスト"/>
        <xdr:cNvSpPr txBox="1"/>
      </xdr:nvSpPr>
      <xdr:spPr>
        <a:xfrm>
          <a:off x="4686300" y="952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84972</xdr:rowOff>
    </xdr:from>
    <xdr:to>
      <xdr:col>5</xdr:col>
      <xdr:colOff>409575</xdr:colOff>
      <xdr:row>57</xdr:row>
      <xdr:rowOff>15122</xdr:rowOff>
    </xdr:to>
    <xdr:sp macro="" textlink="">
      <xdr:nvSpPr>
        <xdr:cNvPr id="139" name="円/楕円 138"/>
        <xdr:cNvSpPr/>
      </xdr:nvSpPr>
      <xdr:spPr>
        <a:xfrm>
          <a:off x="3746500" y="96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31649</xdr:rowOff>
    </xdr:from>
    <xdr:ext cx="599010" cy="259045"/>
    <xdr:sp macro="" textlink="">
      <xdr:nvSpPr>
        <xdr:cNvPr id="140" name="テキスト ボックス 139"/>
        <xdr:cNvSpPr txBox="1"/>
      </xdr:nvSpPr>
      <xdr:spPr>
        <a:xfrm>
          <a:off x="3497794" y="94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101409</xdr:rowOff>
    </xdr:from>
    <xdr:to>
      <xdr:col>4</xdr:col>
      <xdr:colOff>206375</xdr:colOff>
      <xdr:row>57</xdr:row>
      <xdr:rowOff>31559</xdr:rowOff>
    </xdr:to>
    <xdr:sp macro="" textlink="">
      <xdr:nvSpPr>
        <xdr:cNvPr id="141" name="円/楕円 140"/>
        <xdr:cNvSpPr/>
      </xdr:nvSpPr>
      <xdr:spPr>
        <a:xfrm>
          <a:off x="2857500" y="97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48086</xdr:rowOff>
    </xdr:from>
    <xdr:ext cx="599010" cy="259045"/>
    <xdr:sp macro="" textlink="">
      <xdr:nvSpPr>
        <xdr:cNvPr id="142" name="テキスト ボックス 141"/>
        <xdr:cNvSpPr txBox="1"/>
      </xdr:nvSpPr>
      <xdr:spPr>
        <a:xfrm>
          <a:off x="2608794" y="94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107676</xdr:rowOff>
    </xdr:from>
    <xdr:to>
      <xdr:col>3</xdr:col>
      <xdr:colOff>3175</xdr:colOff>
      <xdr:row>57</xdr:row>
      <xdr:rowOff>37826</xdr:rowOff>
    </xdr:to>
    <xdr:sp macro="" textlink="">
      <xdr:nvSpPr>
        <xdr:cNvPr id="143" name="円/楕円 142"/>
        <xdr:cNvSpPr/>
      </xdr:nvSpPr>
      <xdr:spPr>
        <a:xfrm>
          <a:off x="1968500" y="97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54353</xdr:rowOff>
    </xdr:from>
    <xdr:ext cx="599010" cy="259045"/>
    <xdr:sp macro="" textlink="">
      <xdr:nvSpPr>
        <xdr:cNvPr id="144" name="テキスト ボックス 143"/>
        <xdr:cNvSpPr txBox="1"/>
      </xdr:nvSpPr>
      <xdr:spPr>
        <a:xfrm>
          <a:off x="1719794" y="94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111471</xdr:rowOff>
    </xdr:from>
    <xdr:to>
      <xdr:col>1</xdr:col>
      <xdr:colOff>485775</xdr:colOff>
      <xdr:row>57</xdr:row>
      <xdr:rowOff>41621</xdr:rowOff>
    </xdr:to>
    <xdr:sp macro="" textlink="">
      <xdr:nvSpPr>
        <xdr:cNvPr id="145" name="円/楕円 144"/>
        <xdr:cNvSpPr/>
      </xdr:nvSpPr>
      <xdr:spPr>
        <a:xfrm>
          <a:off x="1079500" y="97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58148</xdr:rowOff>
    </xdr:from>
    <xdr:ext cx="599010" cy="259045"/>
    <xdr:sp macro="" textlink="">
      <xdr:nvSpPr>
        <xdr:cNvPr id="146" name="テキスト ボックス 145"/>
        <xdr:cNvSpPr txBox="1"/>
      </xdr:nvSpPr>
      <xdr:spPr>
        <a:xfrm>
          <a:off x="830794" y="948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164084</xdr:rowOff>
    </xdr:from>
    <xdr:to>
      <xdr:col>6</xdr:col>
      <xdr:colOff>510540</xdr:colOff>
      <xdr:row>79</xdr:row>
      <xdr:rowOff>58601</xdr:rowOff>
    </xdr:to>
    <xdr:cxnSp macro="">
      <xdr:nvCxnSpPr>
        <xdr:cNvPr id="172" name="直線コネクタ 171"/>
        <xdr:cNvCxnSpPr/>
      </xdr:nvCxnSpPr>
      <xdr:spPr>
        <a:xfrm flipV="1">
          <a:off x="4633595" y="12508484"/>
          <a:ext cx="1270" cy="109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62428</xdr:rowOff>
    </xdr:from>
    <xdr:ext cx="378565" cy="259045"/>
    <xdr:sp macro="" textlink="">
      <xdr:nvSpPr>
        <xdr:cNvPr id="173" name="維持補修費最小値テキスト"/>
        <xdr:cNvSpPr txBox="1"/>
      </xdr:nvSpPr>
      <xdr:spPr>
        <a:xfrm>
          <a:off x="4686300" y="13606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79</xdr:row>
      <xdr:rowOff>58601</xdr:rowOff>
    </xdr:from>
    <xdr:to>
      <xdr:col>6</xdr:col>
      <xdr:colOff>600075</xdr:colOff>
      <xdr:row>79</xdr:row>
      <xdr:rowOff>58601</xdr:rowOff>
    </xdr:to>
    <xdr:cxnSp macro="">
      <xdr:nvCxnSpPr>
        <xdr:cNvPr id="174" name="直線コネクタ 173"/>
        <xdr:cNvCxnSpPr/>
      </xdr:nvCxnSpPr>
      <xdr:spPr>
        <a:xfrm>
          <a:off x="4546600" y="136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110761</xdr:rowOff>
    </xdr:from>
    <xdr:ext cx="534377" cy="259045"/>
    <xdr:sp macro="" textlink="">
      <xdr:nvSpPr>
        <xdr:cNvPr id="175" name="維持補修費最大値テキスト"/>
        <xdr:cNvSpPr txBox="1"/>
      </xdr:nvSpPr>
      <xdr:spPr>
        <a:xfrm>
          <a:off x="4686300" y="122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72</xdr:row>
      <xdr:rowOff>164084</xdr:rowOff>
    </xdr:from>
    <xdr:to>
      <xdr:col>6</xdr:col>
      <xdr:colOff>600075</xdr:colOff>
      <xdr:row>72</xdr:row>
      <xdr:rowOff>164084</xdr:rowOff>
    </xdr:to>
    <xdr:cxnSp macro="">
      <xdr:nvCxnSpPr>
        <xdr:cNvPr id="176" name="直線コネクタ 175"/>
        <xdr:cNvCxnSpPr/>
      </xdr:nvCxnSpPr>
      <xdr:spPr>
        <a:xfrm>
          <a:off x="4546600" y="125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41402</xdr:rowOff>
    </xdr:from>
    <xdr:to>
      <xdr:col>6</xdr:col>
      <xdr:colOff>511175</xdr:colOff>
      <xdr:row>73</xdr:row>
      <xdr:rowOff>119452</xdr:rowOff>
    </xdr:to>
    <xdr:cxnSp macro="">
      <xdr:nvCxnSpPr>
        <xdr:cNvPr id="177" name="直線コネクタ 176"/>
        <xdr:cNvCxnSpPr/>
      </xdr:nvCxnSpPr>
      <xdr:spPr>
        <a:xfrm>
          <a:off x="3797300" y="12214352"/>
          <a:ext cx="8382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31187</xdr:rowOff>
    </xdr:from>
    <xdr:ext cx="469744" cy="259045"/>
    <xdr:sp macro="" textlink="">
      <xdr:nvSpPr>
        <xdr:cNvPr id="178" name="維持補修費平均値テキスト"/>
        <xdr:cNvSpPr txBox="1"/>
      </xdr:nvSpPr>
      <xdr:spPr>
        <a:xfrm>
          <a:off x="4686300" y="1323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52760</xdr:rowOff>
    </xdr:from>
    <xdr:to>
      <xdr:col>6</xdr:col>
      <xdr:colOff>561975</xdr:colOff>
      <xdr:row>77</xdr:row>
      <xdr:rowOff>154360</xdr:rowOff>
    </xdr:to>
    <xdr:sp macro="" textlink="">
      <xdr:nvSpPr>
        <xdr:cNvPr id="179" name="フローチャート : 判断 178"/>
        <xdr:cNvSpPr/>
      </xdr:nvSpPr>
      <xdr:spPr>
        <a:xfrm>
          <a:off x="45847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41402</xdr:rowOff>
    </xdr:from>
    <xdr:to>
      <xdr:col>5</xdr:col>
      <xdr:colOff>358775</xdr:colOff>
      <xdr:row>77</xdr:row>
      <xdr:rowOff>52832</xdr:rowOff>
    </xdr:to>
    <xdr:cxnSp macro="">
      <xdr:nvCxnSpPr>
        <xdr:cNvPr id="180" name="直線コネクタ 179"/>
        <xdr:cNvCxnSpPr/>
      </xdr:nvCxnSpPr>
      <xdr:spPr>
        <a:xfrm flipV="1">
          <a:off x="2908300" y="1221435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13788</xdr:rowOff>
    </xdr:from>
    <xdr:to>
      <xdr:col>5</xdr:col>
      <xdr:colOff>409575</xdr:colOff>
      <xdr:row>77</xdr:row>
      <xdr:rowOff>115388</xdr:rowOff>
    </xdr:to>
    <xdr:sp macro="" textlink="">
      <xdr:nvSpPr>
        <xdr:cNvPr id="181" name="フローチャート : 判断 180"/>
        <xdr:cNvSpPr/>
      </xdr:nvSpPr>
      <xdr:spPr>
        <a:xfrm>
          <a:off x="3746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106515</xdr:rowOff>
    </xdr:from>
    <xdr:ext cx="469744" cy="259045"/>
    <xdr:sp macro="" textlink="">
      <xdr:nvSpPr>
        <xdr:cNvPr id="182" name="テキスト ボックス 181"/>
        <xdr:cNvSpPr txBox="1"/>
      </xdr:nvSpPr>
      <xdr:spPr>
        <a:xfrm>
          <a:off x="3562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52832</xdr:rowOff>
    </xdr:from>
    <xdr:to>
      <xdr:col>4</xdr:col>
      <xdr:colOff>155575</xdr:colOff>
      <xdr:row>77</xdr:row>
      <xdr:rowOff>119018</xdr:rowOff>
    </xdr:to>
    <xdr:cxnSp macro="">
      <xdr:nvCxnSpPr>
        <xdr:cNvPr id="183" name="直線コネクタ 182"/>
        <xdr:cNvCxnSpPr/>
      </xdr:nvCxnSpPr>
      <xdr:spPr>
        <a:xfrm flipV="1">
          <a:off x="2019300" y="13254482"/>
          <a:ext cx="889000" cy="6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19558</xdr:rowOff>
    </xdr:from>
    <xdr:to>
      <xdr:col>4</xdr:col>
      <xdr:colOff>206375</xdr:colOff>
      <xdr:row>77</xdr:row>
      <xdr:rowOff>121158</xdr:rowOff>
    </xdr:to>
    <xdr:sp macro="" textlink="">
      <xdr:nvSpPr>
        <xdr:cNvPr id="184" name="フローチャート : 判断 183"/>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112285</xdr:rowOff>
    </xdr:from>
    <xdr:ext cx="469744" cy="259045"/>
    <xdr:sp macro="" textlink="">
      <xdr:nvSpPr>
        <xdr:cNvPr id="185" name="テキスト ボックス 184"/>
        <xdr:cNvSpPr txBox="1"/>
      </xdr:nvSpPr>
      <xdr:spPr>
        <a:xfrm>
          <a:off x="2673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23659</xdr:rowOff>
    </xdr:from>
    <xdr:to>
      <xdr:col>2</xdr:col>
      <xdr:colOff>638175</xdr:colOff>
      <xdr:row>77</xdr:row>
      <xdr:rowOff>119018</xdr:rowOff>
    </xdr:to>
    <xdr:cxnSp macro="">
      <xdr:nvCxnSpPr>
        <xdr:cNvPr id="186" name="直線コネクタ 185"/>
        <xdr:cNvCxnSpPr/>
      </xdr:nvCxnSpPr>
      <xdr:spPr>
        <a:xfrm>
          <a:off x="1130300" y="13225309"/>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24456</xdr:rowOff>
    </xdr:from>
    <xdr:to>
      <xdr:col>3</xdr:col>
      <xdr:colOff>3175</xdr:colOff>
      <xdr:row>77</xdr:row>
      <xdr:rowOff>126056</xdr:rowOff>
    </xdr:to>
    <xdr:sp macro="" textlink="">
      <xdr:nvSpPr>
        <xdr:cNvPr id="187" name="フローチャート : 判断 186"/>
        <xdr:cNvSpPr/>
      </xdr:nvSpPr>
      <xdr:spPr>
        <a:xfrm>
          <a:off x="1968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142583</xdr:rowOff>
    </xdr:from>
    <xdr:ext cx="469744" cy="259045"/>
    <xdr:sp macro="" textlink="">
      <xdr:nvSpPr>
        <xdr:cNvPr id="188" name="テキスト ボックス 187"/>
        <xdr:cNvSpPr txBox="1"/>
      </xdr:nvSpPr>
      <xdr:spPr>
        <a:xfrm>
          <a:off x="1784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16945</xdr:rowOff>
    </xdr:from>
    <xdr:to>
      <xdr:col>1</xdr:col>
      <xdr:colOff>485775</xdr:colOff>
      <xdr:row>77</xdr:row>
      <xdr:rowOff>118545</xdr:rowOff>
    </xdr:to>
    <xdr:sp macro="" textlink="">
      <xdr:nvSpPr>
        <xdr:cNvPr id="189" name="フローチャート : 判断 188"/>
        <xdr:cNvSpPr/>
      </xdr:nvSpPr>
      <xdr:spPr>
        <a:xfrm>
          <a:off x="1079500" y="132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109672</xdr:rowOff>
    </xdr:from>
    <xdr:ext cx="469744" cy="259045"/>
    <xdr:sp macro="" textlink="">
      <xdr:nvSpPr>
        <xdr:cNvPr id="190" name="テキスト ボックス 189"/>
        <xdr:cNvSpPr txBox="1"/>
      </xdr:nvSpPr>
      <xdr:spPr>
        <a:xfrm>
          <a:off x="895427" y="133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68652</xdr:rowOff>
    </xdr:from>
    <xdr:to>
      <xdr:col>6</xdr:col>
      <xdr:colOff>561975</xdr:colOff>
      <xdr:row>73</xdr:row>
      <xdr:rowOff>170252</xdr:rowOff>
    </xdr:to>
    <xdr:sp macro="" textlink="">
      <xdr:nvSpPr>
        <xdr:cNvPr id="196" name="円/楕円 195"/>
        <xdr:cNvSpPr/>
      </xdr:nvSpPr>
      <xdr:spPr>
        <a:xfrm>
          <a:off x="45847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155029</xdr:rowOff>
    </xdr:from>
    <xdr:ext cx="469744" cy="259045"/>
    <xdr:sp macro="" textlink="">
      <xdr:nvSpPr>
        <xdr:cNvPr id="197" name="維持補修費該当値テキスト"/>
        <xdr:cNvSpPr txBox="1"/>
      </xdr:nvSpPr>
      <xdr:spPr>
        <a:xfrm>
          <a:off x="4686300" y="1249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162052</xdr:rowOff>
    </xdr:from>
    <xdr:to>
      <xdr:col>5</xdr:col>
      <xdr:colOff>409575</xdr:colOff>
      <xdr:row>71</xdr:row>
      <xdr:rowOff>92202</xdr:rowOff>
    </xdr:to>
    <xdr:sp macro="" textlink="">
      <xdr:nvSpPr>
        <xdr:cNvPr id="198" name="円/楕円 197"/>
        <xdr:cNvSpPr/>
      </xdr:nvSpPr>
      <xdr:spPr>
        <a:xfrm>
          <a:off x="3746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108729</xdr:rowOff>
    </xdr:from>
    <xdr:ext cx="534377" cy="259045"/>
    <xdr:sp macro="" textlink="">
      <xdr:nvSpPr>
        <xdr:cNvPr id="199" name="テキスト ボックス 198"/>
        <xdr:cNvSpPr txBox="1"/>
      </xdr:nvSpPr>
      <xdr:spPr>
        <a:xfrm>
          <a:off x="3530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2032</xdr:rowOff>
    </xdr:from>
    <xdr:to>
      <xdr:col>4</xdr:col>
      <xdr:colOff>206375</xdr:colOff>
      <xdr:row>77</xdr:row>
      <xdr:rowOff>103632</xdr:rowOff>
    </xdr:to>
    <xdr:sp macro="" textlink="">
      <xdr:nvSpPr>
        <xdr:cNvPr id="200" name="円/楕円 199"/>
        <xdr:cNvSpPr/>
      </xdr:nvSpPr>
      <xdr:spPr>
        <a:xfrm>
          <a:off x="2857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120159</xdr:rowOff>
    </xdr:from>
    <xdr:ext cx="469744" cy="259045"/>
    <xdr:sp macro="" textlink="">
      <xdr:nvSpPr>
        <xdr:cNvPr id="201" name="テキスト ボックス 200"/>
        <xdr:cNvSpPr txBox="1"/>
      </xdr:nvSpPr>
      <xdr:spPr>
        <a:xfrm>
          <a:off x="2673427"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68218</xdr:rowOff>
    </xdr:from>
    <xdr:to>
      <xdr:col>3</xdr:col>
      <xdr:colOff>3175</xdr:colOff>
      <xdr:row>77</xdr:row>
      <xdr:rowOff>169818</xdr:rowOff>
    </xdr:to>
    <xdr:sp macro="" textlink="">
      <xdr:nvSpPr>
        <xdr:cNvPr id="202" name="円/楕円 201"/>
        <xdr:cNvSpPr/>
      </xdr:nvSpPr>
      <xdr:spPr>
        <a:xfrm>
          <a:off x="1968500" y="132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160945</xdr:rowOff>
    </xdr:from>
    <xdr:ext cx="469744" cy="259045"/>
    <xdr:sp macro="" textlink="">
      <xdr:nvSpPr>
        <xdr:cNvPr id="203" name="テキスト ボックス 202"/>
        <xdr:cNvSpPr txBox="1"/>
      </xdr:nvSpPr>
      <xdr:spPr>
        <a:xfrm>
          <a:off x="1784427" y="133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144309</xdr:rowOff>
    </xdr:from>
    <xdr:to>
      <xdr:col>1</xdr:col>
      <xdr:colOff>485775</xdr:colOff>
      <xdr:row>77</xdr:row>
      <xdr:rowOff>74459</xdr:rowOff>
    </xdr:to>
    <xdr:sp macro="" textlink="">
      <xdr:nvSpPr>
        <xdr:cNvPr id="204" name="円/楕円 203"/>
        <xdr:cNvSpPr/>
      </xdr:nvSpPr>
      <xdr:spPr>
        <a:xfrm>
          <a:off x="1079500" y="131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90985</xdr:rowOff>
    </xdr:from>
    <xdr:ext cx="469744" cy="259045"/>
    <xdr:sp macro="" textlink="">
      <xdr:nvSpPr>
        <xdr:cNvPr id="205" name="テキスト ボックス 204"/>
        <xdr:cNvSpPr txBox="1"/>
      </xdr:nvSpPr>
      <xdr:spPr>
        <a:xfrm>
          <a:off x="895427" y="129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32" name="直線コネクタ 231"/>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33"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4" name="直線コネクタ 233"/>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5"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6" name="直線コネクタ 235"/>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19276</xdr:rowOff>
    </xdr:from>
    <xdr:to>
      <xdr:col>6</xdr:col>
      <xdr:colOff>511175</xdr:colOff>
      <xdr:row>99</xdr:row>
      <xdr:rowOff>33009</xdr:rowOff>
    </xdr:to>
    <xdr:cxnSp macro="">
      <xdr:nvCxnSpPr>
        <xdr:cNvPr id="237" name="直線コネクタ 236"/>
        <xdr:cNvCxnSpPr/>
      </xdr:nvCxnSpPr>
      <xdr:spPr>
        <a:xfrm flipV="1">
          <a:off x="3797300" y="16992826"/>
          <a:ext cx="8382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8"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9" name="フローチャート : 判断 238"/>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33009</xdr:rowOff>
    </xdr:from>
    <xdr:to>
      <xdr:col>5</xdr:col>
      <xdr:colOff>358775</xdr:colOff>
      <xdr:row>99</xdr:row>
      <xdr:rowOff>107304</xdr:rowOff>
    </xdr:to>
    <xdr:cxnSp macro="">
      <xdr:nvCxnSpPr>
        <xdr:cNvPr id="240" name="直線コネクタ 239"/>
        <xdr:cNvCxnSpPr/>
      </xdr:nvCxnSpPr>
      <xdr:spPr>
        <a:xfrm flipV="1">
          <a:off x="2908300" y="170065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41" name="フローチャート : 判断 240"/>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42" name="テキスト ボックス 241"/>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107304</xdr:rowOff>
    </xdr:from>
    <xdr:to>
      <xdr:col>4</xdr:col>
      <xdr:colOff>155575</xdr:colOff>
      <xdr:row>99</xdr:row>
      <xdr:rowOff>114652</xdr:rowOff>
    </xdr:to>
    <xdr:cxnSp macro="">
      <xdr:nvCxnSpPr>
        <xdr:cNvPr id="243" name="直線コネクタ 242"/>
        <xdr:cNvCxnSpPr/>
      </xdr:nvCxnSpPr>
      <xdr:spPr>
        <a:xfrm flipV="1">
          <a:off x="2019300" y="1708085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4" name="フローチャート : 判断 243"/>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5" name="テキスト ボックス 244"/>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71284</xdr:rowOff>
    </xdr:from>
    <xdr:to>
      <xdr:col>2</xdr:col>
      <xdr:colOff>638175</xdr:colOff>
      <xdr:row>99</xdr:row>
      <xdr:rowOff>114652</xdr:rowOff>
    </xdr:to>
    <xdr:cxnSp macro="">
      <xdr:nvCxnSpPr>
        <xdr:cNvPr id="246" name="直線コネクタ 245"/>
        <xdr:cNvCxnSpPr/>
      </xdr:nvCxnSpPr>
      <xdr:spPr>
        <a:xfrm>
          <a:off x="1130300" y="17044834"/>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7" name="フローチャート : 判断 246"/>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8" name="テキスト ボックス 247"/>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9" name="フローチャート : 判断 248"/>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50" name="テキスト ボックス 249"/>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139926</xdr:rowOff>
    </xdr:from>
    <xdr:to>
      <xdr:col>6</xdr:col>
      <xdr:colOff>561975</xdr:colOff>
      <xdr:row>99</xdr:row>
      <xdr:rowOff>70076</xdr:rowOff>
    </xdr:to>
    <xdr:sp macro="" textlink="">
      <xdr:nvSpPr>
        <xdr:cNvPr id="256" name="円/楕円 255"/>
        <xdr:cNvSpPr/>
      </xdr:nvSpPr>
      <xdr:spPr>
        <a:xfrm>
          <a:off x="4584700" y="16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54853</xdr:rowOff>
    </xdr:from>
    <xdr:ext cx="534377" cy="259045"/>
    <xdr:sp macro="" textlink="">
      <xdr:nvSpPr>
        <xdr:cNvPr id="257" name="扶助費該当値テキスト"/>
        <xdr:cNvSpPr txBox="1"/>
      </xdr:nvSpPr>
      <xdr:spPr>
        <a:xfrm>
          <a:off x="4686300" y="168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153659</xdr:rowOff>
    </xdr:from>
    <xdr:to>
      <xdr:col>5</xdr:col>
      <xdr:colOff>409575</xdr:colOff>
      <xdr:row>99</xdr:row>
      <xdr:rowOff>83809</xdr:rowOff>
    </xdr:to>
    <xdr:sp macro="" textlink="">
      <xdr:nvSpPr>
        <xdr:cNvPr id="258" name="円/楕円 257"/>
        <xdr:cNvSpPr/>
      </xdr:nvSpPr>
      <xdr:spPr>
        <a:xfrm>
          <a:off x="3746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74936</xdr:rowOff>
    </xdr:from>
    <xdr:ext cx="534377" cy="259045"/>
    <xdr:sp macro="" textlink="">
      <xdr:nvSpPr>
        <xdr:cNvPr id="259" name="テキスト ボックス 258"/>
        <xdr:cNvSpPr txBox="1"/>
      </xdr:nvSpPr>
      <xdr:spPr>
        <a:xfrm>
          <a:off x="3530111" y="170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56504</xdr:rowOff>
    </xdr:from>
    <xdr:to>
      <xdr:col>4</xdr:col>
      <xdr:colOff>206375</xdr:colOff>
      <xdr:row>99</xdr:row>
      <xdr:rowOff>158104</xdr:rowOff>
    </xdr:to>
    <xdr:sp macro="" textlink="">
      <xdr:nvSpPr>
        <xdr:cNvPr id="260" name="円/楕円 259"/>
        <xdr:cNvSpPr/>
      </xdr:nvSpPr>
      <xdr:spPr>
        <a:xfrm>
          <a:off x="2857500" y="170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149231</xdr:rowOff>
    </xdr:from>
    <xdr:ext cx="534377" cy="259045"/>
    <xdr:sp macro="" textlink="">
      <xdr:nvSpPr>
        <xdr:cNvPr id="261" name="テキスト ボックス 260"/>
        <xdr:cNvSpPr txBox="1"/>
      </xdr:nvSpPr>
      <xdr:spPr>
        <a:xfrm>
          <a:off x="2641111" y="171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63852</xdr:rowOff>
    </xdr:from>
    <xdr:to>
      <xdr:col>3</xdr:col>
      <xdr:colOff>3175</xdr:colOff>
      <xdr:row>99</xdr:row>
      <xdr:rowOff>165452</xdr:rowOff>
    </xdr:to>
    <xdr:sp macro="" textlink="">
      <xdr:nvSpPr>
        <xdr:cNvPr id="262" name="円/楕円 261"/>
        <xdr:cNvSpPr/>
      </xdr:nvSpPr>
      <xdr:spPr>
        <a:xfrm>
          <a:off x="1968500" y="170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156579</xdr:rowOff>
    </xdr:from>
    <xdr:ext cx="534377" cy="259045"/>
    <xdr:sp macro="" textlink="">
      <xdr:nvSpPr>
        <xdr:cNvPr id="263" name="テキスト ボックス 262"/>
        <xdr:cNvSpPr txBox="1"/>
      </xdr:nvSpPr>
      <xdr:spPr>
        <a:xfrm>
          <a:off x="1752111" y="171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20484</xdr:rowOff>
    </xdr:from>
    <xdr:to>
      <xdr:col>1</xdr:col>
      <xdr:colOff>485775</xdr:colOff>
      <xdr:row>99</xdr:row>
      <xdr:rowOff>122084</xdr:rowOff>
    </xdr:to>
    <xdr:sp macro="" textlink="">
      <xdr:nvSpPr>
        <xdr:cNvPr id="264" name="円/楕円 263"/>
        <xdr:cNvSpPr/>
      </xdr:nvSpPr>
      <xdr:spPr>
        <a:xfrm>
          <a:off x="1079500" y="169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113211</xdr:rowOff>
    </xdr:from>
    <xdr:ext cx="534377" cy="259045"/>
    <xdr:sp macro="" textlink="">
      <xdr:nvSpPr>
        <xdr:cNvPr id="265" name="テキスト ボックス 264"/>
        <xdr:cNvSpPr txBox="1"/>
      </xdr:nvSpPr>
      <xdr:spPr>
        <a:xfrm>
          <a:off x="863111" y="170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8" name="テキスト ボックス 27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8" name="直線コネクタ 287"/>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9"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90" name="直線コネクタ 289"/>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91"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92" name="直線コネクタ 291"/>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89271</xdr:rowOff>
    </xdr:from>
    <xdr:to>
      <xdr:col>15</xdr:col>
      <xdr:colOff>180975</xdr:colOff>
      <xdr:row>36</xdr:row>
      <xdr:rowOff>92563</xdr:rowOff>
    </xdr:to>
    <xdr:cxnSp macro="">
      <xdr:nvCxnSpPr>
        <xdr:cNvPr id="293" name="直線コネクタ 292"/>
        <xdr:cNvCxnSpPr/>
      </xdr:nvCxnSpPr>
      <xdr:spPr>
        <a:xfrm>
          <a:off x="9639300" y="6261471"/>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4"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5" name="フローチャート : 判断 294"/>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29469</xdr:rowOff>
    </xdr:from>
    <xdr:to>
      <xdr:col>14</xdr:col>
      <xdr:colOff>28575</xdr:colOff>
      <xdr:row>36</xdr:row>
      <xdr:rowOff>89271</xdr:rowOff>
    </xdr:to>
    <xdr:cxnSp macro="">
      <xdr:nvCxnSpPr>
        <xdr:cNvPr id="296" name="直線コネクタ 295"/>
        <xdr:cNvCxnSpPr/>
      </xdr:nvCxnSpPr>
      <xdr:spPr>
        <a:xfrm>
          <a:off x="8750300" y="6201669"/>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7" name="フローチャート : 判断 296"/>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8" name="テキスト ボックス 297"/>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165623</xdr:rowOff>
    </xdr:from>
    <xdr:to>
      <xdr:col>12</xdr:col>
      <xdr:colOff>511175</xdr:colOff>
      <xdr:row>36</xdr:row>
      <xdr:rowOff>29469</xdr:rowOff>
    </xdr:to>
    <xdr:cxnSp macro="">
      <xdr:nvCxnSpPr>
        <xdr:cNvPr id="299" name="直線コネクタ 298"/>
        <xdr:cNvCxnSpPr/>
      </xdr:nvCxnSpPr>
      <xdr:spPr>
        <a:xfrm>
          <a:off x="7861300" y="5994923"/>
          <a:ext cx="889000" cy="20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300" name="フローチャート : 判断 299"/>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301" name="テキスト ボックス 300"/>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165623</xdr:rowOff>
    </xdr:from>
    <xdr:to>
      <xdr:col>11</xdr:col>
      <xdr:colOff>307975</xdr:colOff>
      <xdr:row>35</xdr:row>
      <xdr:rowOff>22885</xdr:rowOff>
    </xdr:to>
    <xdr:cxnSp macro="">
      <xdr:nvCxnSpPr>
        <xdr:cNvPr id="302" name="直線コネクタ 301"/>
        <xdr:cNvCxnSpPr/>
      </xdr:nvCxnSpPr>
      <xdr:spPr>
        <a:xfrm flipV="1">
          <a:off x="6972300" y="5994923"/>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303" name="フローチャート : 判断 302"/>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4" name="テキスト ボックス 303"/>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5" name="フローチャート : 判断 304"/>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6" name="テキスト ボックス 305"/>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41763</xdr:rowOff>
    </xdr:from>
    <xdr:to>
      <xdr:col>15</xdr:col>
      <xdr:colOff>231775</xdr:colOff>
      <xdr:row>36</xdr:row>
      <xdr:rowOff>143363</xdr:rowOff>
    </xdr:to>
    <xdr:sp macro="" textlink="">
      <xdr:nvSpPr>
        <xdr:cNvPr id="312" name="円/楕円 311"/>
        <xdr:cNvSpPr/>
      </xdr:nvSpPr>
      <xdr:spPr>
        <a:xfrm>
          <a:off x="10426700" y="62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20190</xdr:rowOff>
    </xdr:from>
    <xdr:ext cx="534377" cy="259045"/>
    <xdr:sp macro="" textlink="">
      <xdr:nvSpPr>
        <xdr:cNvPr id="313" name="補助費等該当値テキスト"/>
        <xdr:cNvSpPr txBox="1"/>
      </xdr:nvSpPr>
      <xdr:spPr>
        <a:xfrm>
          <a:off x="10528300" y="61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38471</xdr:rowOff>
    </xdr:from>
    <xdr:to>
      <xdr:col>14</xdr:col>
      <xdr:colOff>79375</xdr:colOff>
      <xdr:row>36</xdr:row>
      <xdr:rowOff>140071</xdr:rowOff>
    </xdr:to>
    <xdr:sp macro="" textlink="">
      <xdr:nvSpPr>
        <xdr:cNvPr id="314" name="円/楕円 313"/>
        <xdr:cNvSpPr/>
      </xdr:nvSpPr>
      <xdr:spPr>
        <a:xfrm>
          <a:off x="9588500" y="6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131198</xdr:rowOff>
    </xdr:from>
    <xdr:ext cx="534377" cy="259045"/>
    <xdr:sp macro="" textlink="">
      <xdr:nvSpPr>
        <xdr:cNvPr id="315" name="テキスト ボックス 314"/>
        <xdr:cNvSpPr txBox="1"/>
      </xdr:nvSpPr>
      <xdr:spPr>
        <a:xfrm>
          <a:off x="9372111" y="6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150119</xdr:rowOff>
    </xdr:from>
    <xdr:to>
      <xdr:col>12</xdr:col>
      <xdr:colOff>561975</xdr:colOff>
      <xdr:row>36</xdr:row>
      <xdr:rowOff>80269</xdr:rowOff>
    </xdr:to>
    <xdr:sp macro="" textlink="">
      <xdr:nvSpPr>
        <xdr:cNvPr id="316" name="円/楕円 315"/>
        <xdr:cNvSpPr/>
      </xdr:nvSpPr>
      <xdr:spPr>
        <a:xfrm>
          <a:off x="8699500" y="61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71396</xdr:rowOff>
    </xdr:from>
    <xdr:ext cx="534377" cy="259045"/>
    <xdr:sp macro="" textlink="">
      <xdr:nvSpPr>
        <xdr:cNvPr id="317" name="テキスト ボックス 316"/>
        <xdr:cNvSpPr txBox="1"/>
      </xdr:nvSpPr>
      <xdr:spPr>
        <a:xfrm>
          <a:off x="8483111" y="62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114823</xdr:rowOff>
    </xdr:from>
    <xdr:to>
      <xdr:col>11</xdr:col>
      <xdr:colOff>358775</xdr:colOff>
      <xdr:row>35</xdr:row>
      <xdr:rowOff>44973</xdr:rowOff>
    </xdr:to>
    <xdr:sp macro="" textlink="">
      <xdr:nvSpPr>
        <xdr:cNvPr id="318" name="円/楕円 317"/>
        <xdr:cNvSpPr/>
      </xdr:nvSpPr>
      <xdr:spPr>
        <a:xfrm>
          <a:off x="7810500" y="5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36100</xdr:rowOff>
    </xdr:from>
    <xdr:ext cx="534377" cy="259045"/>
    <xdr:sp macro="" textlink="">
      <xdr:nvSpPr>
        <xdr:cNvPr id="319" name="テキスト ボックス 318"/>
        <xdr:cNvSpPr txBox="1"/>
      </xdr:nvSpPr>
      <xdr:spPr>
        <a:xfrm>
          <a:off x="7594111" y="6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143535</xdr:rowOff>
    </xdr:from>
    <xdr:to>
      <xdr:col>10</xdr:col>
      <xdr:colOff>155575</xdr:colOff>
      <xdr:row>35</xdr:row>
      <xdr:rowOff>73685</xdr:rowOff>
    </xdr:to>
    <xdr:sp macro="" textlink="">
      <xdr:nvSpPr>
        <xdr:cNvPr id="320" name="円/楕円 319"/>
        <xdr:cNvSpPr/>
      </xdr:nvSpPr>
      <xdr:spPr>
        <a:xfrm>
          <a:off x="6921500" y="59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64812</xdr:rowOff>
    </xdr:from>
    <xdr:ext cx="534377" cy="259045"/>
    <xdr:sp macro="" textlink="">
      <xdr:nvSpPr>
        <xdr:cNvPr id="321" name="テキスト ボックス 320"/>
        <xdr:cNvSpPr txBox="1"/>
      </xdr:nvSpPr>
      <xdr:spPr>
        <a:xfrm>
          <a:off x="6705111" y="60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5" name="直線コネクタ 344"/>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6"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7" name="直線コネクタ 346"/>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8"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9" name="直線コネクタ 348"/>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124498</xdr:rowOff>
    </xdr:from>
    <xdr:to>
      <xdr:col>15</xdr:col>
      <xdr:colOff>180975</xdr:colOff>
      <xdr:row>52</xdr:row>
      <xdr:rowOff>84684</xdr:rowOff>
    </xdr:to>
    <xdr:cxnSp macro="">
      <xdr:nvCxnSpPr>
        <xdr:cNvPr id="350" name="直線コネクタ 349"/>
        <xdr:cNvCxnSpPr/>
      </xdr:nvCxnSpPr>
      <xdr:spPr>
        <a:xfrm>
          <a:off x="9639300" y="8696998"/>
          <a:ext cx="8382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51"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2" name="フローチャート : 判断 351"/>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124498</xdr:rowOff>
    </xdr:from>
    <xdr:to>
      <xdr:col>14</xdr:col>
      <xdr:colOff>28575</xdr:colOff>
      <xdr:row>55</xdr:row>
      <xdr:rowOff>149187</xdr:rowOff>
    </xdr:to>
    <xdr:cxnSp macro="">
      <xdr:nvCxnSpPr>
        <xdr:cNvPr id="353" name="直線コネクタ 352"/>
        <xdr:cNvCxnSpPr/>
      </xdr:nvCxnSpPr>
      <xdr:spPr>
        <a:xfrm flipV="1">
          <a:off x="8750300" y="8696998"/>
          <a:ext cx="889000" cy="8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4" name="フローチャート : 判断 353"/>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5" name="テキスト ボックス 354"/>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3911</xdr:rowOff>
    </xdr:from>
    <xdr:to>
      <xdr:col>12</xdr:col>
      <xdr:colOff>511175</xdr:colOff>
      <xdr:row>55</xdr:row>
      <xdr:rowOff>149187</xdr:rowOff>
    </xdr:to>
    <xdr:cxnSp macro="">
      <xdr:nvCxnSpPr>
        <xdr:cNvPr id="356" name="直線コネクタ 355"/>
        <xdr:cNvCxnSpPr/>
      </xdr:nvCxnSpPr>
      <xdr:spPr>
        <a:xfrm>
          <a:off x="7861300" y="9433661"/>
          <a:ext cx="889000" cy="1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7" name="フローチャート : 判断 356"/>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8" name="テキスト ボックス 357"/>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3911</xdr:rowOff>
    </xdr:from>
    <xdr:to>
      <xdr:col>11</xdr:col>
      <xdr:colOff>307975</xdr:colOff>
      <xdr:row>56</xdr:row>
      <xdr:rowOff>1112</xdr:rowOff>
    </xdr:to>
    <xdr:cxnSp macro="">
      <xdr:nvCxnSpPr>
        <xdr:cNvPr id="359" name="直線コネクタ 358"/>
        <xdr:cNvCxnSpPr/>
      </xdr:nvCxnSpPr>
      <xdr:spPr>
        <a:xfrm flipV="1">
          <a:off x="6972300" y="9433661"/>
          <a:ext cx="889000" cy="1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60" name="フローチャート : 判断 359"/>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61" name="テキスト ボックス 360"/>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2" name="フローチャート : 判断 361"/>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3" name="テキスト ボックス 362"/>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33884</xdr:rowOff>
    </xdr:from>
    <xdr:to>
      <xdr:col>15</xdr:col>
      <xdr:colOff>231775</xdr:colOff>
      <xdr:row>52</xdr:row>
      <xdr:rowOff>135484</xdr:rowOff>
    </xdr:to>
    <xdr:sp macro="" textlink="">
      <xdr:nvSpPr>
        <xdr:cNvPr id="369" name="円/楕円 368"/>
        <xdr:cNvSpPr/>
      </xdr:nvSpPr>
      <xdr:spPr>
        <a:xfrm>
          <a:off x="10426700" y="89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56761</xdr:rowOff>
    </xdr:from>
    <xdr:ext cx="534377" cy="259045"/>
    <xdr:sp macro="" textlink="">
      <xdr:nvSpPr>
        <xdr:cNvPr id="370" name="普通建設事業費該当値テキスト"/>
        <xdr:cNvSpPr txBox="1"/>
      </xdr:nvSpPr>
      <xdr:spPr>
        <a:xfrm>
          <a:off x="10528300" y="88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73698</xdr:rowOff>
    </xdr:from>
    <xdr:to>
      <xdr:col>14</xdr:col>
      <xdr:colOff>79375</xdr:colOff>
      <xdr:row>51</xdr:row>
      <xdr:rowOff>3848</xdr:rowOff>
    </xdr:to>
    <xdr:sp macro="" textlink="">
      <xdr:nvSpPr>
        <xdr:cNvPr id="371" name="円/楕円 370"/>
        <xdr:cNvSpPr/>
      </xdr:nvSpPr>
      <xdr:spPr>
        <a:xfrm>
          <a:off x="9588500" y="86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20375</xdr:rowOff>
    </xdr:from>
    <xdr:ext cx="534377" cy="259045"/>
    <xdr:sp macro="" textlink="">
      <xdr:nvSpPr>
        <xdr:cNvPr id="372" name="テキスト ボックス 371"/>
        <xdr:cNvSpPr txBox="1"/>
      </xdr:nvSpPr>
      <xdr:spPr>
        <a:xfrm>
          <a:off x="9372111" y="842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98387</xdr:rowOff>
    </xdr:from>
    <xdr:to>
      <xdr:col>12</xdr:col>
      <xdr:colOff>561975</xdr:colOff>
      <xdr:row>56</xdr:row>
      <xdr:rowOff>28537</xdr:rowOff>
    </xdr:to>
    <xdr:sp macro="" textlink="">
      <xdr:nvSpPr>
        <xdr:cNvPr id="373" name="円/楕円 372"/>
        <xdr:cNvSpPr/>
      </xdr:nvSpPr>
      <xdr:spPr>
        <a:xfrm>
          <a:off x="8699500" y="9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19664</xdr:rowOff>
    </xdr:from>
    <xdr:ext cx="534377" cy="259045"/>
    <xdr:sp macro="" textlink="">
      <xdr:nvSpPr>
        <xdr:cNvPr id="374" name="テキスト ボックス 373"/>
        <xdr:cNvSpPr txBox="1"/>
      </xdr:nvSpPr>
      <xdr:spPr>
        <a:xfrm>
          <a:off x="8483111" y="96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124561</xdr:rowOff>
    </xdr:from>
    <xdr:to>
      <xdr:col>11</xdr:col>
      <xdr:colOff>358775</xdr:colOff>
      <xdr:row>55</xdr:row>
      <xdr:rowOff>54711</xdr:rowOff>
    </xdr:to>
    <xdr:sp macro="" textlink="">
      <xdr:nvSpPr>
        <xdr:cNvPr id="375" name="円/楕円 374"/>
        <xdr:cNvSpPr/>
      </xdr:nvSpPr>
      <xdr:spPr>
        <a:xfrm>
          <a:off x="7810500" y="9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45838</xdr:rowOff>
    </xdr:from>
    <xdr:ext cx="534377" cy="259045"/>
    <xdr:sp macro="" textlink="">
      <xdr:nvSpPr>
        <xdr:cNvPr id="376" name="テキスト ボックス 375"/>
        <xdr:cNvSpPr txBox="1"/>
      </xdr:nvSpPr>
      <xdr:spPr>
        <a:xfrm>
          <a:off x="7594111" y="94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121762</xdr:rowOff>
    </xdr:from>
    <xdr:to>
      <xdr:col>10</xdr:col>
      <xdr:colOff>155575</xdr:colOff>
      <xdr:row>56</xdr:row>
      <xdr:rowOff>51912</xdr:rowOff>
    </xdr:to>
    <xdr:sp macro="" textlink="">
      <xdr:nvSpPr>
        <xdr:cNvPr id="377" name="円/楕円 376"/>
        <xdr:cNvSpPr/>
      </xdr:nvSpPr>
      <xdr:spPr>
        <a:xfrm>
          <a:off x="69215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43039</xdr:rowOff>
    </xdr:from>
    <xdr:ext cx="534377" cy="259045"/>
    <xdr:sp macro="" textlink="">
      <xdr:nvSpPr>
        <xdr:cNvPr id="378" name="テキスト ボックス 377"/>
        <xdr:cNvSpPr txBox="1"/>
      </xdr:nvSpPr>
      <xdr:spPr>
        <a:xfrm>
          <a:off x="6705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400" name="直線コネクタ 399"/>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3"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4" name="直線コネクタ 403"/>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135837</xdr:rowOff>
    </xdr:from>
    <xdr:to>
      <xdr:col>15</xdr:col>
      <xdr:colOff>180975</xdr:colOff>
      <xdr:row>70</xdr:row>
      <xdr:rowOff>139471</xdr:rowOff>
    </xdr:to>
    <xdr:cxnSp macro="">
      <xdr:nvCxnSpPr>
        <xdr:cNvPr id="405" name="直線コネクタ 404"/>
        <xdr:cNvCxnSpPr/>
      </xdr:nvCxnSpPr>
      <xdr:spPr>
        <a:xfrm>
          <a:off x="9639300" y="12137337"/>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6"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7" name="フローチャート : 判断 406"/>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8" name="フローチャート : 判断 407"/>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9" name="テキスト ボックス 408"/>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88671</xdr:rowOff>
    </xdr:from>
    <xdr:to>
      <xdr:col>15</xdr:col>
      <xdr:colOff>231775</xdr:colOff>
      <xdr:row>71</xdr:row>
      <xdr:rowOff>18821</xdr:rowOff>
    </xdr:to>
    <xdr:sp macro="" textlink="">
      <xdr:nvSpPr>
        <xdr:cNvPr id="415" name="円/楕円 414"/>
        <xdr:cNvSpPr/>
      </xdr:nvSpPr>
      <xdr:spPr>
        <a:xfrm>
          <a:off x="104267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41698</xdr:rowOff>
    </xdr:from>
    <xdr:ext cx="534377" cy="259045"/>
    <xdr:sp macro="" textlink="">
      <xdr:nvSpPr>
        <xdr:cNvPr id="416" name="普通建設事業費 （ うち新規整備　）該当値テキスト"/>
        <xdr:cNvSpPr txBox="1"/>
      </xdr:nvSpPr>
      <xdr:spPr>
        <a:xfrm>
          <a:off x="10528300" y="120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85037</xdr:rowOff>
    </xdr:from>
    <xdr:to>
      <xdr:col>14</xdr:col>
      <xdr:colOff>79375</xdr:colOff>
      <xdr:row>71</xdr:row>
      <xdr:rowOff>15187</xdr:rowOff>
    </xdr:to>
    <xdr:sp macro="" textlink="">
      <xdr:nvSpPr>
        <xdr:cNvPr id="417" name="円/楕円 416"/>
        <xdr:cNvSpPr/>
      </xdr:nvSpPr>
      <xdr:spPr>
        <a:xfrm>
          <a:off x="9588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31714</xdr:rowOff>
    </xdr:from>
    <xdr:ext cx="534377" cy="259045"/>
    <xdr:sp macro="" textlink="">
      <xdr:nvSpPr>
        <xdr:cNvPr id="418" name="テキスト ボックス 417"/>
        <xdr:cNvSpPr txBox="1"/>
      </xdr:nvSpPr>
      <xdr:spPr>
        <a:xfrm>
          <a:off x="9372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40" name="直線コネクタ 439"/>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41"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2" name="直線コネクタ 441"/>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3"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4" name="直線コネクタ 443"/>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128933</xdr:rowOff>
    </xdr:from>
    <xdr:to>
      <xdr:col>15</xdr:col>
      <xdr:colOff>180975</xdr:colOff>
      <xdr:row>98</xdr:row>
      <xdr:rowOff>129093</xdr:rowOff>
    </xdr:to>
    <xdr:cxnSp macro="">
      <xdr:nvCxnSpPr>
        <xdr:cNvPr id="445" name="直線コネクタ 444"/>
        <xdr:cNvCxnSpPr/>
      </xdr:nvCxnSpPr>
      <xdr:spPr>
        <a:xfrm>
          <a:off x="9639300" y="16931033"/>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6"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7" name="フローチャート : 判断 446"/>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8" name="フローチャート : 判断 447"/>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9" name="テキスト ボックス 448"/>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78293</xdr:rowOff>
    </xdr:from>
    <xdr:to>
      <xdr:col>15</xdr:col>
      <xdr:colOff>231775</xdr:colOff>
      <xdr:row>99</xdr:row>
      <xdr:rowOff>8443</xdr:rowOff>
    </xdr:to>
    <xdr:sp macro="" textlink="">
      <xdr:nvSpPr>
        <xdr:cNvPr id="455" name="円/楕円 454"/>
        <xdr:cNvSpPr/>
      </xdr:nvSpPr>
      <xdr:spPr>
        <a:xfrm>
          <a:off x="10426700" y="16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164670</xdr:rowOff>
    </xdr:from>
    <xdr:ext cx="378565" cy="259045"/>
    <xdr:sp macro="" textlink="">
      <xdr:nvSpPr>
        <xdr:cNvPr id="456" name="普通建設事業費 （ うち更新整備　）該当値テキスト"/>
        <xdr:cNvSpPr txBox="1"/>
      </xdr:nvSpPr>
      <xdr:spPr>
        <a:xfrm>
          <a:off x="10528300" y="1679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78133</xdr:rowOff>
    </xdr:from>
    <xdr:to>
      <xdr:col>14</xdr:col>
      <xdr:colOff>79375</xdr:colOff>
      <xdr:row>99</xdr:row>
      <xdr:rowOff>8283</xdr:rowOff>
    </xdr:to>
    <xdr:sp macro="" textlink="">
      <xdr:nvSpPr>
        <xdr:cNvPr id="457" name="円/楕円 456"/>
        <xdr:cNvSpPr/>
      </xdr:nvSpPr>
      <xdr:spPr>
        <a:xfrm>
          <a:off x="9588500" y="168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98</xdr:row>
      <xdr:rowOff>170860</xdr:rowOff>
    </xdr:from>
    <xdr:ext cx="378565" cy="259045"/>
    <xdr:sp macro="" textlink="">
      <xdr:nvSpPr>
        <xdr:cNvPr id="458" name="テキスト ボックス 457"/>
        <xdr:cNvSpPr txBox="1"/>
      </xdr:nvSpPr>
      <xdr:spPr>
        <a:xfrm>
          <a:off x="9450017" y="1697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4" name="テキスト ボックス 47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6" name="テキスト ボックス 47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8" name="テキスト ボックス 47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80" name="直線コネクタ 479"/>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3"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4" name="直線コネクタ 483"/>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96015</xdr:rowOff>
    </xdr:from>
    <xdr:to>
      <xdr:col>23</xdr:col>
      <xdr:colOff>517525</xdr:colOff>
      <xdr:row>35</xdr:row>
      <xdr:rowOff>79624</xdr:rowOff>
    </xdr:to>
    <xdr:cxnSp macro="">
      <xdr:nvCxnSpPr>
        <xdr:cNvPr id="485" name="直線コネクタ 484"/>
        <xdr:cNvCxnSpPr/>
      </xdr:nvCxnSpPr>
      <xdr:spPr>
        <a:xfrm flipV="1">
          <a:off x="15481300" y="5753865"/>
          <a:ext cx="838200" cy="32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6"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7" name="フローチャート : 判断 486"/>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79624</xdr:rowOff>
    </xdr:from>
    <xdr:to>
      <xdr:col>22</xdr:col>
      <xdr:colOff>365125</xdr:colOff>
      <xdr:row>35</xdr:row>
      <xdr:rowOff>137643</xdr:rowOff>
    </xdr:to>
    <xdr:cxnSp macro="">
      <xdr:nvCxnSpPr>
        <xdr:cNvPr id="488" name="直線コネクタ 487"/>
        <xdr:cNvCxnSpPr/>
      </xdr:nvCxnSpPr>
      <xdr:spPr>
        <a:xfrm flipV="1">
          <a:off x="14592300" y="6080374"/>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9" name="フローチャート : 判断 488"/>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90" name="テキスト ボックス 489"/>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7455</xdr:rowOff>
    </xdr:from>
    <xdr:to>
      <xdr:col>21</xdr:col>
      <xdr:colOff>161925</xdr:colOff>
      <xdr:row>35</xdr:row>
      <xdr:rowOff>137643</xdr:rowOff>
    </xdr:to>
    <xdr:cxnSp macro="">
      <xdr:nvCxnSpPr>
        <xdr:cNvPr id="491" name="直線コネクタ 490"/>
        <xdr:cNvCxnSpPr/>
      </xdr:nvCxnSpPr>
      <xdr:spPr>
        <a:xfrm>
          <a:off x="13703300" y="5665305"/>
          <a:ext cx="889000" cy="4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2" name="フローチャート : 判断 491"/>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108795</xdr:rowOff>
    </xdr:from>
    <xdr:ext cx="469744" cy="259045"/>
    <xdr:sp macro="" textlink="">
      <xdr:nvSpPr>
        <xdr:cNvPr id="493" name="テキスト ボックス 492"/>
        <xdr:cNvSpPr txBox="1"/>
      </xdr:nvSpPr>
      <xdr:spPr>
        <a:xfrm>
          <a:off x="14357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7455</xdr:rowOff>
    </xdr:from>
    <xdr:to>
      <xdr:col>19</xdr:col>
      <xdr:colOff>644525</xdr:colOff>
      <xdr:row>36</xdr:row>
      <xdr:rowOff>99992</xdr:rowOff>
    </xdr:to>
    <xdr:cxnSp macro="">
      <xdr:nvCxnSpPr>
        <xdr:cNvPr id="494" name="直線コネクタ 493"/>
        <xdr:cNvCxnSpPr/>
      </xdr:nvCxnSpPr>
      <xdr:spPr>
        <a:xfrm flipV="1">
          <a:off x="12814300" y="5665305"/>
          <a:ext cx="889000" cy="60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5" name="フローチャート : 判断 494"/>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109321</xdr:rowOff>
    </xdr:from>
    <xdr:ext cx="469744" cy="259045"/>
    <xdr:sp macro="" textlink="">
      <xdr:nvSpPr>
        <xdr:cNvPr id="496" name="テキスト ボックス 495"/>
        <xdr:cNvSpPr txBox="1"/>
      </xdr:nvSpPr>
      <xdr:spPr>
        <a:xfrm>
          <a:off x="13468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7" name="フローチャート : 判断 496"/>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116430</xdr:rowOff>
    </xdr:from>
    <xdr:ext cx="469744" cy="259045"/>
    <xdr:sp macro="" textlink="">
      <xdr:nvSpPr>
        <xdr:cNvPr id="498" name="テキスト ボックス 497"/>
        <xdr:cNvSpPr txBox="1"/>
      </xdr:nvSpPr>
      <xdr:spPr>
        <a:xfrm>
          <a:off x="12579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45215</xdr:rowOff>
    </xdr:from>
    <xdr:to>
      <xdr:col>23</xdr:col>
      <xdr:colOff>568325</xdr:colOff>
      <xdr:row>33</xdr:row>
      <xdr:rowOff>146815</xdr:rowOff>
    </xdr:to>
    <xdr:sp macro="" textlink="">
      <xdr:nvSpPr>
        <xdr:cNvPr id="504" name="円/楕円 503"/>
        <xdr:cNvSpPr/>
      </xdr:nvSpPr>
      <xdr:spPr>
        <a:xfrm>
          <a:off x="16268700" y="57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68092</xdr:rowOff>
    </xdr:from>
    <xdr:ext cx="534377" cy="259045"/>
    <xdr:sp macro="" textlink="">
      <xdr:nvSpPr>
        <xdr:cNvPr id="505" name="災害復旧事業費該当値テキスト"/>
        <xdr:cNvSpPr txBox="1"/>
      </xdr:nvSpPr>
      <xdr:spPr>
        <a:xfrm>
          <a:off x="16370300" y="55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28824</xdr:rowOff>
    </xdr:from>
    <xdr:to>
      <xdr:col>22</xdr:col>
      <xdr:colOff>415925</xdr:colOff>
      <xdr:row>35</xdr:row>
      <xdr:rowOff>130424</xdr:rowOff>
    </xdr:to>
    <xdr:sp macro="" textlink="">
      <xdr:nvSpPr>
        <xdr:cNvPr id="506" name="円/楕円 505"/>
        <xdr:cNvSpPr/>
      </xdr:nvSpPr>
      <xdr:spPr>
        <a:xfrm>
          <a:off x="15430500" y="60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146951</xdr:rowOff>
    </xdr:from>
    <xdr:ext cx="534377" cy="259045"/>
    <xdr:sp macro="" textlink="">
      <xdr:nvSpPr>
        <xdr:cNvPr id="507" name="テキスト ボックス 506"/>
        <xdr:cNvSpPr txBox="1"/>
      </xdr:nvSpPr>
      <xdr:spPr>
        <a:xfrm>
          <a:off x="15214111" y="58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86843</xdr:rowOff>
    </xdr:from>
    <xdr:to>
      <xdr:col>21</xdr:col>
      <xdr:colOff>212725</xdr:colOff>
      <xdr:row>36</xdr:row>
      <xdr:rowOff>16993</xdr:rowOff>
    </xdr:to>
    <xdr:sp macro="" textlink="">
      <xdr:nvSpPr>
        <xdr:cNvPr id="508" name="円/楕円 507"/>
        <xdr:cNvSpPr/>
      </xdr:nvSpPr>
      <xdr:spPr>
        <a:xfrm>
          <a:off x="14541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33520</xdr:rowOff>
    </xdr:from>
    <xdr:ext cx="534377" cy="259045"/>
    <xdr:sp macro="" textlink="">
      <xdr:nvSpPr>
        <xdr:cNvPr id="509" name="テキスト ボックス 508"/>
        <xdr:cNvSpPr txBox="1"/>
      </xdr:nvSpPr>
      <xdr:spPr>
        <a:xfrm>
          <a:off x="14325111" y="5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128105</xdr:rowOff>
    </xdr:from>
    <xdr:to>
      <xdr:col>20</xdr:col>
      <xdr:colOff>9525</xdr:colOff>
      <xdr:row>33</xdr:row>
      <xdr:rowOff>58255</xdr:rowOff>
    </xdr:to>
    <xdr:sp macro="" textlink="">
      <xdr:nvSpPr>
        <xdr:cNvPr id="510" name="円/楕円 509"/>
        <xdr:cNvSpPr/>
      </xdr:nvSpPr>
      <xdr:spPr>
        <a:xfrm>
          <a:off x="13652500" y="56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74782</xdr:rowOff>
    </xdr:from>
    <xdr:ext cx="534377" cy="259045"/>
    <xdr:sp macro="" textlink="">
      <xdr:nvSpPr>
        <xdr:cNvPr id="511" name="テキスト ボックス 510"/>
        <xdr:cNvSpPr txBox="1"/>
      </xdr:nvSpPr>
      <xdr:spPr>
        <a:xfrm>
          <a:off x="13436111" y="53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49192</xdr:rowOff>
    </xdr:from>
    <xdr:to>
      <xdr:col>18</xdr:col>
      <xdr:colOff>492125</xdr:colOff>
      <xdr:row>36</xdr:row>
      <xdr:rowOff>150792</xdr:rowOff>
    </xdr:to>
    <xdr:sp macro="" textlink="">
      <xdr:nvSpPr>
        <xdr:cNvPr id="512" name="円/楕円 511"/>
        <xdr:cNvSpPr/>
      </xdr:nvSpPr>
      <xdr:spPr>
        <a:xfrm>
          <a:off x="12763500" y="62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167319</xdr:rowOff>
    </xdr:from>
    <xdr:ext cx="534377" cy="259045"/>
    <xdr:sp macro="" textlink="">
      <xdr:nvSpPr>
        <xdr:cNvPr id="513" name="テキスト ボックス 512"/>
        <xdr:cNvSpPr txBox="1"/>
      </xdr:nvSpPr>
      <xdr:spPr>
        <a:xfrm>
          <a:off x="12547111" y="59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3" name="テキスト ボックス 57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5" name="テキスト ボックス 57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5" name="直線コネクタ 584"/>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6"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7" name="直線コネクタ 586"/>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8"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9" name="直線コネクタ 588"/>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148410</xdr:rowOff>
    </xdr:from>
    <xdr:to>
      <xdr:col>23</xdr:col>
      <xdr:colOff>517525</xdr:colOff>
      <xdr:row>79</xdr:row>
      <xdr:rowOff>8987</xdr:rowOff>
    </xdr:to>
    <xdr:cxnSp macro="">
      <xdr:nvCxnSpPr>
        <xdr:cNvPr id="590" name="直線コネクタ 589"/>
        <xdr:cNvCxnSpPr/>
      </xdr:nvCxnSpPr>
      <xdr:spPr>
        <a:xfrm>
          <a:off x="15481300" y="13521510"/>
          <a:ext cx="8382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91"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2" name="フローチャート : 判断 591"/>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91832</xdr:rowOff>
    </xdr:from>
    <xdr:to>
      <xdr:col>22</xdr:col>
      <xdr:colOff>365125</xdr:colOff>
      <xdr:row>78</xdr:row>
      <xdr:rowOff>148410</xdr:rowOff>
    </xdr:to>
    <xdr:cxnSp macro="">
      <xdr:nvCxnSpPr>
        <xdr:cNvPr id="593" name="直線コネクタ 592"/>
        <xdr:cNvCxnSpPr/>
      </xdr:nvCxnSpPr>
      <xdr:spPr>
        <a:xfrm>
          <a:off x="14592300" y="13464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4" name="フローチャート : 判断 593"/>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5" name="テキスト ボックス 594"/>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53952</xdr:rowOff>
    </xdr:from>
    <xdr:to>
      <xdr:col>21</xdr:col>
      <xdr:colOff>161925</xdr:colOff>
      <xdr:row>78</xdr:row>
      <xdr:rowOff>91832</xdr:rowOff>
    </xdr:to>
    <xdr:cxnSp macro="">
      <xdr:nvCxnSpPr>
        <xdr:cNvPr id="596" name="直線コネクタ 595"/>
        <xdr:cNvCxnSpPr/>
      </xdr:nvCxnSpPr>
      <xdr:spPr>
        <a:xfrm>
          <a:off x="13703300" y="13427052"/>
          <a:ext cx="8890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7" name="フローチャート : 判断 596"/>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8" name="テキスト ボックス 597"/>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17263</xdr:rowOff>
    </xdr:from>
    <xdr:to>
      <xdr:col>19</xdr:col>
      <xdr:colOff>644525</xdr:colOff>
      <xdr:row>78</xdr:row>
      <xdr:rowOff>53952</xdr:rowOff>
    </xdr:to>
    <xdr:cxnSp macro="">
      <xdr:nvCxnSpPr>
        <xdr:cNvPr id="599" name="直線コネクタ 598"/>
        <xdr:cNvCxnSpPr/>
      </xdr:nvCxnSpPr>
      <xdr:spPr>
        <a:xfrm>
          <a:off x="12814300" y="13390363"/>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600" name="フローチャート : 判断 599"/>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601" name="テキスト ボックス 600"/>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2" name="フローチャート : 判断 601"/>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603" name="テキスト ボックス 602"/>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129637</xdr:rowOff>
    </xdr:from>
    <xdr:to>
      <xdr:col>23</xdr:col>
      <xdr:colOff>568325</xdr:colOff>
      <xdr:row>79</xdr:row>
      <xdr:rowOff>59787</xdr:rowOff>
    </xdr:to>
    <xdr:sp macro="" textlink="">
      <xdr:nvSpPr>
        <xdr:cNvPr id="609" name="円/楕円 608"/>
        <xdr:cNvSpPr/>
      </xdr:nvSpPr>
      <xdr:spPr>
        <a:xfrm>
          <a:off x="162687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44564</xdr:rowOff>
    </xdr:from>
    <xdr:ext cx="534377" cy="259045"/>
    <xdr:sp macro="" textlink="">
      <xdr:nvSpPr>
        <xdr:cNvPr id="610" name="公債費該当値テキスト"/>
        <xdr:cNvSpPr txBox="1"/>
      </xdr:nvSpPr>
      <xdr:spPr>
        <a:xfrm>
          <a:off x="16370300" y="134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97610</xdr:rowOff>
    </xdr:from>
    <xdr:to>
      <xdr:col>22</xdr:col>
      <xdr:colOff>415925</xdr:colOff>
      <xdr:row>79</xdr:row>
      <xdr:rowOff>27760</xdr:rowOff>
    </xdr:to>
    <xdr:sp macro="" textlink="">
      <xdr:nvSpPr>
        <xdr:cNvPr id="611" name="円/楕円 610"/>
        <xdr:cNvSpPr/>
      </xdr:nvSpPr>
      <xdr:spPr>
        <a:xfrm>
          <a:off x="154305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18887</xdr:rowOff>
    </xdr:from>
    <xdr:ext cx="534377" cy="259045"/>
    <xdr:sp macro="" textlink="">
      <xdr:nvSpPr>
        <xdr:cNvPr id="612" name="テキスト ボックス 611"/>
        <xdr:cNvSpPr txBox="1"/>
      </xdr:nvSpPr>
      <xdr:spPr>
        <a:xfrm>
          <a:off x="15214111" y="13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41032</xdr:rowOff>
    </xdr:from>
    <xdr:to>
      <xdr:col>21</xdr:col>
      <xdr:colOff>212725</xdr:colOff>
      <xdr:row>78</xdr:row>
      <xdr:rowOff>142632</xdr:rowOff>
    </xdr:to>
    <xdr:sp macro="" textlink="">
      <xdr:nvSpPr>
        <xdr:cNvPr id="613" name="円/楕円 612"/>
        <xdr:cNvSpPr/>
      </xdr:nvSpPr>
      <xdr:spPr>
        <a:xfrm>
          <a:off x="145415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133759</xdr:rowOff>
    </xdr:from>
    <xdr:ext cx="534377" cy="259045"/>
    <xdr:sp macro="" textlink="">
      <xdr:nvSpPr>
        <xdr:cNvPr id="614" name="テキスト ボックス 613"/>
        <xdr:cNvSpPr txBox="1"/>
      </xdr:nvSpPr>
      <xdr:spPr>
        <a:xfrm>
          <a:off x="14325111" y="13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3152</xdr:rowOff>
    </xdr:from>
    <xdr:to>
      <xdr:col>20</xdr:col>
      <xdr:colOff>9525</xdr:colOff>
      <xdr:row>78</xdr:row>
      <xdr:rowOff>104752</xdr:rowOff>
    </xdr:to>
    <xdr:sp macro="" textlink="">
      <xdr:nvSpPr>
        <xdr:cNvPr id="615" name="円/楕円 614"/>
        <xdr:cNvSpPr/>
      </xdr:nvSpPr>
      <xdr:spPr>
        <a:xfrm>
          <a:off x="13652500" y="133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95879</xdr:rowOff>
    </xdr:from>
    <xdr:ext cx="534377" cy="259045"/>
    <xdr:sp macro="" textlink="">
      <xdr:nvSpPr>
        <xdr:cNvPr id="616" name="テキスト ボックス 615"/>
        <xdr:cNvSpPr txBox="1"/>
      </xdr:nvSpPr>
      <xdr:spPr>
        <a:xfrm>
          <a:off x="13436111" y="13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137913</xdr:rowOff>
    </xdr:from>
    <xdr:to>
      <xdr:col>18</xdr:col>
      <xdr:colOff>492125</xdr:colOff>
      <xdr:row>78</xdr:row>
      <xdr:rowOff>68063</xdr:rowOff>
    </xdr:to>
    <xdr:sp macro="" textlink="">
      <xdr:nvSpPr>
        <xdr:cNvPr id="617" name="円/楕円 616"/>
        <xdr:cNvSpPr/>
      </xdr:nvSpPr>
      <xdr:spPr>
        <a:xfrm>
          <a:off x="12763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59190</xdr:rowOff>
    </xdr:from>
    <xdr:ext cx="534377" cy="259045"/>
    <xdr:sp macro="" textlink="">
      <xdr:nvSpPr>
        <xdr:cNvPr id="618" name="テキスト ボックス 617"/>
        <xdr:cNvSpPr txBox="1"/>
      </xdr:nvSpPr>
      <xdr:spPr>
        <a:xfrm>
          <a:off x="12547111" y="134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8" name="テキスト ボックス 63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0" name="テキスト ボックス 63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113931</xdr:rowOff>
    </xdr:from>
    <xdr:to>
      <xdr:col>23</xdr:col>
      <xdr:colOff>516889</xdr:colOff>
      <xdr:row>99</xdr:row>
      <xdr:rowOff>41987</xdr:rowOff>
    </xdr:to>
    <xdr:cxnSp macro="">
      <xdr:nvCxnSpPr>
        <xdr:cNvPr id="642" name="直線コネクタ 641"/>
        <xdr:cNvCxnSpPr/>
      </xdr:nvCxnSpPr>
      <xdr:spPr>
        <a:xfrm flipV="1">
          <a:off x="16317595" y="16573131"/>
          <a:ext cx="1269" cy="44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45814</xdr:rowOff>
    </xdr:from>
    <xdr:ext cx="378565" cy="259045"/>
    <xdr:sp macro="" textlink="">
      <xdr:nvSpPr>
        <xdr:cNvPr id="643" name="積立金最小値テキスト"/>
        <xdr:cNvSpPr txBox="1"/>
      </xdr:nvSpPr>
      <xdr:spPr>
        <a:xfrm>
          <a:off x="16370300" y="1701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41987</xdr:rowOff>
    </xdr:from>
    <xdr:to>
      <xdr:col>23</xdr:col>
      <xdr:colOff>606425</xdr:colOff>
      <xdr:row>99</xdr:row>
      <xdr:rowOff>41987</xdr:rowOff>
    </xdr:to>
    <xdr:cxnSp macro="">
      <xdr:nvCxnSpPr>
        <xdr:cNvPr id="644" name="直線コネクタ 643"/>
        <xdr:cNvCxnSpPr/>
      </xdr:nvCxnSpPr>
      <xdr:spPr>
        <a:xfrm>
          <a:off x="16230600" y="1701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60608</xdr:rowOff>
    </xdr:from>
    <xdr:ext cx="534377" cy="259045"/>
    <xdr:sp macro="" textlink="">
      <xdr:nvSpPr>
        <xdr:cNvPr id="645" name="積立金最大値テキスト"/>
        <xdr:cNvSpPr txBox="1"/>
      </xdr:nvSpPr>
      <xdr:spPr>
        <a:xfrm>
          <a:off x="16370300" y="163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96</xdr:row>
      <xdr:rowOff>113931</xdr:rowOff>
    </xdr:from>
    <xdr:to>
      <xdr:col>23</xdr:col>
      <xdr:colOff>606425</xdr:colOff>
      <xdr:row>96</xdr:row>
      <xdr:rowOff>113931</xdr:rowOff>
    </xdr:to>
    <xdr:cxnSp macro="">
      <xdr:nvCxnSpPr>
        <xdr:cNvPr id="646" name="直線コネクタ 645"/>
        <xdr:cNvCxnSpPr/>
      </xdr:nvCxnSpPr>
      <xdr:spPr>
        <a:xfrm>
          <a:off x="16230600" y="1657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85573</xdr:rowOff>
    </xdr:from>
    <xdr:to>
      <xdr:col>23</xdr:col>
      <xdr:colOff>517525</xdr:colOff>
      <xdr:row>96</xdr:row>
      <xdr:rowOff>113931</xdr:rowOff>
    </xdr:to>
    <xdr:cxnSp macro="">
      <xdr:nvCxnSpPr>
        <xdr:cNvPr id="647" name="直線コネクタ 646"/>
        <xdr:cNvCxnSpPr/>
      </xdr:nvCxnSpPr>
      <xdr:spPr>
        <a:xfrm>
          <a:off x="15481300" y="15516073"/>
          <a:ext cx="8382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45990</xdr:rowOff>
    </xdr:from>
    <xdr:ext cx="469744" cy="259045"/>
    <xdr:sp macro="" textlink="">
      <xdr:nvSpPr>
        <xdr:cNvPr id="648" name="積立金平均値テキスト"/>
        <xdr:cNvSpPr txBox="1"/>
      </xdr:nvSpPr>
      <xdr:spPr>
        <a:xfrm>
          <a:off x="16370300" y="1684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67563</xdr:rowOff>
    </xdr:from>
    <xdr:to>
      <xdr:col>23</xdr:col>
      <xdr:colOff>568325</xdr:colOff>
      <xdr:row>98</xdr:row>
      <xdr:rowOff>169163</xdr:rowOff>
    </xdr:to>
    <xdr:sp macro="" textlink="">
      <xdr:nvSpPr>
        <xdr:cNvPr id="649" name="フローチャート : 判断 648"/>
        <xdr:cNvSpPr/>
      </xdr:nvSpPr>
      <xdr:spPr>
        <a:xfrm>
          <a:off x="162687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85573</xdr:rowOff>
    </xdr:from>
    <xdr:to>
      <xdr:col>22</xdr:col>
      <xdr:colOff>365125</xdr:colOff>
      <xdr:row>97</xdr:row>
      <xdr:rowOff>135852</xdr:rowOff>
    </xdr:to>
    <xdr:cxnSp macro="">
      <xdr:nvCxnSpPr>
        <xdr:cNvPr id="650" name="直線コネクタ 649"/>
        <xdr:cNvCxnSpPr/>
      </xdr:nvCxnSpPr>
      <xdr:spPr>
        <a:xfrm flipV="1">
          <a:off x="14592300" y="15516073"/>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53429</xdr:rowOff>
    </xdr:from>
    <xdr:to>
      <xdr:col>22</xdr:col>
      <xdr:colOff>415925</xdr:colOff>
      <xdr:row>98</xdr:row>
      <xdr:rowOff>155029</xdr:rowOff>
    </xdr:to>
    <xdr:sp macro="" textlink="">
      <xdr:nvSpPr>
        <xdr:cNvPr id="651" name="フローチャート : 判断 650"/>
        <xdr:cNvSpPr/>
      </xdr:nvSpPr>
      <xdr:spPr>
        <a:xfrm>
          <a:off x="15430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146156</xdr:rowOff>
    </xdr:from>
    <xdr:ext cx="469744" cy="259045"/>
    <xdr:sp macro="" textlink="">
      <xdr:nvSpPr>
        <xdr:cNvPr id="652" name="テキスト ボックス 651"/>
        <xdr:cNvSpPr txBox="1"/>
      </xdr:nvSpPr>
      <xdr:spPr>
        <a:xfrm>
          <a:off x="15246427"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112598</xdr:rowOff>
    </xdr:from>
    <xdr:to>
      <xdr:col>21</xdr:col>
      <xdr:colOff>161925</xdr:colOff>
      <xdr:row>97</xdr:row>
      <xdr:rowOff>135852</xdr:rowOff>
    </xdr:to>
    <xdr:cxnSp macro="">
      <xdr:nvCxnSpPr>
        <xdr:cNvPr id="653" name="直線コネクタ 652"/>
        <xdr:cNvCxnSpPr/>
      </xdr:nvCxnSpPr>
      <xdr:spPr>
        <a:xfrm>
          <a:off x="13703300" y="16571798"/>
          <a:ext cx="889000" cy="1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139142</xdr:rowOff>
    </xdr:from>
    <xdr:to>
      <xdr:col>21</xdr:col>
      <xdr:colOff>212725</xdr:colOff>
      <xdr:row>98</xdr:row>
      <xdr:rowOff>69292</xdr:rowOff>
    </xdr:to>
    <xdr:sp macro="" textlink="">
      <xdr:nvSpPr>
        <xdr:cNvPr id="654" name="フローチャート : 判断 653"/>
        <xdr:cNvSpPr/>
      </xdr:nvSpPr>
      <xdr:spPr>
        <a:xfrm>
          <a:off x="14541500" y="167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60419</xdr:rowOff>
    </xdr:from>
    <xdr:ext cx="534377" cy="259045"/>
    <xdr:sp macro="" textlink="">
      <xdr:nvSpPr>
        <xdr:cNvPr id="655" name="テキスト ボックス 654"/>
        <xdr:cNvSpPr txBox="1"/>
      </xdr:nvSpPr>
      <xdr:spPr>
        <a:xfrm>
          <a:off x="14325111" y="16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112598</xdr:rowOff>
    </xdr:from>
    <xdr:to>
      <xdr:col>19</xdr:col>
      <xdr:colOff>644525</xdr:colOff>
      <xdr:row>99</xdr:row>
      <xdr:rowOff>16332</xdr:rowOff>
    </xdr:to>
    <xdr:cxnSp macro="">
      <xdr:nvCxnSpPr>
        <xdr:cNvPr id="656" name="直線コネクタ 655"/>
        <xdr:cNvCxnSpPr/>
      </xdr:nvCxnSpPr>
      <xdr:spPr>
        <a:xfrm flipV="1">
          <a:off x="12814300" y="16571798"/>
          <a:ext cx="889000" cy="4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60985</xdr:rowOff>
    </xdr:from>
    <xdr:to>
      <xdr:col>20</xdr:col>
      <xdr:colOff>9525</xdr:colOff>
      <xdr:row>97</xdr:row>
      <xdr:rowOff>162585</xdr:rowOff>
    </xdr:to>
    <xdr:sp macro="" textlink="">
      <xdr:nvSpPr>
        <xdr:cNvPr id="657" name="フローチャート : 判断 656"/>
        <xdr:cNvSpPr/>
      </xdr:nvSpPr>
      <xdr:spPr>
        <a:xfrm>
          <a:off x="13652500" y="166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153712</xdr:rowOff>
    </xdr:from>
    <xdr:ext cx="534377" cy="259045"/>
    <xdr:sp macro="" textlink="">
      <xdr:nvSpPr>
        <xdr:cNvPr id="658" name="テキスト ボックス 657"/>
        <xdr:cNvSpPr txBox="1"/>
      </xdr:nvSpPr>
      <xdr:spPr>
        <a:xfrm>
          <a:off x="13436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53136</xdr:rowOff>
    </xdr:from>
    <xdr:to>
      <xdr:col>18</xdr:col>
      <xdr:colOff>492125</xdr:colOff>
      <xdr:row>98</xdr:row>
      <xdr:rowOff>154736</xdr:rowOff>
    </xdr:to>
    <xdr:sp macro="" textlink="">
      <xdr:nvSpPr>
        <xdr:cNvPr id="659" name="フローチャート : 判断 658"/>
        <xdr:cNvSpPr/>
      </xdr:nvSpPr>
      <xdr:spPr>
        <a:xfrm>
          <a:off x="12763500" y="168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171263</xdr:rowOff>
    </xdr:from>
    <xdr:ext cx="469744" cy="259045"/>
    <xdr:sp macro="" textlink="">
      <xdr:nvSpPr>
        <xdr:cNvPr id="660" name="テキスト ボックス 659"/>
        <xdr:cNvSpPr txBox="1"/>
      </xdr:nvSpPr>
      <xdr:spPr>
        <a:xfrm>
          <a:off x="12579427" y="166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63131</xdr:rowOff>
    </xdr:from>
    <xdr:to>
      <xdr:col>23</xdr:col>
      <xdr:colOff>568325</xdr:colOff>
      <xdr:row>96</xdr:row>
      <xdr:rowOff>164731</xdr:rowOff>
    </xdr:to>
    <xdr:sp macro="" textlink="">
      <xdr:nvSpPr>
        <xdr:cNvPr id="666" name="円/楕円 665"/>
        <xdr:cNvSpPr/>
      </xdr:nvSpPr>
      <xdr:spPr>
        <a:xfrm>
          <a:off x="162687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16158</xdr:rowOff>
    </xdr:from>
    <xdr:ext cx="534377" cy="259045"/>
    <xdr:sp macro="" textlink="">
      <xdr:nvSpPr>
        <xdr:cNvPr id="667" name="積立金該当値テキスト"/>
        <xdr:cNvSpPr txBox="1"/>
      </xdr:nvSpPr>
      <xdr:spPr>
        <a:xfrm>
          <a:off x="16370300" y="164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34773</xdr:rowOff>
    </xdr:from>
    <xdr:to>
      <xdr:col>22</xdr:col>
      <xdr:colOff>415925</xdr:colOff>
      <xdr:row>90</xdr:row>
      <xdr:rowOff>136373</xdr:rowOff>
    </xdr:to>
    <xdr:sp macro="" textlink="">
      <xdr:nvSpPr>
        <xdr:cNvPr id="668" name="円/楕円 667"/>
        <xdr:cNvSpPr/>
      </xdr:nvSpPr>
      <xdr:spPr>
        <a:xfrm>
          <a:off x="15430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152900</xdr:rowOff>
    </xdr:from>
    <xdr:ext cx="599010" cy="259045"/>
    <xdr:sp macro="" textlink="">
      <xdr:nvSpPr>
        <xdr:cNvPr id="669" name="テキスト ボックス 668"/>
        <xdr:cNvSpPr txBox="1"/>
      </xdr:nvSpPr>
      <xdr:spPr>
        <a:xfrm>
          <a:off x="15181794"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85052</xdr:rowOff>
    </xdr:from>
    <xdr:to>
      <xdr:col>21</xdr:col>
      <xdr:colOff>212725</xdr:colOff>
      <xdr:row>98</xdr:row>
      <xdr:rowOff>15202</xdr:rowOff>
    </xdr:to>
    <xdr:sp macro="" textlink="">
      <xdr:nvSpPr>
        <xdr:cNvPr id="670" name="円/楕円 669"/>
        <xdr:cNvSpPr/>
      </xdr:nvSpPr>
      <xdr:spPr>
        <a:xfrm>
          <a:off x="14541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31729</xdr:rowOff>
    </xdr:from>
    <xdr:ext cx="534377" cy="259045"/>
    <xdr:sp macro="" textlink="">
      <xdr:nvSpPr>
        <xdr:cNvPr id="671" name="テキスト ボックス 670"/>
        <xdr:cNvSpPr txBox="1"/>
      </xdr:nvSpPr>
      <xdr:spPr>
        <a:xfrm>
          <a:off x="14325111" y="1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61798</xdr:rowOff>
    </xdr:from>
    <xdr:to>
      <xdr:col>20</xdr:col>
      <xdr:colOff>9525</xdr:colOff>
      <xdr:row>96</xdr:row>
      <xdr:rowOff>163398</xdr:rowOff>
    </xdr:to>
    <xdr:sp macro="" textlink="">
      <xdr:nvSpPr>
        <xdr:cNvPr id="672" name="円/楕円 671"/>
        <xdr:cNvSpPr/>
      </xdr:nvSpPr>
      <xdr:spPr>
        <a:xfrm>
          <a:off x="13652500" y="165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8475</xdr:rowOff>
    </xdr:from>
    <xdr:ext cx="534377" cy="259045"/>
    <xdr:sp macro="" textlink="">
      <xdr:nvSpPr>
        <xdr:cNvPr id="673" name="テキスト ボックス 672"/>
        <xdr:cNvSpPr txBox="1"/>
      </xdr:nvSpPr>
      <xdr:spPr>
        <a:xfrm>
          <a:off x="13436111" y="162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136982</xdr:rowOff>
    </xdr:from>
    <xdr:to>
      <xdr:col>18</xdr:col>
      <xdr:colOff>492125</xdr:colOff>
      <xdr:row>99</xdr:row>
      <xdr:rowOff>67132</xdr:rowOff>
    </xdr:to>
    <xdr:sp macro="" textlink="">
      <xdr:nvSpPr>
        <xdr:cNvPr id="674" name="円/楕円 673"/>
        <xdr:cNvSpPr/>
      </xdr:nvSpPr>
      <xdr:spPr>
        <a:xfrm>
          <a:off x="12763500" y="169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58259</xdr:rowOff>
    </xdr:from>
    <xdr:ext cx="469744" cy="259045"/>
    <xdr:sp macro="" textlink="">
      <xdr:nvSpPr>
        <xdr:cNvPr id="675" name="テキスト ボックス 674"/>
        <xdr:cNvSpPr txBox="1"/>
      </xdr:nvSpPr>
      <xdr:spPr>
        <a:xfrm>
          <a:off x="12579427" y="170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6" name="直線コネクタ 68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7" name="テキスト ボックス 68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8" name="直線コネクタ 68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9" name="テキスト ボックス 68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0" name="直線コネクタ 68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1" name="テキスト ボックス 69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2" name="直線コネクタ 69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3" name="テキスト ボックス 69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5" name="テキスト ボックス 69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7" name="直線コネクタ 696"/>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9" name="直線コネクタ 69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700"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701" name="直線コネクタ 700"/>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2" name="直線コネクタ 70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3"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4" name="フローチャート : 判断 703"/>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5" name="直線コネクタ 70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6" name="フローチャート : 判断 705"/>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7" name="テキスト ボックス 706"/>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8" name="直線コネクタ 70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9" name="フローチャート : 判断 708"/>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10" name="テキスト ボックス 709"/>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1" name="直線コネクタ 71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2" name="フローチャート : 判断 711"/>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3" name="テキスト ボックス 712"/>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4" name="フローチャート : 判断 713"/>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5" name="テキスト ボックス 714"/>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1" name="円/楕円 72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3" name="円/楕円 72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4" name="テキスト ボックス 72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5" name="円/楕円 72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6" name="テキスト ボックス 72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7" name="円/楕円 72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8" name="テキスト ボックス 72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9" name="円/楕円 72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0" name="テキスト ボックス 72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2" name="直線コネクタ 751"/>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5"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6" name="直線コネクタ 755"/>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9123</xdr:rowOff>
    </xdr:from>
    <xdr:to>
      <xdr:col>32</xdr:col>
      <xdr:colOff>187325</xdr:colOff>
      <xdr:row>58</xdr:row>
      <xdr:rowOff>10633</xdr:rowOff>
    </xdr:to>
    <xdr:cxnSp macro="">
      <xdr:nvCxnSpPr>
        <xdr:cNvPr id="757" name="直線コネクタ 756"/>
        <xdr:cNvCxnSpPr/>
      </xdr:nvCxnSpPr>
      <xdr:spPr>
        <a:xfrm>
          <a:off x="21323300" y="9953223"/>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8"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9" name="フローチャート : 判断 758"/>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7661</xdr:rowOff>
    </xdr:from>
    <xdr:to>
      <xdr:col>31</xdr:col>
      <xdr:colOff>34925</xdr:colOff>
      <xdr:row>58</xdr:row>
      <xdr:rowOff>9123</xdr:rowOff>
    </xdr:to>
    <xdr:cxnSp macro="">
      <xdr:nvCxnSpPr>
        <xdr:cNvPr id="760" name="直線コネクタ 759"/>
        <xdr:cNvCxnSpPr/>
      </xdr:nvCxnSpPr>
      <xdr:spPr>
        <a:xfrm>
          <a:off x="20434300" y="995176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61" name="フローチャート : 判断 760"/>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2" name="テキスト ボックス 761"/>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7661</xdr:rowOff>
    </xdr:from>
    <xdr:to>
      <xdr:col>29</xdr:col>
      <xdr:colOff>517525</xdr:colOff>
      <xdr:row>58</xdr:row>
      <xdr:rowOff>7661</xdr:rowOff>
    </xdr:to>
    <xdr:cxnSp macro="">
      <xdr:nvCxnSpPr>
        <xdr:cNvPr id="763" name="直線コネクタ 762"/>
        <xdr:cNvCxnSpPr/>
      </xdr:nvCxnSpPr>
      <xdr:spPr>
        <a:xfrm>
          <a:off x="19545300" y="995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4" name="フローチャート : 判断 763"/>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5" name="テキスト ボックス 764"/>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147838</xdr:rowOff>
    </xdr:from>
    <xdr:to>
      <xdr:col>28</xdr:col>
      <xdr:colOff>314325</xdr:colOff>
      <xdr:row>58</xdr:row>
      <xdr:rowOff>7661</xdr:rowOff>
    </xdr:to>
    <xdr:cxnSp macro="">
      <xdr:nvCxnSpPr>
        <xdr:cNvPr id="766" name="直線コネクタ 765"/>
        <xdr:cNvCxnSpPr/>
      </xdr:nvCxnSpPr>
      <xdr:spPr>
        <a:xfrm>
          <a:off x="18656300" y="9920488"/>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7" name="フローチャート : 判断 766"/>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8" name="テキスト ボックス 767"/>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9" name="フローチャート : 判断 768"/>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70" name="テキスト ボックス 769"/>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131283</xdr:rowOff>
    </xdr:from>
    <xdr:to>
      <xdr:col>32</xdr:col>
      <xdr:colOff>238125</xdr:colOff>
      <xdr:row>58</xdr:row>
      <xdr:rowOff>61433</xdr:rowOff>
    </xdr:to>
    <xdr:sp macro="" textlink="">
      <xdr:nvSpPr>
        <xdr:cNvPr id="776" name="円/楕円 775"/>
        <xdr:cNvSpPr/>
      </xdr:nvSpPr>
      <xdr:spPr>
        <a:xfrm>
          <a:off x="221107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109710</xdr:rowOff>
    </xdr:from>
    <xdr:ext cx="469744" cy="259045"/>
    <xdr:sp macro="" textlink="">
      <xdr:nvSpPr>
        <xdr:cNvPr id="777" name="貸付金該当値テキスト"/>
        <xdr:cNvSpPr txBox="1"/>
      </xdr:nvSpPr>
      <xdr:spPr>
        <a:xfrm>
          <a:off x="22212300" y="988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129773</xdr:rowOff>
    </xdr:from>
    <xdr:to>
      <xdr:col>31</xdr:col>
      <xdr:colOff>85725</xdr:colOff>
      <xdr:row>58</xdr:row>
      <xdr:rowOff>59923</xdr:rowOff>
    </xdr:to>
    <xdr:sp macro="" textlink="">
      <xdr:nvSpPr>
        <xdr:cNvPr id="778" name="円/楕円 777"/>
        <xdr:cNvSpPr/>
      </xdr:nvSpPr>
      <xdr:spPr>
        <a:xfrm>
          <a:off x="21272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51050</xdr:rowOff>
    </xdr:from>
    <xdr:ext cx="469744" cy="259045"/>
    <xdr:sp macro="" textlink="">
      <xdr:nvSpPr>
        <xdr:cNvPr id="779" name="テキスト ボックス 778"/>
        <xdr:cNvSpPr txBox="1"/>
      </xdr:nvSpPr>
      <xdr:spPr>
        <a:xfrm>
          <a:off x="21088427"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128311</xdr:rowOff>
    </xdr:from>
    <xdr:to>
      <xdr:col>29</xdr:col>
      <xdr:colOff>568325</xdr:colOff>
      <xdr:row>58</xdr:row>
      <xdr:rowOff>58461</xdr:rowOff>
    </xdr:to>
    <xdr:sp macro="" textlink="">
      <xdr:nvSpPr>
        <xdr:cNvPr id="780" name="円/楕円 779"/>
        <xdr:cNvSpPr/>
      </xdr:nvSpPr>
      <xdr:spPr>
        <a:xfrm>
          <a:off x="20383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49588</xdr:rowOff>
    </xdr:from>
    <xdr:ext cx="469744" cy="259045"/>
    <xdr:sp macro="" textlink="">
      <xdr:nvSpPr>
        <xdr:cNvPr id="781" name="テキスト ボックス 780"/>
        <xdr:cNvSpPr txBox="1"/>
      </xdr:nvSpPr>
      <xdr:spPr>
        <a:xfrm>
          <a:off x="20199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128311</xdr:rowOff>
    </xdr:from>
    <xdr:to>
      <xdr:col>28</xdr:col>
      <xdr:colOff>365125</xdr:colOff>
      <xdr:row>58</xdr:row>
      <xdr:rowOff>58461</xdr:rowOff>
    </xdr:to>
    <xdr:sp macro="" textlink="">
      <xdr:nvSpPr>
        <xdr:cNvPr id="782" name="円/楕円 781"/>
        <xdr:cNvSpPr/>
      </xdr:nvSpPr>
      <xdr:spPr>
        <a:xfrm>
          <a:off x="19494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49588</xdr:rowOff>
    </xdr:from>
    <xdr:ext cx="469744" cy="259045"/>
    <xdr:sp macro="" textlink="">
      <xdr:nvSpPr>
        <xdr:cNvPr id="783" name="テキスト ボックス 782"/>
        <xdr:cNvSpPr txBox="1"/>
      </xdr:nvSpPr>
      <xdr:spPr>
        <a:xfrm>
          <a:off x="19310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97038</xdr:rowOff>
    </xdr:from>
    <xdr:to>
      <xdr:col>27</xdr:col>
      <xdr:colOff>161925</xdr:colOff>
      <xdr:row>58</xdr:row>
      <xdr:rowOff>27188</xdr:rowOff>
    </xdr:to>
    <xdr:sp macro="" textlink="">
      <xdr:nvSpPr>
        <xdr:cNvPr id="784" name="円/楕円 783"/>
        <xdr:cNvSpPr/>
      </xdr:nvSpPr>
      <xdr:spPr>
        <a:xfrm>
          <a:off x="18605500" y="9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18315</xdr:rowOff>
    </xdr:from>
    <xdr:ext cx="469744" cy="259045"/>
    <xdr:sp macro="" textlink="">
      <xdr:nvSpPr>
        <xdr:cNvPr id="785" name="テキスト ボックス 784"/>
        <xdr:cNvSpPr txBox="1"/>
      </xdr:nvSpPr>
      <xdr:spPr>
        <a:xfrm>
          <a:off x="18421427" y="996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6" name="テキスト ボックス 79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7" name="直線コネクタ 79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8" name="テキスト ボックス 79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9" name="直線コネクタ 79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0" name="テキスト ボックス 79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1" name="直線コネクタ 80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2" name="テキスト ボックス 80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3" name="直線コネクタ 80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4" name="テキスト ボックス 80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8" name="直線コネクタ 807"/>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9"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10" name="直線コネクタ 809"/>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11"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2" name="直線コネクタ 811"/>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47437</xdr:rowOff>
    </xdr:from>
    <xdr:to>
      <xdr:col>32</xdr:col>
      <xdr:colOff>187325</xdr:colOff>
      <xdr:row>77</xdr:row>
      <xdr:rowOff>143083</xdr:rowOff>
    </xdr:to>
    <xdr:cxnSp macro="">
      <xdr:nvCxnSpPr>
        <xdr:cNvPr id="813" name="直線コネクタ 812"/>
        <xdr:cNvCxnSpPr/>
      </xdr:nvCxnSpPr>
      <xdr:spPr>
        <a:xfrm>
          <a:off x="21323300" y="13077637"/>
          <a:ext cx="8382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4"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5" name="フローチャート : 判断 814"/>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47437</xdr:rowOff>
    </xdr:from>
    <xdr:to>
      <xdr:col>31</xdr:col>
      <xdr:colOff>34925</xdr:colOff>
      <xdr:row>77</xdr:row>
      <xdr:rowOff>15753</xdr:rowOff>
    </xdr:to>
    <xdr:cxnSp macro="">
      <xdr:nvCxnSpPr>
        <xdr:cNvPr id="816" name="直線コネクタ 815"/>
        <xdr:cNvCxnSpPr/>
      </xdr:nvCxnSpPr>
      <xdr:spPr>
        <a:xfrm flipV="1">
          <a:off x="20434300" y="13077637"/>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7" name="フローチャート : 判断 816"/>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8" name="テキスト ボックス 817"/>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67645</xdr:rowOff>
    </xdr:from>
    <xdr:to>
      <xdr:col>29</xdr:col>
      <xdr:colOff>517525</xdr:colOff>
      <xdr:row>77</xdr:row>
      <xdr:rowOff>15753</xdr:rowOff>
    </xdr:to>
    <xdr:cxnSp macro="">
      <xdr:nvCxnSpPr>
        <xdr:cNvPr id="819" name="直線コネクタ 818"/>
        <xdr:cNvCxnSpPr/>
      </xdr:nvCxnSpPr>
      <xdr:spPr>
        <a:xfrm>
          <a:off x="19545300" y="13097845"/>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20" name="フローチャート : 判断 819"/>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21" name="テキスト ボックス 820"/>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56307</xdr:rowOff>
    </xdr:from>
    <xdr:to>
      <xdr:col>28</xdr:col>
      <xdr:colOff>314325</xdr:colOff>
      <xdr:row>76</xdr:row>
      <xdr:rowOff>67645</xdr:rowOff>
    </xdr:to>
    <xdr:cxnSp macro="">
      <xdr:nvCxnSpPr>
        <xdr:cNvPr id="822" name="直線コネクタ 821"/>
        <xdr:cNvCxnSpPr/>
      </xdr:nvCxnSpPr>
      <xdr:spPr>
        <a:xfrm>
          <a:off x="18656300" y="1308650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3" name="フローチャート : 判断 822"/>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4" name="テキスト ボックス 823"/>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5" name="フローチャート : 判断 824"/>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6" name="テキスト ボックス 825"/>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92283</xdr:rowOff>
    </xdr:from>
    <xdr:to>
      <xdr:col>32</xdr:col>
      <xdr:colOff>238125</xdr:colOff>
      <xdr:row>78</xdr:row>
      <xdr:rowOff>22433</xdr:rowOff>
    </xdr:to>
    <xdr:sp macro="" textlink="">
      <xdr:nvSpPr>
        <xdr:cNvPr id="832" name="円/楕円 831"/>
        <xdr:cNvSpPr/>
      </xdr:nvSpPr>
      <xdr:spPr>
        <a:xfrm>
          <a:off x="221107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7210</xdr:rowOff>
    </xdr:from>
    <xdr:ext cx="534377" cy="259045"/>
    <xdr:sp macro="" textlink="">
      <xdr:nvSpPr>
        <xdr:cNvPr id="833" name="繰出金該当値テキスト"/>
        <xdr:cNvSpPr txBox="1"/>
      </xdr:nvSpPr>
      <xdr:spPr>
        <a:xfrm>
          <a:off x="22212300" y="132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168087</xdr:rowOff>
    </xdr:from>
    <xdr:to>
      <xdr:col>31</xdr:col>
      <xdr:colOff>85725</xdr:colOff>
      <xdr:row>76</xdr:row>
      <xdr:rowOff>98237</xdr:rowOff>
    </xdr:to>
    <xdr:sp macro="" textlink="">
      <xdr:nvSpPr>
        <xdr:cNvPr id="834" name="円/楕円 833"/>
        <xdr:cNvSpPr/>
      </xdr:nvSpPr>
      <xdr:spPr>
        <a:xfrm>
          <a:off x="21272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89364</xdr:rowOff>
    </xdr:from>
    <xdr:ext cx="534377" cy="259045"/>
    <xdr:sp macro="" textlink="">
      <xdr:nvSpPr>
        <xdr:cNvPr id="835" name="テキスト ボックス 834"/>
        <xdr:cNvSpPr txBox="1"/>
      </xdr:nvSpPr>
      <xdr:spPr>
        <a:xfrm>
          <a:off x="21056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136403</xdr:rowOff>
    </xdr:from>
    <xdr:to>
      <xdr:col>29</xdr:col>
      <xdr:colOff>568325</xdr:colOff>
      <xdr:row>77</xdr:row>
      <xdr:rowOff>66553</xdr:rowOff>
    </xdr:to>
    <xdr:sp macro="" textlink="">
      <xdr:nvSpPr>
        <xdr:cNvPr id="836" name="円/楕円 835"/>
        <xdr:cNvSpPr/>
      </xdr:nvSpPr>
      <xdr:spPr>
        <a:xfrm>
          <a:off x="20383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57680</xdr:rowOff>
    </xdr:from>
    <xdr:ext cx="534377" cy="259045"/>
    <xdr:sp macro="" textlink="">
      <xdr:nvSpPr>
        <xdr:cNvPr id="837" name="テキスト ボックス 836"/>
        <xdr:cNvSpPr txBox="1"/>
      </xdr:nvSpPr>
      <xdr:spPr>
        <a:xfrm>
          <a:off x="20167111" y="13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16845</xdr:rowOff>
    </xdr:from>
    <xdr:to>
      <xdr:col>28</xdr:col>
      <xdr:colOff>365125</xdr:colOff>
      <xdr:row>76</xdr:row>
      <xdr:rowOff>118445</xdr:rowOff>
    </xdr:to>
    <xdr:sp macro="" textlink="">
      <xdr:nvSpPr>
        <xdr:cNvPr id="838" name="円/楕円 837"/>
        <xdr:cNvSpPr/>
      </xdr:nvSpPr>
      <xdr:spPr>
        <a:xfrm>
          <a:off x="19494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109572</xdr:rowOff>
    </xdr:from>
    <xdr:ext cx="534377" cy="259045"/>
    <xdr:sp macro="" textlink="">
      <xdr:nvSpPr>
        <xdr:cNvPr id="839" name="テキスト ボックス 838"/>
        <xdr:cNvSpPr txBox="1"/>
      </xdr:nvSpPr>
      <xdr:spPr>
        <a:xfrm>
          <a:off x="19278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5507</xdr:rowOff>
    </xdr:from>
    <xdr:to>
      <xdr:col>27</xdr:col>
      <xdr:colOff>161925</xdr:colOff>
      <xdr:row>76</xdr:row>
      <xdr:rowOff>107107</xdr:rowOff>
    </xdr:to>
    <xdr:sp macro="" textlink="">
      <xdr:nvSpPr>
        <xdr:cNvPr id="840" name="円/楕円 839"/>
        <xdr:cNvSpPr/>
      </xdr:nvSpPr>
      <xdr:spPr>
        <a:xfrm>
          <a:off x="18605500" y="13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98234</xdr:rowOff>
    </xdr:from>
    <xdr:ext cx="534377" cy="259045"/>
    <xdr:sp macro="" textlink="">
      <xdr:nvSpPr>
        <xdr:cNvPr id="841" name="テキスト ボックス 840"/>
        <xdr:cNvSpPr txBox="1"/>
      </xdr:nvSpPr>
      <xdr:spPr>
        <a:xfrm>
          <a:off x="18389111" y="131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本市の決算の主な特徴としては、普通建設事業費、災害復旧費、積立金が、平成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年度で大きな変動がみられます。</a:t>
          </a:r>
        </a:p>
        <a:p>
          <a:r>
            <a:rPr kumimoji="1" lang="ja-JP" altLang="en-US" sz="1300">
              <a:latin typeface="ＭＳ Ｐゴシック"/>
            </a:rPr>
            <a:t>これらの主な要因は、東日本大震災による液状化被害対策によるもので、道路と宅地の一体的な液状化対策（市街地液状化対策事業）や道路、下水道の復旧事業などにより、全国平均、千葉県平均、類似団体平均を大きく上回っているものです。</a:t>
          </a:r>
        </a:p>
        <a:p>
          <a:r>
            <a:rPr kumimoji="1" lang="ja-JP" altLang="en-US" sz="1300">
              <a:latin typeface="ＭＳ Ｐゴシック"/>
            </a:rPr>
            <a:t>また、上記以外で、全国平均、千葉県平均、類似団体平均を上回っているものは、人件費、物件費ですが、この主な要因は、多様な行政需要に対応し、様々な分野で質の高い行政サービスを提供するため、職員の採用や既存事業を展開してきたことなどによるものです。今後については、サービス充実に努める一方、事業及び事業手法の見直し、組織の効率化や指定管理制度などの事業手法の活用などにより、経費の抑制を図ります。　</a:t>
          </a:r>
        </a:p>
        <a:p>
          <a:r>
            <a:rPr kumimoji="1" lang="ja-JP" altLang="en-US" sz="1300">
              <a:latin typeface="ＭＳ Ｐゴシック"/>
            </a:rPr>
            <a:t>　なお、公債費は、全国平均、千葉県平均、類似団体平均を大きく下回っており、減少傾向で推移しています。今後も、赤字地方債を借り入れないことを基本に、地方債の適正な活用に努めます。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164,034
160,787
17.30
90,964,240
74,205,118
2,433,276
44,409,964
19,598,051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114554</xdr:rowOff>
    </xdr:from>
    <xdr:to>
      <xdr:col>6</xdr:col>
      <xdr:colOff>511175</xdr:colOff>
      <xdr:row>36</xdr:row>
      <xdr:rowOff>19304</xdr:rowOff>
    </xdr:to>
    <xdr:cxnSp macro="">
      <xdr:nvCxnSpPr>
        <xdr:cNvPr id="61" name="直線コネクタ 60"/>
        <xdr:cNvCxnSpPr/>
      </xdr:nvCxnSpPr>
      <xdr:spPr>
        <a:xfrm flipV="1">
          <a:off x="3797300" y="611530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146558</xdr:rowOff>
    </xdr:from>
    <xdr:to>
      <xdr:col>5</xdr:col>
      <xdr:colOff>358775</xdr:colOff>
      <xdr:row>36</xdr:row>
      <xdr:rowOff>19304</xdr:rowOff>
    </xdr:to>
    <xdr:cxnSp macro="">
      <xdr:nvCxnSpPr>
        <xdr:cNvPr id="64" name="直線コネクタ 63"/>
        <xdr:cNvCxnSpPr/>
      </xdr:nvCxnSpPr>
      <xdr:spPr>
        <a:xfrm>
          <a:off x="2908300" y="614730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91694</xdr:rowOff>
    </xdr:from>
    <xdr:to>
      <xdr:col>4</xdr:col>
      <xdr:colOff>155575</xdr:colOff>
      <xdr:row>35</xdr:row>
      <xdr:rowOff>146558</xdr:rowOff>
    </xdr:to>
    <xdr:cxnSp macro="">
      <xdr:nvCxnSpPr>
        <xdr:cNvPr id="67" name="直線コネクタ 66"/>
        <xdr:cNvCxnSpPr/>
      </xdr:nvCxnSpPr>
      <xdr:spPr>
        <a:xfrm>
          <a:off x="2019300" y="6092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124460</xdr:rowOff>
    </xdr:from>
    <xdr:to>
      <xdr:col>2</xdr:col>
      <xdr:colOff>638175</xdr:colOff>
      <xdr:row>35</xdr:row>
      <xdr:rowOff>91694</xdr:rowOff>
    </xdr:to>
    <xdr:cxnSp macro="">
      <xdr:nvCxnSpPr>
        <xdr:cNvPr id="70" name="直線コネクタ 69"/>
        <xdr:cNvCxnSpPr/>
      </xdr:nvCxnSpPr>
      <xdr:spPr>
        <a:xfrm>
          <a:off x="1130300" y="5953760"/>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80" name="円/楕円 79"/>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86631</xdr:rowOff>
    </xdr:from>
    <xdr:ext cx="469744" cy="259045"/>
    <xdr:sp macro="" textlink="">
      <xdr:nvSpPr>
        <xdr:cNvPr id="81" name="議会費該当値テキスト"/>
        <xdr:cNvSpPr txBox="1"/>
      </xdr:nvSpPr>
      <xdr:spPr>
        <a:xfrm>
          <a:off x="4686300"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139954</xdr:rowOff>
    </xdr:from>
    <xdr:to>
      <xdr:col>5</xdr:col>
      <xdr:colOff>409575</xdr:colOff>
      <xdr:row>36</xdr:row>
      <xdr:rowOff>70104</xdr:rowOff>
    </xdr:to>
    <xdr:sp macro="" textlink="">
      <xdr:nvSpPr>
        <xdr:cNvPr id="82" name="円/楕円 81"/>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61231</xdr:rowOff>
    </xdr:from>
    <xdr:ext cx="469744" cy="259045"/>
    <xdr:sp macro="" textlink="">
      <xdr:nvSpPr>
        <xdr:cNvPr id="83" name="テキスト ボックス 82"/>
        <xdr:cNvSpPr txBox="1"/>
      </xdr:nvSpPr>
      <xdr:spPr>
        <a:xfrm>
          <a:off x="3562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95758</xdr:rowOff>
    </xdr:from>
    <xdr:to>
      <xdr:col>4</xdr:col>
      <xdr:colOff>206375</xdr:colOff>
      <xdr:row>36</xdr:row>
      <xdr:rowOff>25908</xdr:rowOff>
    </xdr:to>
    <xdr:sp macro="" textlink="">
      <xdr:nvSpPr>
        <xdr:cNvPr id="84" name="円/楕円 83"/>
        <xdr:cNvSpPr/>
      </xdr:nvSpPr>
      <xdr:spPr>
        <a:xfrm>
          <a:off x="2857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42435</xdr:rowOff>
    </xdr:from>
    <xdr:ext cx="469744" cy="259045"/>
    <xdr:sp macro="" textlink="">
      <xdr:nvSpPr>
        <xdr:cNvPr id="85" name="テキスト ボックス 84"/>
        <xdr:cNvSpPr txBox="1"/>
      </xdr:nvSpPr>
      <xdr:spPr>
        <a:xfrm>
          <a:off x="2673427"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40894</xdr:rowOff>
    </xdr:from>
    <xdr:to>
      <xdr:col>3</xdr:col>
      <xdr:colOff>3175</xdr:colOff>
      <xdr:row>35</xdr:row>
      <xdr:rowOff>142494</xdr:rowOff>
    </xdr:to>
    <xdr:sp macro="" textlink="">
      <xdr:nvSpPr>
        <xdr:cNvPr id="86" name="円/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159021</xdr:rowOff>
    </xdr:from>
    <xdr:ext cx="469744" cy="259045"/>
    <xdr:sp macro="" textlink="">
      <xdr:nvSpPr>
        <xdr:cNvPr id="87" name="テキスト ボックス 86"/>
        <xdr:cNvSpPr txBox="1"/>
      </xdr:nvSpPr>
      <xdr:spPr>
        <a:xfrm>
          <a:off x="1784427"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73660</xdr:rowOff>
    </xdr:from>
    <xdr:to>
      <xdr:col>1</xdr:col>
      <xdr:colOff>485775</xdr:colOff>
      <xdr:row>35</xdr:row>
      <xdr:rowOff>3810</xdr:rowOff>
    </xdr:to>
    <xdr:sp macro="" textlink="">
      <xdr:nvSpPr>
        <xdr:cNvPr id="88" name="円/楕円 87"/>
        <xdr:cNvSpPr/>
      </xdr:nvSpPr>
      <xdr:spPr>
        <a:xfrm>
          <a:off x="107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166387</xdr:rowOff>
    </xdr:from>
    <xdr:ext cx="469744" cy="259045"/>
    <xdr:sp macro="" textlink="">
      <xdr:nvSpPr>
        <xdr:cNvPr id="89" name="テキスト ボックス 88"/>
        <xdr:cNvSpPr txBox="1"/>
      </xdr:nvSpPr>
      <xdr:spPr>
        <a:xfrm>
          <a:off x="89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150803</xdr:rowOff>
    </xdr:from>
    <xdr:to>
      <xdr:col>6</xdr:col>
      <xdr:colOff>511175</xdr:colOff>
      <xdr:row>56</xdr:row>
      <xdr:rowOff>10802</xdr:rowOff>
    </xdr:to>
    <xdr:cxnSp macro="">
      <xdr:nvCxnSpPr>
        <xdr:cNvPr id="121" name="直線コネクタ 120"/>
        <xdr:cNvCxnSpPr/>
      </xdr:nvCxnSpPr>
      <xdr:spPr>
        <a:xfrm flipV="1">
          <a:off x="3797300" y="8894753"/>
          <a:ext cx="838200" cy="7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166283</xdr:rowOff>
    </xdr:from>
    <xdr:to>
      <xdr:col>5</xdr:col>
      <xdr:colOff>358775</xdr:colOff>
      <xdr:row>56</xdr:row>
      <xdr:rowOff>10802</xdr:rowOff>
    </xdr:to>
    <xdr:cxnSp macro="">
      <xdr:nvCxnSpPr>
        <xdr:cNvPr id="124" name="直線コネクタ 123"/>
        <xdr:cNvCxnSpPr/>
      </xdr:nvCxnSpPr>
      <xdr:spPr>
        <a:xfrm>
          <a:off x="2908300" y="9081683"/>
          <a:ext cx="889000" cy="5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166283</xdr:rowOff>
    </xdr:from>
    <xdr:to>
      <xdr:col>4</xdr:col>
      <xdr:colOff>155575</xdr:colOff>
      <xdr:row>54</xdr:row>
      <xdr:rowOff>92837</xdr:rowOff>
    </xdr:to>
    <xdr:cxnSp macro="">
      <xdr:nvCxnSpPr>
        <xdr:cNvPr id="127" name="直線コネクタ 126"/>
        <xdr:cNvCxnSpPr/>
      </xdr:nvCxnSpPr>
      <xdr:spPr>
        <a:xfrm flipV="1">
          <a:off x="2019300" y="9081683"/>
          <a:ext cx="889000" cy="2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92837</xdr:rowOff>
    </xdr:from>
    <xdr:to>
      <xdr:col>2</xdr:col>
      <xdr:colOff>638175</xdr:colOff>
      <xdr:row>55</xdr:row>
      <xdr:rowOff>130784</xdr:rowOff>
    </xdr:to>
    <xdr:cxnSp macro="">
      <xdr:nvCxnSpPr>
        <xdr:cNvPr id="130" name="直線コネクタ 129"/>
        <xdr:cNvCxnSpPr/>
      </xdr:nvCxnSpPr>
      <xdr:spPr>
        <a:xfrm flipV="1">
          <a:off x="1130300" y="9351137"/>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100003</xdr:rowOff>
    </xdr:from>
    <xdr:to>
      <xdr:col>6</xdr:col>
      <xdr:colOff>561975</xdr:colOff>
      <xdr:row>52</xdr:row>
      <xdr:rowOff>30153</xdr:rowOff>
    </xdr:to>
    <xdr:sp macro="" textlink="">
      <xdr:nvSpPr>
        <xdr:cNvPr id="140" name="円/楕円 139"/>
        <xdr:cNvSpPr/>
      </xdr:nvSpPr>
      <xdr:spPr>
        <a:xfrm>
          <a:off x="4584700" y="88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122880</xdr:rowOff>
    </xdr:from>
    <xdr:ext cx="534377" cy="259045"/>
    <xdr:sp macro="" textlink="">
      <xdr:nvSpPr>
        <xdr:cNvPr id="141" name="総務費該当値テキスト"/>
        <xdr:cNvSpPr txBox="1"/>
      </xdr:nvSpPr>
      <xdr:spPr>
        <a:xfrm>
          <a:off x="4686300" y="869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131452</xdr:rowOff>
    </xdr:from>
    <xdr:to>
      <xdr:col>5</xdr:col>
      <xdr:colOff>409575</xdr:colOff>
      <xdr:row>56</xdr:row>
      <xdr:rowOff>61602</xdr:rowOff>
    </xdr:to>
    <xdr:sp macro="" textlink="">
      <xdr:nvSpPr>
        <xdr:cNvPr id="142" name="円/楕円 141"/>
        <xdr:cNvSpPr/>
      </xdr:nvSpPr>
      <xdr:spPr>
        <a:xfrm>
          <a:off x="3746500" y="95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52729</xdr:rowOff>
    </xdr:from>
    <xdr:ext cx="534377" cy="259045"/>
    <xdr:sp macro="" textlink="">
      <xdr:nvSpPr>
        <xdr:cNvPr id="143" name="テキスト ボックス 142"/>
        <xdr:cNvSpPr txBox="1"/>
      </xdr:nvSpPr>
      <xdr:spPr>
        <a:xfrm>
          <a:off x="3530111" y="96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115483</xdr:rowOff>
    </xdr:from>
    <xdr:to>
      <xdr:col>4</xdr:col>
      <xdr:colOff>206375</xdr:colOff>
      <xdr:row>53</xdr:row>
      <xdr:rowOff>45633</xdr:rowOff>
    </xdr:to>
    <xdr:sp macro="" textlink="">
      <xdr:nvSpPr>
        <xdr:cNvPr id="144" name="円/楕円 143"/>
        <xdr:cNvSpPr/>
      </xdr:nvSpPr>
      <xdr:spPr>
        <a:xfrm>
          <a:off x="2857500" y="903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62160</xdr:rowOff>
    </xdr:from>
    <xdr:ext cx="534377" cy="259045"/>
    <xdr:sp macro="" textlink="">
      <xdr:nvSpPr>
        <xdr:cNvPr id="145" name="テキスト ボックス 144"/>
        <xdr:cNvSpPr txBox="1"/>
      </xdr:nvSpPr>
      <xdr:spPr>
        <a:xfrm>
          <a:off x="2641111" y="88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42037</xdr:rowOff>
    </xdr:from>
    <xdr:to>
      <xdr:col>3</xdr:col>
      <xdr:colOff>3175</xdr:colOff>
      <xdr:row>54</xdr:row>
      <xdr:rowOff>143637</xdr:rowOff>
    </xdr:to>
    <xdr:sp macro="" textlink="">
      <xdr:nvSpPr>
        <xdr:cNvPr id="146" name="円/楕円 145"/>
        <xdr:cNvSpPr/>
      </xdr:nvSpPr>
      <xdr:spPr>
        <a:xfrm>
          <a:off x="1968500" y="9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134764</xdr:rowOff>
    </xdr:from>
    <xdr:ext cx="534377" cy="259045"/>
    <xdr:sp macro="" textlink="">
      <xdr:nvSpPr>
        <xdr:cNvPr id="147" name="テキスト ボックス 146"/>
        <xdr:cNvSpPr txBox="1"/>
      </xdr:nvSpPr>
      <xdr:spPr>
        <a:xfrm>
          <a:off x="1752111" y="93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79984</xdr:rowOff>
    </xdr:from>
    <xdr:to>
      <xdr:col>1</xdr:col>
      <xdr:colOff>485775</xdr:colOff>
      <xdr:row>56</xdr:row>
      <xdr:rowOff>10134</xdr:rowOff>
    </xdr:to>
    <xdr:sp macro="" textlink="">
      <xdr:nvSpPr>
        <xdr:cNvPr id="148" name="円/楕円 147"/>
        <xdr:cNvSpPr/>
      </xdr:nvSpPr>
      <xdr:spPr>
        <a:xfrm>
          <a:off x="1079500" y="95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1261</xdr:rowOff>
    </xdr:from>
    <xdr:ext cx="534377" cy="259045"/>
    <xdr:sp macro="" textlink="">
      <xdr:nvSpPr>
        <xdr:cNvPr id="149" name="テキスト ボックス 148"/>
        <xdr:cNvSpPr txBox="1"/>
      </xdr:nvSpPr>
      <xdr:spPr>
        <a:xfrm>
          <a:off x="863111" y="9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22013</xdr:rowOff>
    </xdr:from>
    <xdr:to>
      <xdr:col>6</xdr:col>
      <xdr:colOff>511175</xdr:colOff>
      <xdr:row>77</xdr:row>
      <xdr:rowOff>162404</xdr:rowOff>
    </xdr:to>
    <xdr:cxnSp macro="">
      <xdr:nvCxnSpPr>
        <xdr:cNvPr id="177" name="直線コネクタ 176"/>
        <xdr:cNvCxnSpPr/>
      </xdr:nvCxnSpPr>
      <xdr:spPr>
        <a:xfrm>
          <a:off x="3797300" y="13223663"/>
          <a:ext cx="8382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22013</xdr:rowOff>
    </xdr:from>
    <xdr:to>
      <xdr:col>5</xdr:col>
      <xdr:colOff>358775</xdr:colOff>
      <xdr:row>78</xdr:row>
      <xdr:rowOff>2513</xdr:rowOff>
    </xdr:to>
    <xdr:cxnSp macro="">
      <xdr:nvCxnSpPr>
        <xdr:cNvPr id="180" name="直線コネクタ 179"/>
        <xdr:cNvCxnSpPr/>
      </xdr:nvCxnSpPr>
      <xdr:spPr>
        <a:xfrm flipV="1">
          <a:off x="2908300" y="13223663"/>
          <a:ext cx="889000" cy="1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2" name="テキスト ボックス 181"/>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114193</xdr:rowOff>
    </xdr:from>
    <xdr:to>
      <xdr:col>4</xdr:col>
      <xdr:colOff>155575</xdr:colOff>
      <xdr:row>78</xdr:row>
      <xdr:rowOff>2513</xdr:rowOff>
    </xdr:to>
    <xdr:cxnSp macro="">
      <xdr:nvCxnSpPr>
        <xdr:cNvPr id="183" name="直線コネクタ 182"/>
        <xdr:cNvCxnSpPr/>
      </xdr:nvCxnSpPr>
      <xdr:spPr>
        <a:xfrm>
          <a:off x="2019300" y="13315843"/>
          <a:ext cx="889000" cy="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114193</xdr:rowOff>
    </xdr:from>
    <xdr:to>
      <xdr:col>2</xdr:col>
      <xdr:colOff>638175</xdr:colOff>
      <xdr:row>77</xdr:row>
      <xdr:rowOff>171101</xdr:rowOff>
    </xdr:to>
    <xdr:cxnSp macro="">
      <xdr:nvCxnSpPr>
        <xdr:cNvPr id="186" name="直線コネクタ 185"/>
        <xdr:cNvCxnSpPr/>
      </xdr:nvCxnSpPr>
      <xdr:spPr>
        <a:xfrm flipV="1">
          <a:off x="1130300" y="13315843"/>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8" name="テキスト ボックス 187"/>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111604</xdr:rowOff>
    </xdr:from>
    <xdr:to>
      <xdr:col>6</xdr:col>
      <xdr:colOff>561975</xdr:colOff>
      <xdr:row>78</xdr:row>
      <xdr:rowOff>41754</xdr:rowOff>
    </xdr:to>
    <xdr:sp macro="" textlink="">
      <xdr:nvSpPr>
        <xdr:cNvPr id="196" name="円/楕円 195"/>
        <xdr:cNvSpPr/>
      </xdr:nvSpPr>
      <xdr:spPr>
        <a:xfrm>
          <a:off x="4584700" y="133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90031</xdr:rowOff>
    </xdr:from>
    <xdr:ext cx="599010" cy="259045"/>
    <xdr:sp macro="" textlink="">
      <xdr:nvSpPr>
        <xdr:cNvPr id="197" name="民生費該当値テキスト"/>
        <xdr:cNvSpPr txBox="1"/>
      </xdr:nvSpPr>
      <xdr:spPr>
        <a:xfrm>
          <a:off x="4686300" y="1329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142663</xdr:rowOff>
    </xdr:from>
    <xdr:to>
      <xdr:col>5</xdr:col>
      <xdr:colOff>409575</xdr:colOff>
      <xdr:row>77</xdr:row>
      <xdr:rowOff>72813</xdr:rowOff>
    </xdr:to>
    <xdr:sp macro="" textlink="">
      <xdr:nvSpPr>
        <xdr:cNvPr id="198" name="円/楕円 197"/>
        <xdr:cNvSpPr/>
      </xdr:nvSpPr>
      <xdr:spPr>
        <a:xfrm>
          <a:off x="3746500" y="131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89339</xdr:rowOff>
    </xdr:from>
    <xdr:ext cx="599010" cy="259045"/>
    <xdr:sp macro="" textlink="">
      <xdr:nvSpPr>
        <xdr:cNvPr id="199" name="テキスト ボックス 198"/>
        <xdr:cNvSpPr txBox="1"/>
      </xdr:nvSpPr>
      <xdr:spPr>
        <a:xfrm>
          <a:off x="3497794" y="1294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123163</xdr:rowOff>
    </xdr:from>
    <xdr:to>
      <xdr:col>4</xdr:col>
      <xdr:colOff>206375</xdr:colOff>
      <xdr:row>78</xdr:row>
      <xdr:rowOff>53313</xdr:rowOff>
    </xdr:to>
    <xdr:sp macro="" textlink="">
      <xdr:nvSpPr>
        <xdr:cNvPr id="200" name="円/楕円 199"/>
        <xdr:cNvSpPr/>
      </xdr:nvSpPr>
      <xdr:spPr>
        <a:xfrm>
          <a:off x="2857500" y="133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44440</xdr:rowOff>
    </xdr:from>
    <xdr:ext cx="599010" cy="259045"/>
    <xdr:sp macro="" textlink="">
      <xdr:nvSpPr>
        <xdr:cNvPr id="201" name="テキスト ボックス 200"/>
        <xdr:cNvSpPr txBox="1"/>
      </xdr:nvSpPr>
      <xdr:spPr>
        <a:xfrm>
          <a:off x="2608794" y="134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63393</xdr:rowOff>
    </xdr:from>
    <xdr:to>
      <xdr:col>3</xdr:col>
      <xdr:colOff>3175</xdr:colOff>
      <xdr:row>77</xdr:row>
      <xdr:rowOff>164993</xdr:rowOff>
    </xdr:to>
    <xdr:sp macro="" textlink="">
      <xdr:nvSpPr>
        <xdr:cNvPr id="202" name="円/楕円 201"/>
        <xdr:cNvSpPr/>
      </xdr:nvSpPr>
      <xdr:spPr>
        <a:xfrm>
          <a:off x="1968500" y="13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10070</xdr:rowOff>
    </xdr:from>
    <xdr:ext cx="599010" cy="259045"/>
    <xdr:sp macro="" textlink="">
      <xdr:nvSpPr>
        <xdr:cNvPr id="203" name="テキスト ボックス 202"/>
        <xdr:cNvSpPr txBox="1"/>
      </xdr:nvSpPr>
      <xdr:spPr>
        <a:xfrm>
          <a:off x="1719794" y="130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120301</xdr:rowOff>
    </xdr:from>
    <xdr:to>
      <xdr:col>1</xdr:col>
      <xdr:colOff>485775</xdr:colOff>
      <xdr:row>78</xdr:row>
      <xdr:rowOff>50451</xdr:rowOff>
    </xdr:to>
    <xdr:sp macro="" textlink="">
      <xdr:nvSpPr>
        <xdr:cNvPr id="204" name="円/楕円 203"/>
        <xdr:cNvSpPr/>
      </xdr:nvSpPr>
      <xdr:spPr>
        <a:xfrm>
          <a:off x="1079500" y="13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41578</xdr:rowOff>
    </xdr:from>
    <xdr:ext cx="599010" cy="259045"/>
    <xdr:sp macro="" textlink="">
      <xdr:nvSpPr>
        <xdr:cNvPr id="205" name="テキスト ボックス 204"/>
        <xdr:cNvSpPr txBox="1"/>
      </xdr:nvSpPr>
      <xdr:spPr>
        <a:xfrm>
          <a:off x="830794" y="134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135520</xdr:rowOff>
    </xdr:from>
    <xdr:to>
      <xdr:col>6</xdr:col>
      <xdr:colOff>511175</xdr:colOff>
      <xdr:row>95</xdr:row>
      <xdr:rowOff>33761</xdr:rowOff>
    </xdr:to>
    <xdr:cxnSp macro="">
      <xdr:nvCxnSpPr>
        <xdr:cNvPr id="237" name="直線コネクタ 236"/>
        <xdr:cNvCxnSpPr/>
      </xdr:nvCxnSpPr>
      <xdr:spPr>
        <a:xfrm flipV="1">
          <a:off x="3797300" y="16251820"/>
          <a:ext cx="8382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33761</xdr:rowOff>
    </xdr:from>
    <xdr:to>
      <xdr:col>5</xdr:col>
      <xdr:colOff>358775</xdr:colOff>
      <xdr:row>95</xdr:row>
      <xdr:rowOff>117526</xdr:rowOff>
    </xdr:to>
    <xdr:cxnSp macro="">
      <xdr:nvCxnSpPr>
        <xdr:cNvPr id="240" name="直線コネクタ 239"/>
        <xdr:cNvCxnSpPr/>
      </xdr:nvCxnSpPr>
      <xdr:spPr>
        <a:xfrm flipV="1">
          <a:off x="2908300" y="1632151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50056</xdr:rowOff>
    </xdr:from>
    <xdr:to>
      <xdr:col>4</xdr:col>
      <xdr:colOff>155575</xdr:colOff>
      <xdr:row>95</xdr:row>
      <xdr:rowOff>117526</xdr:rowOff>
    </xdr:to>
    <xdr:cxnSp macro="">
      <xdr:nvCxnSpPr>
        <xdr:cNvPr id="243" name="直線コネクタ 242"/>
        <xdr:cNvCxnSpPr/>
      </xdr:nvCxnSpPr>
      <xdr:spPr>
        <a:xfrm>
          <a:off x="2019300" y="16166356"/>
          <a:ext cx="889000" cy="2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124123</xdr:rowOff>
    </xdr:from>
    <xdr:to>
      <xdr:col>2</xdr:col>
      <xdr:colOff>638175</xdr:colOff>
      <xdr:row>94</xdr:row>
      <xdr:rowOff>50056</xdr:rowOff>
    </xdr:to>
    <xdr:cxnSp macro="">
      <xdr:nvCxnSpPr>
        <xdr:cNvPr id="246" name="直線コネクタ 245"/>
        <xdr:cNvCxnSpPr/>
      </xdr:nvCxnSpPr>
      <xdr:spPr>
        <a:xfrm>
          <a:off x="1130300" y="16068973"/>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84720</xdr:rowOff>
    </xdr:from>
    <xdr:to>
      <xdr:col>6</xdr:col>
      <xdr:colOff>561975</xdr:colOff>
      <xdr:row>95</xdr:row>
      <xdr:rowOff>14870</xdr:rowOff>
    </xdr:to>
    <xdr:sp macro="" textlink="">
      <xdr:nvSpPr>
        <xdr:cNvPr id="256" name="円/楕円 255"/>
        <xdr:cNvSpPr/>
      </xdr:nvSpPr>
      <xdr:spPr>
        <a:xfrm>
          <a:off x="4584700" y="162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107597</xdr:rowOff>
    </xdr:from>
    <xdr:ext cx="534377" cy="259045"/>
    <xdr:sp macro="" textlink="">
      <xdr:nvSpPr>
        <xdr:cNvPr id="257" name="衛生費該当値テキスト"/>
        <xdr:cNvSpPr txBox="1"/>
      </xdr:nvSpPr>
      <xdr:spPr>
        <a:xfrm>
          <a:off x="4686300" y="160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154411</xdr:rowOff>
    </xdr:from>
    <xdr:to>
      <xdr:col>5</xdr:col>
      <xdr:colOff>409575</xdr:colOff>
      <xdr:row>95</xdr:row>
      <xdr:rowOff>84561</xdr:rowOff>
    </xdr:to>
    <xdr:sp macro="" textlink="">
      <xdr:nvSpPr>
        <xdr:cNvPr id="258" name="円/楕円 257"/>
        <xdr:cNvSpPr/>
      </xdr:nvSpPr>
      <xdr:spPr>
        <a:xfrm>
          <a:off x="3746500" y="162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101088</xdr:rowOff>
    </xdr:from>
    <xdr:ext cx="534377" cy="259045"/>
    <xdr:sp macro="" textlink="">
      <xdr:nvSpPr>
        <xdr:cNvPr id="259" name="テキスト ボックス 258"/>
        <xdr:cNvSpPr txBox="1"/>
      </xdr:nvSpPr>
      <xdr:spPr>
        <a:xfrm>
          <a:off x="3530111" y="160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66726</xdr:rowOff>
    </xdr:from>
    <xdr:to>
      <xdr:col>4</xdr:col>
      <xdr:colOff>206375</xdr:colOff>
      <xdr:row>95</xdr:row>
      <xdr:rowOff>168326</xdr:rowOff>
    </xdr:to>
    <xdr:sp macro="" textlink="">
      <xdr:nvSpPr>
        <xdr:cNvPr id="260" name="円/楕円 259"/>
        <xdr:cNvSpPr/>
      </xdr:nvSpPr>
      <xdr:spPr>
        <a:xfrm>
          <a:off x="2857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13403</xdr:rowOff>
    </xdr:from>
    <xdr:ext cx="534377" cy="259045"/>
    <xdr:sp macro="" textlink="">
      <xdr:nvSpPr>
        <xdr:cNvPr id="261" name="テキスト ボックス 260"/>
        <xdr:cNvSpPr txBox="1"/>
      </xdr:nvSpPr>
      <xdr:spPr>
        <a:xfrm>
          <a:off x="2641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170706</xdr:rowOff>
    </xdr:from>
    <xdr:to>
      <xdr:col>3</xdr:col>
      <xdr:colOff>3175</xdr:colOff>
      <xdr:row>94</xdr:row>
      <xdr:rowOff>100856</xdr:rowOff>
    </xdr:to>
    <xdr:sp macro="" textlink="">
      <xdr:nvSpPr>
        <xdr:cNvPr id="262" name="円/楕円 261"/>
        <xdr:cNvSpPr/>
      </xdr:nvSpPr>
      <xdr:spPr>
        <a:xfrm>
          <a:off x="1968500" y="161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117383</xdr:rowOff>
    </xdr:from>
    <xdr:ext cx="534377" cy="259045"/>
    <xdr:sp macro="" textlink="">
      <xdr:nvSpPr>
        <xdr:cNvPr id="263" name="テキスト ボックス 262"/>
        <xdr:cNvSpPr txBox="1"/>
      </xdr:nvSpPr>
      <xdr:spPr>
        <a:xfrm>
          <a:off x="1752111" y="158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73323</xdr:rowOff>
    </xdr:from>
    <xdr:to>
      <xdr:col>1</xdr:col>
      <xdr:colOff>485775</xdr:colOff>
      <xdr:row>94</xdr:row>
      <xdr:rowOff>3473</xdr:rowOff>
    </xdr:to>
    <xdr:sp macro="" textlink="">
      <xdr:nvSpPr>
        <xdr:cNvPr id="264" name="円/楕円 263"/>
        <xdr:cNvSpPr/>
      </xdr:nvSpPr>
      <xdr:spPr>
        <a:xfrm>
          <a:off x="1079500" y="16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20000</xdr:rowOff>
    </xdr:from>
    <xdr:ext cx="534377" cy="259045"/>
    <xdr:sp macro="" textlink="">
      <xdr:nvSpPr>
        <xdr:cNvPr id="265" name="テキスト ボックス 264"/>
        <xdr:cNvSpPr txBox="1"/>
      </xdr:nvSpPr>
      <xdr:spPr>
        <a:xfrm>
          <a:off x="863111" y="15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153416</xdr:rowOff>
    </xdr:from>
    <xdr:to>
      <xdr:col>15</xdr:col>
      <xdr:colOff>180975</xdr:colOff>
      <xdr:row>37</xdr:row>
      <xdr:rowOff>166560</xdr:rowOff>
    </xdr:to>
    <xdr:cxnSp macro="">
      <xdr:nvCxnSpPr>
        <xdr:cNvPr id="290" name="直線コネクタ 289"/>
        <xdr:cNvCxnSpPr/>
      </xdr:nvCxnSpPr>
      <xdr:spPr>
        <a:xfrm>
          <a:off x="9639300" y="6497066"/>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150559</xdr:rowOff>
    </xdr:from>
    <xdr:to>
      <xdr:col>14</xdr:col>
      <xdr:colOff>28575</xdr:colOff>
      <xdr:row>37</xdr:row>
      <xdr:rowOff>153416</xdr:rowOff>
    </xdr:to>
    <xdr:cxnSp macro="">
      <xdr:nvCxnSpPr>
        <xdr:cNvPr id="293" name="直線コネクタ 292"/>
        <xdr:cNvCxnSpPr/>
      </xdr:nvCxnSpPr>
      <xdr:spPr>
        <a:xfrm>
          <a:off x="8750300" y="649420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150559</xdr:rowOff>
    </xdr:from>
    <xdr:to>
      <xdr:col>12</xdr:col>
      <xdr:colOff>511175</xdr:colOff>
      <xdr:row>38</xdr:row>
      <xdr:rowOff>1397</xdr:rowOff>
    </xdr:to>
    <xdr:cxnSp macro="">
      <xdr:nvCxnSpPr>
        <xdr:cNvPr id="296" name="直線コネクタ 295"/>
        <xdr:cNvCxnSpPr/>
      </xdr:nvCxnSpPr>
      <xdr:spPr>
        <a:xfrm flipV="1">
          <a:off x="7861300" y="649420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64834</xdr:rowOff>
    </xdr:from>
    <xdr:to>
      <xdr:col>11</xdr:col>
      <xdr:colOff>307975</xdr:colOff>
      <xdr:row>38</xdr:row>
      <xdr:rowOff>1397</xdr:rowOff>
    </xdr:to>
    <xdr:cxnSp macro="">
      <xdr:nvCxnSpPr>
        <xdr:cNvPr id="299" name="直線コネクタ 298"/>
        <xdr:cNvCxnSpPr/>
      </xdr:nvCxnSpPr>
      <xdr:spPr>
        <a:xfrm>
          <a:off x="6972300" y="5894134"/>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115760</xdr:rowOff>
    </xdr:from>
    <xdr:to>
      <xdr:col>15</xdr:col>
      <xdr:colOff>231775</xdr:colOff>
      <xdr:row>38</xdr:row>
      <xdr:rowOff>45910</xdr:rowOff>
    </xdr:to>
    <xdr:sp macro="" textlink="">
      <xdr:nvSpPr>
        <xdr:cNvPr id="309" name="円/楕円 308"/>
        <xdr:cNvSpPr/>
      </xdr:nvSpPr>
      <xdr:spPr>
        <a:xfrm>
          <a:off x="104267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30687</xdr:rowOff>
    </xdr:from>
    <xdr:ext cx="313932" cy="259045"/>
    <xdr:sp macro="" textlink="">
      <xdr:nvSpPr>
        <xdr:cNvPr id="310" name="労働費該当値テキスト"/>
        <xdr:cNvSpPr txBox="1"/>
      </xdr:nvSpPr>
      <xdr:spPr>
        <a:xfrm>
          <a:off x="10528300" y="6374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102616</xdr:rowOff>
    </xdr:from>
    <xdr:to>
      <xdr:col>14</xdr:col>
      <xdr:colOff>79375</xdr:colOff>
      <xdr:row>38</xdr:row>
      <xdr:rowOff>32765</xdr:rowOff>
    </xdr:to>
    <xdr:sp macro="" textlink="">
      <xdr:nvSpPr>
        <xdr:cNvPr id="311" name="円/楕円 310"/>
        <xdr:cNvSpPr/>
      </xdr:nvSpPr>
      <xdr:spPr>
        <a:xfrm>
          <a:off x="9588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23893</xdr:rowOff>
    </xdr:from>
    <xdr:ext cx="313932" cy="259045"/>
    <xdr:sp macro="" textlink="">
      <xdr:nvSpPr>
        <xdr:cNvPr id="312" name="テキスト ボックス 311"/>
        <xdr:cNvSpPr txBox="1"/>
      </xdr:nvSpPr>
      <xdr:spPr>
        <a:xfrm>
          <a:off x="9482333" y="653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99759</xdr:rowOff>
    </xdr:from>
    <xdr:to>
      <xdr:col>12</xdr:col>
      <xdr:colOff>561975</xdr:colOff>
      <xdr:row>38</xdr:row>
      <xdr:rowOff>29908</xdr:rowOff>
    </xdr:to>
    <xdr:sp macro="" textlink="">
      <xdr:nvSpPr>
        <xdr:cNvPr id="313" name="円/楕円 312"/>
        <xdr:cNvSpPr/>
      </xdr:nvSpPr>
      <xdr:spPr>
        <a:xfrm>
          <a:off x="8699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21035</xdr:rowOff>
    </xdr:from>
    <xdr:ext cx="313932" cy="259045"/>
    <xdr:sp macro="" textlink="">
      <xdr:nvSpPr>
        <xdr:cNvPr id="314" name="テキスト ボックス 313"/>
        <xdr:cNvSpPr txBox="1"/>
      </xdr:nvSpPr>
      <xdr:spPr>
        <a:xfrm>
          <a:off x="8593333" y="653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122047</xdr:rowOff>
    </xdr:from>
    <xdr:to>
      <xdr:col>11</xdr:col>
      <xdr:colOff>358775</xdr:colOff>
      <xdr:row>38</xdr:row>
      <xdr:rowOff>52197</xdr:rowOff>
    </xdr:to>
    <xdr:sp macro="" textlink="">
      <xdr:nvSpPr>
        <xdr:cNvPr id="315" name="円/楕円 314"/>
        <xdr:cNvSpPr/>
      </xdr:nvSpPr>
      <xdr:spPr>
        <a:xfrm>
          <a:off x="781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43324</xdr:rowOff>
    </xdr:from>
    <xdr:ext cx="313932" cy="259045"/>
    <xdr:sp macro="" textlink="">
      <xdr:nvSpPr>
        <xdr:cNvPr id="316" name="テキスト ボックス 315"/>
        <xdr:cNvSpPr txBox="1"/>
      </xdr:nvSpPr>
      <xdr:spPr>
        <a:xfrm>
          <a:off x="7704333" y="65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14034</xdr:rowOff>
    </xdr:from>
    <xdr:to>
      <xdr:col>10</xdr:col>
      <xdr:colOff>155575</xdr:colOff>
      <xdr:row>34</xdr:row>
      <xdr:rowOff>115634</xdr:rowOff>
    </xdr:to>
    <xdr:sp macro="" textlink="">
      <xdr:nvSpPr>
        <xdr:cNvPr id="317" name="円/楕円 316"/>
        <xdr:cNvSpPr/>
      </xdr:nvSpPr>
      <xdr:spPr>
        <a:xfrm>
          <a:off x="6921500" y="58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106761</xdr:rowOff>
    </xdr:from>
    <xdr:ext cx="469744" cy="259045"/>
    <xdr:sp macro="" textlink="">
      <xdr:nvSpPr>
        <xdr:cNvPr id="318" name="テキスト ボックス 317"/>
        <xdr:cNvSpPr txBox="1"/>
      </xdr:nvSpPr>
      <xdr:spPr>
        <a:xfrm>
          <a:off x="6737427" y="59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88755</xdr:rowOff>
    </xdr:from>
    <xdr:to>
      <xdr:col>15</xdr:col>
      <xdr:colOff>180975</xdr:colOff>
      <xdr:row>59</xdr:row>
      <xdr:rowOff>92673</xdr:rowOff>
    </xdr:to>
    <xdr:cxnSp macro="">
      <xdr:nvCxnSpPr>
        <xdr:cNvPr id="349" name="直線コネクタ 348"/>
        <xdr:cNvCxnSpPr/>
      </xdr:nvCxnSpPr>
      <xdr:spPr>
        <a:xfrm>
          <a:off x="9639300" y="1020430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88755</xdr:rowOff>
    </xdr:from>
    <xdr:to>
      <xdr:col>14</xdr:col>
      <xdr:colOff>28575</xdr:colOff>
      <xdr:row>59</xdr:row>
      <xdr:rowOff>92673</xdr:rowOff>
    </xdr:to>
    <xdr:cxnSp macro="">
      <xdr:nvCxnSpPr>
        <xdr:cNvPr id="352" name="直線コネクタ 351"/>
        <xdr:cNvCxnSpPr/>
      </xdr:nvCxnSpPr>
      <xdr:spPr>
        <a:xfrm flipV="1">
          <a:off x="8750300" y="102043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92673</xdr:rowOff>
    </xdr:from>
    <xdr:to>
      <xdr:col>12</xdr:col>
      <xdr:colOff>511175</xdr:colOff>
      <xdr:row>59</xdr:row>
      <xdr:rowOff>93001</xdr:rowOff>
    </xdr:to>
    <xdr:cxnSp macro="">
      <xdr:nvCxnSpPr>
        <xdr:cNvPr id="355" name="直線コネクタ 354"/>
        <xdr:cNvCxnSpPr/>
      </xdr:nvCxnSpPr>
      <xdr:spPr>
        <a:xfrm flipV="1">
          <a:off x="7861300" y="1020822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86904</xdr:rowOff>
    </xdr:from>
    <xdr:to>
      <xdr:col>11</xdr:col>
      <xdr:colOff>307975</xdr:colOff>
      <xdr:row>59</xdr:row>
      <xdr:rowOff>93001</xdr:rowOff>
    </xdr:to>
    <xdr:cxnSp macro="">
      <xdr:nvCxnSpPr>
        <xdr:cNvPr id="358" name="直線コネクタ 357"/>
        <xdr:cNvCxnSpPr/>
      </xdr:nvCxnSpPr>
      <xdr:spPr>
        <a:xfrm>
          <a:off x="6972300" y="10202454"/>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41873</xdr:rowOff>
    </xdr:from>
    <xdr:to>
      <xdr:col>15</xdr:col>
      <xdr:colOff>231775</xdr:colOff>
      <xdr:row>59</xdr:row>
      <xdr:rowOff>143473</xdr:rowOff>
    </xdr:to>
    <xdr:sp macro="" textlink="">
      <xdr:nvSpPr>
        <xdr:cNvPr id="368" name="円/楕円 367"/>
        <xdr:cNvSpPr/>
      </xdr:nvSpPr>
      <xdr:spPr>
        <a:xfrm>
          <a:off x="104267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128250</xdr:rowOff>
    </xdr:from>
    <xdr:ext cx="313932" cy="259045"/>
    <xdr:sp macro="" textlink="">
      <xdr:nvSpPr>
        <xdr:cNvPr id="369" name="農林水産業費該当値テキスト"/>
        <xdr:cNvSpPr txBox="1"/>
      </xdr:nvSpPr>
      <xdr:spPr>
        <a:xfrm>
          <a:off x="10528300" y="1007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37955</xdr:rowOff>
    </xdr:from>
    <xdr:to>
      <xdr:col>14</xdr:col>
      <xdr:colOff>79375</xdr:colOff>
      <xdr:row>59</xdr:row>
      <xdr:rowOff>139555</xdr:rowOff>
    </xdr:to>
    <xdr:sp macro="" textlink="">
      <xdr:nvSpPr>
        <xdr:cNvPr id="370" name="円/楕円 369"/>
        <xdr:cNvSpPr/>
      </xdr:nvSpPr>
      <xdr:spPr>
        <a:xfrm>
          <a:off x="9588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130682</xdr:rowOff>
    </xdr:from>
    <xdr:ext cx="313932" cy="259045"/>
    <xdr:sp macro="" textlink="">
      <xdr:nvSpPr>
        <xdr:cNvPr id="371" name="テキスト ボックス 370"/>
        <xdr:cNvSpPr txBox="1"/>
      </xdr:nvSpPr>
      <xdr:spPr>
        <a:xfrm>
          <a:off x="9482333" y="10246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41873</xdr:rowOff>
    </xdr:from>
    <xdr:to>
      <xdr:col>12</xdr:col>
      <xdr:colOff>561975</xdr:colOff>
      <xdr:row>59</xdr:row>
      <xdr:rowOff>143473</xdr:rowOff>
    </xdr:to>
    <xdr:sp macro="" textlink="">
      <xdr:nvSpPr>
        <xdr:cNvPr id="372" name="円/楕円 371"/>
        <xdr:cNvSpPr/>
      </xdr:nvSpPr>
      <xdr:spPr>
        <a:xfrm>
          <a:off x="86995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134600</xdr:rowOff>
    </xdr:from>
    <xdr:ext cx="313932" cy="259045"/>
    <xdr:sp macro="" textlink="">
      <xdr:nvSpPr>
        <xdr:cNvPr id="373" name="テキスト ボックス 372"/>
        <xdr:cNvSpPr txBox="1"/>
      </xdr:nvSpPr>
      <xdr:spPr>
        <a:xfrm>
          <a:off x="8593333" y="1025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42201</xdr:rowOff>
    </xdr:from>
    <xdr:to>
      <xdr:col>11</xdr:col>
      <xdr:colOff>358775</xdr:colOff>
      <xdr:row>59</xdr:row>
      <xdr:rowOff>143801</xdr:rowOff>
    </xdr:to>
    <xdr:sp macro="" textlink="">
      <xdr:nvSpPr>
        <xdr:cNvPr id="374" name="円/楕円 373"/>
        <xdr:cNvSpPr/>
      </xdr:nvSpPr>
      <xdr:spPr>
        <a:xfrm>
          <a:off x="7810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134928</xdr:rowOff>
    </xdr:from>
    <xdr:ext cx="313932" cy="259045"/>
    <xdr:sp macro="" textlink="">
      <xdr:nvSpPr>
        <xdr:cNvPr id="375" name="テキスト ボックス 374"/>
        <xdr:cNvSpPr txBox="1"/>
      </xdr:nvSpPr>
      <xdr:spPr>
        <a:xfrm>
          <a:off x="7704333" y="1025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36104</xdr:rowOff>
    </xdr:from>
    <xdr:to>
      <xdr:col>10</xdr:col>
      <xdr:colOff>155575</xdr:colOff>
      <xdr:row>59</xdr:row>
      <xdr:rowOff>137704</xdr:rowOff>
    </xdr:to>
    <xdr:sp macro="" textlink="">
      <xdr:nvSpPr>
        <xdr:cNvPr id="376" name="円/楕円 375"/>
        <xdr:cNvSpPr/>
      </xdr:nvSpPr>
      <xdr:spPr>
        <a:xfrm>
          <a:off x="6921500" y="101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128831</xdr:rowOff>
    </xdr:from>
    <xdr:ext cx="378565" cy="259045"/>
    <xdr:sp macro="" textlink="">
      <xdr:nvSpPr>
        <xdr:cNvPr id="377" name="テキスト ボックス 376"/>
        <xdr:cNvSpPr txBox="1"/>
      </xdr:nvSpPr>
      <xdr:spPr>
        <a:xfrm>
          <a:off x="6783017" y="1024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162827</xdr:rowOff>
    </xdr:from>
    <xdr:to>
      <xdr:col>15</xdr:col>
      <xdr:colOff>180975</xdr:colOff>
      <xdr:row>78</xdr:row>
      <xdr:rowOff>31001</xdr:rowOff>
    </xdr:to>
    <xdr:cxnSp macro="">
      <xdr:nvCxnSpPr>
        <xdr:cNvPr id="406" name="直線コネクタ 405"/>
        <xdr:cNvCxnSpPr/>
      </xdr:nvCxnSpPr>
      <xdr:spPr>
        <a:xfrm flipV="1">
          <a:off x="9639300" y="1336447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31001</xdr:rowOff>
    </xdr:from>
    <xdr:to>
      <xdr:col>14</xdr:col>
      <xdr:colOff>28575</xdr:colOff>
      <xdr:row>78</xdr:row>
      <xdr:rowOff>37516</xdr:rowOff>
    </xdr:to>
    <xdr:cxnSp macro="">
      <xdr:nvCxnSpPr>
        <xdr:cNvPr id="409" name="直線コネクタ 408"/>
        <xdr:cNvCxnSpPr/>
      </xdr:nvCxnSpPr>
      <xdr:spPr>
        <a:xfrm flipV="1">
          <a:off x="8750300" y="134041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37516</xdr:rowOff>
    </xdr:from>
    <xdr:to>
      <xdr:col>12</xdr:col>
      <xdr:colOff>511175</xdr:colOff>
      <xdr:row>78</xdr:row>
      <xdr:rowOff>48527</xdr:rowOff>
    </xdr:to>
    <xdr:cxnSp macro="">
      <xdr:nvCxnSpPr>
        <xdr:cNvPr id="412" name="直線コネクタ 411"/>
        <xdr:cNvCxnSpPr/>
      </xdr:nvCxnSpPr>
      <xdr:spPr>
        <a:xfrm flipV="1">
          <a:off x="7861300" y="13410616"/>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48527</xdr:rowOff>
    </xdr:from>
    <xdr:to>
      <xdr:col>11</xdr:col>
      <xdr:colOff>307975</xdr:colOff>
      <xdr:row>78</xdr:row>
      <xdr:rowOff>70738</xdr:rowOff>
    </xdr:to>
    <xdr:cxnSp macro="">
      <xdr:nvCxnSpPr>
        <xdr:cNvPr id="415" name="直線コネクタ 414"/>
        <xdr:cNvCxnSpPr/>
      </xdr:nvCxnSpPr>
      <xdr:spPr>
        <a:xfrm flipV="1">
          <a:off x="6972300" y="13421627"/>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112027</xdr:rowOff>
    </xdr:from>
    <xdr:to>
      <xdr:col>15</xdr:col>
      <xdr:colOff>231775</xdr:colOff>
      <xdr:row>78</xdr:row>
      <xdr:rowOff>42177</xdr:rowOff>
    </xdr:to>
    <xdr:sp macro="" textlink="">
      <xdr:nvSpPr>
        <xdr:cNvPr id="425" name="円/楕円 424"/>
        <xdr:cNvSpPr/>
      </xdr:nvSpPr>
      <xdr:spPr>
        <a:xfrm>
          <a:off x="104267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90454</xdr:rowOff>
    </xdr:from>
    <xdr:ext cx="469744" cy="259045"/>
    <xdr:sp macro="" textlink="">
      <xdr:nvSpPr>
        <xdr:cNvPr id="426" name="商工費該当値テキスト"/>
        <xdr:cNvSpPr txBox="1"/>
      </xdr:nvSpPr>
      <xdr:spPr>
        <a:xfrm>
          <a:off x="10528300" y="1329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151651</xdr:rowOff>
    </xdr:from>
    <xdr:to>
      <xdr:col>14</xdr:col>
      <xdr:colOff>79375</xdr:colOff>
      <xdr:row>78</xdr:row>
      <xdr:rowOff>81801</xdr:rowOff>
    </xdr:to>
    <xdr:sp macro="" textlink="">
      <xdr:nvSpPr>
        <xdr:cNvPr id="427" name="円/楕円 426"/>
        <xdr:cNvSpPr/>
      </xdr:nvSpPr>
      <xdr:spPr>
        <a:xfrm>
          <a:off x="9588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72928</xdr:rowOff>
    </xdr:from>
    <xdr:ext cx="469744" cy="259045"/>
    <xdr:sp macro="" textlink="">
      <xdr:nvSpPr>
        <xdr:cNvPr id="428" name="テキスト ボックス 427"/>
        <xdr:cNvSpPr txBox="1"/>
      </xdr:nvSpPr>
      <xdr:spPr>
        <a:xfrm>
          <a:off x="9404427" y="134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158166</xdr:rowOff>
    </xdr:from>
    <xdr:to>
      <xdr:col>12</xdr:col>
      <xdr:colOff>561975</xdr:colOff>
      <xdr:row>78</xdr:row>
      <xdr:rowOff>88316</xdr:rowOff>
    </xdr:to>
    <xdr:sp macro="" textlink="">
      <xdr:nvSpPr>
        <xdr:cNvPr id="429" name="円/楕円 428"/>
        <xdr:cNvSpPr/>
      </xdr:nvSpPr>
      <xdr:spPr>
        <a:xfrm>
          <a:off x="8699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79443</xdr:rowOff>
    </xdr:from>
    <xdr:ext cx="469744" cy="259045"/>
    <xdr:sp macro="" textlink="">
      <xdr:nvSpPr>
        <xdr:cNvPr id="430" name="テキスト ボックス 429"/>
        <xdr:cNvSpPr txBox="1"/>
      </xdr:nvSpPr>
      <xdr:spPr>
        <a:xfrm>
          <a:off x="8515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169177</xdr:rowOff>
    </xdr:from>
    <xdr:to>
      <xdr:col>11</xdr:col>
      <xdr:colOff>358775</xdr:colOff>
      <xdr:row>78</xdr:row>
      <xdr:rowOff>99327</xdr:rowOff>
    </xdr:to>
    <xdr:sp macro="" textlink="">
      <xdr:nvSpPr>
        <xdr:cNvPr id="431" name="円/楕円 430"/>
        <xdr:cNvSpPr/>
      </xdr:nvSpPr>
      <xdr:spPr>
        <a:xfrm>
          <a:off x="7810500" y="13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90454</xdr:rowOff>
    </xdr:from>
    <xdr:ext cx="469744" cy="259045"/>
    <xdr:sp macro="" textlink="">
      <xdr:nvSpPr>
        <xdr:cNvPr id="432" name="テキスト ボックス 431"/>
        <xdr:cNvSpPr txBox="1"/>
      </xdr:nvSpPr>
      <xdr:spPr>
        <a:xfrm>
          <a:off x="7626427" y="134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19938</xdr:rowOff>
    </xdr:from>
    <xdr:to>
      <xdr:col>10</xdr:col>
      <xdr:colOff>155575</xdr:colOff>
      <xdr:row>78</xdr:row>
      <xdr:rowOff>121538</xdr:rowOff>
    </xdr:to>
    <xdr:sp macro="" textlink="">
      <xdr:nvSpPr>
        <xdr:cNvPr id="433" name="円/楕円 432"/>
        <xdr:cNvSpPr/>
      </xdr:nvSpPr>
      <xdr:spPr>
        <a:xfrm>
          <a:off x="6921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112665</xdr:rowOff>
    </xdr:from>
    <xdr:ext cx="469744" cy="259045"/>
    <xdr:sp macro="" textlink="">
      <xdr:nvSpPr>
        <xdr:cNvPr id="434" name="テキスト ボックス 433"/>
        <xdr:cNvSpPr txBox="1"/>
      </xdr:nvSpPr>
      <xdr:spPr>
        <a:xfrm>
          <a:off x="6737427" y="134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148451</xdr:rowOff>
    </xdr:from>
    <xdr:to>
      <xdr:col>15</xdr:col>
      <xdr:colOff>180340</xdr:colOff>
      <xdr:row>98</xdr:row>
      <xdr:rowOff>97213</xdr:rowOff>
    </xdr:to>
    <xdr:cxnSp macro="">
      <xdr:nvCxnSpPr>
        <xdr:cNvPr id="460" name="直線コネクタ 459"/>
        <xdr:cNvCxnSpPr/>
      </xdr:nvCxnSpPr>
      <xdr:spPr>
        <a:xfrm flipV="1">
          <a:off x="10475595" y="16264751"/>
          <a:ext cx="1270" cy="63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101040</xdr:rowOff>
    </xdr:from>
    <xdr:ext cx="534377" cy="259045"/>
    <xdr:sp macro="" textlink="">
      <xdr:nvSpPr>
        <xdr:cNvPr id="461" name="土木費最小値テキスト"/>
        <xdr:cNvSpPr txBox="1"/>
      </xdr:nvSpPr>
      <xdr:spPr>
        <a:xfrm>
          <a:off x="10528300" y="169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98</xdr:row>
      <xdr:rowOff>97213</xdr:rowOff>
    </xdr:from>
    <xdr:to>
      <xdr:col>15</xdr:col>
      <xdr:colOff>269875</xdr:colOff>
      <xdr:row>98</xdr:row>
      <xdr:rowOff>97213</xdr:rowOff>
    </xdr:to>
    <xdr:cxnSp macro="">
      <xdr:nvCxnSpPr>
        <xdr:cNvPr id="462" name="直線コネクタ 461"/>
        <xdr:cNvCxnSpPr/>
      </xdr:nvCxnSpPr>
      <xdr:spPr>
        <a:xfrm>
          <a:off x="10388600" y="16899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95128</xdr:rowOff>
    </xdr:from>
    <xdr:ext cx="534377" cy="259045"/>
    <xdr:sp macro="" textlink="">
      <xdr:nvSpPr>
        <xdr:cNvPr id="463" name="土木費最大値テキスト"/>
        <xdr:cNvSpPr txBox="1"/>
      </xdr:nvSpPr>
      <xdr:spPr>
        <a:xfrm>
          <a:off x="10528300" y="160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94</xdr:row>
      <xdr:rowOff>148451</xdr:rowOff>
    </xdr:from>
    <xdr:to>
      <xdr:col>15</xdr:col>
      <xdr:colOff>269875</xdr:colOff>
      <xdr:row>94</xdr:row>
      <xdr:rowOff>148451</xdr:rowOff>
    </xdr:to>
    <xdr:cxnSp macro="">
      <xdr:nvCxnSpPr>
        <xdr:cNvPr id="464" name="直線コネクタ 463"/>
        <xdr:cNvCxnSpPr/>
      </xdr:nvCxnSpPr>
      <xdr:spPr>
        <a:xfrm>
          <a:off x="10388600" y="1626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79459</xdr:rowOff>
    </xdr:from>
    <xdr:to>
      <xdr:col>15</xdr:col>
      <xdr:colOff>180975</xdr:colOff>
      <xdr:row>95</xdr:row>
      <xdr:rowOff>110657</xdr:rowOff>
    </xdr:to>
    <xdr:cxnSp macro="">
      <xdr:nvCxnSpPr>
        <xdr:cNvPr id="465" name="直線コネクタ 464"/>
        <xdr:cNvCxnSpPr/>
      </xdr:nvCxnSpPr>
      <xdr:spPr>
        <a:xfrm>
          <a:off x="9639300" y="15509959"/>
          <a:ext cx="8382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131335</xdr:rowOff>
    </xdr:from>
    <xdr:ext cx="534377" cy="259045"/>
    <xdr:sp macro="" textlink="">
      <xdr:nvSpPr>
        <xdr:cNvPr id="466" name="土木費平均値テキスト"/>
        <xdr:cNvSpPr txBox="1"/>
      </xdr:nvSpPr>
      <xdr:spPr>
        <a:xfrm>
          <a:off x="10528300" y="16590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152908</xdr:rowOff>
    </xdr:from>
    <xdr:to>
      <xdr:col>15</xdr:col>
      <xdr:colOff>231775</xdr:colOff>
      <xdr:row>97</xdr:row>
      <xdr:rowOff>83058</xdr:rowOff>
    </xdr:to>
    <xdr:sp macro="" textlink="">
      <xdr:nvSpPr>
        <xdr:cNvPr id="467" name="フローチャート : 判断 466"/>
        <xdr:cNvSpPr/>
      </xdr:nvSpPr>
      <xdr:spPr>
        <a:xfrm>
          <a:off x="104267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79459</xdr:rowOff>
    </xdr:from>
    <xdr:to>
      <xdr:col>14</xdr:col>
      <xdr:colOff>28575</xdr:colOff>
      <xdr:row>97</xdr:row>
      <xdr:rowOff>74299</xdr:rowOff>
    </xdr:to>
    <xdr:cxnSp macro="">
      <xdr:nvCxnSpPr>
        <xdr:cNvPr id="468" name="直線コネクタ 467"/>
        <xdr:cNvCxnSpPr/>
      </xdr:nvCxnSpPr>
      <xdr:spPr>
        <a:xfrm flipV="1">
          <a:off x="8750300" y="15509959"/>
          <a:ext cx="889000" cy="11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146681</xdr:rowOff>
    </xdr:from>
    <xdr:to>
      <xdr:col>14</xdr:col>
      <xdr:colOff>79375</xdr:colOff>
      <xdr:row>97</xdr:row>
      <xdr:rowOff>76831</xdr:rowOff>
    </xdr:to>
    <xdr:sp macro="" textlink="">
      <xdr:nvSpPr>
        <xdr:cNvPr id="469" name="フローチャート : 判断 468"/>
        <xdr:cNvSpPr/>
      </xdr:nvSpPr>
      <xdr:spPr>
        <a:xfrm>
          <a:off x="9588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67958</xdr:rowOff>
    </xdr:from>
    <xdr:ext cx="534377" cy="259045"/>
    <xdr:sp macro="" textlink="">
      <xdr:nvSpPr>
        <xdr:cNvPr id="470" name="テキスト ボックス 469"/>
        <xdr:cNvSpPr txBox="1"/>
      </xdr:nvSpPr>
      <xdr:spPr>
        <a:xfrm>
          <a:off x="9372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88711</xdr:rowOff>
    </xdr:from>
    <xdr:to>
      <xdr:col>12</xdr:col>
      <xdr:colOff>511175</xdr:colOff>
      <xdr:row>97</xdr:row>
      <xdr:rowOff>74299</xdr:rowOff>
    </xdr:to>
    <xdr:cxnSp macro="">
      <xdr:nvCxnSpPr>
        <xdr:cNvPr id="471" name="直線コネクタ 470"/>
        <xdr:cNvCxnSpPr/>
      </xdr:nvCxnSpPr>
      <xdr:spPr>
        <a:xfrm>
          <a:off x="7861300" y="16376461"/>
          <a:ext cx="889000" cy="3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131234</xdr:rowOff>
    </xdr:from>
    <xdr:to>
      <xdr:col>12</xdr:col>
      <xdr:colOff>561975</xdr:colOff>
      <xdr:row>97</xdr:row>
      <xdr:rowOff>61384</xdr:rowOff>
    </xdr:to>
    <xdr:sp macro="" textlink="">
      <xdr:nvSpPr>
        <xdr:cNvPr id="472" name="フローチャート : 判断 471"/>
        <xdr:cNvSpPr/>
      </xdr:nvSpPr>
      <xdr:spPr>
        <a:xfrm>
          <a:off x="8699500" y="1659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77911</xdr:rowOff>
    </xdr:from>
    <xdr:ext cx="534377" cy="259045"/>
    <xdr:sp macro="" textlink="">
      <xdr:nvSpPr>
        <xdr:cNvPr id="473" name="テキスト ボックス 472"/>
        <xdr:cNvSpPr txBox="1"/>
      </xdr:nvSpPr>
      <xdr:spPr>
        <a:xfrm>
          <a:off x="8483111" y="163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88711</xdr:rowOff>
    </xdr:from>
    <xdr:to>
      <xdr:col>11</xdr:col>
      <xdr:colOff>307975</xdr:colOff>
      <xdr:row>96</xdr:row>
      <xdr:rowOff>153612</xdr:rowOff>
    </xdr:to>
    <xdr:cxnSp macro="">
      <xdr:nvCxnSpPr>
        <xdr:cNvPr id="474" name="直線コネクタ 473"/>
        <xdr:cNvCxnSpPr/>
      </xdr:nvCxnSpPr>
      <xdr:spPr>
        <a:xfrm flipV="1">
          <a:off x="6972300" y="16376461"/>
          <a:ext cx="889000" cy="2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139192</xdr:rowOff>
    </xdr:from>
    <xdr:to>
      <xdr:col>11</xdr:col>
      <xdr:colOff>358775</xdr:colOff>
      <xdr:row>97</xdr:row>
      <xdr:rowOff>69342</xdr:rowOff>
    </xdr:to>
    <xdr:sp macro="" textlink="">
      <xdr:nvSpPr>
        <xdr:cNvPr id="475" name="フローチャート : 判断 474"/>
        <xdr:cNvSpPr/>
      </xdr:nvSpPr>
      <xdr:spPr>
        <a:xfrm>
          <a:off x="7810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60469</xdr:rowOff>
    </xdr:from>
    <xdr:ext cx="534377" cy="259045"/>
    <xdr:sp macro="" textlink="">
      <xdr:nvSpPr>
        <xdr:cNvPr id="476" name="テキスト ボックス 475"/>
        <xdr:cNvSpPr txBox="1"/>
      </xdr:nvSpPr>
      <xdr:spPr>
        <a:xfrm>
          <a:off x="7594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150089</xdr:rowOff>
    </xdr:from>
    <xdr:to>
      <xdr:col>10</xdr:col>
      <xdr:colOff>155575</xdr:colOff>
      <xdr:row>97</xdr:row>
      <xdr:rowOff>80239</xdr:rowOff>
    </xdr:to>
    <xdr:sp macro="" textlink="">
      <xdr:nvSpPr>
        <xdr:cNvPr id="477" name="フローチャート : 判断 476"/>
        <xdr:cNvSpPr/>
      </xdr:nvSpPr>
      <xdr:spPr>
        <a:xfrm>
          <a:off x="6921500" y="1660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71366</xdr:rowOff>
    </xdr:from>
    <xdr:ext cx="534377" cy="259045"/>
    <xdr:sp macro="" textlink="">
      <xdr:nvSpPr>
        <xdr:cNvPr id="478" name="テキスト ボックス 477"/>
        <xdr:cNvSpPr txBox="1"/>
      </xdr:nvSpPr>
      <xdr:spPr>
        <a:xfrm>
          <a:off x="6705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59857</xdr:rowOff>
    </xdr:from>
    <xdr:to>
      <xdr:col>15</xdr:col>
      <xdr:colOff>231775</xdr:colOff>
      <xdr:row>95</xdr:row>
      <xdr:rowOff>161457</xdr:rowOff>
    </xdr:to>
    <xdr:sp macro="" textlink="">
      <xdr:nvSpPr>
        <xdr:cNvPr id="484" name="円/楕円 483"/>
        <xdr:cNvSpPr/>
      </xdr:nvSpPr>
      <xdr:spPr>
        <a:xfrm>
          <a:off x="104267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82734</xdr:rowOff>
    </xdr:from>
    <xdr:ext cx="534377" cy="259045"/>
    <xdr:sp macro="" textlink="">
      <xdr:nvSpPr>
        <xdr:cNvPr id="485" name="土木費該当値テキスト"/>
        <xdr:cNvSpPr txBox="1"/>
      </xdr:nvSpPr>
      <xdr:spPr>
        <a:xfrm>
          <a:off x="10528300" y="161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28659</xdr:rowOff>
    </xdr:from>
    <xdr:to>
      <xdr:col>14</xdr:col>
      <xdr:colOff>79375</xdr:colOff>
      <xdr:row>90</xdr:row>
      <xdr:rowOff>130259</xdr:rowOff>
    </xdr:to>
    <xdr:sp macro="" textlink="">
      <xdr:nvSpPr>
        <xdr:cNvPr id="486" name="円/楕円 485"/>
        <xdr:cNvSpPr/>
      </xdr:nvSpPr>
      <xdr:spPr>
        <a:xfrm>
          <a:off x="9588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146786</xdr:rowOff>
    </xdr:from>
    <xdr:ext cx="599010" cy="259045"/>
    <xdr:sp macro="" textlink="">
      <xdr:nvSpPr>
        <xdr:cNvPr id="487" name="テキスト ボックス 486"/>
        <xdr:cNvSpPr txBox="1"/>
      </xdr:nvSpPr>
      <xdr:spPr>
        <a:xfrm>
          <a:off x="9339794"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23499</xdr:rowOff>
    </xdr:from>
    <xdr:to>
      <xdr:col>12</xdr:col>
      <xdr:colOff>561975</xdr:colOff>
      <xdr:row>97</xdr:row>
      <xdr:rowOff>125099</xdr:rowOff>
    </xdr:to>
    <xdr:sp macro="" textlink="">
      <xdr:nvSpPr>
        <xdr:cNvPr id="488" name="円/楕円 487"/>
        <xdr:cNvSpPr/>
      </xdr:nvSpPr>
      <xdr:spPr>
        <a:xfrm>
          <a:off x="86995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116226</xdr:rowOff>
    </xdr:from>
    <xdr:ext cx="534377" cy="259045"/>
    <xdr:sp macro="" textlink="">
      <xdr:nvSpPr>
        <xdr:cNvPr id="489" name="テキスト ボックス 488"/>
        <xdr:cNvSpPr txBox="1"/>
      </xdr:nvSpPr>
      <xdr:spPr>
        <a:xfrm>
          <a:off x="8483111" y="167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37911</xdr:rowOff>
    </xdr:from>
    <xdr:to>
      <xdr:col>11</xdr:col>
      <xdr:colOff>358775</xdr:colOff>
      <xdr:row>95</xdr:row>
      <xdr:rowOff>139511</xdr:rowOff>
    </xdr:to>
    <xdr:sp macro="" textlink="">
      <xdr:nvSpPr>
        <xdr:cNvPr id="490" name="円/楕円 489"/>
        <xdr:cNvSpPr/>
      </xdr:nvSpPr>
      <xdr:spPr>
        <a:xfrm>
          <a:off x="7810500" y="163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156038</xdr:rowOff>
    </xdr:from>
    <xdr:ext cx="534377" cy="259045"/>
    <xdr:sp macro="" textlink="">
      <xdr:nvSpPr>
        <xdr:cNvPr id="491" name="テキスト ボックス 490"/>
        <xdr:cNvSpPr txBox="1"/>
      </xdr:nvSpPr>
      <xdr:spPr>
        <a:xfrm>
          <a:off x="7594111" y="161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102812</xdr:rowOff>
    </xdr:from>
    <xdr:to>
      <xdr:col>10</xdr:col>
      <xdr:colOff>155575</xdr:colOff>
      <xdr:row>97</xdr:row>
      <xdr:rowOff>32962</xdr:rowOff>
    </xdr:to>
    <xdr:sp macro="" textlink="">
      <xdr:nvSpPr>
        <xdr:cNvPr id="492" name="円/楕円 491"/>
        <xdr:cNvSpPr/>
      </xdr:nvSpPr>
      <xdr:spPr>
        <a:xfrm>
          <a:off x="6921500" y="165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49489</xdr:rowOff>
    </xdr:from>
    <xdr:ext cx="534377" cy="259045"/>
    <xdr:sp macro="" textlink="">
      <xdr:nvSpPr>
        <xdr:cNvPr id="493" name="テキスト ボックス 492"/>
        <xdr:cNvSpPr txBox="1"/>
      </xdr:nvSpPr>
      <xdr:spPr>
        <a:xfrm>
          <a:off x="6705111" y="163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8" name="テキスト ボックス 50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20" name="直線コネクタ 519"/>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21"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22" name="直線コネクタ 521"/>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3"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4" name="直線コネクタ 523"/>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59908</xdr:rowOff>
    </xdr:from>
    <xdr:to>
      <xdr:col>23</xdr:col>
      <xdr:colOff>517525</xdr:colOff>
      <xdr:row>35</xdr:row>
      <xdr:rowOff>80808</xdr:rowOff>
    </xdr:to>
    <xdr:cxnSp macro="">
      <xdr:nvCxnSpPr>
        <xdr:cNvPr id="525" name="直線コネクタ 524"/>
        <xdr:cNvCxnSpPr/>
      </xdr:nvCxnSpPr>
      <xdr:spPr>
        <a:xfrm>
          <a:off x="15481300" y="5717758"/>
          <a:ext cx="838200" cy="36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6"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7" name="フローチャート : 判断 526"/>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59908</xdr:rowOff>
    </xdr:from>
    <xdr:to>
      <xdr:col>22</xdr:col>
      <xdr:colOff>365125</xdr:colOff>
      <xdr:row>35</xdr:row>
      <xdr:rowOff>44559</xdr:rowOff>
    </xdr:to>
    <xdr:cxnSp macro="">
      <xdr:nvCxnSpPr>
        <xdr:cNvPr id="528" name="直線コネクタ 527"/>
        <xdr:cNvCxnSpPr/>
      </xdr:nvCxnSpPr>
      <xdr:spPr>
        <a:xfrm flipV="1">
          <a:off x="14592300" y="5717758"/>
          <a:ext cx="889000" cy="3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9" name="フローチャート : 判断 528"/>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30" name="テキスト ボックス 529"/>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44559</xdr:rowOff>
    </xdr:from>
    <xdr:to>
      <xdr:col>21</xdr:col>
      <xdr:colOff>161925</xdr:colOff>
      <xdr:row>35</xdr:row>
      <xdr:rowOff>137740</xdr:rowOff>
    </xdr:to>
    <xdr:cxnSp macro="">
      <xdr:nvCxnSpPr>
        <xdr:cNvPr id="531" name="直線コネクタ 530"/>
        <xdr:cNvCxnSpPr/>
      </xdr:nvCxnSpPr>
      <xdr:spPr>
        <a:xfrm flipV="1">
          <a:off x="13703300" y="6045309"/>
          <a:ext cx="889000" cy="9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32" name="フローチャート : 判断 531"/>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3" name="テキスト ボックス 532"/>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137740</xdr:rowOff>
    </xdr:from>
    <xdr:to>
      <xdr:col>19</xdr:col>
      <xdr:colOff>644525</xdr:colOff>
      <xdr:row>35</xdr:row>
      <xdr:rowOff>158206</xdr:rowOff>
    </xdr:to>
    <xdr:cxnSp macro="">
      <xdr:nvCxnSpPr>
        <xdr:cNvPr id="534" name="直線コネクタ 533"/>
        <xdr:cNvCxnSpPr/>
      </xdr:nvCxnSpPr>
      <xdr:spPr>
        <a:xfrm flipV="1">
          <a:off x="12814300" y="6138490"/>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5" name="フローチャート : 判断 534"/>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6" name="テキスト ボックス 535"/>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7" name="フローチャート : 判断 536"/>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8" name="テキスト ボックス 537"/>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30008</xdr:rowOff>
    </xdr:from>
    <xdr:to>
      <xdr:col>23</xdr:col>
      <xdr:colOff>568325</xdr:colOff>
      <xdr:row>35</xdr:row>
      <xdr:rowOff>131608</xdr:rowOff>
    </xdr:to>
    <xdr:sp macro="" textlink="">
      <xdr:nvSpPr>
        <xdr:cNvPr id="544" name="円/楕円 543"/>
        <xdr:cNvSpPr/>
      </xdr:nvSpPr>
      <xdr:spPr>
        <a:xfrm>
          <a:off x="16268700" y="60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8435</xdr:rowOff>
    </xdr:from>
    <xdr:ext cx="534377" cy="259045"/>
    <xdr:sp macro="" textlink="">
      <xdr:nvSpPr>
        <xdr:cNvPr id="545" name="消防費該当値テキスト"/>
        <xdr:cNvSpPr txBox="1"/>
      </xdr:nvSpPr>
      <xdr:spPr>
        <a:xfrm>
          <a:off x="16370300" y="60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9108</xdr:rowOff>
    </xdr:from>
    <xdr:to>
      <xdr:col>22</xdr:col>
      <xdr:colOff>415925</xdr:colOff>
      <xdr:row>33</xdr:row>
      <xdr:rowOff>110708</xdr:rowOff>
    </xdr:to>
    <xdr:sp macro="" textlink="">
      <xdr:nvSpPr>
        <xdr:cNvPr id="546" name="円/楕円 545"/>
        <xdr:cNvSpPr/>
      </xdr:nvSpPr>
      <xdr:spPr>
        <a:xfrm>
          <a:off x="15430500" y="56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127235</xdr:rowOff>
    </xdr:from>
    <xdr:ext cx="534377" cy="259045"/>
    <xdr:sp macro="" textlink="">
      <xdr:nvSpPr>
        <xdr:cNvPr id="547" name="テキスト ボックス 546"/>
        <xdr:cNvSpPr txBox="1"/>
      </xdr:nvSpPr>
      <xdr:spPr>
        <a:xfrm>
          <a:off x="15214111" y="54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165209</xdr:rowOff>
    </xdr:from>
    <xdr:to>
      <xdr:col>21</xdr:col>
      <xdr:colOff>212725</xdr:colOff>
      <xdr:row>35</xdr:row>
      <xdr:rowOff>95359</xdr:rowOff>
    </xdr:to>
    <xdr:sp macro="" textlink="">
      <xdr:nvSpPr>
        <xdr:cNvPr id="548" name="円/楕円 547"/>
        <xdr:cNvSpPr/>
      </xdr:nvSpPr>
      <xdr:spPr>
        <a:xfrm>
          <a:off x="14541500" y="59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86486</xdr:rowOff>
    </xdr:from>
    <xdr:ext cx="534377" cy="259045"/>
    <xdr:sp macro="" textlink="">
      <xdr:nvSpPr>
        <xdr:cNvPr id="549" name="テキスト ボックス 548"/>
        <xdr:cNvSpPr txBox="1"/>
      </xdr:nvSpPr>
      <xdr:spPr>
        <a:xfrm>
          <a:off x="14325111" y="60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86940</xdr:rowOff>
    </xdr:from>
    <xdr:to>
      <xdr:col>20</xdr:col>
      <xdr:colOff>9525</xdr:colOff>
      <xdr:row>36</xdr:row>
      <xdr:rowOff>17090</xdr:rowOff>
    </xdr:to>
    <xdr:sp macro="" textlink="">
      <xdr:nvSpPr>
        <xdr:cNvPr id="550" name="円/楕円 549"/>
        <xdr:cNvSpPr/>
      </xdr:nvSpPr>
      <xdr:spPr>
        <a:xfrm>
          <a:off x="13652500" y="60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8217</xdr:rowOff>
    </xdr:from>
    <xdr:ext cx="534377" cy="259045"/>
    <xdr:sp macro="" textlink="">
      <xdr:nvSpPr>
        <xdr:cNvPr id="551" name="テキスト ボックス 550"/>
        <xdr:cNvSpPr txBox="1"/>
      </xdr:nvSpPr>
      <xdr:spPr>
        <a:xfrm>
          <a:off x="13436111" y="61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107406</xdr:rowOff>
    </xdr:from>
    <xdr:to>
      <xdr:col>18</xdr:col>
      <xdr:colOff>492125</xdr:colOff>
      <xdr:row>36</xdr:row>
      <xdr:rowOff>37556</xdr:rowOff>
    </xdr:to>
    <xdr:sp macro="" textlink="">
      <xdr:nvSpPr>
        <xdr:cNvPr id="552" name="円/楕円 551"/>
        <xdr:cNvSpPr/>
      </xdr:nvSpPr>
      <xdr:spPr>
        <a:xfrm>
          <a:off x="12763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28683</xdr:rowOff>
    </xdr:from>
    <xdr:ext cx="534377" cy="259045"/>
    <xdr:sp macro="" textlink="">
      <xdr:nvSpPr>
        <xdr:cNvPr id="553" name="テキスト ボックス 552"/>
        <xdr:cNvSpPr txBox="1"/>
      </xdr:nvSpPr>
      <xdr:spPr>
        <a:xfrm>
          <a:off x="12547111" y="62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25781</xdr:rowOff>
    </xdr:from>
    <xdr:to>
      <xdr:col>23</xdr:col>
      <xdr:colOff>516889</xdr:colOff>
      <xdr:row>58</xdr:row>
      <xdr:rowOff>125070</xdr:rowOff>
    </xdr:to>
    <xdr:cxnSp macro="">
      <xdr:nvCxnSpPr>
        <xdr:cNvPr id="578" name="直線コネクタ 577"/>
        <xdr:cNvCxnSpPr/>
      </xdr:nvCxnSpPr>
      <xdr:spPr>
        <a:xfrm flipV="1">
          <a:off x="16317595" y="8941181"/>
          <a:ext cx="1269" cy="1127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128897</xdr:rowOff>
    </xdr:from>
    <xdr:ext cx="534377" cy="259045"/>
    <xdr:sp macro="" textlink="">
      <xdr:nvSpPr>
        <xdr:cNvPr id="579" name="教育費最小値テキスト"/>
        <xdr:cNvSpPr txBox="1"/>
      </xdr:nvSpPr>
      <xdr:spPr>
        <a:xfrm>
          <a:off x="16370300" y="100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125070</xdr:rowOff>
    </xdr:from>
    <xdr:to>
      <xdr:col>23</xdr:col>
      <xdr:colOff>606425</xdr:colOff>
      <xdr:row>58</xdr:row>
      <xdr:rowOff>125070</xdr:rowOff>
    </xdr:to>
    <xdr:cxnSp macro="">
      <xdr:nvCxnSpPr>
        <xdr:cNvPr id="580" name="直線コネクタ 579"/>
        <xdr:cNvCxnSpPr/>
      </xdr:nvCxnSpPr>
      <xdr:spPr>
        <a:xfrm>
          <a:off x="16230600" y="1006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143908</xdr:rowOff>
    </xdr:from>
    <xdr:ext cx="534377" cy="259045"/>
    <xdr:sp macro="" textlink="">
      <xdr:nvSpPr>
        <xdr:cNvPr id="581" name="教育費最大値テキスト"/>
        <xdr:cNvSpPr txBox="1"/>
      </xdr:nvSpPr>
      <xdr:spPr>
        <a:xfrm>
          <a:off x="16370300" y="87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52</xdr:row>
      <xdr:rowOff>25781</xdr:rowOff>
    </xdr:from>
    <xdr:to>
      <xdr:col>23</xdr:col>
      <xdr:colOff>606425</xdr:colOff>
      <xdr:row>52</xdr:row>
      <xdr:rowOff>25781</xdr:rowOff>
    </xdr:to>
    <xdr:cxnSp macro="">
      <xdr:nvCxnSpPr>
        <xdr:cNvPr id="582" name="直線コネクタ 581"/>
        <xdr:cNvCxnSpPr/>
      </xdr:nvCxnSpPr>
      <xdr:spPr>
        <a:xfrm>
          <a:off x="16230600" y="894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84227</xdr:rowOff>
    </xdr:from>
    <xdr:to>
      <xdr:col>23</xdr:col>
      <xdr:colOff>517525</xdr:colOff>
      <xdr:row>52</xdr:row>
      <xdr:rowOff>25781</xdr:rowOff>
    </xdr:to>
    <xdr:cxnSp macro="">
      <xdr:nvCxnSpPr>
        <xdr:cNvPr id="583" name="直線コネクタ 582"/>
        <xdr:cNvCxnSpPr/>
      </xdr:nvCxnSpPr>
      <xdr:spPr>
        <a:xfrm>
          <a:off x="15481300" y="8656727"/>
          <a:ext cx="8382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138440</xdr:rowOff>
    </xdr:from>
    <xdr:ext cx="534377" cy="259045"/>
    <xdr:sp macro="" textlink="">
      <xdr:nvSpPr>
        <xdr:cNvPr id="584" name="教育費平均値テキスト"/>
        <xdr:cNvSpPr txBox="1"/>
      </xdr:nvSpPr>
      <xdr:spPr>
        <a:xfrm>
          <a:off x="16370300" y="973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160013</xdr:rowOff>
    </xdr:from>
    <xdr:to>
      <xdr:col>23</xdr:col>
      <xdr:colOff>568325</xdr:colOff>
      <xdr:row>57</xdr:row>
      <xdr:rowOff>90163</xdr:rowOff>
    </xdr:to>
    <xdr:sp macro="" textlink="">
      <xdr:nvSpPr>
        <xdr:cNvPr id="585" name="フローチャート : 判断 584"/>
        <xdr:cNvSpPr/>
      </xdr:nvSpPr>
      <xdr:spPr>
        <a:xfrm>
          <a:off x="162687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84227</xdr:rowOff>
    </xdr:from>
    <xdr:to>
      <xdr:col>22</xdr:col>
      <xdr:colOff>365125</xdr:colOff>
      <xdr:row>53</xdr:row>
      <xdr:rowOff>66910</xdr:rowOff>
    </xdr:to>
    <xdr:cxnSp macro="">
      <xdr:nvCxnSpPr>
        <xdr:cNvPr id="586" name="直線コネクタ 585"/>
        <xdr:cNvCxnSpPr/>
      </xdr:nvCxnSpPr>
      <xdr:spPr>
        <a:xfrm flipV="1">
          <a:off x="14592300" y="8656727"/>
          <a:ext cx="889000" cy="4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125095</xdr:rowOff>
    </xdr:from>
    <xdr:to>
      <xdr:col>22</xdr:col>
      <xdr:colOff>415925</xdr:colOff>
      <xdr:row>57</xdr:row>
      <xdr:rowOff>55245</xdr:rowOff>
    </xdr:to>
    <xdr:sp macro="" textlink="">
      <xdr:nvSpPr>
        <xdr:cNvPr id="587" name="フローチャート : 判断 586"/>
        <xdr:cNvSpPr/>
      </xdr:nvSpPr>
      <xdr:spPr>
        <a:xfrm>
          <a:off x="1543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46372</xdr:rowOff>
    </xdr:from>
    <xdr:ext cx="534377" cy="259045"/>
    <xdr:sp macro="" textlink="">
      <xdr:nvSpPr>
        <xdr:cNvPr id="588" name="テキスト ボックス 587"/>
        <xdr:cNvSpPr txBox="1"/>
      </xdr:nvSpPr>
      <xdr:spPr>
        <a:xfrm>
          <a:off x="15214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66910</xdr:rowOff>
    </xdr:from>
    <xdr:to>
      <xdr:col>21</xdr:col>
      <xdr:colOff>161925</xdr:colOff>
      <xdr:row>54</xdr:row>
      <xdr:rowOff>166180</xdr:rowOff>
    </xdr:to>
    <xdr:cxnSp macro="">
      <xdr:nvCxnSpPr>
        <xdr:cNvPr id="589" name="直線コネクタ 588"/>
        <xdr:cNvCxnSpPr/>
      </xdr:nvCxnSpPr>
      <xdr:spPr>
        <a:xfrm flipV="1">
          <a:off x="13703300" y="9153760"/>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1918</xdr:rowOff>
    </xdr:from>
    <xdr:to>
      <xdr:col>21</xdr:col>
      <xdr:colOff>212725</xdr:colOff>
      <xdr:row>57</xdr:row>
      <xdr:rowOff>103518</xdr:rowOff>
    </xdr:to>
    <xdr:sp macro="" textlink="">
      <xdr:nvSpPr>
        <xdr:cNvPr id="590" name="フローチャート : 判断 589"/>
        <xdr:cNvSpPr/>
      </xdr:nvSpPr>
      <xdr:spPr>
        <a:xfrm>
          <a:off x="14541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94645</xdr:rowOff>
    </xdr:from>
    <xdr:ext cx="534377" cy="259045"/>
    <xdr:sp macro="" textlink="">
      <xdr:nvSpPr>
        <xdr:cNvPr id="591" name="テキスト ボックス 590"/>
        <xdr:cNvSpPr txBox="1"/>
      </xdr:nvSpPr>
      <xdr:spPr>
        <a:xfrm>
          <a:off x="14325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145948</xdr:rowOff>
    </xdr:from>
    <xdr:to>
      <xdr:col>19</xdr:col>
      <xdr:colOff>644525</xdr:colOff>
      <xdr:row>54</xdr:row>
      <xdr:rowOff>166180</xdr:rowOff>
    </xdr:to>
    <xdr:cxnSp macro="">
      <xdr:nvCxnSpPr>
        <xdr:cNvPr id="592" name="直線コネクタ 591"/>
        <xdr:cNvCxnSpPr/>
      </xdr:nvCxnSpPr>
      <xdr:spPr>
        <a:xfrm>
          <a:off x="12814300" y="9404248"/>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13481</xdr:rowOff>
    </xdr:from>
    <xdr:to>
      <xdr:col>20</xdr:col>
      <xdr:colOff>9525</xdr:colOff>
      <xdr:row>57</xdr:row>
      <xdr:rowOff>115081</xdr:rowOff>
    </xdr:to>
    <xdr:sp macro="" textlink="">
      <xdr:nvSpPr>
        <xdr:cNvPr id="593" name="フローチャート : 判断 592"/>
        <xdr:cNvSpPr/>
      </xdr:nvSpPr>
      <xdr:spPr>
        <a:xfrm>
          <a:off x="13652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106208</xdr:rowOff>
    </xdr:from>
    <xdr:ext cx="534377" cy="259045"/>
    <xdr:sp macro="" textlink="">
      <xdr:nvSpPr>
        <xdr:cNvPr id="594" name="テキスト ボックス 593"/>
        <xdr:cNvSpPr txBox="1"/>
      </xdr:nvSpPr>
      <xdr:spPr>
        <a:xfrm>
          <a:off x="13436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159442</xdr:rowOff>
    </xdr:from>
    <xdr:to>
      <xdr:col>18</xdr:col>
      <xdr:colOff>492125</xdr:colOff>
      <xdr:row>57</xdr:row>
      <xdr:rowOff>89592</xdr:rowOff>
    </xdr:to>
    <xdr:sp macro="" textlink="">
      <xdr:nvSpPr>
        <xdr:cNvPr id="595" name="フローチャート : 判断 594"/>
        <xdr:cNvSpPr/>
      </xdr:nvSpPr>
      <xdr:spPr>
        <a:xfrm>
          <a:off x="12763500" y="97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80719</xdr:rowOff>
    </xdr:from>
    <xdr:ext cx="534377" cy="259045"/>
    <xdr:sp macro="" textlink="">
      <xdr:nvSpPr>
        <xdr:cNvPr id="596" name="テキスト ボックス 595"/>
        <xdr:cNvSpPr txBox="1"/>
      </xdr:nvSpPr>
      <xdr:spPr>
        <a:xfrm>
          <a:off x="12547111" y="98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146431</xdr:rowOff>
    </xdr:from>
    <xdr:to>
      <xdr:col>23</xdr:col>
      <xdr:colOff>568325</xdr:colOff>
      <xdr:row>52</xdr:row>
      <xdr:rowOff>76581</xdr:rowOff>
    </xdr:to>
    <xdr:sp macro="" textlink="">
      <xdr:nvSpPr>
        <xdr:cNvPr id="602" name="円/楕円 601"/>
        <xdr:cNvSpPr/>
      </xdr:nvSpPr>
      <xdr:spPr>
        <a:xfrm>
          <a:off x="162687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99458</xdr:rowOff>
    </xdr:from>
    <xdr:ext cx="534377" cy="259045"/>
    <xdr:sp macro="" textlink="">
      <xdr:nvSpPr>
        <xdr:cNvPr id="603" name="教育費該当値テキスト"/>
        <xdr:cNvSpPr txBox="1"/>
      </xdr:nvSpPr>
      <xdr:spPr>
        <a:xfrm>
          <a:off x="16370300" y="88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83,980</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33427</xdr:rowOff>
    </xdr:from>
    <xdr:to>
      <xdr:col>22</xdr:col>
      <xdr:colOff>415925</xdr:colOff>
      <xdr:row>50</xdr:row>
      <xdr:rowOff>135027</xdr:rowOff>
    </xdr:to>
    <xdr:sp macro="" textlink="">
      <xdr:nvSpPr>
        <xdr:cNvPr id="604" name="円/楕円 603"/>
        <xdr:cNvSpPr/>
      </xdr:nvSpPr>
      <xdr:spPr>
        <a:xfrm>
          <a:off x="15430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151554</xdr:rowOff>
    </xdr:from>
    <xdr:ext cx="534377" cy="259045"/>
    <xdr:sp macro="" textlink="">
      <xdr:nvSpPr>
        <xdr:cNvPr id="605" name="テキスト ボックス 604"/>
        <xdr:cNvSpPr txBox="1"/>
      </xdr:nvSpPr>
      <xdr:spPr>
        <a:xfrm>
          <a:off x="15214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16110</xdr:rowOff>
    </xdr:from>
    <xdr:to>
      <xdr:col>21</xdr:col>
      <xdr:colOff>212725</xdr:colOff>
      <xdr:row>53</xdr:row>
      <xdr:rowOff>117710</xdr:rowOff>
    </xdr:to>
    <xdr:sp macro="" textlink="">
      <xdr:nvSpPr>
        <xdr:cNvPr id="606" name="円/楕円 605"/>
        <xdr:cNvSpPr/>
      </xdr:nvSpPr>
      <xdr:spPr>
        <a:xfrm>
          <a:off x="14541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134237</xdr:rowOff>
    </xdr:from>
    <xdr:ext cx="534377" cy="259045"/>
    <xdr:sp macro="" textlink="">
      <xdr:nvSpPr>
        <xdr:cNvPr id="607" name="テキスト ボックス 606"/>
        <xdr:cNvSpPr txBox="1"/>
      </xdr:nvSpPr>
      <xdr:spPr>
        <a:xfrm>
          <a:off x="14325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115380</xdr:rowOff>
    </xdr:from>
    <xdr:to>
      <xdr:col>20</xdr:col>
      <xdr:colOff>9525</xdr:colOff>
      <xdr:row>55</xdr:row>
      <xdr:rowOff>45530</xdr:rowOff>
    </xdr:to>
    <xdr:sp macro="" textlink="">
      <xdr:nvSpPr>
        <xdr:cNvPr id="608" name="円/楕円 607"/>
        <xdr:cNvSpPr/>
      </xdr:nvSpPr>
      <xdr:spPr>
        <a:xfrm>
          <a:off x="13652500" y="9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62057</xdr:rowOff>
    </xdr:from>
    <xdr:ext cx="534377" cy="259045"/>
    <xdr:sp macro="" textlink="">
      <xdr:nvSpPr>
        <xdr:cNvPr id="609" name="テキスト ボックス 608"/>
        <xdr:cNvSpPr txBox="1"/>
      </xdr:nvSpPr>
      <xdr:spPr>
        <a:xfrm>
          <a:off x="13436111" y="9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95148</xdr:rowOff>
    </xdr:from>
    <xdr:to>
      <xdr:col>18</xdr:col>
      <xdr:colOff>492125</xdr:colOff>
      <xdr:row>55</xdr:row>
      <xdr:rowOff>25298</xdr:rowOff>
    </xdr:to>
    <xdr:sp macro="" textlink="">
      <xdr:nvSpPr>
        <xdr:cNvPr id="610" name="円/楕円 609"/>
        <xdr:cNvSpPr/>
      </xdr:nvSpPr>
      <xdr:spPr>
        <a:xfrm>
          <a:off x="12763500" y="93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41825</xdr:rowOff>
    </xdr:from>
    <xdr:ext cx="534377" cy="259045"/>
    <xdr:sp macro="" textlink="">
      <xdr:nvSpPr>
        <xdr:cNvPr id="611" name="テキスト ボックス 610"/>
        <xdr:cNvSpPr txBox="1"/>
      </xdr:nvSpPr>
      <xdr:spPr>
        <a:xfrm>
          <a:off x="12547111" y="91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33" name="直線コネクタ 632"/>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6"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7" name="直線コネクタ 636"/>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96014</xdr:rowOff>
    </xdr:from>
    <xdr:to>
      <xdr:col>23</xdr:col>
      <xdr:colOff>517525</xdr:colOff>
      <xdr:row>75</xdr:row>
      <xdr:rowOff>79624</xdr:rowOff>
    </xdr:to>
    <xdr:cxnSp macro="">
      <xdr:nvCxnSpPr>
        <xdr:cNvPr id="638" name="直線コネクタ 637"/>
        <xdr:cNvCxnSpPr/>
      </xdr:nvCxnSpPr>
      <xdr:spPr>
        <a:xfrm flipV="1">
          <a:off x="15481300" y="12611864"/>
          <a:ext cx="838200" cy="3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9"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40" name="フローチャート : 判断 639"/>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79624</xdr:rowOff>
    </xdr:from>
    <xdr:to>
      <xdr:col>22</xdr:col>
      <xdr:colOff>365125</xdr:colOff>
      <xdr:row>75</xdr:row>
      <xdr:rowOff>137643</xdr:rowOff>
    </xdr:to>
    <xdr:cxnSp macro="">
      <xdr:nvCxnSpPr>
        <xdr:cNvPr id="641" name="直線コネクタ 640"/>
        <xdr:cNvCxnSpPr/>
      </xdr:nvCxnSpPr>
      <xdr:spPr>
        <a:xfrm flipV="1">
          <a:off x="14592300" y="12938374"/>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42" name="フローチャート : 判断 641"/>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43" name="テキスト ボックス 642"/>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7455</xdr:rowOff>
    </xdr:from>
    <xdr:to>
      <xdr:col>21</xdr:col>
      <xdr:colOff>161925</xdr:colOff>
      <xdr:row>75</xdr:row>
      <xdr:rowOff>137643</xdr:rowOff>
    </xdr:to>
    <xdr:cxnSp macro="">
      <xdr:nvCxnSpPr>
        <xdr:cNvPr id="644" name="直線コネクタ 643"/>
        <xdr:cNvCxnSpPr/>
      </xdr:nvCxnSpPr>
      <xdr:spPr>
        <a:xfrm>
          <a:off x="13703300" y="12523305"/>
          <a:ext cx="889000" cy="4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5" name="フローチャート : 判断 644"/>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108773</xdr:rowOff>
    </xdr:from>
    <xdr:ext cx="469744" cy="259045"/>
    <xdr:sp macro="" textlink="">
      <xdr:nvSpPr>
        <xdr:cNvPr id="646" name="テキスト ボックス 645"/>
        <xdr:cNvSpPr txBox="1"/>
      </xdr:nvSpPr>
      <xdr:spPr>
        <a:xfrm>
          <a:off x="14357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7455</xdr:rowOff>
    </xdr:from>
    <xdr:to>
      <xdr:col>19</xdr:col>
      <xdr:colOff>644525</xdr:colOff>
      <xdr:row>76</xdr:row>
      <xdr:rowOff>99992</xdr:rowOff>
    </xdr:to>
    <xdr:cxnSp macro="">
      <xdr:nvCxnSpPr>
        <xdr:cNvPr id="647" name="直線コネクタ 646"/>
        <xdr:cNvCxnSpPr/>
      </xdr:nvCxnSpPr>
      <xdr:spPr>
        <a:xfrm flipV="1">
          <a:off x="12814300" y="12523305"/>
          <a:ext cx="889000" cy="60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8" name="フローチャート : 判断 647"/>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109298</xdr:rowOff>
    </xdr:from>
    <xdr:ext cx="469744" cy="259045"/>
    <xdr:sp macro="" textlink="">
      <xdr:nvSpPr>
        <xdr:cNvPr id="649" name="テキスト ボックス 648"/>
        <xdr:cNvSpPr txBox="1"/>
      </xdr:nvSpPr>
      <xdr:spPr>
        <a:xfrm>
          <a:off x="13468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50" name="フローチャート : 判断 649"/>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116431</xdr:rowOff>
    </xdr:from>
    <xdr:ext cx="469744" cy="259045"/>
    <xdr:sp macro="" textlink="">
      <xdr:nvSpPr>
        <xdr:cNvPr id="651" name="テキスト ボックス 650"/>
        <xdr:cNvSpPr txBox="1"/>
      </xdr:nvSpPr>
      <xdr:spPr>
        <a:xfrm>
          <a:off x="12579427"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45214</xdr:rowOff>
    </xdr:from>
    <xdr:to>
      <xdr:col>23</xdr:col>
      <xdr:colOff>568325</xdr:colOff>
      <xdr:row>73</xdr:row>
      <xdr:rowOff>146814</xdr:rowOff>
    </xdr:to>
    <xdr:sp macro="" textlink="">
      <xdr:nvSpPr>
        <xdr:cNvPr id="657" name="円/楕円 656"/>
        <xdr:cNvSpPr/>
      </xdr:nvSpPr>
      <xdr:spPr>
        <a:xfrm>
          <a:off x="16268700" y="125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68091</xdr:rowOff>
    </xdr:from>
    <xdr:ext cx="534377" cy="259045"/>
    <xdr:sp macro="" textlink="">
      <xdr:nvSpPr>
        <xdr:cNvPr id="658" name="災害復旧費該当値テキスト"/>
        <xdr:cNvSpPr txBox="1"/>
      </xdr:nvSpPr>
      <xdr:spPr>
        <a:xfrm>
          <a:off x="16370300" y="124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28824</xdr:rowOff>
    </xdr:from>
    <xdr:to>
      <xdr:col>22</xdr:col>
      <xdr:colOff>415925</xdr:colOff>
      <xdr:row>75</xdr:row>
      <xdr:rowOff>130424</xdr:rowOff>
    </xdr:to>
    <xdr:sp macro="" textlink="">
      <xdr:nvSpPr>
        <xdr:cNvPr id="659" name="円/楕円 658"/>
        <xdr:cNvSpPr/>
      </xdr:nvSpPr>
      <xdr:spPr>
        <a:xfrm>
          <a:off x="15430500" y="128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146951</xdr:rowOff>
    </xdr:from>
    <xdr:ext cx="534377" cy="259045"/>
    <xdr:sp macro="" textlink="">
      <xdr:nvSpPr>
        <xdr:cNvPr id="660" name="テキスト ボックス 659"/>
        <xdr:cNvSpPr txBox="1"/>
      </xdr:nvSpPr>
      <xdr:spPr>
        <a:xfrm>
          <a:off x="15214111" y="126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86843</xdr:rowOff>
    </xdr:from>
    <xdr:to>
      <xdr:col>21</xdr:col>
      <xdr:colOff>212725</xdr:colOff>
      <xdr:row>76</xdr:row>
      <xdr:rowOff>16993</xdr:rowOff>
    </xdr:to>
    <xdr:sp macro="" textlink="">
      <xdr:nvSpPr>
        <xdr:cNvPr id="661" name="円/楕円 660"/>
        <xdr:cNvSpPr/>
      </xdr:nvSpPr>
      <xdr:spPr>
        <a:xfrm>
          <a:off x="14541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33520</xdr:rowOff>
    </xdr:from>
    <xdr:ext cx="534377" cy="259045"/>
    <xdr:sp macro="" textlink="">
      <xdr:nvSpPr>
        <xdr:cNvPr id="662" name="テキスト ボックス 661"/>
        <xdr:cNvSpPr txBox="1"/>
      </xdr:nvSpPr>
      <xdr:spPr>
        <a:xfrm>
          <a:off x="14325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128105</xdr:rowOff>
    </xdr:from>
    <xdr:to>
      <xdr:col>20</xdr:col>
      <xdr:colOff>9525</xdr:colOff>
      <xdr:row>73</xdr:row>
      <xdr:rowOff>58255</xdr:rowOff>
    </xdr:to>
    <xdr:sp macro="" textlink="">
      <xdr:nvSpPr>
        <xdr:cNvPr id="663" name="円/楕円 662"/>
        <xdr:cNvSpPr/>
      </xdr:nvSpPr>
      <xdr:spPr>
        <a:xfrm>
          <a:off x="13652500" y="12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74782</xdr:rowOff>
    </xdr:from>
    <xdr:ext cx="534377" cy="259045"/>
    <xdr:sp macro="" textlink="">
      <xdr:nvSpPr>
        <xdr:cNvPr id="664" name="テキスト ボックス 663"/>
        <xdr:cNvSpPr txBox="1"/>
      </xdr:nvSpPr>
      <xdr:spPr>
        <a:xfrm>
          <a:off x="13436111" y="122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49192</xdr:rowOff>
    </xdr:from>
    <xdr:to>
      <xdr:col>18</xdr:col>
      <xdr:colOff>492125</xdr:colOff>
      <xdr:row>76</xdr:row>
      <xdr:rowOff>150792</xdr:rowOff>
    </xdr:to>
    <xdr:sp macro="" textlink="">
      <xdr:nvSpPr>
        <xdr:cNvPr id="665" name="円/楕円 664"/>
        <xdr:cNvSpPr/>
      </xdr:nvSpPr>
      <xdr:spPr>
        <a:xfrm>
          <a:off x="12763500" y="130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167319</xdr:rowOff>
    </xdr:from>
    <xdr:ext cx="534377" cy="259045"/>
    <xdr:sp macro="" textlink="">
      <xdr:nvSpPr>
        <xdr:cNvPr id="666" name="テキスト ボックス 665"/>
        <xdr:cNvSpPr txBox="1"/>
      </xdr:nvSpPr>
      <xdr:spPr>
        <a:xfrm>
          <a:off x="12547111" y="128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9" name="直線コネクタ 688"/>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90"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91" name="直線コネクタ 690"/>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92"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93" name="直線コネクタ 692"/>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148410</xdr:rowOff>
    </xdr:from>
    <xdr:to>
      <xdr:col>23</xdr:col>
      <xdr:colOff>517525</xdr:colOff>
      <xdr:row>99</xdr:row>
      <xdr:rowOff>8987</xdr:rowOff>
    </xdr:to>
    <xdr:cxnSp macro="">
      <xdr:nvCxnSpPr>
        <xdr:cNvPr id="694" name="直線コネクタ 693"/>
        <xdr:cNvCxnSpPr/>
      </xdr:nvCxnSpPr>
      <xdr:spPr>
        <a:xfrm>
          <a:off x="15481300" y="16950510"/>
          <a:ext cx="8382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5"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6" name="フローチャート : 判断 695"/>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91832</xdr:rowOff>
    </xdr:from>
    <xdr:to>
      <xdr:col>22</xdr:col>
      <xdr:colOff>365125</xdr:colOff>
      <xdr:row>98</xdr:row>
      <xdr:rowOff>148410</xdr:rowOff>
    </xdr:to>
    <xdr:cxnSp macro="">
      <xdr:nvCxnSpPr>
        <xdr:cNvPr id="697" name="直線コネクタ 696"/>
        <xdr:cNvCxnSpPr/>
      </xdr:nvCxnSpPr>
      <xdr:spPr>
        <a:xfrm>
          <a:off x="14592300" y="16893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8" name="フローチャート : 判断 697"/>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9" name="テキスト ボックス 698"/>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53952</xdr:rowOff>
    </xdr:from>
    <xdr:to>
      <xdr:col>21</xdr:col>
      <xdr:colOff>161925</xdr:colOff>
      <xdr:row>98</xdr:row>
      <xdr:rowOff>91832</xdr:rowOff>
    </xdr:to>
    <xdr:cxnSp macro="">
      <xdr:nvCxnSpPr>
        <xdr:cNvPr id="700" name="直線コネクタ 699"/>
        <xdr:cNvCxnSpPr/>
      </xdr:nvCxnSpPr>
      <xdr:spPr>
        <a:xfrm>
          <a:off x="13703300" y="16856052"/>
          <a:ext cx="8890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701" name="フローチャート : 判断 700"/>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702" name="テキスト ボックス 701"/>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17263</xdr:rowOff>
    </xdr:from>
    <xdr:to>
      <xdr:col>19</xdr:col>
      <xdr:colOff>644525</xdr:colOff>
      <xdr:row>98</xdr:row>
      <xdr:rowOff>53952</xdr:rowOff>
    </xdr:to>
    <xdr:cxnSp macro="">
      <xdr:nvCxnSpPr>
        <xdr:cNvPr id="703" name="直線コネクタ 702"/>
        <xdr:cNvCxnSpPr/>
      </xdr:nvCxnSpPr>
      <xdr:spPr>
        <a:xfrm>
          <a:off x="12814300" y="16819363"/>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4" name="フローチャート : 判断 703"/>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5" name="テキスト ボックス 704"/>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6" name="フローチャート : 判断 705"/>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7" name="テキスト ボックス 706"/>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129637</xdr:rowOff>
    </xdr:from>
    <xdr:to>
      <xdr:col>23</xdr:col>
      <xdr:colOff>568325</xdr:colOff>
      <xdr:row>99</xdr:row>
      <xdr:rowOff>59787</xdr:rowOff>
    </xdr:to>
    <xdr:sp macro="" textlink="">
      <xdr:nvSpPr>
        <xdr:cNvPr id="713" name="円/楕円 712"/>
        <xdr:cNvSpPr/>
      </xdr:nvSpPr>
      <xdr:spPr>
        <a:xfrm>
          <a:off x="162687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44564</xdr:rowOff>
    </xdr:from>
    <xdr:ext cx="534377" cy="259045"/>
    <xdr:sp macro="" textlink="">
      <xdr:nvSpPr>
        <xdr:cNvPr id="714" name="公債費該当値テキスト"/>
        <xdr:cNvSpPr txBox="1"/>
      </xdr:nvSpPr>
      <xdr:spPr>
        <a:xfrm>
          <a:off x="16370300" y="168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97610</xdr:rowOff>
    </xdr:from>
    <xdr:to>
      <xdr:col>22</xdr:col>
      <xdr:colOff>415925</xdr:colOff>
      <xdr:row>99</xdr:row>
      <xdr:rowOff>27760</xdr:rowOff>
    </xdr:to>
    <xdr:sp macro="" textlink="">
      <xdr:nvSpPr>
        <xdr:cNvPr id="715" name="円/楕円 714"/>
        <xdr:cNvSpPr/>
      </xdr:nvSpPr>
      <xdr:spPr>
        <a:xfrm>
          <a:off x="15430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18887</xdr:rowOff>
    </xdr:from>
    <xdr:ext cx="534377" cy="259045"/>
    <xdr:sp macro="" textlink="">
      <xdr:nvSpPr>
        <xdr:cNvPr id="716" name="テキスト ボックス 715"/>
        <xdr:cNvSpPr txBox="1"/>
      </xdr:nvSpPr>
      <xdr:spPr>
        <a:xfrm>
          <a:off x="15214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41032</xdr:rowOff>
    </xdr:from>
    <xdr:to>
      <xdr:col>21</xdr:col>
      <xdr:colOff>212725</xdr:colOff>
      <xdr:row>98</xdr:row>
      <xdr:rowOff>142632</xdr:rowOff>
    </xdr:to>
    <xdr:sp macro="" textlink="">
      <xdr:nvSpPr>
        <xdr:cNvPr id="717" name="円/楕円 716"/>
        <xdr:cNvSpPr/>
      </xdr:nvSpPr>
      <xdr:spPr>
        <a:xfrm>
          <a:off x="14541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133759</xdr:rowOff>
    </xdr:from>
    <xdr:ext cx="534377" cy="259045"/>
    <xdr:sp macro="" textlink="">
      <xdr:nvSpPr>
        <xdr:cNvPr id="718" name="テキスト ボックス 717"/>
        <xdr:cNvSpPr txBox="1"/>
      </xdr:nvSpPr>
      <xdr:spPr>
        <a:xfrm>
          <a:off x="14325111" y="16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3152</xdr:rowOff>
    </xdr:from>
    <xdr:to>
      <xdr:col>20</xdr:col>
      <xdr:colOff>9525</xdr:colOff>
      <xdr:row>98</xdr:row>
      <xdr:rowOff>104752</xdr:rowOff>
    </xdr:to>
    <xdr:sp macro="" textlink="">
      <xdr:nvSpPr>
        <xdr:cNvPr id="719" name="円/楕円 718"/>
        <xdr:cNvSpPr/>
      </xdr:nvSpPr>
      <xdr:spPr>
        <a:xfrm>
          <a:off x="13652500" y="168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95879</xdr:rowOff>
    </xdr:from>
    <xdr:ext cx="534377" cy="259045"/>
    <xdr:sp macro="" textlink="">
      <xdr:nvSpPr>
        <xdr:cNvPr id="720" name="テキスト ボックス 719"/>
        <xdr:cNvSpPr txBox="1"/>
      </xdr:nvSpPr>
      <xdr:spPr>
        <a:xfrm>
          <a:off x="13436111" y="168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137913</xdr:rowOff>
    </xdr:from>
    <xdr:to>
      <xdr:col>18</xdr:col>
      <xdr:colOff>492125</xdr:colOff>
      <xdr:row>98</xdr:row>
      <xdr:rowOff>68063</xdr:rowOff>
    </xdr:to>
    <xdr:sp macro="" textlink="">
      <xdr:nvSpPr>
        <xdr:cNvPr id="721" name="円/楕円 720"/>
        <xdr:cNvSpPr/>
      </xdr:nvSpPr>
      <xdr:spPr>
        <a:xfrm>
          <a:off x="12763500" y="16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59190</xdr:rowOff>
    </xdr:from>
    <xdr:ext cx="534377" cy="259045"/>
    <xdr:sp macro="" textlink="">
      <xdr:nvSpPr>
        <xdr:cNvPr id="722" name="テキスト ボックス 721"/>
        <xdr:cNvSpPr txBox="1"/>
      </xdr:nvSpPr>
      <xdr:spPr>
        <a:xfrm>
          <a:off x="12547111" y="16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8" name="テキスト ボックス 73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42" name="直線コネクタ 741"/>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5"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6" name="直線コネクタ 745"/>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7" name="直線コネクタ 74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8"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9" name="フローチャート : 判断 748"/>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0" name="直線コネクタ 74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51" name="フローチャート : 判断 750"/>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52" name="テキスト ボックス 751"/>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3" name="直線コネクタ 75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54" name="フローチャート : 判断 753"/>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5" name="テキスト ボックス 754"/>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6" name="直線コネクタ 75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7" name="フローチャート : 判断 756"/>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8" name="テキスト ボックス 757"/>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9" name="フローチャート : 判断 758"/>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60" name="テキスト ボックス 759"/>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6" name="円/楕円 76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8" name="円/楕円 76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9" name="テキスト ボックス 76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0" name="円/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1" name="テキスト ボックス 77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2" name="円/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3" name="テキスト ボックス 77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4" name="円/楕円 77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5" name="テキスト ボックス 77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特徴として、教育費が大きな比率となっています。これは、小中学校体育館のエアコン整備などのハード面、少人数教育の推進などのソフト面など、これまでも重点的に実施してきています。さらに、ここ数年、施設の老朽化などにより、小中学校施設やスポーツ施設、公民館などの大規模改修事業などを計画的に実施しており、全国平均、千葉県平均、類似団体平均を大きく上回っています。</a:t>
          </a:r>
        </a:p>
        <a:p>
          <a:r>
            <a:rPr kumimoji="1" lang="ja-JP" altLang="en-US" sz="1300">
              <a:latin typeface="ＭＳ Ｐゴシック"/>
            </a:rPr>
            <a:t>その他、総務費では、市庁舎の建替事業、土木費では、復興交付金基金の積立金、災害復旧費については、東日本大震災による液状化被害対策によるもので、道路と宅地の一体的な液状化対策（市街地液状化対策事業）や道路、下水道の復旧事業などにより、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年度で大きな変動となっています。</a:t>
          </a:r>
        </a:p>
        <a:p>
          <a:r>
            <a:rPr kumimoji="1" lang="ja-JP" altLang="en-US" sz="1300">
              <a:latin typeface="ＭＳ Ｐゴシック"/>
            </a:rPr>
            <a:t>　今後については、本市の抱える各種の市民ニーズや行政課題へ積極・果敢に対応し、限られた経営資源で最大限の行政効果を目指すとともに、市民サービスへの影響に十分配慮しながらも、これまで以上にコスト意識を持って、施策や事業に取り組んでいきた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年度の震災復興特別交付税の影響で</a:t>
          </a:r>
          <a:r>
            <a:rPr kumimoji="1" lang="en-US" altLang="ja-JP" sz="1400">
              <a:latin typeface="ＭＳ ゴシック" pitchFamily="49" charset="-128"/>
              <a:ea typeface="ＭＳ ゴシック" pitchFamily="49" charset="-128"/>
            </a:rPr>
            <a:t>8.78</a:t>
          </a:r>
          <a:r>
            <a:rPr kumimoji="1" lang="ja-JP" altLang="en-US" sz="1400">
              <a:latin typeface="ＭＳ ゴシック" pitchFamily="49" charset="-128"/>
              <a:ea typeface="ＭＳ ゴシック" pitchFamily="49" charset="-128"/>
            </a:rPr>
            <a:t>％となったものの、おおむね、経験的に望ましいとされている３～５％程度で推移しているので、引き続き現状の水準を維持していきたいと考えています。</a:t>
          </a:r>
        </a:p>
        <a:p>
          <a:r>
            <a:rPr kumimoji="1" lang="ja-JP" altLang="en-US" sz="1400">
              <a:latin typeface="ＭＳ ゴシック" pitchFamily="49" charset="-128"/>
              <a:ea typeface="ＭＳ ゴシック" pitchFamily="49" charset="-128"/>
            </a:rPr>
            <a:t>　財政調整基金については、現在高は順調に推移してきてはいるが、社会保障経費の増大など、今後予想される財政需要に備え、引き続き堅実な財政運営に努めていきたいと考えています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90964240</v>
      </c>
      <c r="BO4" s="409"/>
      <c r="BP4" s="409"/>
      <c r="BQ4" s="409"/>
      <c r="BR4" s="409"/>
      <c r="BS4" s="409"/>
      <c r="BT4" s="409"/>
      <c r="BU4" s="410"/>
      <c r="BV4" s="408">
        <v>93593989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5.5</v>
      </c>
      <c r="CU4" s="586"/>
      <c r="CV4" s="586"/>
      <c r="CW4" s="586"/>
      <c r="CX4" s="586"/>
      <c r="CY4" s="586"/>
      <c r="CZ4" s="586"/>
      <c r="DA4" s="587"/>
      <c r="DB4" s="585">
        <v>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74205118</v>
      </c>
      <c r="BO5" s="414"/>
      <c r="BP5" s="414"/>
      <c r="BQ5" s="414"/>
      <c r="BR5" s="414"/>
      <c r="BS5" s="414"/>
      <c r="BT5" s="414"/>
      <c r="BU5" s="415"/>
      <c r="BV5" s="413">
        <v>88774314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81.400000000000006</v>
      </c>
      <c r="CU5" s="384"/>
      <c r="CV5" s="384"/>
      <c r="CW5" s="384"/>
      <c r="CX5" s="384"/>
      <c r="CY5" s="384"/>
      <c r="CZ5" s="384"/>
      <c r="DA5" s="385"/>
      <c r="DB5" s="383">
        <v>83.3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16759122</v>
      </c>
      <c r="BO6" s="414"/>
      <c r="BP6" s="414"/>
      <c r="BQ6" s="414"/>
      <c r="BR6" s="414"/>
      <c r="BS6" s="414"/>
      <c r="BT6" s="414"/>
      <c r="BU6" s="415"/>
      <c r="BV6" s="413">
        <v>4819675</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81.400000000000006</v>
      </c>
      <c r="CU6" s="560"/>
      <c r="CV6" s="560"/>
      <c r="CW6" s="560"/>
      <c r="CX6" s="560"/>
      <c r="CY6" s="560"/>
      <c r="CZ6" s="560"/>
      <c r="DA6" s="561"/>
      <c r="DB6" s="559">
        <v>83.3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86</v>
      </c>
      <c r="AV7" s="471"/>
      <c r="AW7" s="471"/>
      <c r="AX7" s="471"/>
      <c r="AY7" s="393" t="s">
        <v>90</v>
      </c>
      <c r="AZ7" s="394"/>
      <c r="BA7" s="394"/>
      <c r="BB7" s="394"/>
      <c r="BC7" s="394"/>
      <c r="BD7" s="394"/>
      <c r="BE7" s="394"/>
      <c r="BF7" s="394"/>
      <c r="BG7" s="394"/>
      <c r="BH7" s="394"/>
      <c r="BI7" s="394"/>
      <c r="BJ7" s="394"/>
      <c r="BK7" s="394"/>
      <c r="BL7" s="394"/>
      <c r="BM7" s="395"/>
      <c r="BN7" s="413">
        <v>14325846</v>
      </c>
      <c r="BO7" s="414"/>
      <c r="BP7" s="414"/>
      <c r="BQ7" s="414"/>
      <c r="BR7" s="414"/>
      <c r="BS7" s="414"/>
      <c r="BT7" s="414"/>
      <c r="BU7" s="415"/>
      <c r="BV7" s="413">
        <v>3542119</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44409964</v>
      </c>
      <c r="CU7" s="414"/>
      <c r="CV7" s="414"/>
      <c r="CW7" s="414"/>
      <c r="CX7" s="414"/>
      <c r="CY7" s="414"/>
      <c r="CZ7" s="414"/>
      <c r="DA7" s="415"/>
      <c r="DB7" s="413">
        <v>43072669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2433276</v>
      </c>
      <c r="BO8" s="414"/>
      <c r="BP8" s="414"/>
      <c r="BQ8" s="414"/>
      <c r="BR8" s="414"/>
      <c r="BS8" s="414"/>
      <c r="BT8" s="414"/>
      <c r="BU8" s="415"/>
      <c r="BV8" s="413">
        <v>1277556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1.5</v>
      </c>
      <c r="CU8" s="523"/>
      <c r="CV8" s="523"/>
      <c r="CW8" s="523"/>
      <c r="CX8" s="523"/>
      <c r="CY8" s="523"/>
      <c r="CZ8" s="523"/>
      <c r="DA8" s="524"/>
      <c r="DB8" s="522">
        <v>1.48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164024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1155720</v>
      </c>
      <c r="BO9" s="414"/>
      <c r="BP9" s="414"/>
      <c r="BQ9" s="414"/>
      <c r="BR9" s="414"/>
      <c r="BS9" s="414"/>
      <c r="BT9" s="414"/>
      <c r="BU9" s="415"/>
      <c r="BV9" s="413">
        <v>-403840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5</v>
      </c>
      <c r="CU9" s="384"/>
      <c r="CV9" s="384"/>
      <c r="CW9" s="384"/>
      <c r="CX9" s="384"/>
      <c r="CY9" s="384"/>
      <c r="CZ9" s="384"/>
      <c r="DA9" s="385"/>
      <c r="DB9" s="383">
        <v>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164877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23705</v>
      </c>
      <c r="BO10" s="414"/>
      <c r="BP10" s="414"/>
      <c r="BQ10" s="414"/>
      <c r="BR10" s="414"/>
      <c r="BS10" s="414"/>
      <c r="BT10" s="414"/>
      <c r="BU10" s="415"/>
      <c r="BV10" s="413">
        <v>29437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164034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2142090</v>
      </c>
      <c r="BO12" s="414"/>
      <c r="BP12" s="414"/>
      <c r="BQ12" s="414"/>
      <c r="BR12" s="414"/>
      <c r="BS12" s="414"/>
      <c r="BT12" s="414"/>
      <c r="BU12" s="415"/>
      <c r="BV12" s="413">
        <v>5202000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160787</v>
      </c>
      <c r="S13" s="515"/>
      <c r="T13" s="515"/>
      <c r="U13" s="515"/>
      <c r="V13" s="516"/>
      <c r="W13" s="502" t="s">
        <v>121</v>
      </c>
      <c r="X13" s="426"/>
      <c r="Y13" s="426"/>
      <c r="Z13" s="426"/>
      <c r="AA13" s="426"/>
      <c r="AB13" s="427"/>
      <c r="AC13" s="389">
        <v>81</v>
      </c>
      <c r="AD13" s="390"/>
      <c r="AE13" s="390"/>
      <c r="AF13" s="390"/>
      <c r="AG13" s="391"/>
      <c r="AH13" s="389">
        <v>78</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-962665</v>
      </c>
      <c r="BO13" s="414"/>
      <c r="BP13" s="414"/>
      <c r="BQ13" s="414"/>
      <c r="BR13" s="414"/>
      <c r="BS13" s="414"/>
      <c r="BT13" s="414"/>
      <c r="BU13" s="415"/>
      <c r="BV13" s="413">
        <v>-5576403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162914</v>
      </c>
      <c r="S14" s="515"/>
      <c r="T14" s="515"/>
      <c r="U14" s="515"/>
      <c r="V14" s="516"/>
      <c r="W14" s="517"/>
      <c r="X14" s="429"/>
      <c r="Y14" s="429"/>
      <c r="Z14" s="429"/>
      <c r="AA14" s="429"/>
      <c r="AB14" s="430"/>
      <c r="AC14" s="507">
        <v>0.1</v>
      </c>
      <c r="AD14" s="508"/>
      <c r="AE14" s="508"/>
      <c r="AF14" s="508"/>
      <c r="AG14" s="509"/>
      <c r="AH14" s="507">
        <v>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159757</v>
      </c>
      <c r="S15" s="515"/>
      <c r="T15" s="515"/>
      <c r="U15" s="515"/>
      <c r="V15" s="516"/>
      <c r="W15" s="502" t="s">
        <v>127</v>
      </c>
      <c r="X15" s="426"/>
      <c r="Y15" s="426"/>
      <c r="Z15" s="426"/>
      <c r="AA15" s="426"/>
      <c r="AB15" s="427"/>
      <c r="AC15" s="389">
        <v>9681</v>
      </c>
      <c r="AD15" s="390"/>
      <c r="AE15" s="390"/>
      <c r="AF15" s="390"/>
      <c r="AG15" s="391"/>
      <c r="AH15" s="389">
        <v>11818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33651460</v>
      </c>
      <c r="BO15" s="409"/>
      <c r="BP15" s="409"/>
      <c r="BQ15" s="409"/>
      <c r="BR15" s="409"/>
      <c r="BS15" s="409"/>
      <c r="BT15" s="409"/>
      <c r="BU15" s="410"/>
      <c r="BV15" s="408">
        <v>32471962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13.2</v>
      </c>
      <c r="AD16" s="508"/>
      <c r="AE16" s="508"/>
      <c r="AF16" s="508"/>
      <c r="AG16" s="509"/>
      <c r="AH16" s="507">
        <v>14.8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22058443</v>
      </c>
      <c r="BO16" s="414"/>
      <c r="BP16" s="414"/>
      <c r="BQ16" s="414"/>
      <c r="BR16" s="414"/>
      <c r="BS16" s="414"/>
      <c r="BT16" s="414"/>
      <c r="BU16" s="415"/>
      <c r="BV16" s="413">
        <v>21554630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63844</v>
      </c>
      <c r="AD17" s="390"/>
      <c r="AE17" s="390"/>
      <c r="AF17" s="390"/>
      <c r="AG17" s="391"/>
      <c r="AH17" s="389">
        <v>64922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44409964</v>
      </c>
      <c r="BO17" s="414"/>
      <c r="BP17" s="414"/>
      <c r="BQ17" s="414"/>
      <c r="BR17" s="414"/>
      <c r="BS17" s="414"/>
      <c r="BT17" s="414"/>
      <c r="BU17" s="415"/>
      <c r="BV17" s="413">
        <v>43072669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17.3</v>
      </c>
      <c r="M18" s="478"/>
      <c r="N18" s="478"/>
      <c r="O18" s="478"/>
      <c r="P18" s="478"/>
      <c r="Q18" s="478"/>
      <c r="R18" s="479"/>
      <c r="S18" s="479"/>
      <c r="T18" s="479"/>
      <c r="U18" s="479"/>
      <c r="V18" s="480"/>
      <c r="W18" s="494"/>
      <c r="X18" s="495"/>
      <c r="Y18" s="495"/>
      <c r="Z18" s="495"/>
      <c r="AA18" s="495"/>
      <c r="AB18" s="503"/>
      <c r="AC18" s="377">
        <v>86.7</v>
      </c>
      <c r="AD18" s="378"/>
      <c r="AE18" s="378"/>
      <c r="AF18" s="378"/>
      <c r="AG18" s="481"/>
      <c r="AH18" s="377">
        <v>81.400000000000006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37089686</v>
      </c>
      <c r="BO18" s="414"/>
      <c r="BP18" s="414"/>
      <c r="BQ18" s="414"/>
      <c r="BR18" s="414"/>
      <c r="BS18" s="414"/>
      <c r="BT18" s="414"/>
      <c r="BU18" s="415"/>
      <c r="BV18" s="413">
        <v>36491748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9481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59674346</v>
      </c>
      <c r="BO19" s="414"/>
      <c r="BP19" s="414"/>
      <c r="BQ19" s="414"/>
      <c r="BR19" s="414"/>
      <c r="BS19" s="414"/>
      <c r="BT19" s="414"/>
      <c r="BU19" s="415"/>
      <c r="BV19" s="413">
        <v>56584281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74229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19598051</v>
      </c>
      <c r="BO23" s="414"/>
      <c r="BP23" s="414"/>
      <c r="BQ23" s="414"/>
      <c r="BR23" s="414"/>
      <c r="BS23" s="414"/>
      <c r="BT23" s="414"/>
      <c r="BU23" s="415"/>
      <c r="BV23" s="413">
        <v>17589788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10000</v>
      </c>
      <c r="R24" s="390"/>
      <c r="S24" s="390"/>
      <c r="T24" s="390"/>
      <c r="U24" s="390"/>
      <c r="V24" s="391"/>
      <c r="W24" s="455"/>
      <c r="X24" s="446"/>
      <c r="Y24" s="447"/>
      <c r="Z24" s="386" t="s">
        <v>151</v>
      </c>
      <c r="AA24" s="387"/>
      <c r="AB24" s="387"/>
      <c r="AC24" s="387"/>
      <c r="AD24" s="387"/>
      <c r="AE24" s="387"/>
      <c r="AF24" s="387"/>
      <c r="AG24" s="388"/>
      <c r="AH24" s="389">
        <v>1193</v>
      </c>
      <c r="AI24" s="390"/>
      <c r="AJ24" s="390"/>
      <c r="AK24" s="390"/>
      <c r="AL24" s="391"/>
      <c r="AM24" s="389">
        <v>3917812</v>
      </c>
      <c r="AN24" s="390"/>
      <c r="AO24" s="390"/>
      <c r="AP24" s="390"/>
      <c r="AQ24" s="390"/>
      <c r="AR24" s="391"/>
      <c r="AS24" s="389">
        <v>3284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6568441</v>
      </c>
      <c r="BO24" s="414"/>
      <c r="BP24" s="414"/>
      <c r="BQ24" s="414"/>
      <c r="BR24" s="414"/>
      <c r="BS24" s="414"/>
      <c r="BT24" s="414"/>
      <c r="BU24" s="415"/>
      <c r="BV24" s="413">
        <v>7782080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8300</v>
      </c>
      <c r="R25" s="390"/>
      <c r="S25" s="390"/>
      <c r="T25" s="390"/>
      <c r="U25" s="390"/>
      <c r="V25" s="391"/>
      <c r="W25" s="455"/>
      <c r="X25" s="446"/>
      <c r="Y25" s="447"/>
      <c r="Z25" s="386" t="s">
        <v>154</v>
      </c>
      <c r="AA25" s="387"/>
      <c r="AB25" s="387"/>
      <c r="AC25" s="387"/>
      <c r="AD25" s="387"/>
      <c r="AE25" s="387"/>
      <c r="AF25" s="387"/>
      <c r="AG25" s="388"/>
      <c r="AH25" s="389">
        <v>178</v>
      </c>
      <c r="AI25" s="390"/>
      <c r="AJ25" s="390"/>
      <c r="AK25" s="390"/>
      <c r="AL25" s="391"/>
      <c r="AM25" s="389">
        <v>572270</v>
      </c>
      <c r="AN25" s="390"/>
      <c r="AO25" s="390"/>
      <c r="AP25" s="390"/>
      <c r="AQ25" s="390"/>
      <c r="AR25" s="391"/>
      <c r="AS25" s="389">
        <v>3215</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49177279</v>
      </c>
      <c r="BO25" s="409"/>
      <c r="BP25" s="409"/>
      <c r="BQ25" s="409"/>
      <c r="BR25" s="409"/>
      <c r="BS25" s="409"/>
      <c r="BT25" s="409"/>
      <c r="BU25" s="410"/>
      <c r="BV25" s="408">
        <v>43296648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7500</v>
      </c>
      <c r="R26" s="390"/>
      <c r="S26" s="390"/>
      <c r="T26" s="390"/>
      <c r="U26" s="390"/>
      <c r="V26" s="391"/>
      <c r="W26" s="455"/>
      <c r="X26" s="446"/>
      <c r="Y26" s="447"/>
      <c r="Z26" s="386" t="s">
        <v>157</v>
      </c>
      <c r="AA26" s="468"/>
      <c r="AB26" s="468"/>
      <c r="AC26" s="468"/>
      <c r="AD26" s="468"/>
      <c r="AE26" s="468"/>
      <c r="AF26" s="468"/>
      <c r="AG26" s="469"/>
      <c r="AH26" s="389">
        <v>42</v>
      </c>
      <c r="AI26" s="390"/>
      <c r="AJ26" s="390"/>
      <c r="AK26" s="390"/>
      <c r="AL26" s="391"/>
      <c r="AM26" s="389">
        <v>146580</v>
      </c>
      <c r="AN26" s="390"/>
      <c r="AO26" s="390"/>
      <c r="AP26" s="390"/>
      <c r="AQ26" s="390"/>
      <c r="AR26" s="391"/>
      <c r="AS26" s="389">
        <v>3490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6300</v>
      </c>
      <c r="R27" s="390"/>
      <c r="S27" s="390"/>
      <c r="T27" s="390"/>
      <c r="U27" s="390"/>
      <c r="V27" s="391"/>
      <c r="W27" s="455"/>
      <c r="X27" s="446"/>
      <c r="Y27" s="447"/>
      <c r="Z27" s="386" t="s">
        <v>160</v>
      </c>
      <c r="AA27" s="387"/>
      <c r="AB27" s="387"/>
      <c r="AC27" s="387"/>
      <c r="AD27" s="387"/>
      <c r="AE27" s="387"/>
      <c r="AF27" s="387"/>
      <c r="AG27" s="388"/>
      <c r="AH27" s="389">
        <v>106</v>
      </c>
      <c r="AI27" s="390"/>
      <c r="AJ27" s="390"/>
      <c r="AK27" s="390"/>
      <c r="AL27" s="391"/>
      <c r="AM27" s="389">
        <v>366744</v>
      </c>
      <c r="AN27" s="390"/>
      <c r="AO27" s="390"/>
      <c r="AP27" s="390"/>
      <c r="AQ27" s="390"/>
      <c r="AR27" s="391"/>
      <c r="AS27" s="389">
        <v>3460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5865474</v>
      </c>
      <c r="BO27" s="417"/>
      <c r="BP27" s="417"/>
      <c r="BQ27" s="417"/>
      <c r="BR27" s="417"/>
      <c r="BS27" s="417"/>
      <c r="BT27" s="417"/>
      <c r="BU27" s="418"/>
      <c r="BV27" s="416">
        <v>5865768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5600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11991440</v>
      </c>
      <c r="BO28" s="409"/>
      <c r="BP28" s="409"/>
      <c r="BQ28" s="409"/>
      <c r="BR28" s="409"/>
      <c r="BS28" s="409"/>
      <c r="BT28" s="409"/>
      <c r="BU28" s="410"/>
      <c r="BV28" s="408">
        <v>13469825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19</v>
      </c>
      <c r="M29" s="390"/>
      <c r="N29" s="390"/>
      <c r="O29" s="390"/>
      <c r="P29" s="391"/>
      <c r="Q29" s="389">
        <v>5200</v>
      </c>
      <c r="R29" s="390"/>
      <c r="S29" s="390"/>
      <c r="T29" s="390"/>
      <c r="U29" s="390"/>
      <c r="V29" s="391"/>
      <c r="W29" s="456"/>
      <c r="X29" s="457"/>
      <c r="Y29" s="458"/>
      <c r="Z29" s="386" t="s">
        <v>167</v>
      </c>
      <c r="AA29" s="387"/>
      <c r="AB29" s="387"/>
      <c r="AC29" s="387"/>
      <c r="AD29" s="387"/>
      <c r="AE29" s="387"/>
      <c r="AF29" s="387"/>
      <c r="AG29" s="388"/>
      <c r="AH29" s="389">
        <v>1299</v>
      </c>
      <c r="AI29" s="390"/>
      <c r="AJ29" s="390"/>
      <c r="AK29" s="390"/>
      <c r="AL29" s="391"/>
      <c r="AM29" s="389">
        <v>4284556</v>
      </c>
      <c r="AN29" s="390"/>
      <c r="AO29" s="390"/>
      <c r="AP29" s="390"/>
      <c r="AQ29" s="390"/>
      <c r="AR29" s="391"/>
      <c r="AS29" s="389">
        <v>3298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5081</v>
      </c>
      <c r="BO29" s="414"/>
      <c r="BP29" s="414"/>
      <c r="BQ29" s="414"/>
      <c r="BR29" s="414"/>
      <c r="BS29" s="414"/>
      <c r="BT29" s="414"/>
      <c r="BU29" s="415"/>
      <c r="BV29" s="413">
        <v>5080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26649410</v>
      </c>
      <c r="BO30" s="417"/>
      <c r="BP30" s="417"/>
      <c r="BQ30" s="417"/>
      <c r="BR30" s="417"/>
      <c r="BS30" s="417"/>
      <c r="BT30" s="417"/>
      <c r="BU30" s="418"/>
      <c r="BV30" s="416">
        <v>29475328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浦安市国民健康保険特別会計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浦安市公共下水道事業特別会計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浦安市施設利用振興公社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浦安市墓地公園事業特別会計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浦安市介護保険特別会計（保険事業勘定）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浦安市土地開発公社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浦安市介護保険特別会計（介護サービス事業勘定）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浦安市後期高齢者医療特別会計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0" t="s">
        <v>533</v>
      </c>
      <c r="D34" s="1180"/>
      <c r="E34" s="1181"/>
      <c r="F34" s="32">
        <v>8.76</v>
      </c>
      <c r="G34" s="33">
        <v>4.96</v>
      </c>
      <c r="H34" s="33">
        <v>3.98</v>
      </c>
      <c r="I34" s="33">
        <v>2.93</v>
      </c>
      <c r="J34" s="34">
        <v>5.46</v>
      </c>
      <c r="K34" s="22"/>
      <c r="L34" s="22"/>
      <c r="M34" s="22"/>
      <c r="N34" s="22"/>
      <c r="O34" s="22"/>
      <c r="P34" s="22"/>
    </row>
    <row r="35" spans="1:16" ht="39" customHeight="1">
      <c r="A35" s="22"/>
      <c r="B35" s="35"/>
      <c r="C35" s="1174" t="s">
        <v>534</v>
      </c>
      <c r="D35" s="1175"/>
      <c r="E35" s="1176"/>
      <c r="F35" s="36">
        <v>1.6</v>
      </c>
      <c r="G35" s="37">
        <v>2.66</v>
      </c>
      <c r="H35" s="37">
        <v>2.0499999999999998</v>
      </c>
      <c r="I35" s="37">
        <v>2.06</v>
      </c>
      <c r="J35" s="38">
        <v>0.98</v>
      </c>
      <c r="K35" s="22"/>
      <c r="L35" s="22"/>
      <c r="M35" s="22"/>
      <c r="N35" s="22"/>
      <c r="O35" s="22"/>
      <c r="P35" s="22"/>
    </row>
    <row r="36" spans="1:16" ht="39" customHeight="1">
      <c r="A36" s="22"/>
      <c r="B36" s="35"/>
      <c r="C36" s="1174" t="s">
        <v>535</v>
      </c>
      <c r="D36" s="1175"/>
      <c r="E36" s="1176"/>
      <c r="F36" s="36">
        <v>0.23</v>
      </c>
      <c r="G36" s="37">
        <v>0.43</v>
      </c>
      <c r="H36" s="37">
        <v>0.26</v>
      </c>
      <c r="I36" s="37">
        <v>0.46</v>
      </c>
      <c r="J36" s="38">
        <v>0.52</v>
      </c>
      <c r="K36" s="22"/>
      <c r="L36" s="22"/>
      <c r="M36" s="22"/>
      <c r="N36" s="22"/>
      <c r="O36" s="22"/>
      <c r="P36" s="22"/>
    </row>
    <row r="37" spans="1:16" ht="39" customHeight="1">
      <c r="A37" s="22"/>
      <c r="B37" s="35"/>
      <c r="C37" s="1174" t="s">
        <v>536</v>
      </c>
      <c r="D37" s="1175"/>
      <c r="E37" s="1176"/>
      <c r="F37" s="36">
        <v>0.18</v>
      </c>
      <c r="G37" s="37">
        <v>0.47</v>
      </c>
      <c r="H37" s="37">
        <v>1.28</v>
      </c>
      <c r="I37" s="37">
        <v>0.12</v>
      </c>
      <c r="J37" s="38">
        <v>0.32</v>
      </c>
      <c r="K37" s="22"/>
      <c r="L37" s="22"/>
      <c r="M37" s="22"/>
      <c r="N37" s="22"/>
      <c r="O37" s="22"/>
      <c r="P37" s="22"/>
    </row>
    <row r="38" spans="1:16" ht="39" customHeight="1">
      <c r="A38" s="22"/>
      <c r="B38" s="35"/>
      <c r="C38" s="1174" t="s">
        <v>537</v>
      </c>
      <c r="D38" s="1175"/>
      <c r="E38" s="1176"/>
      <c r="F38" s="36">
        <v>0.18</v>
      </c>
      <c r="G38" s="37">
        <v>0.18</v>
      </c>
      <c r="H38" s="37">
        <v>0.1</v>
      </c>
      <c r="I38" s="37">
        <v>0.15</v>
      </c>
      <c r="J38" s="38">
        <v>0.16</v>
      </c>
      <c r="K38" s="22"/>
      <c r="L38" s="22"/>
      <c r="M38" s="22"/>
      <c r="N38" s="22"/>
      <c r="O38" s="22"/>
      <c r="P38" s="22"/>
    </row>
    <row r="39" spans="1:16" ht="39" customHeight="1">
      <c r="A39" s="22"/>
      <c r="B39" s="35"/>
      <c r="C39" s="1174" t="s">
        <v>538</v>
      </c>
      <c r="D39" s="1175"/>
      <c r="E39" s="1176"/>
      <c r="F39" s="36">
        <v>0.03</v>
      </c>
      <c r="G39" s="37">
        <v>0.02</v>
      </c>
      <c r="H39" s="37">
        <v>0.02</v>
      </c>
      <c r="I39" s="37">
        <v>0.01</v>
      </c>
      <c r="J39" s="38">
        <v>0.01</v>
      </c>
      <c r="K39" s="22"/>
      <c r="L39" s="22"/>
      <c r="M39" s="22"/>
      <c r="N39" s="22"/>
      <c r="O39" s="22"/>
      <c r="P39" s="22"/>
    </row>
    <row r="40" spans="1:16" ht="39" customHeight="1">
      <c r="A40" s="22"/>
      <c r="B40" s="35"/>
      <c r="C40" s="1174" t="s">
        <v>539</v>
      </c>
      <c r="D40" s="1175"/>
      <c r="E40" s="1176"/>
      <c r="F40" s="36">
        <v>0.01</v>
      </c>
      <c r="G40" s="37">
        <v>0.01</v>
      </c>
      <c r="H40" s="37">
        <v>0.01</v>
      </c>
      <c r="I40" s="37">
        <v>0.02</v>
      </c>
      <c r="J40" s="38">
        <v>0.01</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540</v>
      </c>
      <c r="D42" s="1175"/>
      <c r="E42" s="1176"/>
      <c r="F42" s="36" t="s">
        <v>485</v>
      </c>
      <c r="G42" s="37" t="s">
        <v>485</v>
      </c>
      <c r="H42" s="37" t="s">
        <v>485</v>
      </c>
      <c r="I42" s="37" t="s">
        <v>485</v>
      </c>
      <c r="J42" s="38" t="s">
        <v>485</v>
      </c>
      <c r="K42" s="22"/>
      <c r="L42" s="22"/>
      <c r="M42" s="22"/>
      <c r="N42" s="22"/>
      <c r="O42" s="22"/>
      <c r="P42" s="22"/>
    </row>
    <row r="43" spans="1:16" ht="39" customHeight="1" thickBot="1">
      <c r="A43" s="22"/>
      <c r="B43" s="40"/>
      <c r="C43" s="1177" t="s">
        <v>541</v>
      </c>
      <c r="D43" s="1178"/>
      <c r="E43" s="1179"/>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0" t="s">
        <v>11</v>
      </c>
      <c r="C45" s="1191"/>
      <c r="D45" s="58"/>
      <c r="E45" s="1196" t="s">
        <v>12</v>
      </c>
      <c r="F45" s="1196"/>
      <c r="G45" s="1196"/>
      <c r="H45" s="1196"/>
      <c r="I45" s="1196"/>
      <c r="J45" s="1197"/>
      <c r="K45" s="59">
        <v>4040</v>
      </c>
      <c r="L45" s="60">
        <v>3851</v>
      </c>
      <c r="M45" s="60">
        <v>3588</v>
      </c>
      <c r="N45" s="60">
        <v>3196</v>
      </c>
      <c r="O45" s="61">
        <v>2988</v>
      </c>
      <c r="P45" s="48"/>
      <c r="Q45" s="48"/>
      <c r="R45" s="48"/>
      <c r="S45" s="48"/>
      <c r="T45" s="48"/>
      <c r="U45" s="48"/>
    </row>
    <row r="46" spans="1:21" ht="30.75" customHeight="1">
      <c r="A46" s="48"/>
      <c r="B46" s="1192"/>
      <c r="C46" s="1193"/>
      <c r="D46" s="62"/>
      <c r="E46" s="1184" t="s">
        <v>13</v>
      </c>
      <c r="F46" s="1184"/>
      <c r="G46" s="1184"/>
      <c r="H46" s="1184"/>
      <c r="I46" s="1184"/>
      <c r="J46" s="1185"/>
      <c r="K46" s="63" t="s">
        <v>485</v>
      </c>
      <c r="L46" s="64" t="s">
        <v>485</v>
      </c>
      <c r="M46" s="64" t="s">
        <v>485</v>
      </c>
      <c r="N46" s="64" t="s">
        <v>485</v>
      </c>
      <c r="O46" s="65" t="s">
        <v>485</v>
      </c>
      <c r="P46" s="48"/>
      <c r="Q46" s="48"/>
      <c r="R46" s="48"/>
      <c r="S46" s="48"/>
      <c r="T46" s="48"/>
      <c r="U46" s="48"/>
    </row>
    <row r="47" spans="1:21" ht="30.75" customHeight="1">
      <c r="A47" s="48"/>
      <c r="B47" s="1192"/>
      <c r="C47" s="1193"/>
      <c r="D47" s="62"/>
      <c r="E47" s="1184" t="s">
        <v>14</v>
      </c>
      <c r="F47" s="1184"/>
      <c r="G47" s="1184"/>
      <c r="H47" s="1184"/>
      <c r="I47" s="1184"/>
      <c r="J47" s="1185"/>
      <c r="K47" s="63">
        <v>40</v>
      </c>
      <c r="L47" s="64">
        <v>30</v>
      </c>
      <c r="M47" s="64">
        <v>20</v>
      </c>
      <c r="N47" s="64">
        <v>10</v>
      </c>
      <c r="O47" s="65" t="s">
        <v>485</v>
      </c>
      <c r="P47" s="48"/>
      <c r="Q47" s="48"/>
      <c r="R47" s="48"/>
      <c r="S47" s="48"/>
      <c r="T47" s="48"/>
      <c r="U47" s="48"/>
    </row>
    <row r="48" spans="1:21" ht="30.75" customHeight="1">
      <c r="A48" s="48"/>
      <c r="B48" s="1192"/>
      <c r="C48" s="1193"/>
      <c r="D48" s="62"/>
      <c r="E48" s="1184" t="s">
        <v>15</v>
      </c>
      <c r="F48" s="1184"/>
      <c r="G48" s="1184"/>
      <c r="H48" s="1184"/>
      <c r="I48" s="1184"/>
      <c r="J48" s="1185"/>
      <c r="K48" s="63">
        <v>608</v>
      </c>
      <c r="L48" s="64">
        <v>472</v>
      </c>
      <c r="M48" s="64">
        <v>626</v>
      </c>
      <c r="N48" s="64">
        <v>592</v>
      </c>
      <c r="O48" s="65">
        <v>585</v>
      </c>
      <c r="P48" s="48"/>
      <c r="Q48" s="48"/>
      <c r="R48" s="48"/>
      <c r="S48" s="48"/>
      <c r="T48" s="48"/>
      <c r="U48" s="48"/>
    </row>
    <row r="49" spans="1:21" ht="30.75" customHeight="1">
      <c r="A49" s="48"/>
      <c r="B49" s="1192"/>
      <c r="C49" s="1193"/>
      <c r="D49" s="62"/>
      <c r="E49" s="1184" t="s">
        <v>16</v>
      </c>
      <c r="F49" s="1184"/>
      <c r="G49" s="1184"/>
      <c r="H49" s="1184"/>
      <c r="I49" s="1184"/>
      <c r="J49" s="1185"/>
      <c r="K49" s="63" t="s">
        <v>485</v>
      </c>
      <c r="L49" s="64" t="s">
        <v>485</v>
      </c>
      <c r="M49" s="64" t="s">
        <v>485</v>
      </c>
      <c r="N49" s="64" t="s">
        <v>485</v>
      </c>
      <c r="O49" s="65" t="s">
        <v>485</v>
      </c>
      <c r="P49" s="48"/>
      <c r="Q49" s="48"/>
      <c r="R49" s="48"/>
      <c r="S49" s="48"/>
      <c r="T49" s="48"/>
      <c r="U49" s="48"/>
    </row>
    <row r="50" spans="1:21" ht="30.75" customHeight="1">
      <c r="A50" s="48"/>
      <c r="B50" s="1192"/>
      <c r="C50" s="1193"/>
      <c r="D50" s="62"/>
      <c r="E50" s="1184" t="s">
        <v>17</v>
      </c>
      <c r="F50" s="1184"/>
      <c r="G50" s="1184"/>
      <c r="H50" s="1184"/>
      <c r="I50" s="1184"/>
      <c r="J50" s="1185"/>
      <c r="K50" s="63">
        <v>748</v>
      </c>
      <c r="L50" s="64">
        <v>629</v>
      </c>
      <c r="M50" s="64">
        <v>600</v>
      </c>
      <c r="N50" s="64">
        <v>582</v>
      </c>
      <c r="O50" s="65">
        <v>775</v>
      </c>
      <c r="P50" s="48"/>
      <c r="Q50" s="48"/>
      <c r="R50" s="48"/>
      <c r="S50" s="48"/>
      <c r="T50" s="48"/>
      <c r="U50" s="48"/>
    </row>
    <row r="51" spans="1:21" ht="30.75" customHeight="1">
      <c r="A51" s="48"/>
      <c r="B51" s="1194"/>
      <c r="C51" s="1195"/>
      <c r="D51" s="66"/>
      <c r="E51" s="1184" t="s">
        <v>18</v>
      </c>
      <c r="F51" s="1184"/>
      <c r="G51" s="1184"/>
      <c r="H51" s="1184"/>
      <c r="I51" s="1184"/>
      <c r="J51" s="1185"/>
      <c r="K51" s="63" t="s">
        <v>485</v>
      </c>
      <c r="L51" s="64" t="s">
        <v>485</v>
      </c>
      <c r="M51" s="64" t="s">
        <v>485</v>
      </c>
      <c r="N51" s="64" t="s">
        <v>485</v>
      </c>
      <c r="O51" s="65" t="s">
        <v>485</v>
      </c>
      <c r="P51" s="48"/>
      <c r="Q51" s="48"/>
      <c r="R51" s="48"/>
      <c r="S51" s="48"/>
      <c r="T51" s="48"/>
      <c r="U51" s="48"/>
    </row>
    <row r="52" spans="1:21" ht="30.75" customHeight="1">
      <c r="A52" s="48"/>
      <c r="B52" s="1182" t="s">
        <v>19</v>
      </c>
      <c r="C52" s="1183"/>
      <c r="D52" s="66"/>
      <c r="E52" s="1184" t="s">
        <v>20</v>
      </c>
      <c r="F52" s="1184"/>
      <c r="G52" s="1184"/>
      <c r="H52" s="1184"/>
      <c r="I52" s="1184"/>
      <c r="J52" s="1185"/>
      <c r="K52" s="63">
        <v>2493</v>
      </c>
      <c r="L52" s="64">
        <v>2486</v>
      </c>
      <c r="M52" s="64">
        <v>2570</v>
      </c>
      <c r="N52" s="64">
        <v>2608</v>
      </c>
      <c r="O52" s="65">
        <v>2222</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2943</v>
      </c>
      <c r="L53" s="69">
        <v>2496</v>
      </c>
      <c r="M53" s="69">
        <v>2264</v>
      </c>
      <c r="N53" s="69">
        <v>1772</v>
      </c>
      <c r="O53" s="70">
        <v>2126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0" t="s">
        <v>24</v>
      </c>
      <c r="C41" s="1211"/>
      <c r="D41" s="81"/>
      <c r="E41" s="1212" t="s">
        <v>25</v>
      </c>
      <c r="F41" s="1212"/>
      <c r="G41" s="1212"/>
      <c r="H41" s="1213"/>
      <c r="I41" s="82">
        <v>21992</v>
      </c>
      <c r="J41" s="83">
        <v>18635</v>
      </c>
      <c r="K41" s="83">
        <v>16676</v>
      </c>
      <c r="L41" s="83">
        <v>17590</v>
      </c>
      <c r="M41" s="84">
        <v>19598</v>
      </c>
    </row>
    <row r="42" spans="2:13" ht="27.75" customHeight="1">
      <c r="B42" s="1200"/>
      <c r="C42" s="1201"/>
      <c r="D42" s="85"/>
      <c r="E42" s="1204" t="s">
        <v>26</v>
      </c>
      <c r="F42" s="1204"/>
      <c r="G42" s="1204"/>
      <c r="H42" s="1205"/>
      <c r="I42" s="86">
        <v>7422</v>
      </c>
      <c r="J42" s="87">
        <v>5748</v>
      </c>
      <c r="K42" s="87">
        <v>5681</v>
      </c>
      <c r="L42" s="87">
        <v>4923</v>
      </c>
      <c r="M42" s="88">
        <v>4484</v>
      </c>
    </row>
    <row r="43" spans="2:13" ht="27.75" customHeight="1">
      <c r="B43" s="1200"/>
      <c r="C43" s="1201"/>
      <c r="D43" s="85"/>
      <c r="E43" s="1204" t="s">
        <v>27</v>
      </c>
      <c r="F43" s="1204"/>
      <c r="G43" s="1204"/>
      <c r="H43" s="1205"/>
      <c r="I43" s="86">
        <v>5544</v>
      </c>
      <c r="J43" s="87">
        <v>5405</v>
      </c>
      <c r="K43" s="87">
        <v>5308</v>
      </c>
      <c r="L43" s="87">
        <v>5066</v>
      </c>
      <c r="M43" s="88">
        <v>4823</v>
      </c>
    </row>
    <row r="44" spans="2:13" ht="27.75" customHeight="1">
      <c r="B44" s="1200"/>
      <c r="C44" s="1201"/>
      <c r="D44" s="85"/>
      <c r="E44" s="1204" t="s">
        <v>28</v>
      </c>
      <c r="F44" s="1204"/>
      <c r="G44" s="1204"/>
      <c r="H44" s="1205"/>
      <c r="I44" s="86" t="s">
        <v>485</v>
      </c>
      <c r="J44" s="87" t="s">
        <v>485</v>
      </c>
      <c r="K44" s="87" t="s">
        <v>485</v>
      </c>
      <c r="L44" s="87" t="s">
        <v>485</v>
      </c>
      <c r="M44" s="88" t="s">
        <v>485</v>
      </c>
    </row>
    <row r="45" spans="2:13" ht="27.75" customHeight="1">
      <c r="B45" s="1200"/>
      <c r="C45" s="1201"/>
      <c r="D45" s="85"/>
      <c r="E45" s="1204" t="s">
        <v>29</v>
      </c>
      <c r="F45" s="1204"/>
      <c r="G45" s="1204"/>
      <c r="H45" s="1205"/>
      <c r="I45" s="86">
        <v>4083</v>
      </c>
      <c r="J45" s="87">
        <v>3764</v>
      </c>
      <c r="K45" s="87">
        <v>4484</v>
      </c>
      <c r="L45" s="87">
        <v>4988</v>
      </c>
      <c r="M45" s="88">
        <v>5388</v>
      </c>
    </row>
    <row r="46" spans="2:13" ht="27.75" customHeight="1">
      <c r="B46" s="1200"/>
      <c r="C46" s="1201"/>
      <c r="D46" s="85"/>
      <c r="E46" s="1204" t="s">
        <v>30</v>
      </c>
      <c r="F46" s="1204"/>
      <c r="G46" s="1204"/>
      <c r="H46" s="1205"/>
      <c r="I46" s="86" t="s">
        <v>485</v>
      </c>
      <c r="J46" s="87" t="s">
        <v>485</v>
      </c>
      <c r="K46" s="87" t="s">
        <v>485</v>
      </c>
      <c r="L46" s="87" t="s">
        <v>485</v>
      </c>
      <c r="M46" s="88" t="s">
        <v>485</v>
      </c>
    </row>
    <row r="47" spans="2:13" ht="27.75" customHeight="1">
      <c r="B47" s="1200"/>
      <c r="C47" s="1201"/>
      <c r="D47" s="85"/>
      <c r="E47" s="1204" t="s">
        <v>31</v>
      </c>
      <c r="F47" s="1204"/>
      <c r="G47" s="1204"/>
      <c r="H47" s="1205"/>
      <c r="I47" s="86" t="s">
        <v>485</v>
      </c>
      <c r="J47" s="87" t="s">
        <v>485</v>
      </c>
      <c r="K47" s="87" t="s">
        <v>485</v>
      </c>
      <c r="L47" s="87" t="s">
        <v>485</v>
      </c>
      <c r="M47" s="88" t="s">
        <v>485</v>
      </c>
    </row>
    <row r="48" spans="2:13" ht="27.75" customHeight="1">
      <c r="B48" s="1202"/>
      <c r="C48" s="1203"/>
      <c r="D48" s="85"/>
      <c r="E48" s="1204" t="s">
        <v>32</v>
      </c>
      <c r="F48" s="1204"/>
      <c r="G48" s="1204"/>
      <c r="H48" s="1205"/>
      <c r="I48" s="86" t="s">
        <v>485</v>
      </c>
      <c r="J48" s="87" t="s">
        <v>485</v>
      </c>
      <c r="K48" s="87" t="s">
        <v>485</v>
      </c>
      <c r="L48" s="87" t="s">
        <v>485</v>
      </c>
      <c r="M48" s="88" t="s">
        <v>485</v>
      </c>
    </row>
    <row r="49" spans="2:13" ht="27.75" customHeight="1">
      <c r="B49" s="1198" t="s">
        <v>33</v>
      </c>
      <c r="C49" s="1199"/>
      <c r="D49" s="89"/>
      <c r="E49" s="1204" t="s">
        <v>34</v>
      </c>
      <c r="F49" s="1204"/>
      <c r="G49" s="1204"/>
      <c r="H49" s="1205"/>
      <c r="I49" s="86">
        <v>25630</v>
      </c>
      <c r="J49" s="87">
        <v>29944</v>
      </c>
      <c r="K49" s="87">
        <v>31834</v>
      </c>
      <c r="L49" s="87">
        <v>29155</v>
      </c>
      <c r="M49" s="88">
        <v>19585</v>
      </c>
    </row>
    <row r="50" spans="2:13" ht="27.75" customHeight="1">
      <c r="B50" s="1200"/>
      <c r="C50" s="1201"/>
      <c r="D50" s="85"/>
      <c r="E50" s="1204" t="s">
        <v>35</v>
      </c>
      <c r="F50" s="1204"/>
      <c r="G50" s="1204"/>
      <c r="H50" s="1205"/>
      <c r="I50" s="86" t="s">
        <v>485</v>
      </c>
      <c r="J50" s="87" t="s">
        <v>485</v>
      </c>
      <c r="K50" s="87" t="s">
        <v>485</v>
      </c>
      <c r="L50" s="87" t="s">
        <v>485</v>
      </c>
      <c r="M50" s="88" t="s">
        <v>485</v>
      </c>
    </row>
    <row r="51" spans="2:13" ht="27.75" customHeight="1">
      <c r="B51" s="1202"/>
      <c r="C51" s="1203"/>
      <c r="D51" s="85"/>
      <c r="E51" s="1204" t="s">
        <v>36</v>
      </c>
      <c r="F51" s="1204"/>
      <c r="G51" s="1204"/>
      <c r="H51" s="1205"/>
      <c r="I51" s="86">
        <v>26848</v>
      </c>
      <c r="J51" s="87">
        <v>25731</v>
      </c>
      <c r="K51" s="87">
        <v>23680</v>
      </c>
      <c r="L51" s="87">
        <v>21622</v>
      </c>
      <c r="M51" s="88">
        <v>20183</v>
      </c>
    </row>
    <row r="52" spans="2:13" ht="27.75" customHeight="1" thickBot="1">
      <c r="B52" s="1206" t="s">
        <v>37</v>
      </c>
      <c r="C52" s="1207"/>
      <c r="D52" s="90"/>
      <c r="E52" s="1208" t="s">
        <v>38</v>
      </c>
      <c r="F52" s="1208"/>
      <c r="G52" s="1208"/>
      <c r="H52" s="1209"/>
      <c r="I52" s="91">
        <v>-13437</v>
      </c>
      <c r="J52" s="92">
        <v>-22123</v>
      </c>
      <c r="K52" s="92">
        <v>-23365</v>
      </c>
      <c r="L52" s="92">
        <v>-18209</v>
      </c>
      <c r="M52" s="93">
        <v>-5475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7" zoomScaleNormal="10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3"/>
      <c r="H50" s="1224"/>
      <c r="I50" s="1224"/>
      <c r="J50" s="1225"/>
      <c r="K50" s="354" t="s">
        <v>525</v>
      </c>
      <c r="L50" s="354" t="s">
        <v>526</v>
      </c>
      <c r="M50" s="354" t="s">
        <v>527</v>
      </c>
      <c r="N50" s="354" t="s">
        <v>528</v>
      </c>
      <c r="O50" s="354" t="s">
        <v>529</v>
      </c>
    </row>
    <row r="51" spans="1:17">
      <c r="B51" s="248"/>
      <c r="C51" s="244"/>
      <c r="D51" s="244"/>
      <c r="E51" s="244"/>
      <c r="F51" s="244"/>
      <c r="G51" s="1226" t="s">
        <v>559</v>
      </c>
      <c r="H51" s="1227"/>
      <c r="I51" s="1232" t="s">
        <v>560</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561</v>
      </c>
      <c r="J53" s="1236"/>
      <c r="K53" s="1237"/>
      <c r="L53" s="1237"/>
      <c r="M53" s="1237"/>
      <c r="N53" s="1237"/>
      <c r="O53" s="1237"/>
    </row>
    <row r="54" spans="1:17">
      <c r="A54" s="355"/>
      <c r="B54" s="248"/>
      <c r="C54" s="244"/>
      <c r="D54" s="244"/>
      <c r="E54" s="244"/>
      <c r="F54" s="244"/>
      <c r="G54" s="1230"/>
      <c r="H54" s="1231"/>
      <c r="I54" s="1236"/>
      <c r="J54" s="1236"/>
      <c r="K54" s="1238"/>
      <c r="L54" s="1238"/>
      <c r="M54" s="1238"/>
      <c r="N54" s="1238"/>
      <c r="O54" s="1238"/>
    </row>
    <row r="55" spans="1:17">
      <c r="A55" s="355"/>
      <c r="B55" s="248"/>
      <c r="C55" s="244"/>
      <c r="D55" s="244"/>
      <c r="E55" s="244"/>
      <c r="F55" s="244"/>
      <c r="G55" s="1239" t="s">
        <v>562</v>
      </c>
      <c r="H55" s="1240"/>
      <c r="I55" s="1236" t="s">
        <v>560</v>
      </c>
      <c r="J55" s="1236"/>
      <c r="K55" s="1234"/>
      <c r="L55" s="1234"/>
      <c r="M55" s="1234"/>
      <c r="N55" s="1234"/>
      <c r="O55" s="1234"/>
    </row>
    <row r="56" spans="1:17">
      <c r="A56" s="355"/>
      <c r="B56" s="248"/>
      <c r="C56" s="244"/>
      <c r="D56" s="244"/>
      <c r="E56" s="244"/>
      <c r="F56" s="244"/>
      <c r="G56" s="1241"/>
      <c r="H56" s="1242"/>
      <c r="I56" s="1236"/>
      <c r="J56" s="1236"/>
      <c r="K56" s="1235"/>
      <c r="L56" s="1235"/>
      <c r="M56" s="1235"/>
      <c r="N56" s="1235"/>
      <c r="O56" s="1235"/>
    </row>
    <row r="57" spans="1:17" s="355" customFormat="1">
      <c r="B57" s="356"/>
      <c r="C57" s="352"/>
      <c r="D57" s="352"/>
      <c r="E57" s="352"/>
      <c r="F57" s="352"/>
      <c r="G57" s="1241"/>
      <c r="H57" s="1242"/>
      <c r="I57" s="1245" t="s">
        <v>561</v>
      </c>
      <c r="J57" s="1245"/>
      <c r="K57" s="1237"/>
      <c r="L57" s="1237"/>
      <c r="M57" s="1237"/>
      <c r="N57" s="1237"/>
      <c r="O57" s="1237"/>
      <c r="P57" s="357"/>
      <c r="Q57" s="356"/>
    </row>
    <row r="58" spans="1:17" s="355" customFormat="1">
      <c r="A58" s="243"/>
      <c r="B58" s="356"/>
      <c r="C58" s="352"/>
      <c r="D58" s="352"/>
      <c r="E58" s="352"/>
      <c r="F58" s="352"/>
      <c r="G58" s="1243"/>
      <c r="H58" s="1244"/>
      <c r="I58" s="1245"/>
      <c r="J58" s="1245"/>
      <c r="K58" s="1238"/>
      <c r="L58" s="1238"/>
      <c r="M58" s="1238"/>
      <c r="N58" s="1238"/>
      <c r="O58" s="123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6" t="s">
        <v>566</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3"/>
      <c r="H72" s="1224"/>
      <c r="I72" s="1224"/>
      <c r="J72" s="1225"/>
      <c r="K72" s="354" t="s">
        <v>525</v>
      </c>
      <c r="L72" s="354" t="s">
        <v>526</v>
      </c>
      <c r="M72" s="354" t="s">
        <v>527</v>
      </c>
      <c r="N72" s="354" t="s">
        <v>528</v>
      </c>
      <c r="O72" s="354" t="s">
        <v>529</v>
      </c>
    </row>
    <row r="73" spans="2:30">
      <c r="B73" s="248"/>
      <c r="C73" s="244"/>
      <c r="D73" s="244"/>
      <c r="E73" s="244"/>
      <c r="F73" s="244"/>
      <c r="G73" s="1226" t="s">
        <v>559</v>
      </c>
      <c r="H73" s="1227"/>
      <c r="I73" s="1232" t="s">
        <v>560</v>
      </c>
      <c r="J73" s="1232"/>
      <c r="K73" s="1247"/>
      <c r="L73" s="1247"/>
      <c r="M73" s="1235"/>
      <c r="N73" s="1235"/>
      <c r="O73" s="1235"/>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565</v>
      </c>
      <c r="J75" s="1236"/>
      <c r="K75" s="1248">
        <v>8</v>
      </c>
      <c r="L75" s="1248">
        <v>7.2</v>
      </c>
      <c r="M75" s="1248">
        <v>6.5</v>
      </c>
      <c r="N75" s="1248">
        <v>5.5</v>
      </c>
      <c r="O75" s="1248">
        <v>5</v>
      </c>
      <c r="U75" s="243">
        <v>81.2</v>
      </c>
      <c r="W75" s="243">
        <v>87.2</v>
      </c>
      <c r="Y75" s="243">
        <v>99.8</v>
      </c>
      <c r="AA75" s="243">
        <v>109.5</v>
      </c>
      <c r="AC75" s="243">
        <v>115.2</v>
      </c>
    </row>
    <row r="76" spans="2:30">
      <c r="B76" s="248"/>
      <c r="C76" s="244"/>
      <c r="D76" s="244"/>
      <c r="E76" s="244"/>
      <c r="F76" s="244"/>
      <c r="G76" s="1230"/>
      <c r="H76" s="1231"/>
      <c r="I76" s="1236"/>
      <c r="J76" s="1236"/>
      <c r="K76" s="1238"/>
      <c r="L76" s="1238"/>
      <c r="M76" s="1238"/>
      <c r="N76" s="1238"/>
      <c r="O76" s="1238"/>
    </row>
    <row r="77" spans="2:30">
      <c r="B77" s="248"/>
      <c r="C77" s="244"/>
      <c r="D77" s="244"/>
      <c r="E77" s="244"/>
      <c r="F77" s="244"/>
      <c r="G77" s="1239" t="s">
        <v>562</v>
      </c>
      <c r="H77" s="1240"/>
      <c r="I77" s="1236" t="s">
        <v>560</v>
      </c>
      <c r="J77" s="1236"/>
      <c r="K77" s="1247">
        <v>53.1</v>
      </c>
      <c r="L77" s="1247">
        <v>42</v>
      </c>
      <c r="M77" s="1235">
        <v>32.6</v>
      </c>
      <c r="N77" s="1235">
        <v>30.5</v>
      </c>
      <c r="O77" s="1235">
        <v>25.4</v>
      </c>
      <c r="R77" s="243">
        <v>12.3</v>
      </c>
      <c r="T77" s="243">
        <v>11.1</v>
      </c>
    </row>
    <row r="78" spans="2:30">
      <c r="B78" s="248"/>
      <c r="C78" s="244"/>
      <c r="D78" s="244"/>
      <c r="E78" s="244"/>
      <c r="F78" s="244"/>
      <c r="G78" s="1241"/>
      <c r="H78" s="1242"/>
      <c r="I78" s="1236"/>
      <c r="J78" s="1236"/>
      <c r="K78" s="1247"/>
      <c r="L78" s="1247"/>
      <c r="M78" s="1235"/>
      <c r="N78" s="1235"/>
      <c r="O78" s="1235"/>
    </row>
    <row r="79" spans="2:30">
      <c r="B79" s="248"/>
      <c r="C79" s="244"/>
      <c r="D79" s="244"/>
      <c r="E79" s="244"/>
      <c r="F79" s="244"/>
      <c r="G79" s="1241"/>
      <c r="H79" s="1242"/>
      <c r="I79" s="1249" t="s">
        <v>565</v>
      </c>
      <c r="J79" s="1245"/>
      <c r="K79" s="1250">
        <v>7.6</v>
      </c>
      <c r="L79" s="1250">
        <v>6.8</v>
      </c>
      <c r="M79" s="1250">
        <v>5.9</v>
      </c>
      <c r="N79" s="1250">
        <v>5.2</v>
      </c>
      <c r="O79" s="1250">
        <v>4.8</v>
      </c>
      <c r="V79" s="243">
        <v>53.5</v>
      </c>
      <c r="X79" s="243">
        <v>48.2</v>
      </c>
      <c r="Z79" s="243">
        <v>34.200000000000003</v>
      </c>
      <c r="AB79" s="243">
        <v>30.3</v>
      </c>
      <c r="AD79" s="243">
        <v>28.9</v>
      </c>
    </row>
    <row r="80" spans="2:30">
      <c r="B80" s="248"/>
      <c r="C80" s="244"/>
      <c r="D80" s="244"/>
      <c r="E80" s="244"/>
      <c r="F80" s="244"/>
      <c r="G80" s="1243"/>
      <c r="H80" s="1244"/>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29275</v>
      </c>
      <c r="E3" s="116"/>
      <c r="F3" s="117">
        <v>38606</v>
      </c>
      <c r="G3" s="118"/>
      <c r="H3" s="119"/>
    </row>
    <row r="4" spans="1:8">
      <c r="A4" s="120"/>
      <c r="B4" s="121"/>
      <c r="C4" s="122"/>
      <c r="D4" s="123">
        <v>20790</v>
      </c>
      <c r="E4" s="124"/>
      <c r="F4" s="125">
        <v>22435</v>
      </c>
      <c r="G4" s="126"/>
      <c r="H4" s="127"/>
    </row>
    <row r="5" spans="1:8">
      <c r="A5" s="108" t="s">
        <v>519</v>
      </c>
      <c r="B5" s="113"/>
      <c r="C5" s="114"/>
      <c r="D5" s="115">
        <v>38128</v>
      </c>
      <c r="E5" s="116"/>
      <c r="F5" s="117">
        <v>39425</v>
      </c>
      <c r="G5" s="118"/>
      <c r="H5" s="119"/>
    </row>
    <row r="6" spans="1:8">
      <c r="A6" s="120"/>
      <c r="B6" s="121"/>
      <c r="C6" s="122"/>
      <c r="D6" s="123">
        <v>36326</v>
      </c>
      <c r="E6" s="124"/>
      <c r="F6" s="125">
        <v>22414</v>
      </c>
      <c r="G6" s="126"/>
      <c r="H6" s="127"/>
    </row>
    <row r="7" spans="1:8">
      <c r="A7" s="108" t="s">
        <v>520</v>
      </c>
      <c r="B7" s="113"/>
      <c r="C7" s="114"/>
      <c r="D7" s="115">
        <v>30502</v>
      </c>
      <c r="E7" s="116"/>
      <c r="F7" s="117">
        <v>43141</v>
      </c>
      <c r="G7" s="118"/>
      <c r="H7" s="119"/>
    </row>
    <row r="8" spans="1:8">
      <c r="A8" s="120"/>
      <c r="B8" s="121"/>
      <c r="C8" s="122"/>
      <c r="D8" s="123">
        <v>21784</v>
      </c>
      <c r="E8" s="124"/>
      <c r="F8" s="125">
        <v>21887</v>
      </c>
      <c r="G8" s="126"/>
      <c r="H8" s="127"/>
    </row>
    <row r="9" spans="1:8">
      <c r="A9" s="108" t="s">
        <v>521</v>
      </c>
      <c r="B9" s="113"/>
      <c r="C9" s="114"/>
      <c r="D9" s="115">
        <v>76798</v>
      </c>
      <c r="E9" s="116"/>
      <c r="F9" s="117">
        <v>45117</v>
      </c>
      <c r="G9" s="118"/>
      <c r="H9" s="119"/>
    </row>
    <row r="10" spans="1:8">
      <c r="A10" s="120"/>
      <c r="B10" s="121"/>
      <c r="C10" s="122"/>
      <c r="D10" s="123">
        <v>65431</v>
      </c>
      <c r="E10" s="124"/>
      <c r="F10" s="125">
        <v>25589</v>
      </c>
      <c r="G10" s="126"/>
      <c r="H10" s="127"/>
    </row>
    <row r="11" spans="1:8">
      <c r="A11" s="108" t="s">
        <v>522</v>
      </c>
      <c r="B11" s="113"/>
      <c r="C11" s="114"/>
      <c r="D11" s="115">
        <v>60888</v>
      </c>
      <c r="E11" s="116"/>
      <c r="F11" s="117">
        <v>39951</v>
      </c>
      <c r="G11" s="118"/>
      <c r="H11" s="119"/>
    </row>
    <row r="12" spans="1:8">
      <c r="A12" s="120"/>
      <c r="B12" s="121"/>
      <c r="C12" s="128"/>
      <c r="D12" s="123">
        <v>57535</v>
      </c>
      <c r="E12" s="124"/>
      <c r="F12" s="125">
        <v>22555</v>
      </c>
      <c r="G12" s="126"/>
      <c r="H12" s="127"/>
    </row>
    <row r="13" spans="1:8">
      <c r="A13" s="108"/>
      <c r="B13" s="113"/>
      <c r="C13" s="129"/>
      <c r="D13" s="130">
        <v>47118</v>
      </c>
      <c r="E13" s="131"/>
      <c r="F13" s="132">
        <v>41248</v>
      </c>
      <c r="G13" s="133"/>
      <c r="H13" s="119"/>
    </row>
    <row r="14" spans="1:8">
      <c r="A14" s="120"/>
      <c r="B14" s="121"/>
      <c r="C14" s="122"/>
      <c r="D14" s="123">
        <v>40373</v>
      </c>
      <c r="E14" s="124"/>
      <c r="F14" s="125">
        <v>22976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8.7799999999999994</v>
      </c>
      <c r="C19" s="134">
        <f>ROUND(VALUE(SUBSTITUTE(実質収支比率等に係る経年分析!G$48,"▲","-")),2)</f>
        <v>4.9800000000000004</v>
      </c>
      <c r="D19" s="134">
        <f>ROUND(VALUE(SUBSTITUTE(実質収支比率等に係る経年分析!H$48,"▲","-")),2)</f>
        <v>4</v>
      </c>
      <c r="E19" s="134">
        <f>ROUND(VALUE(SUBSTITUTE(実質収支比率等に係る経年分析!I$48,"▲","-")),2)</f>
        <v>2.97</v>
      </c>
      <c r="F19" s="134">
        <f>ROUND(VALUE(SUBSTITUTE(実質収支比率等に係る経年分析!J$48,"▲","-")),2)</f>
        <v>5.48</v>
      </c>
    </row>
    <row r="20" spans="1:11">
      <c r="A20" s="134" t="s">
        <v>43</v>
      </c>
      <c r="B20" s="134">
        <f>ROUND(VALUE(SUBSTITUTE(実質収支比率等に係る経年分析!F$47,"▲","-")),2)</f>
        <v>29.43</v>
      </c>
      <c r="C20" s="134">
        <f>ROUND(VALUE(SUBSTITUTE(実質収支比率等に係る経年分析!G$47,"▲","-")),2)</f>
        <v>35.950000000000003</v>
      </c>
      <c r="D20" s="134">
        <f>ROUND(VALUE(SUBSTITUTE(実質収支比率等に係る経年分析!H$47,"▲","-")),2)</f>
        <v>44.49</v>
      </c>
      <c r="E20" s="134">
        <f>ROUND(VALUE(SUBSTITUTE(実質収支比率等に係る経年分析!I$47,"▲","-")),2)</f>
        <v>33.340000000000003</v>
      </c>
      <c r="F20" s="134">
        <f>ROUND(VALUE(SUBSTITUTE(実質収支比率等に係る経年分析!J$47,"▲","-")),2)</f>
        <v>27</v>
      </c>
    </row>
    <row r="21" spans="1:11">
      <c r="A21" s="134" t="s">
        <v>44</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-1.81</v>
      </c>
      <c r="D21" s="134">
        <f>IF(ISNUMBER(VALUE(SUBSTITUTE(実質収支比率等に係る経年分析!H$49,"▲","-"))),ROUND(VALUE(SUBSTITUTE(実質収支比率等に係る経年分析!H$49,"▲","-")),2),NA())</f>
        <v>5.39</v>
      </c>
      <c r="E21" s="134">
        <f>IF(ISNUMBER(VALUE(SUBSTITUTE(実質収支比率等に係る経年分析!I$49,"▲","-"))),ROUND(VALUE(SUBSTITUTE(実質収支比率等に係る経年分析!I$49,"▲","-")),2),NA())</f>
        <v>-12.95</v>
      </c>
      <c r="F21" s="134">
        <f>IF(ISNUMBER(VALUE(SUBSTITUTE(実質収支比率等に係る経年分析!J$49,"▲","-"))),ROUND(VALUE(SUBSTITUTE(実質収支比率等に係る経年分析!J$49,"▲","-")),2),NA())</f>
        <v>-2.17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浦安市墓地公園事業特別会計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浦安市後期高齢者医療特別会計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浦安市介護保険特別会計（介護サービス事業勘定）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浦安市公共下水道事業特別会計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浦安市介護保険特別会計（保険事業勘定）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c r="A35" s="135" t="str">
        <f>IF(連結実質赤字比率に係る赤字・黒字の構成分析!C$35="",NA(),連結実質赤字比率に係る赤字・黒字の構成分析!C$35)</f>
        <v>浦安市国民健康保険特別会計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2493</v>
      </c>
      <c r="E42" s="136"/>
      <c r="F42" s="136"/>
      <c r="G42" s="136">
        <f>'実質公債費比率（分子）の構造'!L$52</f>
        <v>2486</v>
      </c>
      <c r="H42" s="136"/>
      <c r="I42" s="136"/>
      <c r="J42" s="136">
        <f>'実質公債費比率（分子）の構造'!M$52</f>
        <v>2570</v>
      </c>
      <c r="K42" s="136"/>
      <c r="L42" s="136"/>
      <c r="M42" s="136">
        <f>'実質公債費比率（分子）の構造'!N$52</f>
        <v>2608</v>
      </c>
      <c r="N42" s="136"/>
      <c r="O42" s="136"/>
      <c r="P42" s="136">
        <f>'実質公債費比率（分子）の構造'!O$52</f>
        <v>2222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748</v>
      </c>
      <c r="C44" s="136"/>
      <c r="D44" s="136"/>
      <c r="E44" s="136">
        <f>'実質公債費比率（分子）の構造'!L$50</f>
        <v>629</v>
      </c>
      <c r="F44" s="136"/>
      <c r="G44" s="136"/>
      <c r="H44" s="136">
        <f>'実質公債費比率（分子）の構造'!M$50</f>
        <v>600</v>
      </c>
      <c r="I44" s="136"/>
      <c r="J44" s="136"/>
      <c r="K44" s="136">
        <f>'実質公債費比率（分子）の構造'!N$50</f>
        <v>582</v>
      </c>
      <c r="L44" s="136"/>
      <c r="M44" s="136"/>
      <c r="N44" s="136">
        <f>'実質公債費比率（分子）の構造'!O$50</f>
        <v>775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608</v>
      </c>
      <c r="C46" s="136"/>
      <c r="D46" s="136"/>
      <c r="E46" s="136">
        <f>'実質公債費比率（分子）の構造'!L$48</f>
        <v>472</v>
      </c>
      <c r="F46" s="136"/>
      <c r="G46" s="136"/>
      <c r="H46" s="136">
        <f>'実質公債費比率（分子）の構造'!M$48</f>
        <v>626</v>
      </c>
      <c r="I46" s="136"/>
      <c r="J46" s="136"/>
      <c r="K46" s="136">
        <f>'実質公債費比率（分子）の構造'!N$48</f>
        <v>592</v>
      </c>
      <c r="L46" s="136"/>
      <c r="M46" s="136"/>
      <c r="N46" s="136">
        <f>'実質公債費比率（分子）の構造'!O$48</f>
        <v>585</v>
      </c>
      <c r="O46" s="136"/>
      <c r="P46" s="136"/>
    </row>
    <row r="47" spans="1:16">
      <c r="A47" s="136" t="s">
        <v>56</v>
      </c>
      <c r="B47" s="136">
        <f>'実質公債費比率（分子）の構造'!K$47</f>
        <v>40</v>
      </c>
      <c r="C47" s="136"/>
      <c r="D47" s="136"/>
      <c r="E47" s="136">
        <f>'実質公債費比率（分子）の構造'!L$47</f>
        <v>30</v>
      </c>
      <c r="F47" s="136"/>
      <c r="G47" s="136"/>
      <c r="H47" s="136">
        <f>'実質公債費比率（分子）の構造'!M$47</f>
        <v>20</v>
      </c>
      <c r="I47" s="136"/>
      <c r="J47" s="136"/>
      <c r="K47" s="136">
        <f>'実質公債費比率（分子）の構造'!N$47</f>
        <v>10</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4040</v>
      </c>
      <c r="C49" s="136"/>
      <c r="D49" s="136"/>
      <c r="E49" s="136">
        <f>'実質公債費比率（分子）の構造'!L$45</f>
        <v>3851</v>
      </c>
      <c r="F49" s="136"/>
      <c r="G49" s="136"/>
      <c r="H49" s="136">
        <f>'実質公債費比率（分子）の構造'!M$45</f>
        <v>3588</v>
      </c>
      <c r="I49" s="136"/>
      <c r="J49" s="136"/>
      <c r="K49" s="136">
        <f>'実質公債費比率（分子）の構造'!N$45</f>
        <v>3196</v>
      </c>
      <c r="L49" s="136"/>
      <c r="M49" s="136"/>
      <c r="N49" s="136">
        <f>'実質公債費比率（分子）の構造'!O$45</f>
        <v>2988</v>
      </c>
      <c r="O49" s="136"/>
      <c r="P49" s="136"/>
    </row>
    <row r="50" spans="1:16">
      <c r="A50" s="136" t="s">
        <v>59</v>
      </c>
      <c r="B50" s="136" t="e">
        <f>NA()</f>
        <v>#N/A</v>
      </c>
      <c r="C50" s="136">
        <f>IF(ISNUMBER('実質公債費比率（分子）の構造'!K$53),'実質公債費比率（分子）の構造'!K$53,NA())</f>
        <v>2943</v>
      </c>
      <c r="D50" s="136" t="e">
        <f>NA()</f>
        <v>#N/A</v>
      </c>
      <c r="E50" s="136" t="e">
        <f>NA()</f>
        <v>#N/A</v>
      </c>
      <c r="F50" s="136">
        <f>IF(ISNUMBER('実質公債費比率（分子）の構造'!L$53),'実質公債費比率（分子）の構造'!L$53,NA())</f>
        <v>2496</v>
      </c>
      <c r="G50" s="136" t="e">
        <f>NA()</f>
        <v>#N/A</v>
      </c>
      <c r="H50" s="136" t="e">
        <f>NA()</f>
        <v>#N/A</v>
      </c>
      <c r="I50" s="136">
        <f>IF(ISNUMBER('実質公債費比率（分子）の構造'!M$53),'実質公債費比率（分子）の構造'!M$53,NA())</f>
        <v>2264</v>
      </c>
      <c r="J50" s="136" t="e">
        <f>NA()</f>
        <v>#N/A</v>
      </c>
      <c r="K50" s="136" t="e">
        <f>NA()</f>
        <v>#N/A</v>
      </c>
      <c r="L50" s="136">
        <f>IF(ISNUMBER('実質公債費比率（分子）の構造'!N$53),'実質公債費比率（分子）の構造'!N$53,NA())</f>
        <v>1772</v>
      </c>
      <c r="M50" s="136" t="e">
        <f>NA()</f>
        <v>#N/A</v>
      </c>
      <c r="N50" s="136" t="e">
        <f>NA()</f>
        <v>#N/A</v>
      </c>
      <c r="O50" s="136">
        <f>IF(ISNUMBER('実質公債費比率（分子）の構造'!O$53),'実質公債費比率（分子）の構造'!O$53,NA())</f>
        <v>2126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26848</v>
      </c>
      <c r="E56" s="135"/>
      <c r="F56" s="135"/>
      <c r="G56" s="135">
        <f>'将来負担比率（分子）の構造'!J$51</f>
        <v>25731</v>
      </c>
      <c r="H56" s="135"/>
      <c r="I56" s="135"/>
      <c r="J56" s="135">
        <f>'将来負担比率（分子）の構造'!K$51</f>
        <v>23680</v>
      </c>
      <c r="K56" s="135"/>
      <c r="L56" s="135"/>
      <c r="M56" s="135">
        <f>'将来負担比率（分子）の構造'!L$51</f>
        <v>21622</v>
      </c>
      <c r="N56" s="135"/>
      <c r="O56" s="135"/>
      <c r="P56" s="135">
        <f>'将来負担比率（分子）の構造'!M$51</f>
        <v>20183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25630</v>
      </c>
      <c r="E58" s="135"/>
      <c r="F58" s="135"/>
      <c r="G58" s="135">
        <f>'将来負担比率（分子）の構造'!J$49</f>
        <v>29944</v>
      </c>
      <c r="H58" s="135"/>
      <c r="I58" s="135"/>
      <c r="J58" s="135">
        <f>'将来負担比率（分子）の構造'!K$49</f>
        <v>31834</v>
      </c>
      <c r="K58" s="135"/>
      <c r="L58" s="135"/>
      <c r="M58" s="135">
        <f>'将来負担比率（分子）の構造'!L$49</f>
        <v>29155</v>
      </c>
      <c r="N58" s="135"/>
      <c r="O58" s="135"/>
      <c r="P58" s="135">
        <f>'将来負担比率（分子）の構造'!M$49</f>
        <v>19585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4083</v>
      </c>
      <c r="C62" s="135"/>
      <c r="D62" s="135"/>
      <c r="E62" s="135">
        <f>'将来負担比率（分子）の構造'!J$45</f>
        <v>3764</v>
      </c>
      <c r="F62" s="135"/>
      <c r="G62" s="135"/>
      <c r="H62" s="135">
        <f>'将来負担比率（分子）の構造'!K$45</f>
        <v>4484</v>
      </c>
      <c r="I62" s="135"/>
      <c r="J62" s="135"/>
      <c r="K62" s="135">
        <f>'将来負担比率（分子）の構造'!L$45</f>
        <v>4988</v>
      </c>
      <c r="L62" s="135"/>
      <c r="M62" s="135"/>
      <c r="N62" s="135">
        <f>'将来負担比率（分子）の構造'!M$45</f>
        <v>5388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5544</v>
      </c>
      <c r="C64" s="135"/>
      <c r="D64" s="135"/>
      <c r="E64" s="135">
        <f>'将来負担比率（分子）の構造'!J$43</f>
        <v>5405</v>
      </c>
      <c r="F64" s="135"/>
      <c r="G64" s="135"/>
      <c r="H64" s="135">
        <f>'将来負担比率（分子）の構造'!K$43</f>
        <v>5308</v>
      </c>
      <c r="I64" s="135"/>
      <c r="J64" s="135"/>
      <c r="K64" s="135">
        <f>'将来負担比率（分子）の構造'!L$43</f>
        <v>5066</v>
      </c>
      <c r="L64" s="135"/>
      <c r="M64" s="135"/>
      <c r="N64" s="135">
        <f>'将来負担比率（分子）の構造'!M$43</f>
        <v>4823</v>
      </c>
      <c r="O64" s="135"/>
      <c r="P64" s="135"/>
    </row>
    <row r="65" spans="1:16">
      <c r="A65" s="135" t="s">
        <v>26</v>
      </c>
      <c r="B65" s="135">
        <f>'将来負担比率（分子）の構造'!I$42</f>
        <v>7422</v>
      </c>
      <c r="C65" s="135"/>
      <c r="D65" s="135"/>
      <c r="E65" s="135">
        <f>'将来負担比率（分子）の構造'!J$42</f>
        <v>5748</v>
      </c>
      <c r="F65" s="135"/>
      <c r="G65" s="135"/>
      <c r="H65" s="135">
        <f>'将来負担比率（分子）の構造'!K$42</f>
        <v>5681</v>
      </c>
      <c r="I65" s="135"/>
      <c r="J65" s="135"/>
      <c r="K65" s="135">
        <f>'将来負担比率（分子）の構造'!L$42</f>
        <v>4923</v>
      </c>
      <c r="L65" s="135"/>
      <c r="M65" s="135"/>
      <c r="N65" s="135">
        <f>'将来負担比率（分子）の構造'!M$42</f>
        <v>4484</v>
      </c>
      <c r="O65" s="135"/>
      <c r="P65" s="135"/>
    </row>
    <row r="66" spans="1:16">
      <c r="A66" s="135" t="s">
        <v>25</v>
      </c>
      <c r="B66" s="135">
        <f>'将来負担比率（分子）の構造'!I$41</f>
        <v>21992</v>
      </c>
      <c r="C66" s="135"/>
      <c r="D66" s="135"/>
      <c r="E66" s="135">
        <f>'将来負担比率（分子）の構造'!J$41</f>
        <v>18635</v>
      </c>
      <c r="F66" s="135"/>
      <c r="G66" s="135"/>
      <c r="H66" s="135">
        <f>'将来負担比率（分子）の構造'!K$41</f>
        <v>16676</v>
      </c>
      <c r="I66" s="135"/>
      <c r="J66" s="135"/>
      <c r="K66" s="135">
        <f>'将来負担比率（分子）の構造'!L$41</f>
        <v>17590</v>
      </c>
      <c r="L66" s="135"/>
      <c r="M66" s="135"/>
      <c r="N66" s="135">
        <f>'将来負担比率（分子）の構造'!M$41</f>
        <v>19598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40823803</v>
      </c>
      <c r="S5" s="669"/>
      <c r="T5" s="669"/>
      <c r="U5" s="669"/>
      <c r="V5" s="669"/>
      <c r="W5" s="669"/>
      <c r="X5" s="669"/>
      <c r="Y5" s="716"/>
      <c r="Z5" s="729">
        <v>44.9</v>
      </c>
      <c r="AA5" s="729"/>
      <c r="AB5" s="729"/>
      <c r="AC5" s="729"/>
      <c r="AD5" s="730">
        <v>40823803</v>
      </c>
      <c r="AE5" s="730"/>
      <c r="AF5" s="730"/>
      <c r="AG5" s="730"/>
      <c r="AH5" s="730"/>
      <c r="AI5" s="730"/>
      <c r="AJ5" s="730"/>
      <c r="AK5" s="730"/>
      <c r="AL5" s="717">
        <v>89.6</v>
      </c>
      <c r="AM5" s="686"/>
      <c r="AN5" s="686"/>
      <c r="AO5" s="718"/>
      <c r="AP5" s="705" t="s">
        <v>206</v>
      </c>
      <c r="AQ5" s="706"/>
      <c r="AR5" s="706"/>
      <c r="AS5" s="706"/>
      <c r="AT5" s="706"/>
      <c r="AU5" s="706"/>
      <c r="AV5" s="706"/>
      <c r="AW5" s="706"/>
      <c r="AX5" s="706"/>
      <c r="AY5" s="706"/>
      <c r="AZ5" s="706"/>
      <c r="BA5" s="706"/>
      <c r="BB5" s="706"/>
      <c r="BC5" s="706"/>
      <c r="BD5" s="706"/>
      <c r="BE5" s="706"/>
      <c r="BF5" s="707"/>
      <c r="BG5" s="618">
        <v>40737718</v>
      </c>
      <c r="BH5" s="619"/>
      <c r="BI5" s="619"/>
      <c r="BJ5" s="619"/>
      <c r="BK5" s="619"/>
      <c r="BL5" s="619"/>
      <c r="BM5" s="619"/>
      <c r="BN5" s="620"/>
      <c r="BO5" s="671">
        <v>99.8</v>
      </c>
      <c r="BP5" s="671"/>
      <c r="BQ5" s="671"/>
      <c r="BR5" s="671"/>
      <c r="BS5" s="672">
        <v>686181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271695</v>
      </c>
      <c r="S6" s="619"/>
      <c r="T6" s="619"/>
      <c r="U6" s="619"/>
      <c r="V6" s="619"/>
      <c r="W6" s="619"/>
      <c r="X6" s="619"/>
      <c r="Y6" s="620"/>
      <c r="Z6" s="671">
        <v>0.3</v>
      </c>
      <c r="AA6" s="671"/>
      <c r="AB6" s="671"/>
      <c r="AC6" s="671"/>
      <c r="AD6" s="672">
        <v>271695</v>
      </c>
      <c r="AE6" s="672"/>
      <c r="AF6" s="672"/>
      <c r="AG6" s="672"/>
      <c r="AH6" s="672"/>
      <c r="AI6" s="672"/>
      <c r="AJ6" s="672"/>
      <c r="AK6" s="672"/>
      <c r="AL6" s="641">
        <v>0.6</v>
      </c>
      <c r="AM6" s="673"/>
      <c r="AN6" s="673"/>
      <c r="AO6" s="674"/>
      <c r="AP6" s="615" t="s">
        <v>211</v>
      </c>
      <c r="AQ6" s="616"/>
      <c r="AR6" s="616"/>
      <c r="AS6" s="616"/>
      <c r="AT6" s="616"/>
      <c r="AU6" s="616"/>
      <c r="AV6" s="616"/>
      <c r="AW6" s="616"/>
      <c r="AX6" s="616"/>
      <c r="AY6" s="616"/>
      <c r="AZ6" s="616"/>
      <c r="BA6" s="616"/>
      <c r="BB6" s="616"/>
      <c r="BC6" s="616"/>
      <c r="BD6" s="616"/>
      <c r="BE6" s="616"/>
      <c r="BF6" s="617"/>
      <c r="BG6" s="618">
        <v>40737718</v>
      </c>
      <c r="BH6" s="619"/>
      <c r="BI6" s="619"/>
      <c r="BJ6" s="619"/>
      <c r="BK6" s="619"/>
      <c r="BL6" s="619"/>
      <c r="BM6" s="619"/>
      <c r="BN6" s="620"/>
      <c r="BO6" s="671">
        <v>99.8</v>
      </c>
      <c r="BP6" s="671"/>
      <c r="BQ6" s="671"/>
      <c r="BR6" s="671"/>
      <c r="BS6" s="672">
        <v>686181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378545</v>
      </c>
      <c r="CS6" s="619"/>
      <c r="CT6" s="619"/>
      <c r="CU6" s="619"/>
      <c r="CV6" s="619"/>
      <c r="CW6" s="619"/>
      <c r="CX6" s="619"/>
      <c r="CY6" s="620"/>
      <c r="CZ6" s="671">
        <v>0.5</v>
      </c>
      <c r="DA6" s="671"/>
      <c r="DB6" s="671"/>
      <c r="DC6" s="671"/>
      <c r="DD6" s="624" t="s">
        <v>213</v>
      </c>
      <c r="DE6" s="619"/>
      <c r="DF6" s="619"/>
      <c r="DG6" s="619"/>
      <c r="DH6" s="619"/>
      <c r="DI6" s="619"/>
      <c r="DJ6" s="619"/>
      <c r="DK6" s="619"/>
      <c r="DL6" s="619"/>
      <c r="DM6" s="619"/>
      <c r="DN6" s="619"/>
      <c r="DO6" s="619"/>
      <c r="DP6" s="620"/>
      <c r="DQ6" s="624">
        <v>378545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64741</v>
      </c>
      <c r="S7" s="619"/>
      <c r="T7" s="619"/>
      <c r="U7" s="619"/>
      <c r="V7" s="619"/>
      <c r="W7" s="619"/>
      <c r="X7" s="619"/>
      <c r="Y7" s="620"/>
      <c r="Z7" s="671">
        <v>0.1</v>
      </c>
      <c r="AA7" s="671"/>
      <c r="AB7" s="671"/>
      <c r="AC7" s="671"/>
      <c r="AD7" s="672">
        <v>64741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21745793</v>
      </c>
      <c r="BH7" s="619"/>
      <c r="BI7" s="619"/>
      <c r="BJ7" s="619"/>
      <c r="BK7" s="619"/>
      <c r="BL7" s="619"/>
      <c r="BM7" s="619"/>
      <c r="BN7" s="620"/>
      <c r="BO7" s="671">
        <v>53.3</v>
      </c>
      <c r="BP7" s="671"/>
      <c r="BQ7" s="671"/>
      <c r="BR7" s="671"/>
      <c r="BS7" s="672">
        <v>686181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9909347</v>
      </c>
      <c r="CS7" s="619"/>
      <c r="CT7" s="619"/>
      <c r="CU7" s="619"/>
      <c r="CV7" s="619"/>
      <c r="CW7" s="619"/>
      <c r="CX7" s="619"/>
      <c r="CY7" s="620"/>
      <c r="CZ7" s="671">
        <v>13.4</v>
      </c>
      <c r="DA7" s="671"/>
      <c r="DB7" s="671"/>
      <c r="DC7" s="671"/>
      <c r="DD7" s="624">
        <v>4897065</v>
      </c>
      <c r="DE7" s="619"/>
      <c r="DF7" s="619"/>
      <c r="DG7" s="619"/>
      <c r="DH7" s="619"/>
      <c r="DI7" s="619"/>
      <c r="DJ7" s="619"/>
      <c r="DK7" s="619"/>
      <c r="DL7" s="619"/>
      <c r="DM7" s="619"/>
      <c r="DN7" s="619"/>
      <c r="DO7" s="619"/>
      <c r="DP7" s="620"/>
      <c r="DQ7" s="624">
        <v>4849457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236745</v>
      </c>
      <c r="S8" s="619"/>
      <c r="T8" s="619"/>
      <c r="U8" s="619"/>
      <c r="V8" s="619"/>
      <c r="W8" s="619"/>
      <c r="X8" s="619"/>
      <c r="Y8" s="620"/>
      <c r="Z8" s="671">
        <v>0.3</v>
      </c>
      <c r="AA8" s="671"/>
      <c r="AB8" s="671"/>
      <c r="AC8" s="671"/>
      <c r="AD8" s="672">
        <v>236745</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299504</v>
      </c>
      <c r="BH8" s="619"/>
      <c r="BI8" s="619"/>
      <c r="BJ8" s="619"/>
      <c r="BK8" s="619"/>
      <c r="BL8" s="619"/>
      <c r="BM8" s="619"/>
      <c r="BN8" s="620"/>
      <c r="BO8" s="671">
        <v>0.7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21740104</v>
      </c>
      <c r="CS8" s="619"/>
      <c r="CT8" s="619"/>
      <c r="CU8" s="619"/>
      <c r="CV8" s="619"/>
      <c r="CW8" s="619"/>
      <c r="CX8" s="619"/>
      <c r="CY8" s="620"/>
      <c r="CZ8" s="671">
        <v>29.3</v>
      </c>
      <c r="DA8" s="671"/>
      <c r="DB8" s="671"/>
      <c r="DC8" s="671"/>
      <c r="DD8" s="624">
        <v>106886</v>
      </c>
      <c r="DE8" s="619"/>
      <c r="DF8" s="619"/>
      <c r="DG8" s="619"/>
      <c r="DH8" s="619"/>
      <c r="DI8" s="619"/>
      <c r="DJ8" s="619"/>
      <c r="DK8" s="619"/>
      <c r="DL8" s="619"/>
      <c r="DM8" s="619"/>
      <c r="DN8" s="619"/>
      <c r="DO8" s="619"/>
      <c r="DP8" s="620"/>
      <c r="DQ8" s="624">
        <v>12632489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248216</v>
      </c>
      <c r="S9" s="619"/>
      <c r="T9" s="619"/>
      <c r="U9" s="619"/>
      <c r="V9" s="619"/>
      <c r="W9" s="619"/>
      <c r="X9" s="619"/>
      <c r="Y9" s="620"/>
      <c r="Z9" s="671">
        <v>0.3</v>
      </c>
      <c r="AA9" s="671"/>
      <c r="AB9" s="671"/>
      <c r="AC9" s="671"/>
      <c r="AD9" s="672">
        <v>248216</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16339581</v>
      </c>
      <c r="BH9" s="619"/>
      <c r="BI9" s="619"/>
      <c r="BJ9" s="619"/>
      <c r="BK9" s="619"/>
      <c r="BL9" s="619"/>
      <c r="BM9" s="619"/>
      <c r="BN9" s="620"/>
      <c r="BO9" s="671">
        <v>40</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5762240</v>
      </c>
      <c r="CS9" s="619"/>
      <c r="CT9" s="619"/>
      <c r="CU9" s="619"/>
      <c r="CV9" s="619"/>
      <c r="CW9" s="619"/>
      <c r="CX9" s="619"/>
      <c r="CY9" s="620"/>
      <c r="CZ9" s="671">
        <v>7.8</v>
      </c>
      <c r="DA9" s="671"/>
      <c r="DB9" s="671"/>
      <c r="DC9" s="671"/>
      <c r="DD9" s="624">
        <v>435203</v>
      </c>
      <c r="DE9" s="619"/>
      <c r="DF9" s="619"/>
      <c r="DG9" s="619"/>
      <c r="DH9" s="619"/>
      <c r="DI9" s="619"/>
      <c r="DJ9" s="619"/>
      <c r="DK9" s="619"/>
      <c r="DL9" s="619"/>
      <c r="DM9" s="619"/>
      <c r="DN9" s="619"/>
      <c r="DO9" s="619"/>
      <c r="DP9" s="620"/>
      <c r="DQ9" s="624">
        <v>4222602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3307160</v>
      </c>
      <c r="S10" s="619"/>
      <c r="T10" s="619"/>
      <c r="U10" s="619"/>
      <c r="V10" s="619"/>
      <c r="W10" s="619"/>
      <c r="X10" s="619"/>
      <c r="Y10" s="620"/>
      <c r="Z10" s="671">
        <v>3.6</v>
      </c>
      <c r="AA10" s="671"/>
      <c r="AB10" s="671"/>
      <c r="AC10" s="671"/>
      <c r="AD10" s="672">
        <v>3307160</v>
      </c>
      <c r="AE10" s="672"/>
      <c r="AF10" s="672"/>
      <c r="AG10" s="672"/>
      <c r="AH10" s="672"/>
      <c r="AI10" s="672"/>
      <c r="AJ10" s="672"/>
      <c r="AK10" s="672"/>
      <c r="AL10" s="641">
        <v>7.3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474924</v>
      </c>
      <c r="BH10" s="619"/>
      <c r="BI10" s="619"/>
      <c r="BJ10" s="619"/>
      <c r="BK10" s="619"/>
      <c r="BL10" s="619"/>
      <c r="BM10" s="619"/>
      <c r="BN10" s="620"/>
      <c r="BO10" s="671">
        <v>1.2</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8695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8695</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4631784</v>
      </c>
      <c r="BH11" s="619"/>
      <c r="BI11" s="619"/>
      <c r="BJ11" s="619"/>
      <c r="BK11" s="619"/>
      <c r="BL11" s="619"/>
      <c r="BM11" s="619"/>
      <c r="BN11" s="620"/>
      <c r="BO11" s="671">
        <v>11.3</v>
      </c>
      <c r="BP11" s="671"/>
      <c r="BQ11" s="671"/>
      <c r="BR11" s="671"/>
      <c r="BS11" s="624">
        <v>686181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9397</v>
      </c>
      <c r="CS11" s="619"/>
      <c r="CT11" s="619"/>
      <c r="CU11" s="619"/>
      <c r="CV11" s="619"/>
      <c r="CW11" s="619"/>
      <c r="CX11" s="619"/>
      <c r="CY11" s="620"/>
      <c r="CZ11" s="671">
        <v>0</v>
      </c>
      <c r="DA11" s="671"/>
      <c r="DB11" s="671"/>
      <c r="DC11" s="671"/>
      <c r="DD11" s="624" t="s">
        <v>109</v>
      </c>
      <c r="DE11" s="619"/>
      <c r="DF11" s="619"/>
      <c r="DG11" s="619"/>
      <c r="DH11" s="619"/>
      <c r="DI11" s="619"/>
      <c r="DJ11" s="619"/>
      <c r="DK11" s="619"/>
      <c r="DL11" s="619"/>
      <c r="DM11" s="619"/>
      <c r="DN11" s="619"/>
      <c r="DO11" s="619"/>
      <c r="DP11" s="620"/>
      <c r="DQ11" s="624">
        <v>7944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17965618</v>
      </c>
      <c r="BH12" s="619"/>
      <c r="BI12" s="619"/>
      <c r="BJ12" s="619"/>
      <c r="BK12" s="619"/>
      <c r="BL12" s="619"/>
      <c r="BM12" s="619"/>
      <c r="BN12" s="620"/>
      <c r="BO12" s="671">
        <v>44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966626</v>
      </c>
      <c r="CS12" s="619"/>
      <c r="CT12" s="619"/>
      <c r="CU12" s="619"/>
      <c r="CV12" s="619"/>
      <c r="CW12" s="619"/>
      <c r="CX12" s="619"/>
      <c r="CY12" s="620"/>
      <c r="CZ12" s="671">
        <v>1.3</v>
      </c>
      <c r="DA12" s="671"/>
      <c r="DB12" s="671"/>
      <c r="DC12" s="671"/>
      <c r="DD12" s="624">
        <v>719</v>
      </c>
      <c r="DE12" s="619"/>
      <c r="DF12" s="619"/>
      <c r="DG12" s="619"/>
      <c r="DH12" s="619"/>
      <c r="DI12" s="619"/>
      <c r="DJ12" s="619"/>
      <c r="DK12" s="619"/>
      <c r="DL12" s="619"/>
      <c r="DM12" s="619"/>
      <c r="DN12" s="619"/>
      <c r="DO12" s="619"/>
      <c r="DP12" s="620"/>
      <c r="DQ12" s="624">
        <v>423099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72513</v>
      </c>
      <c r="S13" s="619"/>
      <c r="T13" s="619"/>
      <c r="U13" s="619"/>
      <c r="V13" s="619"/>
      <c r="W13" s="619"/>
      <c r="X13" s="619"/>
      <c r="Y13" s="620"/>
      <c r="Z13" s="671">
        <v>0.1</v>
      </c>
      <c r="AA13" s="671"/>
      <c r="AB13" s="671"/>
      <c r="AC13" s="671"/>
      <c r="AD13" s="672">
        <v>72513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17896016</v>
      </c>
      <c r="BH13" s="619"/>
      <c r="BI13" s="619"/>
      <c r="BJ13" s="619"/>
      <c r="BK13" s="619"/>
      <c r="BL13" s="619"/>
      <c r="BM13" s="619"/>
      <c r="BN13" s="620"/>
      <c r="BO13" s="671">
        <v>43.8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10156712</v>
      </c>
      <c r="CS13" s="619"/>
      <c r="CT13" s="619"/>
      <c r="CU13" s="619"/>
      <c r="CV13" s="619"/>
      <c r="CW13" s="619"/>
      <c r="CX13" s="619"/>
      <c r="CY13" s="620"/>
      <c r="CZ13" s="671">
        <v>13.7</v>
      </c>
      <c r="DA13" s="671"/>
      <c r="DB13" s="671"/>
      <c r="DC13" s="671"/>
      <c r="DD13" s="624">
        <v>419446</v>
      </c>
      <c r="DE13" s="619"/>
      <c r="DF13" s="619"/>
      <c r="DG13" s="619"/>
      <c r="DH13" s="619"/>
      <c r="DI13" s="619"/>
      <c r="DJ13" s="619"/>
      <c r="DK13" s="619"/>
      <c r="DL13" s="619"/>
      <c r="DM13" s="619"/>
      <c r="DN13" s="619"/>
      <c r="DO13" s="619"/>
      <c r="DP13" s="620"/>
      <c r="DQ13" s="624">
        <v>3992052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55103</v>
      </c>
      <c r="BH14" s="619"/>
      <c r="BI14" s="619"/>
      <c r="BJ14" s="619"/>
      <c r="BK14" s="619"/>
      <c r="BL14" s="619"/>
      <c r="BM14" s="619"/>
      <c r="BN14" s="620"/>
      <c r="BO14" s="671">
        <v>0.1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2044829</v>
      </c>
      <c r="CS14" s="619"/>
      <c r="CT14" s="619"/>
      <c r="CU14" s="619"/>
      <c r="CV14" s="619"/>
      <c r="CW14" s="619"/>
      <c r="CX14" s="619"/>
      <c r="CY14" s="620"/>
      <c r="CZ14" s="671">
        <v>2.8</v>
      </c>
      <c r="DA14" s="671"/>
      <c r="DB14" s="671"/>
      <c r="DC14" s="671"/>
      <c r="DD14" s="624">
        <v>42274</v>
      </c>
      <c r="DE14" s="619"/>
      <c r="DF14" s="619"/>
      <c r="DG14" s="619"/>
      <c r="DH14" s="619"/>
      <c r="DI14" s="619"/>
      <c r="DJ14" s="619"/>
      <c r="DK14" s="619"/>
      <c r="DL14" s="619"/>
      <c r="DM14" s="619"/>
      <c r="DN14" s="619"/>
      <c r="DO14" s="619"/>
      <c r="DP14" s="620"/>
      <c r="DQ14" s="624">
        <v>2014870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72596</v>
      </c>
      <c r="S15" s="619"/>
      <c r="T15" s="619"/>
      <c r="U15" s="619"/>
      <c r="V15" s="619"/>
      <c r="W15" s="619"/>
      <c r="X15" s="619"/>
      <c r="Y15" s="620"/>
      <c r="Z15" s="671">
        <v>0.1</v>
      </c>
      <c r="AA15" s="671"/>
      <c r="AB15" s="671"/>
      <c r="AC15" s="671"/>
      <c r="AD15" s="672">
        <v>72596</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971204</v>
      </c>
      <c r="BH15" s="619"/>
      <c r="BI15" s="619"/>
      <c r="BJ15" s="619"/>
      <c r="BK15" s="619"/>
      <c r="BL15" s="619"/>
      <c r="BM15" s="619"/>
      <c r="BN15" s="620"/>
      <c r="BO15" s="671">
        <v>2.4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13775605</v>
      </c>
      <c r="CS15" s="619"/>
      <c r="CT15" s="619"/>
      <c r="CU15" s="619"/>
      <c r="CV15" s="619"/>
      <c r="CW15" s="619"/>
      <c r="CX15" s="619"/>
      <c r="CY15" s="620"/>
      <c r="CZ15" s="671">
        <v>18.600000000000001</v>
      </c>
      <c r="DA15" s="671"/>
      <c r="DB15" s="671"/>
      <c r="DC15" s="671"/>
      <c r="DD15" s="624">
        <v>4086189</v>
      </c>
      <c r="DE15" s="619"/>
      <c r="DF15" s="619"/>
      <c r="DG15" s="619"/>
      <c r="DH15" s="619"/>
      <c r="DI15" s="619"/>
      <c r="DJ15" s="619"/>
      <c r="DK15" s="619"/>
      <c r="DL15" s="619"/>
      <c r="DM15" s="619"/>
      <c r="DN15" s="619"/>
      <c r="DO15" s="619"/>
      <c r="DP15" s="620"/>
      <c r="DQ15" s="624">
        <v>10045732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4678747</v>
      </c>
      <c r="S16" s="619"/>
      <c r="T16" s="619"/>
      <c r="U16" s="619"/>
      <c r="V16" s="619"/>
      <c r="W16" s="619"/>
      <c r="X16" s="619"/>
      <c r="Y16" s="620"/>
      <c r="Z16" s="671">
        <v>5.0999999999999996</v>
      </c>
      <c r="AA16" s="671"/>
      <c r="AB16" s="671"/>
      <c r="AC16" s="671"/>
      <c r="AD16" s="672" t="s">
        <v>109</v>
      </c>
      <c r="AE16" s="672"/>
      <c r="AF16" s="672"/>
      <c r="AG16" s="672"/>
      <c r="AH16" s="672"/>
      <c r="AI16" s="672"/>
      <c r="AJ16" s="672"/>
      <c r="AK16" s="672"/>
      <c r="AL16" s="641" t="s">
        <v>109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6464683</v>
      </c>
      <c r="CS16" s="619"/>
      <c r="CT16" s="619"/>
      <c r="CU16" s="619"/>
      <c r="CV16" s="619"/>
      <c r="CW16" s="619"/>
      <c r="CX16" s="619"/>
      <c r="CY16" s="620"/>
      <c r="CZ16" s="671">
        <v>8.6999999999999993</v>
      </c>
      <c r="DA16" s="671"/>
      <c r="DB16" s="671"/>
      <c r="DC16" s="671"/>
      <c r="DD16" s="624" t="s">
        <v>109</v>
      </c>
      <c r="DE16" s="619"/>
      <c r="DF16" s="619"/>
      <c r="DG16" s="619"/>
      <c r="DH16" s="619"/>
      <c r="DI16" s="619"/>
      <c r="DJ16" s="619"/>
      <c r="DK16" s="619"/>
      <c r="DL16" s="619"/>
      <c r="DM16" s="619"/>
      <c r="DN16" s="619"/>
      <c r="DO16" s="619"/>
      <c r="DP16" s="620"/>
      <c r="DQ16" s="624">
        <v>1351404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2988335</v>
      </c>
      <c r="CS17" s="619"/>
      <c r="CT17" s="619"/>
      <c r="CU17" s="619"/>
      <c r="CV17" s="619"/>
      <c r="CW17" s="619"/>
      <c r="CX17" s="619"/>
      <c r="CY17" s="620"/>
      <c r="CZ17" s="671">
        <v>4</v>
      </c>
      <c r="DA17" s="671"/>
      <c r="DB17" s="671"/>
      <c r="DC17" s="671"/>
      <c r="DD17" s="624" t="s">
        <v>109</v>
      </c>
      <c r="DE17" s="619"/>
      <c r="DF17" s="619"/>
      <c r="DG17" s="619"/>
      <c r="DH17" s="619"/>
      <c r="DI17" s="619"/>
      <c r="DJ17" s="619"/>
      <c r="DK17" s="619"/>
      <c r="DL17" s="619"/>
      <c r="DM17" s="619"/>
      <c r="DN17" s="619"/>
      <c r="DO17" s="619"/>
      <c r="DP17" s="620"/>
      <c r="DQ17" s="624">
        <v>2988335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37833</v>
      </c>
      <c r="S18" s="619"/>
      <c r="T18" s="619"/>
      <c r="U18" s="619"/>
      <c r="V18" s="619"/>
      <c r="W18" s="619"/>
      <c r="X18" s="619"/>
      <c r="Y18" s="620"/>
      <c r="Z18" s="671">
        <v>0</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4640914</v>
      </c>
      <c r="S19" s="619"/>
      <c r="T19" s="619"/>
      <c r="U19" s="619"/>
      <c r="V19" s="619"/>
      <c r="W19" s="619"/>
      <c r="X19" s="619"/>
      <c r="Y19" s="620"/>
      <c r="Z19" s="671">
        <v>5.0999999999999996</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86085</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49776216</v>
      </c>
      <c r="S20" s="619"/>
      <c r="T20" s="619"/>
      <c r="U20" s="619"/>
      <c r="V20" s="619"/>
      <c r="W20" s="619"/>
      <c r="X20" s="619"/>
      <c r="Y20" s="620"/>
      <c r="Z20" s="671">
        <v>54.7</v>
      </c>
      <c r="AA20" s="671"/>
      <c r="AB20" s="671"/>
      <c r="AC20" s="671"/>
      <c r="AD20" s="672">
        <v>45097469</v>
      </c>
      <c r="AE20" s="672"/>
      <c r="AF20" s="672"/>
      <c r="AG20" s="672"/>
      <c r="AH20" s="672"/>
      <c r="AI20" s="672"/>
      <c r="AJ20" s="672"/>
      <c r="AK20" s="672"/>
      <c r="AL20" s="641">
        <v>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86085</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74205118</v>
      </c>
      <c r="CS20" s="619"/>
      <c r="CT20" s="619"/>
      <c r="CU20" s="619"/>
      <c r="CV20" s="619"/>
      <c r="CW20" s="619"/>
      <c r="CX20" s="619"/>
      <c r="CY20" s="620"/>
      <c r="CZ20" s="671">
        <v>100</v>
      </c>
      <c r="DA20" s="671"/>
      <c r="DB20" s="671"/>
      <c r="DC20" s="671"/>
      <c r="DD20" s="624">
        <v>9987782</v>
      </c>
      <c r="DE20" s="619"/>
      <c r="DF20" s="619"/>
      <c r="DG20" s="619"/>
      <c r="DH20" s="619"/>
      <c r="DI20" s="619"/>
      <c r="DJ20" s="619"/>
      <c r="DK20" s="619"/>
      <c r="DL20" s="619"/>
      <c r="DM20" s="619"/>
      <c r="DN20" s="619"/>
      <c r="DO20" s="619"/>
      <c r="DP20" s="620"/>
      <c r="DQ20" s="624">
        <v>42915224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17574</v>
      </c>
      <c r="S21" s="619"/>
      <c r="T21" s="619"/>
      <c r="U21" s="619"/>
      <c r="V21" s="619"/>
      <c r="W21" s="619"/>
      <c r="X21" s="619"/>
      <c r="Y21" s="620"/>
      <c r="Z21" s="671">
        <v>0</v>
      </c>
      <c r="AA21" s="671"/>
      <c r="AB21" s="671"/>
      <c r="AC21" s="671"/>
      <c r="AD21" s="672">
        <v>17574</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86085</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221765</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1942563</v>
      </c>
      <c r="S23" s="619"/>
      <c r="T23" s="619"/>
      <c r="U23" s="619"/>
      <c r="V23" s="619"/>
      <c r="W23" s="619"/>
      <c r="X23" s="619"/>
      <c r="Y23" s="620"/>
      <c r="Z23" s="671">
        <v>2.1</v>
      </c>
      <c r="AA23" s="671"/>
      <c r="AB23" s="671"/>
      <c r="AC23" s="671"/>
      <c r="AD23" s="672">
        <v>179836</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680540</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24393333</v>
      </c>
      <c r="CS24" s="669"/>
      <c r="CT24" s="669"/>
      <c r="CU24" s="669"/>
      <c r="CV24" s="669"/>
      <c r="CW24" s="669"/>
      <c r="CX24" s="669"/>
      <c r="CY24" s="716"/>
      <c r="CZ24" s="720">
        <v>32.9</v>
      </c>
      <c r="DA24" s="721"/>
      <c r="DB24" s="721"/>
      <c r="DC24" s="722"/>
      <c r="DD24" s="715">
        <v>16897831</v>
      </c>
      <c r="DE24" s="669"/>
      <c r="DF24" s="669"/>
      <c r="DG24" s="669"/>
      <c r="DH24" s="669"/>
      <c r="DI24" s="669"/>
      <c r="DJ24" s="669"/>
      <c r="DK24" s="716"/>
      <c r="DL24" s="715">
        <v>16884261</v>
      </c>
      <c r="DM24" s="669"/>
      <c r="DN24" s="669"/>
      <c r="DO24" s="669"/>
      <c r="DP24" s="669"/>
      <c r="DQ24" s="669"/>
      <c r="DR24" s="669"/>
      <c r="DS24" s="669"/>
      <c r="DT24" s="669"/>
      <c r="DU24" s="669"/>
      <c r="DV24" s="716"/>
      <c r="DW24" s="717">
        <v>37.1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13586154</v>
      </c>
      <c r="S25" s="619"/>
      <c r="T25" s="619"/>
      <c r="U25" s="619"/>
      <c r="V25" s="619"/>
      <c r="W25" s="619"/>
      <c r="X25" s="619"/>
      <c r="Y25" s="620"/>
      <c r="Z25" s="671">
        <v>14.9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10763288</v>
      </c>
      <c r="CS25" s="637"/>
      <c r="CT25" s="637"/>
      <c r="CU25" s="637"/>
      <c r="CV25" s="637"/>
      <c r="CW25" s="637"/>
      <c r="CX25" s="637"/>
      <c r="CY25" s="638"/>
      <c r="CZ25" s="621">
        <v>14.5</v>
      </c>
      <c r="DA25" s="639"/>
      <c r="DB25" s="639"/>
      <c r="DC25" s="640"/>
      <c r="DD25" s="624">
        <v>10271384</v>
      </c>
      <c r="DE25" s="637"/>
      <c r="DF25" s="637"/>
      <c r="DG25" s="637"/>
      <c r="DH25" s="637"/>
      <c r="DI25" s="637"/>
      <c r="DJ25" s="637"/>
      <c r="DK25" s="638"/>
      <c r="DL25" s="624">
        <v>10271384</v>
      </c>
      <c r="DM25" s="637"/>
      <c r="DN25" s="637"/>
      <c r="DO25" s="637"/>
      <c r="DP25" s="637"/>
      <c r="DQ25" s="637"/>
      <c r="DR25" s="637"/>
      <c r="DS25" s="637"/>
      <c r="DT25" s="637"/>
      <c r="DU25" s="637"/>
      <c r="DV25" s="638"/>
      <c r="DW25" s="641">
        <v>22.5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8681696</v>
      </c>
      <c r="CS26" s="619"/>
      <c r="CT26" s="619"/>
      <c r="CU26" s="619"/>
      <c r="CV26" s="619"/>
      <c r="CW26" s="619"/>
      <c r="CX26" s="619"/>
      <c r="CY26" s="620"/>
      <c r="CZ26" s="621">
        <v>11.7</v>
      </c>
      <c r="DA26" s="639"/>
      <c r="DB26" s="639"/>
      <c r="DC26" s="640"/>
      <c r="DD26" s="624">
        <v>8193949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2623625</v>
      </c>
      <c r="S27" s="619"/>
      <c r="T27" s="619"/>
      <c r="U27" s="619"/>
      <c r="V27" s="619"/>
      <c r="W27" s="619"/>
      <c r="X27" s="619"/>
      <c r="Y27" s="620"/>
      <c r="Z27" s="671">
        <v>2.9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40823803</v>
      </c>
      <c r="BH27" s="619"/>
      <c r="BI27" s="619"/>
      <c r="BJ27" s="619"/>
      <c r="BK27" s="619"/>
      <c r="BL27" s="619"/>
      <c r="BM27" s="619"/>
      <c r="BN27" s="620"/>
      <c r="BO27" s="671">
        <v>100</v>
      </c>
      <c r="BP27" s="671"/>
      <c r="BQ27" s="671"/>
      <c r="BR27" s="671"/>
      <c r="BS27" s="624">
        <v>686181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10641710</v>
      </c>
      <c r="CS27" s="637"/>
      <c r="CT27" s="637"/>
      <c r="CU27" s="637"/>
      <c r="CV27" s="637"/>
      <c r="CW27" s="637"/>
      <c r="CX27" s="637"/>
      <c r="CY27" s="638"/>
      <c r="CZ27" s="621">
        <v>14.3</v>
      </c>
      <c r="DA27" s="639"/>
      <c r="DB27" s="639"/>
      <c r="DC27" s="640"/>
      <c r="DD27" s="624">
        <v>3638112</v>
      </c>
      <c r="DE27" s="637"/>
      <c r="DF27" s="637"/>
      <c r="DG27" s="637"/>
      <c r="DH27" s="637"/>
      <c r="DI27" s="637"/>
      <c r="DJ27" s="637"/>
      <c r="DK27" s="638"/>
      <c r="DL27" s="624">
        <v>3624542</v>
      </c>
      <c r="DM27" s="637"/>
      <c r="DN27" s="637"/>
      <c r="DO27" s="637"/>
      <c r="DP27" s="637"/>
      <c r="DQ27" s="637"/>
      <c r="DR27" s="637"/>
      <c r="DS27" s="637"/>
      <c r="DT27" s="637"/>
      <c r="DU27" s="637"/>
      <c r="DV27" s="638"/>
      <c r="DW27" s="641">
        <v>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281713</v>
      </c>
      <c r="S28" s="619"/>
      <c r="T28" s="619"/>
      <c r="U28" s="619"/>
      <c r="V28" s="619"/>
      <c r="W28" s="619"/>
      <c r="X28" s="619"/>
      <c r="Y28" s="620"/>
      <c r="Z28" s="671">
        <v>0.3</v>
      </c>
      <c r="AA28" s="671"/>
      <c r="AB28" s="671"/>
      <c r="AC28" s="671"/>
      <c r="AD28" s="672">
        <v>222100</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2988335</v>
      </c>
      <c r="CS28" s="619"/>
      <c r="CT28" s="619"/>
      <c r="CU28" s="619"/>
      <c r="CV28" s="619"/>
      <c r="CW28" s="619"/>
      <c r="CX28" s="619"/>
      <c r="CY28" s="620"/>
      <c r="CZ28" s="621">
        <v>4</v>
      </c>
      <c r="DA28" s="639"/>
      <c r="DB28" s="639"/>
      <c r="DC28" s="640"/>
      <c r="DD28" s="624">
        <v>2988335</v>
      </c>
      <c r="DE28" s="619"/>
      <c r="DF28" s="619"/>
      <c r="DG28" s="619"/>
      <c r="DH28" s="619"/>
      <c r="DI28" s="619"/>
      <c r="DJ28" s="619"/>
      <c r="DK28" s="620"/>
      <c r="DL28" s="624">
        <v>2988335</v>
      </c>
      <c r="DM28" s="619"/>
      <c r="DN28" s="619"/>
      <c r="DO28" s="619"/>
      <c r="DP28" s="619"/>
      <c r="DQ28" s="619"/>
      <c r="DR28" s="619"/>
      <c r="DS28" s="619"/>
      <c r="DT28" s="619"/>
      <c r="DU28" s="619"/>
      <c r="DV28" s="620"/>
      <c r="DW28" s="641">
        <v>6.6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107829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2988299</v>
      </c>
      <c r="CS29" s="637"/>
      <c r="CT29" s="637"/>
      <c r="CU29" s="637"/>
      <c r="CV29" s="637"/>
      <c r="CW29" s="637"/>
      <c r="CX29" s="637"/>
      <c r="CY29" s="638"/>
      <c r="CZ29" s="621">
        <v>4</v>
      </c>
      <c r="DA29" s="639"/>
      <c r="DB29" s="639"/>
      <c r="DC29" s="640"/>
      <c r="DD29" s="624">
        <v>2988299</v>
      </c>
      <c r="DE29" s="637"/>
      <c r="DF29" s="637"/>
      <c r="DG29" s="637"/>
      <c r="DH29" s="637"/>
      <c r="DI29" s="637"/>
      <c r="DJ29" s="637"/>
      <c r="DK29" s="638"/>
      <c r="DL29" s="624">
        <v>2988299</v>
      </c>
      <c r="DM29" s="637"/>
      <c r="DN29" s="637"/>
      <c r="DO29" s="637"/>
      <c r="DP29" s="637"/>
      <c r="DQ29" s="637"/>
      <c r="DR29" s="637"/>
      <c r="DS29" s="637"/>
      <c r="DT29" s="637"/>
      <c r="DU29" s="637"/>
      <c r="DV29" s="638"/>
      <c r="DW29" s="641">
        <v>6.6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10691288</v>
      </c>
      <c r="S30" s="619"/>
      <c r="T30" s="619"/>
      <c r="U30" s="619"/>
      <c r="V30" s="619"/>
      <c r="W30" s="619"/>
      <c r="X30" s="619"/>
      <c r="Y30" s="620"/>
      <c r="Z30" s="671">
        <v>11.8</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95.8</v>
      </c>
      <c r="BN30" s="685"/>
      <c r="BO30" s="685"/>
      <c r="BP30" s="685"/>
      <c r="BQ30" s="687"/>
      <c r="BR30" s="684">
        <v>98.9</v>
      </c>
      <c r="BS30" s="685"/>
      <c r="BT30" s="685"/>
      <c r="BU30" s="685"/>
      <c r="BV30" s="685"/>
      <c r="BW30" s="685"/>
      <c r="BX30" s="686">
        <v>95.1</v>
      </c>
      <c r="BY30" s="685"/>
      <c r="BZ30" s="685"/>
      <c r="CA30" s="685"/>
      <c r="CB30" s="687"/>
      <c r="CD30" s="690"/>
      <c r="CE30" s="691"/>
      <c r="CF30" s="655" t="s">
        <v>290</v>
      </c>
      <c r="CG30" s="652"/>
      <c r="CH30" s="652"/>
      <c r="CI30" s="652"/>
      <c r="CJ30" s="652"/>
      <c r="CK30" s="652"/>
      <c r="CL30" s="652"/>
      <c r="CM30" s="652"/>
      <c r="CN30" s="652"/>
      <c r="CO30" s="652"/>
      <c r="CP30" s="652"/>
      <c r="CQ30" s="653"/>
      <c r="CR30" s="618">
        <v>2799837</v>
      </c>
      <c r="CS30" s="619"/>
      <c r="CT30" s="619"/>
      <c r="CU30" s="619"/>
      <c r="CV30" s="619"/>
      <c r="CW30" s="619"/>
      <c r="CX30" s="619"/>
      <c r="CY30" s="620"/>
      <c r="CZ30" s="621">
        <v>3.8</v>
      </c>
      <c r="DA30" s="639"/>
      <c r="DB30" s="639"/>
      <c r="DC30" s="640"/>
      <c r="DD30" s="624">
        <v>2799837</v>
      </c>
      <c r="DE30" s="619"/>
      <c r="DF30" s="619"/>
      <c r="DG30" s="619"/>
      <c r="DH30" s="619"/>
      <c r="DI30" s="619"/>
      <c r="DJ30" s="619"/>
      <c r="DK30" s="620"/>
      <c r="DL30" s="624">
        <v>2799837</v>
      </c>
      <c r="DM30" s="619"/>
      <c r="DN30" s="619"/>
      <c r="DO30" s="619"/>
      <c r="DP30" s="619"/>
      <c r="DQ30" s="619"/>
      <c r="DR30" s="619"/>
      <c r="DS30" s="619"/>
      <c r="DT30" s="619"/>
      <c r="DU30" s="619"/>
      <c r="DV30" s="620"/>
      <c r="DW30" s="641">
        <v>6.1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4179675</v>
      </c>
      <c r="S31" s="619"/>
      <c r="T31" s="619"/>
      <c r="U31" s="619"/>
      <c r="V31" s="619"/>
      <c r="W31" s="619"/>
      <c r="X31" s="619"/>
      <c r="Y31" s="620"/>
      <c r="Z31" s="671">
        <v>4.5999999999999996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94.4</v>
      </c>
      <c r="BN31" s="683"/>
      <c r="BO31" s="683"/>
      <c r="BP31" s="683"/>
      <c r="BQ31" s="647"/>
      <c r="BR31" s="682">
        <v>98.6</v>
      </c>
      <c r="BS31" s="637"/>
      <c r="BT31" s="637"/>
      <c r="BU31" s="637"/>
      <c r="BV31" s="637"/>
      <c r="BW31" s="637"/>
      <c r="BX31" s="673">
        <v>93.8</v>
      </c>
      <c r="BY31" s="683"/>
      <c r="BZ31" s="683"/>
      <c r="CA31" s="683"/>
      <c r="CB31" s="647"/>
      <c r="CD31" s="690"/>
      <c r="CE31" s="691"/>
      <c r="CF31" s="655" t="s">
        <v>294</v>
      </c>
      <c r="CG31" s="652"/>
      <c r="CH31" s="652"/>
      <c r="CI31" s="652"/>
      <c r="CJ31" s="652"/>
      <c r="CK31" s="652"/>
      <c r="CL31" s="652"/>
      <c r="CM31" s="652"/>
      <c r="CN31" s="652"/>
      <c r="CO31" s="652"/>
      <c r="CP31" s="652"/>
      <c r="CQ31" s="653"/>
      <c r="CR31" s="618">
        <v>188462</v>
      </c>
      <c r="CS31" s="637"/>
      <c r="CT31" s="637"/>
      <c r="CU31" s="637"/>
      <c r="CV31" s="637"/>
      <c r="CW31" s="637"/>
      <c r="CX31" s="637"/>
      <c r="CY31" s="638"/>
      <c r="CZ31" s="621">
        <v>0.3</v>
      </c>
      <c r="DA31" s="639"/>
      <c r="DB31" s="639"/>
      <c r="DC31" s="640"/>
      <c r="DD31" s="624">
        <v>188462</v>
      </c>
      <c r="DE31" s="637"/>
      <c r="DF31" s="637"/>
      <c r="DG31" s="637"/>
      <c r="DH31" s="637"/>
      <c r="DI31" s="637"/>
      <c r="DJ31" s="637"/>
      <c r="DK31" s="638"/>
      <c r="DL31" s="624">
        <v>188462</v>
      </c>
      <c r="DM31" s="637"/>
      <c r="DN31" s="637"/>
      <c r="DO31" s="637"/>
      <c r="DP31" s="637"/>
      <c r="DQ31" s="637"/>
      <c r="DR31" s="637"/>
      <c r="DS31" s="637"/>
      <c r="DT31" s="637"/>
      <c r="DU31" s="637"/>
      <c r="DV31" s="638"/>
      <c r="DW31" s="641">
        <v>0.4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2047198</v>
      </c>
      <c r="S32" s="619"/>
      <c r="T32" s="619"/>
      <c r="U32" s="619"/>
      <c r="V32" s="619"/>
      <c r="W32" s="619"/>
      <c r="X32" s="619"/>
      <c r="Y32" s="620"/>
      <c r="Z32" s="671">
        <v>2.2999999999999998</v>
      </c>
      <c r="AA32" s="671"/>
      <c r="AB32" s="671"/>
      <c r="AC32" s="671"/>
      <c r="AD32" s="672">
        <v>37276</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97.3</v>
      </c>
      <c r="BN32" s="603"/>
      <c r="BO32" s="603"/>
      <c r="BP32" s="603"/>
      <c r="BQ32" s="660"/>
      <c r="BR32" s="681">
        <v>99.2</v>
      </c>
      <c r="BS32" s="603"/>
      <c r="BT32" s="603"/>
      <c r="BU32" s="603"/>
      <c r="BV32" s="603"/>
      <c r="BW32" s="603"/>
      <c r="BX32" s="666">
        <v>96.7</v>
      </c>
      <c r="BY32" s="603"/>
      <c r="BZ32" s="603"/>
      <c r="CA32" s="603"/>
      <c r="CB32" s="660"/>
      <c r="CD32" s="692"/>
      <c r="CE32" s="693"/>
      <c r="CF32" s="655" t="s">
        <v>297</v>
      </c>
      <c r="CG32" s="652"/>
      <c r="CH32" s="652"/>
      <c r="CI32" s="652"/>
      <c r="CJ32" s="652"/>
      <c r="CK32" s="652"/>
      <c r="CL32" s="652"/>
      <c r="CM32" s="652"/>
      <c r="CN32" s="652"/>
      <c r="CO32" s="652"/>
      <c r="CP32" s="652"/>
      <c r="CQ32" s="653"/>
      <c r="CR32" s="618">
        <v>36</v>
      </c>
      <c r="CS32" s="619"/>
      <c r="CT32" s="619"/>
      <c r="CU32" s="619"/>
      <c r="CV32" s="619"/>
      <c r="CW32" s="619"/>
      <c r="CX32" s="619"/>
      <c r="CY32" s="620"/>
      <c r="CZ32" s="621">
        <v>0</v>
      </c>
      <c r="DA32" s="639"/>
      <c r="DB32" s="639"/>
      <c r="DC32" s="640"/>
      <c r="DD32" s="624">
        <v>36</v>
      </c>
      <c r="DE32" s="619"/>
      <c r="DF32" s="619"/>
      <c r="DG32" s="619"/>
      <c r="DH32" s="619"/>
      <c r="DI32" s="619"/>
      <c r="DJ32" s="619"/>
      <c r="DK32" s="620"/>
      <c r="DL32" s="624">
        <v>36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4808100</v>
      </c>
      <c r="S33" s="619"/>
      <c r="T33" s="619"/>
      <c r="U33" s="619"/>
      <c r="V33" s="619"/>
      <c r="W33" s="619"/>
      <c r="X33" s="619"/>
      <c r="Y33" s="620"/>
      <c r="Z33" s="671">
        <v>5.3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33359320</v>
      </c>
      <c r="CS33" s="637"/>
      <c r="CT33" s="637"/>
      <c r="CU33" s="637"/>
      <c r="CV33" s="637"/>
      <c r="CW33" s="637"/>
      <c r="CX33" s="637"/>
      <c r="CY33" s="638"/>
      <c r="CZ33" s="621">
        <v>45</v>
      </c>
      <c r="DA33" s="639"/>
      <c r="DB33" s="639"/>
      <c r="DC33" s="640"/>
      <c r="DD33" s="624">
        <v>21999505</v>
      </c>
      <c r="DE33" s="637"/>
      <c r="DF33" s="637"/>
      <c r="DG33" s="637"/>
      <c r="DH33" s="637"/>
      <c r="DI33" s="637"/>
      <c r="DJ33" s="637"/>
      <c r="DK33" s="638"/>
      <c r="DL33" s="624">
        <v>20205425</v>
      </c>
      <c r="DM33" s="637"/>
      <c r="DN33" s="637"/>
      <c r="DO33" s="637"/>
      <c r="DP33" s="637"/>
      <c r="DQ33" s="637"/>
      <c r="DR33" s="637"/>
      <c r="DS33" s="637"/>
      <c r="DT33" s="637"/>
      <c r="DU33" s="637"/>
      <c r="DV33" s="638"/>
      <c r="DW33" s="641">
        <v>44.4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18707714</v>
      </c>
      <c r="CS34" s="619"/>
      <c r="CT34" s="619"/>
      <c r="CU34" s="619"/>
      <c r="CV34" s="619"/>
      <c r="CW34" s="619"/>
      <c r="CX34" s="619"/>
      <c r="CY34" s="620"/>
      <c r="CZ34" s="621">
        <v>25.2</v>
      </c>
      <c r="DA34" s="639"/>
      <c r="DB34" s="639"/>
      <c r="DC34" s="640"/>
      <c r="DD34" s="624">
        <v>14741199</v>
      </c>
      <c r="DE34" s="619"/>
      <c r="DF34" s="619"/>
      <c r="DG34" s="619"/>
      <c r="DH34" s="619"/>
      <c r="DI34" s="619"/>
      <c r="DJ34" s="619"/>
      <c r="DK34" s="620"/>
      <c r="DL34" s="624">
        <v>14712237</v>
      </c>
      <c r="DM34" s="619"/>
      <c r="DN34" s="619"/>
      <c r="DO34" s="619"/>
      <c r="DP34" s="619"/>
      <c r="DQ34" s="619"/>
      <c r="DR34" s="619"/>
      <c r="DS34" s="619"/>
      <c r="DT34" s="619"/>
      <c r="DU34" s="619"/>
      <c r="DV34" s="620"/>
      <c r="DW34" s="641">
        <v>32.299999999999997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3883694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435946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1519122</v>
      </c>
      <c r="CS35" s="637"/>
      <c r="CT35" s="637"/>
      <c r="CU35" s="637"/>
      <c r="CV35" s="637"/>
      <c r="CW35" s="637"/>
      <c r="CX35" s="637"/>
      <c r="CY35" s="638"/>
      <c r="CZ35" s="621">
        <v>2</v>
      </c>
      <c r="DA35" s="639"/>
      <c r="DB35" s="639"/>
      <c r="DC35" s="640"/>
      <c r="DD35" s="624">
        <v>1373774</v>
      </c>
      <c r="DE35" s="637"/>
      <c r="DF35" s="637"/>
      <c r="DG35" s="637"/>
      <c r="DH35" s="637"/>
      <c r="DI35" s="637"/>
      <c r="DJ35" s="637"/>
      <c r="DK35" s="638"/>
      <c r="DL35" s="624">
        <v>1373774</v>
      </c>
      <c r="DM35" s="637"/>
      <c r="DN35" s="637"/>
      <c r="DO35" s="637"/>
      <c r="DP35" s="637"/>
      <c r="DQ35" s="637"/>
      <c r="DR35" s="637"/>
      <c r="DS35" s="637"/>
      <c r="DT35" s="637"/>
      <c r="DU35" s="637"/>
      <c r="DV35" s="638"/>
      <c r="DW35" s="641">
        <v>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90964240</v>
      </c>
      <c r="S36" s="659"/>
      <c r="T36" s="659"/>
      <c r="U36" s="659"/>
      <c r="V36" s="659"/>
      <c r="W36" s="659"/>
      <c r="X36" s="659"/>
      <c r="Y36" s="662"/>
      <c r="Z36" s="663">
        <v>100</v>
      </c>
      <c r="AA36" s="663"/>
      <c r="AB36" s="663"/>
      <c r="AC36" s="663"/>
      <c r="AD36" s="664">
        <v>45554255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731660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-4663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3039704</v>
      </c>
      <c r="CS36" s="619"/>
      <c r="CT36" s="619"/>
      <c r="CU36" s="619"/>
      <c r="CV36" s="619"/>
      <c r="CW36" s="619"/>
      <c r="CX36" s="619"/>
      <c r="CY36" s="620"/>
      <c r="CZ36" s="621">
        <v>4.0999999999999996</v>
      </c>
      <c r="DA36" s="639"/>
      <c r="DB36" s="639"/>
      <c r="DC36" s="640"/>
      <c r="DD36" s="624">
        <v>2277514</v>
      </c>
      <c r="DE36" s="619"/>
      <c r="DF36" s="619"/>
      <c r="DG36" s="619"/>
      <c r="DH36" s="619"/>
      <c r="DI36" s="619"/>
      <c r="DJ36" s="619"/>
      <c r="DK36" s="620"/>
      <c r="DL36" s="624">
        <v>1802442</v>
      </c>
      <c r="DM36" s="619"/>
      <c r="DN36" s="619"/>
      <c r="DO36" s="619"/>
      <c r="DP36" s="619"/>
      <c r="DQ36" s="619"/>
      <c r="DR36" s="619"/>
      <c r="DS36" s="619"/>
      <c r="DT36" s="619"/>
      <c r="DU36" s="619"/>
      <c r="DV36" s="620"/>
      <c r="DW36" s="641">
        <v>4</v>
      </c>
      <c r="DX36" s="642"/>
      <c r="DY36" s="642"/>
      <c r="DZ36" s="642"/>
      <c r="EA36" s="642"/>
      <c r="EB36" s="642"/>
      <c r="EC36" s="643"/>
    </row>
    <row r="37" spans="2:133" ht="11.25" customHeight="1">
      <c r="AQ37" s="644" t="s">
        <v>312</v>
      </c>
      <c r="AR37" s="645"/>
      <c r="AS37" s="645"/>
      <c r="AT37" s="645"/>
      <c r="AU37" s="645"/>
      <c r="AV37" s="645"/>
      <c r="AW37" s="645"/>
      <c r="AX37" s="645"/>
      <c r="AY37" s="646"/>
      <c r="AZ37" s="618">
        <v>407639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20919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16145</v>
      </c>
      <c r="CS37" s="637"/>
      <c r="CT37" s="637"/>
      <c r="CU37" s="637"/>
      <c r="CV37" s="637"/>
      <c r="CW37" s="637"/>
      <c r="CX37" s="637"/>
      <c r="CY37" s="638"/>
      <c r="CZ37" s="621">
        <v>0</v>
      </c>
      <c r="DA37" s="639"/>
      <c r="DB37" s="639"/>
      <c r="DC37" s="640"/>
      <c r="DD37" s="624">
        <v>16145</v>
      </c>
      <c r="DE37" s="637"/>
      <c r="DF37" s="637"/>
      <c r="DG37" s="637"/>
      <c r="DH37" s="637"/>
      <c r="DI37" s="637"/>
      <c r="DJ37" s="637"/>
      <c r="DK37" s="638"/>
      <c r="DL37" s="624">
        <v>16145</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33428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3883694</v>
      </c>
      <c r="CS38" s="619"/>
      <c r="CT38" s="619"/>
      <c r="CU38" s="619"/>
      <c r="CV38" s="619"/>
      <c r="CW38" s="619"/>
      <c r="CX38" s="619"/>
      <c r="CY38" s="620"/>
      <c r="CZ38" s="621">
        <v>5.2</v>
      </c>
      <c r="DA38" s="639"/>
      <c r="DB38" s="639"/>
      <c r="DC38" s="640"/>
      <c r="DD38" s="624">
        <v>3482247</v>
      </c>
      <c r="DE38" s="619"/>
      <c r="DF38" s="619"/>
      <c r="DG38" s="619"/>
      <c r="DH38" s="619"/>
      <c r="DI38" s="619"/>
      <c r="DJ38" s="619"/>
      <c r="DK38" s="620"/>
      <c r="DL38" s="624">
        <v>2316972</v>
      </c>
      <c r="DM38" s="619"/>
      <c r="DN38" s="619"/>
      <c r="DO38" s="619"/>
      <c r="DP38" s="619"/>
      <c r="DQ38" s="619"/>
      <c r="DR38" s="619"/>
      <c r="DS38" s="619"/>
      <c r="DT38" s="619"/>
      <c r="DU38" s="619"/>
      <c r="DV38" s="620"/>
      <c r="DW38" s="641">
        <v>5.0999999999999996</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5745986</v>
      </c>
      <c r="CS39" s="637"/>
      <c r="CT39" s="637"/>
      <c r="CU39" s="637"/>
      <c r="CV39" s="637"/>
      <c r="CW39" s="637"/>
      <c r="CX39" s="637"/>
      <c r="CY39" s="638"/>
      <c r="CZ39" s="621">
        <v>7.7</v>
      </c>
      <c r="DA39" s="639"/>
      <c r="DB39" s="639"/>
      <c r="DC39" s="640"/>
      <c r="DD39" s="624">
        <v>124771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1067480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463100</v>
      </c>
      <c r="CS40" s="619"/>
      <c r="CT40" s="619"/>
      <c r="CU40" s="619"/>
      <c r="CV40" s="619"/>
      <c r="CW40" s="619"/>
      <c r="CX40" s="619"/>
      <c r="CY40" s="620"/>
      <c r="CZ40" s="621">
        <v>0.6</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1676915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243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16452465</v>
      </c>
      <c r="CS42" s="619"/>
      <c r="CT42" s="619"/>
      <c r="CU42" s="619"/>
      <c r="CV42" s="619"/>
      <c r="CW42" s="619"/>
      <c r="CX42" s="619"/>
      <c r="CY42" s="620"/>
      <c r="CZ42" s="621">
        <v>22.2</v>
      </c>
      <c r="DA42" s="622"/>
      <c r="DB42" s="622"/>
      <c r="DC42" s="623"/>
      <c r="DD42" s="624">
        <v>4017888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379164</v>
      </c>
      <c r="CS43" s="637"/>
      <c r="CT43" s="637"/>
      <c r="CU43" s="637"/>
      <c r="CV43" s="637"/>
      <c r="CW43" s="637"/>
      <c r="CX43" s="637"/>
      <c r="CY43" s="638"/>
      <c r="CZ43" s="621">
        <v>0.5</v>
      </c>
      <c r="DA43" s="639"/>
      <c r="DB43" s="639"/>
      <c r="DC43" s="640"/>
      <c r="DD43" s="624">
        <v>379164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9987782</v>
      </c>
      <c r="CS44" s="619"/>
      <c r="CT44" s="619"/>
      <c r="CU44" s="619"/>
      <c r="CV44" s="619"/>
      <c r="CW44" s="619"/>
      <c r="CX44" s="619"/>
      <c r="CY44" s="620"/>
      <c r="CZ44" s="621">
        <v>13.5</v>
      </c>
      <c r="DA44" s="622"/>
      <c r="DB44" s="622"/>
      <c r="DC44" s="623"/>
      <c r="DD44" s="624">
        <v>2666484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494303</v>
      </c>
      <c r="CS45" s="637"/>
      <c r="CT45" s="637"/>
      <c r="CU45" s="637"/>
      <c r="CV45" s="637"/>
      <c r="CW45" s="637"/>
      <c r="CX45" s="637"/>
      <c r="CY45" s="638"/>
      <c r="CZ45" s="621">
        <v>0.7</v>
      </c>
      <c r="DA45" s="639"/>
      <c r="DB45" s="639"/>
      <c r="DC45" s="640"/>
      <c r="DD45" s="624">
        <v>88955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9437730</v>
      </c>
      <c r="CS46" s="619"/>
      <c r="CT46" s="619"/>
      <c r="CU46" s="619"/>
      <c r="CV46" s="619"/>
      <c r="CW46" s="619"/>
      <c r="CX46" s="619"/>
      <c r="CY46" s="620"/>
      <c r="CZ46" s="621">
        <v>12.7</v>
      </c>
      <c r="DA46" s="622"/>
      <c r="DB46" s="622"/>
      <c r="DC46" s="623"/>
      <c r="DD46" s="624">
        <v>2552116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6464683</v>
      </c>
      <c r="CS47" s="637"/>
      <c r="CT47" s="637"/>
      <c r="CU47" s="637"/>
      <c r="CV47" s="637"/>
      <c r="CW47" s="637"/>
      <c r="CX47" s="637"/>
      <c r="CY47" s="638"/>
      <c r="CZ47" s="621">
        <v>8.6999999999999993</v>
      </c>
      <c r="DA47" s="639"/>
      <c r="DB47" s="639"/>
      <c r="DC47" s="640"/>
      <c r="DD47" s="624">
        <v>1351404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74205118</v>
      </c>
      <c r="CS49" s="603"/>
      <c r="CT49" s="603"/>
      <c r="CU49" s="603"/>
      <c r="CV49" s="603"/>
      <c r="CW49" s="603"/>
      <c r="CX49" s="603"/>
      <c r="CY49" s="604"/>
      <c r="CZ49" s="605">
        <v>100</v>
      </c>
      <c r="DA49" s="606"/>
      <c r="DB49" s="606"/>
      <c r="DC49" s="607"/>
      <c r="DD49" s="608">
        <v>42915224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46" sqref="AU46:AY4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344</v>
      </c>
      <c r="B5" s="1023"/>
      <c r="C5" s="1023"/>
      <c r="D5" s="1023"/>
      <c r="E5" s="1023"/>
      <c r="F5" s="1023"/>
      <c r="G5" s="1023"/>
      <c r="H5" s="1023"/>
      <c r="I5" s="1023"/>
      <c r="J5" s="1023"/>
      <c r="K5" s="1023"/>
      <c r="L5" s="1023"/>
      <c r="M5" s="1023"/>
      <c r="N5" s="1023"/>
      <c r="O5" s="1023"/>
      <c r="P5" s="1024"/>
      <c r="Q5" s="1028" t="s">
        <v>345</v>
      </c>
      <c r="R5" s="1029"/>
      <c r="S5" s="1029"/>
      <c r="T5" s="1029"/>
      <c r="U5" s="1030"/>
      <c r="V5" s="1028" t="s">
        <v>346</v>
      </c>
      <c r="W5" s="1029"/>
      <c r="X5" s="1029"/>
      <c r="Y5" s="1029"/>
      <c r="Z5" s="1030"/>
      <c r="AA5" s="1028" t="s">
        <v>347</v>
      </c>
      <c r="AB5" s="1029"/>
      <c r="AC5" s="1029"/>
      <c r="AD5" s="1029"/>
      <c r="AE5" s="1029"/>
      <c r="AF5" s="1138" t="s">
        <v>348</v>
      </c>
      <c r="AG5" s="1029"/>
      <c r="AH5" s="1029"/>
      <c r="AI5" s="1029"/>
      <c r="AJ5" s="1044"/>
      <c r="AK5" s="1029" t="s">
        <v>349</v>
      </c>
      <c r="AL5" s="1029"/>
      <c r="AM5" s="1029"/>
      <c r="AN5" s="1029"/>
      <c r="AO5" s="1030"/>
      <c r="AP5" s="1028" t="s">
        <v>350</v>
      </c>
      <c r="AQ5" s="1029"/>
      <c r="AR5" s="1029"/>
      <c r="AS5" s="1029"/>
      <c r="AT5" s="1030"/>
      <c r="AU5" s="1028" t="s">
        <v>351</v>
      </c>
      <c r="AV5" s="1029"/>
      <c r="AW5" s="1029"/>
      <c r="AX5" s="1029"/>
      <c r="AY5" s="1044"/>
      <c r="AZ5" s="207"/>
      <c r="BA5" s="207"/>
      <c r="BB5" s="207"/>
      <c r="BC5" s="207"/>
      <c r="BD5" s="207"/>
      <c r="BE5" s="208"/>
      <c r="BF5" s="208"/>
      <c r="BG5" s="208"/>
      <c r="BH5" s="208"/>
      <c r="BI5" s="208"/>
      <c r="BJ5" s="208"/>
      <c r="BK5" s="208"/>
      <c r="BL5" s="208"/>
      <c r="BM5" s="208"/>
      <c r="BN5" s="208"/>
      <c r="BO5" s="208"/>
      <c r="BP5" s="208"/>
      <c r="BQ5" s="1022" t="s">
        <v>352</v>
      </c>
      <c r="BR5" s="1023"/>
      <c r="BS5" s="1023"/>
      <c r="BT5" s="1023"/>
      <c r="BU5" s="1023"/>
      <c r="BV5" s="1023"/>
      <c r="BW5" s="1023"/>
      <c r="BX5" s="1023"/>
      <c r="BY5" s="1023"/>
      <c r="BZ5" s="1023"/>
      <c r="CA5" s="1023"/>
      <c r="CB5" s="1023"/>
      <c r="CC5" s="1023"/>
      <c r="CD5" s="1023"/>
      <c r="CE5" s="1023"/>
      <c r="CF5" s="1023"/>
      <c r="CG5" s="1024"/>
      <c r="CH5" s="1028" t="s">
        <v>353</v>
      </c>
      <c r="CI5" s="1029"/>
      <c r="CJ5" s="1029"/>
      <c r="CK5" s="1029"/>
      <c r="CL5" s="1030"/>
      <c r="CM5" s="1028" t="s">
        <v>354</v>
      </c>
      <c r="CN5" s="1029"/>
      <c r="CO5" s="1029"/>
      <c r="CP5" s="1029"/>
      <c r="CQ5" s="1030"/>
      <c r="CR5" s="1028" t="s">
        <v>355</v>
      </c>
      <c r="CS5" s="1029"/>
      <c r="CT5" s="1029"/>
      <c r="CU5" s="1029"/>
      <c r="CV5" s="1030"/>
      <c r="CW5" s="1028" t="s">
        <v>356</v>
      </c>
      <c r="CX5" s="1029"/>
      <c r="CY5" s="1029"/>
      <c r="CZ5" s="1029"/>
      <c r="DA5" s="1030"/>
      <c r="DB5" s="1028" t="s">
        <v>357</v>
      </c>
      <c r="DC5" s="1029"/>
      <c r="DD5" s="1029"/>
      <c r="DE5" s="1029"/>
      <c r="DF5" s="1030"/>
      <c r="DG5" s="1123" t="s">
        <v>358</v>
      </c>
      <c r="DH5" s="1124"/>
      <c r="DI5" s="1124"/>
      <c r="DJ5" s="1124"/>
      <c r="DK5" s="1125"/>
      <c r="DL5" s="1123" t="s">
        <v>359</v>
      </c>
      <c r="DM5" s="1124"/>
      <c r="DN5" s="1124"/>
      <c r="DO5" s="1124"/>
      <c r="DP5" s="1125"/>
      <c r="DQ5" s="1028" t="s">
        <v>360</v>
      </c>
      <c r="DR5" s="1029"/>
      <c r="DS5" s="1029"/>
      <c r="DT5" s="1029"/>
      <c r="DU5" s="1030"/>
      <c r="DV5" s="1028" t="s">
        <v>351</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9"/>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6"/>
      <c r="DH6" s="1127"/>
      <c r="DI6" s="1127"/>
      <c r="DJ6" s="1127"/>
      <c r="DK6" s="1128"/>
      <c r="DL6" s="1126"/>
      <c r="DM6" s="1127"/>
      <c r="DN6" s="1127"/>
      <c r="DO6" s="1127"/>
      <c r="DP6" s="1128"/>
      <c r="DQ6" s="1031"/>
      <c r="DR6" s="1032"/>
      <c r="DS6" s="1032"/>
      <c r="DT6" s="1032"/>
      <c r="DU6" s="1033"/>
      <c r="DV6" s="1031"/>
      <c r="DW6" s="1032"/>
      <c r="DX6" s="1032"/>
      <c r="DY6" s="1032"/>
      <c r="DZ6" s="1045"/>
      <c r="EA6" s="205"/>
    </row>
    <row r="7" spans="1:131" s="206" customFormat="1" ht="26.25" customHeight="1" thickTop="1">
      <c r="A7" s="209">
        <v>1</v>
      </c>
      <c r="B7" s="1075" t="s">
        <v>361</v>
      </c>
      <c r="C7" s="1076"/>
      <c r="D7" s="1076"/>
      <c r="E7" s="1076"/>
      <c r="F7" s="1076"/>
      <c r="G7" s="1076"/>
      <c r="H7" s="1076"/>
      <c r="I7" s="1076"/>
      <c r="J7" s="1076"/>
      <c r="K7" s="1076"/>
      <c r="L7" s="1076"/>
      <c r="M7" s="1076"/>
      <c r="N7" s="1076"/>
      <c r="O7" s="1076"/>
      <c r="P7" s="1077"/>
      <c r="Q7" s="1129">
        <v>90480</v>
      </c>
      <c r="R7" s="1130"/>
      <c r="S7" s="1130"/>
      <c r="T7" s="1130"/>
      <c r="U7" s="1130"/>
      <c r="V7" s="1130">
        <v>73734</v>
      </c>
      <c r="W7" s="1130"/>
      <c r="X7" s="1130"/>
      <c r="Y7" s="1130"/>
      <c r="Z7" s="1130"/>
      <c r="AA7" s="1130">
        <v>16746</v>
      </c>
      <c r="AB7" s="1130"/>
      <c r="AC7" s="1130"/>
      <c r="AD7" s="1130"/>
      <c r="AE7" s="1131"/>
      <c r="AF7" s="1132">
        <v>2428</v>
      </c>
      <c r="AG7" s="1133"/>
      <c r="AH7" s="1133"/>
      <c r="AI7" s="1133"/>
      <c r="AJ7" s="1134"/>
      <c r="AK7" s="1116">
        <v>10579</v>
      </c>
      <c r="AL7" s="1117"/>
      <c r="AM7" s="1117"/>
      <c r="AN7" s="1117"/>
      <c r="AO7" s="1117"/>
      <c r="AP7" s="1117">
        <v>19598</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542</v>
      </c>
      <c r="BT7" s="1121"/>
      <c r="BU7" s="1121"/>
      <c r="BV7" s="1121"/>
      <c r="BW7" s="1121"/>
      <c r="BX7" s="1121"/>
      <c r="BY7" s="1121"/>
      <c r="BZ7" s="1121"/>
      <c r="CA7" s="1121"/>
      <c r="CB7" s="1121"/>
      <c r="CC7" s="1121"/>
      <c r="CD7" s="1121"/>
      <c r="CE7" s="1121"/>
      <c r="CF7" s="1121"/>
      <c r="CG7" s="1122"/>
      <c r="CH7" s="1113">
        <v>21</v>
      </c>
      <c r="CI7" s="1114"/>
      <c r="CJ7" s="1114"/>
      <c r="CK7" s="1114"/>
      <c r="CL7" s="1115"/>
      <c r="CM7" s="1113">
        <v>333</v>
      </c>
      <c r="CN7" s="1114"/>
      <c r="CO7" s="1114"/>
      <c r="CP7" s="1114"/>
      <c r="CQ7" s="1115"/>
      <c r="CR7" s="1113">
        <v>30</v>
      </c>
      <c r="CS7" s="1114"/>
      <c r="CT7" s="1114"/>
      <c r="CU7" s="1114"/>
      <c r="CV7" s="1115"/>
      <c r="CW7" s="1113" t="s">
        <v>485</v>
      </c>
      <c r="CX7" s="1114"/>
      <c r="CY7" s="1114"/>
      <c r="CZ7" s="1114"/>
      <c r="DA7" s="1115"/>
      <c r="DB7" s="1113" t="s">
        <v>485</v>
      </c>
      <c r="DC7" s="1114"/>
      <c r="DD7" s="1114"/>
      <c r="DE7" s="1114"/>
      <c r="DF7" s="1115"/>
      <c r="DG7" s="1113" t="s">
        <v>485</v>
      </c>
      <c r="DH7" s="1114"/>
      <c r="DI7" s="1114"/>
      <c r="DJ7" s="1114"/>
      <c r="DK7" s="1115"/>
      <c r="DL7" s="1113" t="s">
        <v>485</v>
      </c>
      <c r="DM7" s="1114"/>
      <c r="DN7" s="1114"/>
      <c r="DO7" s="1114"/>
      <c r="DP7" s="1115"/>
      <c r="DQ7" s="1113" t="s">
        <v>485</v>
      </c>
      <c r="DR7" s="1114"/>
      <c r="DS7" s="1114"/>
      <c r="DT7" s="1114"/>
      <c r="DU7" s="1115"/>
      <c r="DV7" s="1140"/>
      <c r="DW7" s="1141"/>
      <c r="DX7" s="1141"/>
      <c r="DY7" s="1141"/>
      <c r="DZ7" s="1142"/>
      <c r="EA7" s="205"/>
    </row>
    <row r="8" spans="1:131" s="206" customFormat="1" ht="26.25" customHeight="1">
      <c r="A8" s="212">
        <v>2</v>
      </c>
      <c r="B8" s="1064" t="s">
        <v>362</v>
      </c>
      <c r="C8" s="1065"/>
      <c r="D8" s="1065"/>
      <c r="E8" s="1065"/>
      <c r="F8" s="1065"/>
      <c r="G8" s="1065"/>
      <c r="H8" s="1065"/>
      <c r="I8" s="1065"/>
      <c r="J8" s="1065"/>
      <c r="K8" s="1065"/>
      <c r="L8" s="1065"/>
      <c r="M8" s="1065"/>
      <c r="N8" s="1065"/>
      <c r="O8" s="1065"/>
      <c r="P8" s="1066"/>
      <c r="Q8" s="1070">
        <v>622</v>
      </c>
      <c r="R8" s="1071"/>
      <c r="S8" s="1071"/>
      <c r="T8" s="1071"/>
      <c r="U8" s="1071"/>
      <c r="V8" s="1071">
        <v>608</v>
      </c>
      <c r="W8" s="1071"/>
      <c r="X8" s="1071"/>
      <c r="Y8" s="1071"/>
      <c r="Z8" s="1071"/>
      <c r="AA8" s="1071">
        <v>13</v>
      </c>
      <c r="AB8" s="1071"/>
      <c r="AC8" s="1071"/>
      <c r="AD8" s="1071"/>
      <c r="AE8" s="1072"/>
      <c r="AF8" s="1046">
        <v>5</v>
      </c>
      <c r="AG8" s="1047"/>
      <c r="AH8" s="1047"/>
      <c r="AI8" s="1047"/>
      <c r="AJ8" s="1048"/>
      <c r="AK8" s="1112">
        <v>212</v>
      </c>
      <c r="AL8" s="1008"/>
      <c r="AM8" s="1008"/>
      <c r="AN8" s="1008"/>
      <c r="AO8" s="1008"/>
      <c r="AP8" s="1008" t="s">
        <v>550</v>
      </c>
      <c r="AQ8" s="1008"/>
      <c r="AR8" s="1008"/>
      <c r="AS8" s="1008"/>
      <c r="AT8" s="1008"/>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1" t="s">
        <v>543</v>
      </c>
      <c r="BT8" s="1042"/>
      <c r="BU8" s="1042"/>
      <c r="BV8" s="1042"/>
      <c r="BW8" s="1042"/>
      <c r="BX8" s="1042"/>
      <c r="BY8" s="1042"/>
      <c r="BZ8" s="1042"/>
      <c r="CA8" s="1042"/>
      <c r="CB8" s="1042"/>
      <c r="CC8" s="1042"/>
      <c r="CD8" s="1042"/>
      <c r="CE8" s="1042"/>
      <c r="CF8" s="1042"/>
      <c r="CG8" s="1043"/>
      <c r="CH8" s="1016">
        <v>0</v>
      </c>
      <c r="CI8" s="1017"/>
      <c r="CJ8" s="1017"/>
      <c r="CK8" s="1017"/>
      <c r="CL8" s="1018"/>
      <c r="CM8" s="1016">
        <v>340</v>
      </c>
      <c r="CN8" s="1017"/>
      <c r="CO8" s="1017"/>
      <c r="CP8" s="1017"/>
      <c r="CQ8" s="1018"/>
      <c r="CR8" s="1016">
        <v>10</v>
      </c>
      <c r="CS8" s="1017"/>
      <c r="CT8" s="1017"/>
      <c r="CU8" s="1017"/>
      <c r="CV8" s="1018"/>
      <c r="CW8" s="1016" t="s">
        <v>485</v>
      </c>
      <c r="CX8" s="1017"/>
      <c r="CY8" s="1017"/>
      <c r="CZ8" s="1017"/>
      <c r="DA8" s="1018"/>
      <c r="DB8" s="1016" t="s">
        <v>485</v>
      </c>
      <c r="DC8" s="1017"/>
      <c r="DD8" s="1017"/>
      <c r="DE8" s="1017"/>
      <c r="DF8" s="1018"/>
      <c r="DG8" s="1016">
        <v>700</v>
      </c>
      <c r="DH8" s="1017"/>
      <c r="DI8" s="1017"/>
      <c r="DJ8" s="1017"/>
      <c r="DK8" s="1018"/>
      <c r="DL8" s="1016" t="s">
        <v>485</v>
      </c>
      <c r="DM8" s="1017"/>
      <c r="DN8" s="1017"/>
      <c r="DO8" s="1017"/>
      <c r="DP8" s="1018"/>
      <c r="DQ8" s="1016" t="s">
        <v>485</v>
      </c>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2"/>
      <c r="AL9" s="1008"/>
      <c r="AM9" s="1008"/>
      <c r="AN9" s="1008"/>
      <c r="AO9" s="1008"/>
      <c r="AP9" s="1008"/>
      <c r="AQ9" s="1008"/>
      <c r="AR9" s="1008"/>
      <c r="AS9" s="1008"/>
      <c r="AT9" s="1008"/>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2"/>
      <c r="AL10" s="1008"/>
      <c r="AM10" s="1008"/>
      <c r="AN10" s="1008"/>
      <c r="AO10" s="1008"/>
      <c r="AP10" s="1008"/>
      <c r="AQ10" s="1008"/>
      <c r="AR10" s="1008"/>
      <c r="AS10" s="1008"/>
      <c r="AT10" s="1008"/>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2"/>
      <c r="AL11" s="1008"/>
      <c r="AM11" s="1008"/>
      <c r="AN11" s="1008"/>
      <c r="AO11" s="1008"/>
      <c r="AP11" s="1008"/>
      <c r="AQ11" s="1008"/>
      <c r="AR11" s="1008"/>
      <c r="AS11" s="1008"/>
      <c r="AT11" s="1008"/>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2"/>
      <c r="AL12" s="1008"/>
      <c r="AM12" s="1008"/>
      <c r="AN12" s="1008"/>
      <c r="AO12" s="1008"/>
      <c r="AP12" s="1008"/>
      <c r="AQ12" s="1008"/>
      <c r="AR12" s="1008"/>
      <c r="AS12" s="1008"/>
      <c r="AT12" s="1008"/>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2"/>
      <c r="AL13" s="1008"/>
      <c r="AM13" s="1008"/>
      <c r="AN13" s="1008"/>
      <c r="AO13" s="1008"/>
      <c r="AP13" s="1008"/>
      <c r="AQ13" s="1008"/>
      <c r="AR13" s="1008"/>
      <c r="AS13" s="1008"/>
      <c r="AT13" s="1008"/>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2"/>
      <c r="AL14" s="1008"/>
      <c r="AM14" s="1008"/>
      <c r="AN14" s="1008"/>
      <c r="AO14" s="1008"/>
      <c r="AP14" s="1008"/>
      <c r="AQ14" s="1008"/>
      <c r="AR14" s="1008"/>
      <c r="AS14" s="1008"/>
      <c r="AT14" s="1008"/>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2"/>
      <c r="AL15" s="1008"/>
      <c r="AM15" s="1008"/>
      <c r="AN15" s="1008"/>
      <c r="AO15" s="1008"/>
      <c r="AP15" s="1008"/>
      <c r="AQ15" s="1008"/>
      <c r="AR15" s="1008"/>
      <c r="AS15" s="1008"/>
      <c r="AT15" s="1008"/>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2"/>
      <c r="AL16" s="1008"/>
      <c r="AM16" s="1008"/>
      <c r="AN16" s="1008"/>
      <c r="AO16" s="1008"/>
      <c r="AP16" s="1008"/>
      <c r="AQ16" s="1008"/>
      <c r="AR16" s="1008"/>
      <c r="AS16" s="1008"/>
      <c r="AT16" s="1008"/>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2"/>
      <c r="AL17" s="1008"/>
      <c r="AM17" s="1008"/>
      <c r="AN17" s="1008"/>
      <c r="AO17" s="1008"/>
      <c r="AP17" s="1008"/>
      <c r="AQ17" s="1008"/>
      <c r="AR17" s="1008"/>
      <c r="AS17" s="1008"/>
      <c r="AT17" s="1008"/>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2"/>
      <c r="AL18" s="1008"/>
      <c r="AM18" s="1008"/>
      <c r="AN18" s="1008"/>
      <c r="AO18" s="1008"/>
      <c r="AP18" s="1008"/>
      <c r="AQ18" s="1008"/>
      <c r="AR18" s="1008"/>
      <c r="AS18" s="1008"/>
      <c r="AT18" s="1008"/>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2"/>
      <c r="AL19" s="1008"/>
      <c r="AM19" s="1008"/>
      <c r="AN19" s="1008"/>
      <c r="AO19" s="1008"/>
      <c r="AP19" s="1008"/>
      <c r="AQ19" s="1008"/>
      <c r="AR19" s="1008"/>
      <c r="AS19" s="1008"/>
      <c r="AT19" s="1008"/>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2"/>
      <c r="AL20" s="1008"/>
      <c r="AM20" s="1008"/>
      <c r="AN20" s="1008"/>
      <c r="AO20" s="1008"/>
      <c r="AP20" s="1008"/>
      <c r="AQ20" s="1008"/>
      <c r="AR20" s="1008"/>
      <c r="AS20" s="1008"/>
      <c r="AT20" s="1008"/>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2"/>
      <c r="AL21" s="1008"/>
      <c r="AM21" s="1008"/>
      <c r="AN21" s="1008"/>
      <c r="AO21" s="1008"/>
      <c r="AP21" s="1008"/>
      <c r="AQ21" s="1008"/>
      <c r="AR21" s="1008"/>
      <c r="AS21" s="1008"/>
      <c r="AT21" s="1008"/>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46"/>
      <c r="AG22" s="1047"/>
      <c r="AH22" s="1047"/>
      <c r="AI22" s="1047"/>
      <c r="AJ22" s="1048"/>
      <c r="AK22" s="1103"/>
      <c r="AL22" s="1104"/>
      <c r="AM22" s="1104"/>
      <c r="AN22" s="1104"/>
      <c r="AO22" s="1104"/>
      <c r="AP22" s="1104"/>
      <c r="AQ22" s="1104"/>
      <c r="AR22" s="1104"/>
      <c r="AS22" s="1104"/>
      <c r="AT22" s="1104"/>
      <c r="AU22" s="1105"/>
      <c r="AV22" s="1105"/>
      <c r="AW22" s="1105"/>
      <c r="AX22" s="1105"/>
      <c r="AY22" s="1106"/>
      <c r="AZ22" s="1062" t="s">
        <v>363</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91002</v>
      </c>
      <c r="R23" s="1095"/>
      <c r="S23" s="1095"/>
      <c r="T23" s="1095"/>
      <c r="U23" s="1095"/>
      <c r="V23" s="1095">
        <v>74243</v>
      </c>
      <c r="W23" s="1095"/>
      <c r="X23" s="1095"/>
      <c r="Y23" s="1095"/>
      <c r="Z23" s="1095"/>
      <c r="AA23" s="1095">
        <v>16759</v>
      </c>
      <c r="AB23" s="1095"/>
      <c r="AC23" s="1095"/>
      <c r="AD23" s="1095"/>
      <c r="AE23" s="1096"/>
      <c r="AF23" s="1097">
        <v>2433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344</v>
      </c>
      <c r="B26" s="1023"/>
      <c r="C26" s="1023"/>
      <c r="D26" s="1023"/>
      <c r="E26" s="1023"/>
      <c r="F26" s="1023"/>
      <c r="G26" s="1023"/>
      <c r="H26" s="1023"/>
      <c r="I26" s="1023"/>
      <c r="J26" s="1023"/>
      <c r="K26" s="1023"/>
      <c r="L26" s="1023"/>
      <c r="M26" s="1023"/>
      <c r="N26" s="1023"/>
      <c r="O26" s="1023"/>
      <c r="P26" s="1024"/>
      <c r="Q26" s="1028" t="s">
        <v>369</v>
      </c>
      <c r="R26" s="1029"/>
      <c r="S26" s="1029"/>
      <c r="T26" s="1029"/>
      <c r="U26" s="1030"/>
      <c r="V26" s="1028" t="s">
        <v>370</v>
      </c>
      <c r="W26" s="1029"/>
      <c r="X26" s="1029"/>
      <c r="Y26" s="1029"/>
      <c r="Z26" s="1030"/>
      <c r="AA26" s="1028" t="s">
        <v>371</v>
      </c>
      <c r="AB26" s="1029"/>
      <c r="AC26" s="1029"/>
      <c r="AD26" s="1029"/>
      <c r="AE26" s="1029"/>
      <c r="AF26" s="1085" t="s">
        <v>372</v>
      </c>
      <c r="AG26" s="1035"/>
      <c r="AH26" s="1035"/>
      <c r="AI26" s="1035"/>
      <c r="AJ26" s="1086"/>
      <c r="AK26" s="1029" t="s">
        <v>373</v>
      </c>
      <c r="AL26" s="1029"/>
      <c r="AM26" s="1029"/>
      <c r="AN26" s="1029"/>
      <c r="AO26" s="1030"/>
      <c r="AP26" s="1028" t="s">
        <v>374</v>
      </c>
      <c r="AQ26" s="1029"/>
      <c r="AR26" s="1029"/>
      <c r="AS26" s="1029"/>
      <c r="AT26" s="1030"/>
      <c r="AU26" s="1028" t="s">
        <v>375</v>
      </c>
      <c r="AV26" s="1029"/>
      <c r="AW26" s="1029"/>
      <c r="AX26" s="1029"/>
      <c r="AY26" s="1030"/>
      <c r="AZ26" s="1028" t="s">
        <v>376</v>
      </c>
      <c r="BA26" s="1029"/>
      <c r="BB26" s="1029"/>
      <c r="BC26" s="1029"/>
      <c r="BD26" s="1030"/>
      <c r="BE26" s="1028" t="s">
        <v>351</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7"/>
      <c r="AG27" s="1038"/>
      <c r="AH27" s="1038"/>
      <c r="AI27" s="1038"/>
      <c r="AJ27" s="1088"/>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5" t="s">
        <v>377</v>
      </c>
      <c r="C28" s="1076"/>
      <c r="D28" s="1076"/>
      <c r="E28" s="1076"/>
      <c r="F28" s="1076"/>
      <c r="G28" s="1076"/>
      <c r="H28" s="1076"/>
      <c r="I28" s="1076"/>
      <c r="J28" s="1076"/>
      <c r="K28" s="1076"/>
      <c r="L28" s="1076"/>
      <c r="M28" s="1076"/>
      <c r="N28" s="1076"/>
      <c r="O28" s="1076"/>
      <c r="P28" s="1077"/>
      <c r="Q28" s="1078">
        <v>14937</v>
      </c>
      <c r="R28" s="1079"/>
      <c r="S28" s="1079"/>
      <c r="T28" s="1079"/>
      <c r="U28" s="1079"/>
      <c r="V28" s="1079">
        <v>14501</v>
      </c>
      <c r="W28" s="1079"/>
      <c r="X28" s="1079"/>
      <c r="Y28" s="1079"/>
      <c r="Z28" s="1079"/>
      <c r="AA28" s="1079">
        <v>436</v>
      </c>
      <c r="AB28" s="1079"/>
      <c r="AC28" s="1079"/>
      <c r="AD28" s="1079"/>
      <c r="AE28" s="1080"/>
      <c r="AF28" s="1081">
        <v>436</v>
      </c>
      <c r="AG28" s="1079"/>
      <c r="AH28" s="1079"/>
      <c r="AI28" s="1079"/>
      <c r="AJ28" s="1082"/>
      <c r="AK28" s="1083">
        <v>1067</v>
      </c>
      <c r="AL28" s="1084"/>
      <c r="AM28" s="1084"/>
      <c r="AN28" s="1084"/>
      <c r="AO28" s="1084"/>
      <c r="AP28" s="1008" t="s">
        <v>550</v>
      </c>
      <c r="AQ28" s="1008"/>
      <c r="AR28" s="1008"/>
      <c r="AS28" s="1008"/>
      <c r="AT28" s="1008"/>
      <c r="AU28" s="1008" t="s">
        <v>550</v>
      </c>
      <c r="AV28" s="1008"/>
      <c r="AW28" s="1008"/>
      <c r="AX28" s="1008"/>
      <c r="AY28" s="1008"/>
      <c r="AZ28" s="1008"/>
      <c r="BA28" s="1008"/>
      <c r="BB28" s="1008"/>
      <c r="BC28" s="1008"/>
      <c r="BD28" s="1008"/>
      <c r="BE28" s="1073"/>
      <c r="BF28" s="1073"/>
      <c r="BG28" s="1073"/>
      <c r="BH28" s="1073"/>
      <c r="BI28" s="1074"/>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378</v>
      </c>
      <c r="C29" s="1065"/>
      <c r="D29" s="1065"/>
      <c r="E29" s="1065"/>
      <c r="F29" s="1065"/>
      <c r="G29" s="1065"/>
      <c r="H29" s="1065"/>
      <c r="I29" s="1065"/>
      <c r="J29" s="1065"/>
      <c r="K29" s="1065"/>
      <c r="L29" s="1065"/>
      <c r="M29" s="1065"/>
      <c r="N29" s="1065"/>
      <c r="O29" s="1065"/>
      <c r="P29" s="1066"/>
      <c r="Q29" s="1070">
        <v>6084</v>
      </c>
      <c r="R29" s="1071"/>
      <c r="S29" s="1071"/>
      <c r="T29" s="1071"/>
      <c r="U29" s="1071"/>
      <c r="V29" s="1071">
        <v>5852</v>
      </c>
      <c r="W29" s="1071"/>
      <c r="X29" s="1071"/>
      <c r="Y29" s="1071"/>
      <c r="Z29" s="1071"/>
      <c r="AA29" s="1071">
        <v>232</v>
      </c>
      <c r="AB29" s="1071"/>
      <c r="AC29" s="1071"/>
      <c r="AD29" s="1071"/>
      <c r="AE29" s="1072"/>
      <c r="AF29" s="1046">
        <v>232</v>
      </c>
      <c r="AG29" s="1047"/>
      <c r="AH29" s="1047"/>
      <c r="AI29" s="1047"/>
      <c r="AJ29" s="1048"/>
      <c r="AK29" s="1006">
        <v>948</v>
      </c>
      <c r="AL29" s="997"/>
      <c r="AM29" s="997"/>
      <c r="AN29" s="997"/>
      <c r="AO29" s="997"/>
      <c r="AP29" s="1008" t="s">
        <v>550</v>
      </c>
      <c r="AQ29" s="1008"/>
      <c r="AR29" s="1008"/>
      <c r="AS29" s="1008"/>
      <c r="AT29" s="1008"/>
      <c r="AU29" s="1008" t="s">
        <v>550</v>
      </c>
      <c r="AV29" s="1008"/>
      <c r="AW29" s="1008"/>
      <c r="AX29" s="1008"/>
      <c r="AY29" s="1008"/>
      <c r="AZ29" s="1008"/>
      <c r="BA29" s="1008"/>
      <c r="BB29" s="1008"/>
      <c r="BC29" s="1008"/>
      <c r="BD29" s="1008"/>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379</v>
      </c>
      <c r="C30" s="1065"/>
      <c r="D30" s="1065"/>
      <c r="E30" s="1065"/>
      <c r="F30" s="1065"/>
      <c r="G30" s="1065"/>
      <c r="H30" s="1065"/>
      <c r="I30" s="1065"/>
      <c r="J30" s="1065"/>
      <c r="K30" s="1065"/>
      <c r="L30" s="1065"/>
      <c r="M30" s="1065"/>
      <c r="N30" s="1065"/>
      <c r="O30" s="1065"/>
      <c r="P30" s="1066"/>
      <c r="Q30" s="1070">
        <v>1222</v>
      </c>
      <c r="R30" s="1071"/>
      <c r="S30" s="1071"/>
      <c r="T30" s="1071"/>
      <c r="U30" s="1071"/>
      <c r="V30" s="1071">
        <v>1150</v>
      </c>
      <c r="W30" s="1071"/>
      <c r="X30" s="1071"/>
      <c r="Y30" s="1071"/>
      <c r="Z30" s="1071"/>
      <c r="AA30" s="1071">
        <v>72</v>
      </c>
      <c r="AB30" s="1071"/>
      <c r="AC30" s="1071"/>
      <c r="AD30" s="1071"/>
      <c r="AE30" s="1072"/>
      <c r="AF30" s="1046">
        <v>72</v>
      </c>
      <c r="AG30" s="1047"/>
      <c r="AH30" s="1047"/>
      <c r="AI30" s="1047"/>
      <c r="AJ30" s="1048"/>
      <c r="AK30" s="1006">
        <v>437</v>
      </c>
      <c r="AL30" s="997"/>
      <c r="AM30" s="997"/>
      <c r="AN30" s="997"/>
      <c r="AO30" s="997"/>
      <c r="AP30" s="1008">
        <v>762</v>
      </c>
      <c r="AQ30" s="1008"/>
      <c r="AR30" s="1008"/>
      <c r="AS30" s="1008"/>
      <c r="AT30" s="1008"/>
      <c r="AU30" s="1008">
        <v>285</v>
      </c>
      <c r="AV30" s="1008"/>
      <c r="AW30" s="1008"/>
      <c r="AX30" s="1008"/>
      <c r="AY30" s="1008"/>
      <c r="AZ30" s="1008"/>
      <c r="BA30" s="1008"/>
      <c r="BB30" s="1008"/>
      <c r="BC30" s="1008"/>
      <c r="BD30" s="1008"/>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380</v>
      </c>
      <c r="C31" s="1065"/>
      <c r="D31" s="1065"/>
      <c r="E31" s="1065"/>
      <c r="F31" s="1065"/>
      <c r="G31" s="1065"/>
      <c r="H31" s="1065"/>
      <c r="I31" s="1065"/>
      <c r="J31" s="1065"/>
      <c r="K31" s="1065"/>
      <c r="L31" s="1065"/>
      <c r="M31" s="1065"/>
      <c r="N31" s="1065"/>
      <c r="O31" s="1065"/>
      <c r="P31" s="1066"/>
      <c r="Q31" s="1070">
        <v>1075</v>
      </c>
      <c r="R31" s="1071"/>
      <c r="S31" s="1071"/>
      <c r="T31" s="1071"/>
      <c r="U31" s="1071"/>
      <c r="V31" s="1071">
        <v>1070</v>
      </c>
      <c r="W31" s="1071"/>
      <c r="X31" s="1071"/>
      <c r="Y31" s="1071"/>
      <c r="Z31" s="1071"/>
      <c r="AA31" s="1071">
        <v>6</v>
      </c>
      <c r="AB31" s="1071"/>
      <c r="AC31" s="1071"/>
      <c r="AD31" s="1071"/>
      <c r="AE31" s="1072"/>
      <c r="AF31" s="1046">
        <v>6</v>
      </c>
      <c r="AG31" s="1047"/>
      <c r="AH31" s="1047"/>
      <c r="AI31" s="1047"/>
      <c r="AJ31" s="1048"/>
      <c r="AK31" s="1006">
        <v>152</v>
      </c>
      <c r="AL31" s="997"/>
      <c r="AM31" s="997"/>
      <c r="AN31" s="997"/>
      <c r="AO31" s="997"/>
      <c r="AP31" s="1008" t="s">
        <v>550</v>
      </c>
      <c r="AQ31" s="1008"/>
      <c r="AR31" s="1008"/>
      <c r="AS31" s="1008"/>
      <c r="AT31" s="1008"/>
      <c r="AU31" s="1008" t="s">
        <v>550</v>
      </c>
      <c r="AV31" s="1008"/>
      <c r="AW31" s="1008"/>
      <c r="AX31" s="1008"/>
      <c r="AY31" s="1008"/>
      <c r="AZ31" s="1008"/>
      <c r="BA31" s="1008"/>
      <c r="BB31" s="1008"/>
      <c r="BC31" s="1008"/>
      <c r="BD31" s="1008"/>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381</v>
      </c>
      <c r="C32" s="1065"/>
      <c r="D32" s="1065"/>
      <c r="E32" s="1065"/>
      <c r="F32" s="1065"/>
      <c r="G32" s="1065"/>
      <c r="H32" s="1065"/>
      <c r="I32" s="1065"/>
      <c r="J32" s="1065"/>
      <c r="K32" s="1065"/>
      <c r="L32" s="1065"/>
      <c r="M32" s="1065"/>
      <c r="N32" s="1065"/>
      <c r="O32" s="1065"/>
      <c r="P32" s="1066"/>
      <c r="Q32" s="1070">
        <v>4758</v>
      </c>
      <c r="R32" s="1071"/>
      <c r="S32" s="1071"/>
      <c r="T32" s="1071"/>
      <c r="U32" s="1071"/>
      <c r="V32" s="1071">
        <v>4613</v>
      </c>
      <c r="W32" s="1071"/>
      <c r="X32" s="1071"/>
      <c r="Y32" s="1071"/>
      <c r="Z32" s="1071"/>
      <c r="AA32" s="1071">
        <v>146</v>
      </c>
      <c r="AB32" s="1071"/>
      <c r="AC32" s="1071"/>
      <c r="AD32" s="1071"/>
      <c r="AE32" s="1072"/>
      <c r="AF32" s="1046">
        <v>146</v>
      </c>
      <c r="AG32" s="1047"/>
      <c r="AH32" s="1047"/>
      <c r="AI32" s="1047"/>
      <c r="AJ32" s="1048"/>
      <c r="AK32" s="1006">
        <v>732</v>
      </c>
      <c r="AL32" s="997"/>
      <c r="AM32" s="997"/>
      <c r="AN32" s="997"/>
      <c r="AO32" s="997"/>
      <c r="AP32" s="997">
        <v>12365</v>
      </c>
      <c r="AQ32" s="997"/>
      <c r="AR32" s="997"/>
      <c r="AS32" s="997"/>
      <c r="AT32" s="997"/>
      <c r="AU32" s="997">
        <v>4538</v>
      </c>
      <c r="AV32" s="997"/>
      <c r="AW32" s="997"/>
      <c r="AX32" s="997"/>
      <c r="AY32" s="997"/>
      <c r="AZ32" s="1008" t="s">
        <v>552</v>
      </c>
      <c r="BA32" s="1008"/>
      <c r="BB32" s="1008"/>
      <c r="BC32" s="1008"/>
      <c r="BD32" s="1008"/>
      <c r="BE32" s="1059" t="s">
        <v>382</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383</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891</v>
      </c>
      <c r="AG63" s="979"/>
      <c r="AH63" s="979"/>
      <c r="AI63" s="979"/>
      <c r="AJ63" s="1057"/>
      <c r="AK63" s="1058"/>
      <c r="AL63" s="989"/>
      <c r="AM63" s="989"/>
      <c r="AN63" s="989"/>
      <c r="AO63" s="989"/>
      <c r="AP63" s="979">
        <v>13127</v>
      </c>
      <c r="AQ63" s="979"/>
      <c r="AR63" s="979"/>
      <c r="AS63" s="979"/>
      <c r="AT63" s="979"/>
      <c r="AU63" s="979">
        <v>4823</v>
      </c>
      <c r="AV63" s="979"/>
      <c r="AW63" s="979"/>
      <c r="AX63" s="979"/>
      <c r="AY63" s="979"/>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386</v>
      </c>
      <c r="B66" s="1023"/>
      <c r="C66" s="1023"/>
      <c r="D66" s="1023"/>
      <c r="E66" s="1023"/>
      <c r="F66" s="1023"/>
      <c r="G66" s="1023"/>
      <c r="H66" s="1023"/>
      <c r="I66" s="1023"/>
      <c r="J66" s="1023"/>
      <c r="K66" s="1023"/>
      <c r="L66" s="1023"/>
      <c r="M66" s="1023"/>
      <c r="N66" s="1023"/>
      <c r="O66" s="1023"/>
      <c r="P66" s="1024"/>
      <c r="Q66" s="1028" t="s">
        <v>387</v>
      </c>
      <c r="R66" s="1029"/>
      <c r="S66" s="1029"/>
      <c r="T66" s="1029"/>
      <c r="U66" s="1030"/>
      <c r="V66" s="1028" t="s">
        <v>388</v>
      </c>
      <c r="W66" s="1029"/>
      <c r="X66" s="1029"/>
      <c r="Y66" s="1029"/>
      <c r="Z66" s="1030"/>
      <c r="AA66" s="1028" t="s">
        <v>389</v>
      </c>
      <c r="AB66" s="1029"/>
      <c r="AC66" s="1029"/>
      <c r="AD66" s="1029"/>
      <c r="AE66" s="1030"/>
      <c r="AF66" s="1034" t="s">
        <v>390</v>
      </c>
      <c r="AG66" s="1035"/>
      <c r="AH66" s="1035"/>
      <c r="AI66" s="1035"/>
      <c r="AJ66" s="1036"/>
      <c r="AK66" s="1028" t="s">
        <v>391</v>
      </c>
      <c r="AL66" s="1023"/>
      <c r="AM66" s="1023"/>
      <c r="AN66" s="1023"/>
      <c r="AO66" s="1024"/>
      <c r="AP66" s="1028" t="s">
        <v>392</v>
      </c>
      <c r="AQ66" s="1029"/>
      <c r="AR66" s="1029"/>
      <c r="AS66" s="1029"/>
      <c r="AT66" s="1030"/>
      <c r="AU66" s="1028" t="s">
        <v>393</v>
      </c>
      <c r="AV66" s="1029"/>
      <c r="AW66" s="1029"/>
      <c r="AX66" s="1029"/>
      <c r="AY66" s="1030"/>
      <c r="AZ66" s="1028" t="s">
        <v>351</v>
      </c>
      <c r="BA66" s="1029"/>
      <c r="BB66" s="1029"/>
      <c r="BC66" s="1029"/>
      <c r="BD66" s="1044"/>
      <c r="BE66" s="216"/>
      <c r="BF66" s="216"/>
      <c r="BG66" s="216"/>
      <c r="BH66" s="216"/>
      <c r="BI66" s="216"/>
      <c r="BJ66" s="216"/>
      <c r="BK66" s="216"/>
      <c r="BL66" s="216"/>
      <c r="BM66" s="216"/>
      <c r="BN66" s="216"/>
      <c r="BO66" s="216"/>
      <c r="BP66" s="216"/>
      <c r="BQ66" s="213">
        <v>60</v>
      </c>
      <c r="BR66" s="218"/>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7"/>
      <c r="DW67" s="968"/>
      <c r="DX67" s="968"/>
      <c r="DY67" s="968"/>
      <c r="DZ67" s="969"/>
      <c r="EA67" s="197"/>
    </row>
    <row r="68" spans="1:131" s="198" customFormat="1" ht="26.25" customHeight="1" thickTop="1">
      <c r="A68" s="209">
        <v>1</v>
      </c>
      <c r="B68" s="1012" t="s">
        <v>544</v>
      </c>
      <c r="C68" s="1013"/>
      <c r="D68" s="1013"/>
      <c r="E68" s="1013"/>
      <c r="F68" s="1013"/>
      <c r="G68" s="1013"/>
      <c r="H68" s="1013"/>
      <c r="I68" s="1013"/>
      <c r="J68" s="1013"/>
      <c r="K68" s="1013"/>
      <c r="L68" s="1013"/>
      <c r="M68" s="1013"/>
      <c r="N68" s="1013"/>
      <c r="O68" s="1013"/>
      <c r="P68" s="1014"/>
      <c r="Q68" s="1015">
        <v>26273</v>
      </c>
      <c r="R68" s="1009"/>
      <c r="S68" s="1009"/>
      <c r="T68" s="1009"/>
      <c r="U68" s="1009"/>
      <c r="V68" s="1009">
        <v>25836</v>
      </c>
      <c r="W68" s="1009"/>
      <c r="X68" s="1009"/>
      <c r="Y68" s="1009"/>
      <c r="Z68" s="1009"/>
      <c r="AA68" s="1009">
        <v>437</v>
      </c>
      <c r="AB68" s="1009"/>
      <c r="AC68" s="1009"/>
      <c r="AD68" s="1009"/>
      <c r="AE68" s="1009"/>
      <c r="AF68" s="1009">
        <v>437</v>
      </c>
      <c r="AG68" s="1009"/>
      <c r="AH68" s="1009"/>
      <c r="AI68" s="1009"/>
      <c r="AJ68" s="1009"/>
      <c r="AK68" s="1009">
        <v>2695</v>
      </c>
      <c r="AL68" s="1009"/>
      <c r="AM68" s="1009"/>
      <c r="AN68" s="1009"/>
      <c r="AO68" s="1009"/>
      <c r="AP68" s="1008" t="s">
        <v>550</v>
      </c>
      <c r="AQ68" s="1008"/>
      <c r="AR68" s="1008"/>
      <c r="AS68" s="1008"/>
      <c r="AT68" s="1008"/>
      <c r="AU68" s="1009" t="s">
        <v>553</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485</v>
      </c>
      <c r="AL69" s="997"/>
      <c r="AM69" s="997"/>
      <c r="AN69" s="997"/>
      <c r="AO69" s="997"/>
      <c r="AP69" s="1008" t="s">
        <v>550</v>
      </c>
      <c r="AQ69" s="1008"/>
      <c r="AR69" s="1008"/>
      <c r="AS69" s="1008"/>
      <c r="AT69" s="1008"/>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1008" t="s">
        <v>550</v>
      </c>
      <c r="AQ70" s="1008"/>
      <c r="AR70" s="1008"/>
      <c r="AS70" s="1008"/>
      <c r="AT70" s="1008"/>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485</v>
      </c>
      <c r="AL71" s="997"/>
      <c r="AM71" s="997"/>
      <c r="AN71" s="997"/>
      <c r="AO71" s="997"/>
      <c r="AP71" s="1008" t="s">
        <v>550</v>
      </c>
      <c r="AQ71" s="1008"/>
      <c r="AR71" s="1008"/>
      <c r="AS71" s="1008"/>
      <c r="AT71" s="1008"/>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1008" t="s">
        <v>550</v>
      </c>
      <c r="AQ72" s="1008"/>
      <c r="AR72" s="1008"/>
      <c r="AS72" s="1008"/>
      <c r="AT72" s="1008"/>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1008" t="s">
        <v>550</v>
      </c>
      <c r="AQ73" s="1008"/>
      <c r="AR73" s="1008"/>
      <c r="AS73" s="1008"/>
      <c r="AT73" s="1008"/>
      <c r="AU73" s="997" t="s">
        <v>553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7"/>
      <c r="DW87" s="968"/>
      <c r="DX87" s="968"/>
      <c r="DY87" s="968"/>
      <c r="DZ87" s="969"/>
      <c r="EA87" s="197"/>
    </row>
    <row r="88" spans="1:131" s="198" customFormat="1" ht="26.25" customHeight="1" thickBot="1">
      <c r="A88" s="215" t="s">
        <v>364</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79">
        <v>11228</v>
      </c>
      <c r="AG88" s="979"/>
      <c r="AH88" s="979"/>
      <c r="AI88" s="979"/>
      <c r="AJ88" s="979"/>
      <c r="AK88" s="989"/>
      <c r="AL88" s="989"/>
      <c r="AM88" s="989"/>
      <c r="AN88" s="989"/>
      <c r="AO88" s="989"/>
      <c r="AP88" s="979" t="s">
        <v>551</v>
      </c>
      <c r="AQ88" s="979"/>
      <c r="AR88" s="979"/>
      <c r="AS88" s="979"/>
      <c r="AT88" s="979"/>
      <c r="AU88" s="979" t="s">
        <v>554</v>
      </c>
      <c r="AV88" s="979"/>
      <c r="AW88" s="979"/>
      <c r="AX88" s="979"/>
      <c r="AY88" s="979"/>
      <c r="AZ88" s="986"/>
      <c r="BA88" s="986"/>
      <c r="BB88" s="986"/>
      <c r="BC88" s="986"/>
      <c r="BD88" s="987"/>
      <c r="BE88" s="216"/>
      <c r="BF88" s="216"/>
      <c r="BG88" s="216"/>
      <c r="BH88" s="216"/>
      <c r="BI88" s="216"/>
      <c r="BJ88" s="216"/>
      <c r="BK88" s="216"/>
      <c r="BL88" s="216"/>
      <c r="BM88" s="216"/>
      <c r="BN88" s="216"/>
      <c r="BO88" s="216"/>
      <c r="BP88" s="216"/>
      <c r="BQ88" s="213">
        <v>82</v>
      </c>
      <c r="BR88" s="218"/>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9" t="s">
        <v>551</v>
      </c>
      <c r="CX102" s="979"/>
      <c r="CY102" s="979"/>
      <c r="CZ102" s="979"/>
      <c r="DA102" s="979"/>
      <c r="DB102" s="979" t="s">
        <v>551</v>
      </c>
      <c r="DC102" s="979"/>
      <c r="DD102" s="979"/>
      <c r="DE102" s="979"/>
      <c r="DF102" s="979"/>
      <c r="DG102" s="976">
        <v>700</v>
      </c>
      <c r="DH102" s="977"/>
      <c r="DI102" s="977"/>
      <c r="DJ102" s="977"/>
      <c r="DK102" s="978"/>
      <c r="DL102" s="979" t="s">
        <v>551</v>
      </c>
      <c r="DM102" s="979"/>
      <c r="DN102" s="979"/>
      <c r="DO102" s="979"/>
      <c r="DP102" s="979"/>
      <c r="DQ102" s="979" t="s">
        <v>551</v>
      </c>
      <c r="DR102" s="979"/>
      <c r="DS102" s="979"/>
      <c r="DT102" s="979"/>
      <c r="DU102" s="979"/>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3587517</v>
      </c>
      <c r="AB110" s="903"/>
      <c r="AC110" s="903"/>
      <c r="AD110" s="903"/>
      <c r="AE110" s="904"/>
      <c r="AF110" s="905">
        <v>3196103</v>
      </c>
      <c r="AG110" s="903"/>
      <c r="AH110" s="903"/>
      <c r="AI110" s="903"/>
      <c r="AJ110" s="904"/>
      <c r="AK110" s="905">
        <v>2988299</v>
      </c>
      <c r="AL110" s="903"/>
      <c r="AM110" s="903"/>
      <c r="AN110" s="903"/>
      <c r="AO110" s="904"/>
      <c r="AP110" s="906">
        <v>7.1</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16675921</v>
      </c>
      <c r="BR110" s="830"/>
      <c r="BS110" s="830"/>
      <c r="BT110" s="830"/>
      <c r="BU110" s="830"/>
      <c r="BV110" s="830">
        <v>17589788</v>
      </c>
      <c r="BW110" s="830"/>
      <c r="BX110" s="830"/>
      <c r="BY110" s="830"/>
      <c r="BZ110" s="830"/>
      <c r="CA110" s="830">
        <v>19598051</v>
      </c>
      <c r="CB110" s="830"/>
      <c r="CC110" s="830"/>
      <c r="CD110" s="830"/>
      <c r="CE110" s="830"/>
      <c r="CF110" s="891">
        <v>46.5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3458065</v>
      </c>
      <c r="DH110" s="830"/>
      <c r="DI110" s="830"/>
      <c r="DJ110" s="830"/>
      <c r="DK110" s="830"/>
      <c r="DL110" s="830">
        <v>2980077</v>
      </c>
      <c r="DM110" s="830"/>
      <c r="DN110" s="830"/>
      <c r="DO110" s="830"/>
      <c r="DP110" s="830"/>
      <c r="DQ110" s="830">
        <v>2690322</v>
      </c>
      <c r="DR110" s="830"/>
      <c r="DS110" s="830"/>
      <c r="DT110" s="830"/>
      <c r="DU110" s="830"/>
      <c r="DV110" s="831">
        <v>6.4</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5681248</v>
      </c>
      <c r="BR111" s="801"/>
      <c r="BS111" s="801"/>
      <c r="BT111" s="801"/>
      <c r="BU111" s="801"/>
      <c r="BV111" s="801">
        <v>4923245</v>
      </c>
      <c r="BW111" s="801"/>
      <c r="BX111" s="801"/>
      <c r="BY111" s="801"/>
      <c r="BZ111" s="801"/>
      <c r="CA111" s="801">
        <v>4484265</v>
      </c>
      <c r="CB111" s="801"/>
      <c r="CC111" s="801"/>
      <c r="CD111" s="801"/>
      <c r="CE111" s="801"/>
      <c r="CF111" s="878">
        <v>10.6</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1393635</v>
      </c>
      <c r="DH111" s="801"/>
      <c r="DI111" s="801"/>
      <c r="DJ111" s="801"/>
      <c r="DK111" s="801"/>
      <c r="DL111" s="801">
        <v>1132736</v>
      </c>
      <c r="DM111" s="801"/>
      <c r="DN111" s="801"/>
      <c r="DO111" s="801"/>
      <c r="DP111" s="801"/>
      <c r="DQ111" s="801">
        <v>993070</v>
      </c>
      <c r="DR111" s="801"/>
      <c r="DS111" s="801"/>
      <c r="DT111" s="801"/>
      <c r="DU111" s="801"/>
      <c r="DV111" s="853">
        <v>2.4</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20000</v>
      </c>
      <c r="AB112" s="814"/>
      <c r="AC112" s="814"/>
      <c r="AD112" s="814"/>
      <c r="AE112" s="815"/>
      <c r="AF112" s="816">
        <v>10000</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5307547</v>
      </c>
      <c r="BR112" s="801"/>
      <c r="BS112" s="801"/>
      <c r="BT112" s="801"/>
      <c r="BU112" s="801"/>
      <c r="BV112" s="801">
        <v>5066399</v>
      </c>
      <c r="BW112" s="801"/>
      <c r="BX112" s="801"/>
      <c r="BY112" s="801"/>
      <c r="BZ112" s="801"/>
      <c r="CA112" s="801">
        <v>4823245</v>
      </c>
      <c r="CB112" s="801"/>
      <c r="CC112" s="801"/>
      <c r="CD112" s="801"/>
      <c r="CE112" s="801"/>
      <c r="CF112" s="878">
        <v>11.4</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626024</v>
      </c>
      <c r="AB113" s="939"/>
      <c r="AC113" s="939"/>
      <c r="AD113" s="939"/>
      <c r="AE113" s="940"/>
      <c r="AF113" s="941">
        <v>591881</v>
      </c>
      <c r="AG113" s="939"/>
      <c r="AH113" s="939"/>
      <c r="AI113" s="939"/>
      <c r="AJ113" s="940"/>
      <c r="AK113" s="941">
        <v>584927</v>
      </c>
      <c r="AL113" s="939"/>
      <c r="AM113" s="939"/>
      <c r="AN113" s="939"/>
      <c r="AO113" s="940"/>
      <c r="AP113" s="942">
        <v>1.4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4484394</v>
      </c>
      <c r="BR114" s="801"/>
      <c r="BS114" s="801"/>
      <c r="BT114" s="801"/>
      <c r="BU114" s="801"/>
      <c r="BV114" s="801">
        <v>4988151</v>
      </c>
      <c r="BW114" s="801"/>
      <c r="BX114" s="801"/>
      <c r="BY114" s="801"/>
      <c r="BZ114" s="801"/>
      <c r="CA114" s="801">
        <v>5387997</v>
      </c>
      <c r="CB114" s="801"/>
      <c r="CC114" s="801"/>
      <c r="CD114" s="801"/>
      <c r="CE114" s="801"/>
      <c r="CF114" s="878">
        <v>12.8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600403</v>
      </c>
      <c r="AB115" s="939"/>
      <c r="AC115" s="939"/>
      <c r="AD115" s="939"/>
      <c r="AE115" s="940"/>
      <c r="AF115" s="941">
        <v>582485</v>
      </c>
      <c r="AG115" s="939"/>
      <c r="AH115" s="939"/>
      <c r="AI115" s="939"/>
      <c r="AJ115" s="940"/>
      <c r="AK115" s="941">
        <v>775452</v>
      </c>
      <c r="AL115" s="939"/>
      <c r="AM115" s="939"/>
      <c r="AN115" s="939"/>
      <c r="AO115" s="940"/>
      <c r="AP115" s="942">
        <v>1.8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791315</v>
      </c>
      <c r="DH115" s="814"/>
      <c r="DI115" s="814"/>
      <c r="DJ115" s="814"/>
      <c r="DK115" s="815"/>
      <c r="DL115" s="816">
        <v>791315</v>
      </c>
      <c r="DM115" s="814"/>
      <c r="DN115" s="814"/>
      <c r="DO115" s="814"/>
      <c r="DP115" s="815"/>
      <c r="DQ115" s="816">
        <v>791315</v>
      </c>
      <c r="DR115" s="814"/>
      <c r="DS115" s="814"/>
      <c r="DT115" s="814"/>
      <c r="DU115" s="815"/>
      <c r="DV115" s="784">
        <v>1.9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38233</v>
      </c>
      <c r="DH116" s="814"/>
      <c r="DI116" s="814"/>
      <c r="DJ116" s="814"/>
      <c r="DK116" s="815"/>
      <c r="DL116" s="816">
        <v>19116</v>
      </c>
      <c r="DM116" s="814"/>
      <c r="DN116" s="814"/>
      <c r="DO116" s="814"/>
      <c r="DP116" s="815"/>
      <c r="DQ116" s="816">
        <v>9558</v>
      </c>
      <c r="DR116" s="814"/>
      <c r="DS116" s="814"/>
      <c r="DT116" s="814"/>
      <c r="DU116" s="815"/>
      <c r="DV116" s="784">
        <v>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4833944</v>
      </c>
      <c r="AB117" s="925"/>
      <c r="AC117" s="925"/>
      <c r="AD117" s="925"/>
      <c r="AE117" s="926"/>
      <c r="AF117" s="928">
        <v>4380469</v>
      </c>
      <c r="AG117" s="925"/>
      <c r="AH117" s="925"/>
      <c r="AI117" s="925"/>
      <c r="AJ117" s="926"/>
      <c r="AK117" s="928">
        <v>4348678</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32149110</v>
      </c>
      <c r="BR118" s="888"/>
      <c r="BS118" s="888"/>
      <c r="BT118" s="888"/>
      <c r="BU118" s="888"/>
      <c r="BV118" s="888">
        <v>32567583</v>
      </c>
      <c r="BW118" s="888"/>
      <c r="BX118" s="888"/>
      <c r="BY118" s="888"/>
      <c r="BZ118" s="888"/>
      <c r="CA118" s="888">
        <v>34293558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379780</v>
      </c>
      <c r="AB119" s="903"/>
      <c r="AC119" s="903"/>
      <c r="AD119" s="903"/>
      <c r="AE119" s="904"/>
      <c r="AF119" s="905">
        <v>380225</v>
      </c>
      <c r="AG119" s="903"/>
      <c r="AH119" s="903"/>
      <c r="AI119" s="903"/>
      <c r="AJ119" s="904"/>
      <c r="AK119" s="905">
        <v>376377</v>
      </c>
      <c r="AL119" s="903"/>
      <c r="AM119" s="903"/>
      <c r="AN119" s="903"/>
      <c r="AO119" s="904"/>
      <c r="AP119" s="906">
        <v>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31834458</v>
      </c>
      <c r="BR119" s="830"/>
      <c r="BS119" s="830"/>
      <c r="BT119" s="830"/>
      <c r="BU119" s="830"/>
      <c r="BV119" s="830">
        <v>29154877</v>
      </c>
      <c r="BW119" s="830"/>
      <c r="BX119" s="830"/>
      <c r="BY119" s="830"/>
      <c r="BZ119" s="830"/>
      <c r="CA119" s="830">
        <v>19585167</v>
      </c>
      <c r="CB119" s="830"/>
      <c r="CC119" s="830"/>
      <c r="CD119" s="830"/>
      <c r="CE119" s="830"/>
      <c r="CF119" s="891">
        <v>46.4</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188595</v>
      </c>
      <c r="AB120" s="814"/>
      <c r="AC120" s="814"/>
      <c r="AD120" s="814"/>
      <c r="AE120" s="815"/>
      <c r="AF120" s="816">
        <v>188712</v>
      </c>
      <c r="AG120" s="814"/>
      <c r="AH120" s="814"/>
      <c r="AI120" s="814"/>
      <c r="AJ120" s="815"/>
      <c r="AK120" s="816">
        <v>188835</v>
      </c>
      <c r="AL120" s="814"/>
      <c r="AM120" s="814"/>
      <c r="AN120" s="814"/>
      <c r="AO120" s="815"/>
      <c r="AP120" s="784">
        <v>0.4</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4913406</v>
      </c>
      <c r="DH120" s="830"/>
      <c r="DI120" s="830"/>
      <c r="DJ120" s="830"/>
      <c r="DK120" s="830"/>
      <c r="DL120" s="830">
        <v>4717657</v>
      </c>
      <c r="DM120" s="830"/>
      <c r="DN120" s="830"/>
      <c r="DO120" s="830"/>
      <c r="DP120" s="830"/>
      <c r="DQ120" s="830">
        <v>4538115</v>
      </c>
      <c r="DR120" s="830"/>
      <c r="DS120" s="830"/>
      <c r="DT120" s="830"/>
      <c r="DU120" s="830"/>
      <c r="DV120" s="831">
        <v>10.8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23679721</v>
      </c>
      <c r="BR121" s="888"/>
      <c r="BS121" s="888"/>
      <c r="BT121" s="888"/>
      <c r="BU121" s="888"/>
      <c r="BV121" s="888">
        <v>21621688</v>
      </c>
      <c r="BW121" s="888"/>
      <c r="BX121" s="888"/>
      <c r="BY121" s="888"/>
      <c r="BZ121" s="888"/>
      <c r="CA121" s="888">
        <v>20183132</v>
      </c>
      <c r="CB121" s="888"/>
      <c r="CC121" s="888"/>
      <c r="CD121" s="888"/>
      <c r="CE121" s="888"/>
      <c r="CF121" s="889">
        <v>47.8</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394141</v>
      </c>
      <c r="DH121" s="801"/>
      <c r="DI121" s="801"/>
      <c r="DJ121" s="801"/>
      <c r="DK121" s="801"/>
      <c r="DL121" s="801">
        <v>348742</v>
      </c>
      <c r="DM121" s="801"/>
      <c r="DN121" s="801"/>
      <c r="DO121" s="801"/>
      <c r="DP121" s="801"/>
      <c r="DQ121" s="801">
        <v>285130</v>
      </c>
      <c r="DR121" s="801"/>
      <c r="DS121" s="801"/>
      <c r="DT121" s="801"/>
      <c r="DU121" s="801"/>
      <c r="DV121" s="853">
        <v>0.7</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55514179</v>
      </c>
      <c r="BR122" s="870"/>
      <c r="BS122" s="870"/>
      <c r="BT122" s="870"/>
      <c r="BU122" s="870"/>
      <c r="BV122" s="870">
        <v>50776565</v>
      </c>
      <c r="BW122" s="870"/>
      <c r="BX122" s="870"/>
      <c r="BY122" s="870"/>
      <c r="BZ122" s="870"/>
      <c r="CA122" s="870">
        <v>39768299</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32028</v>
      </c>
      <c r="AB126" s="814"/>
      <c r="AC126" s="814"/>
      <c r="AD126" s="814"/>
      <c r="AE126" s="815"/>
      <c r="AF126" s="816">
        <v>13548</v>
      </c>
      <c r="AG126" s="814"/>
      <c r="AH126" s="814"/>
      <c r="AI126" s="814"/>
      <c r="AJ126" s="815"/>
      <c r="AK126" s="816">
        <v>210240</v>
      </c>
      <c r="AL126" s="814"/>
      <c r="AM126" s="814"/>
      <c r="AN126" s="814"/>
      <c r="AO126" s="815"/>
      <c r="AP126" s="784">
        <v>0.5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11.35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16.350000000000001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42016564</v>
      </c>
      <c r="AB129" s="814"/>
      <c r="AC129" s="814"/>
      <c r="AD129" s="814"/>
      <c r="AE129" s="815"/>
      <c r="AF129" s="816">
        <v>43072669</v>
      </c>
      <c r="AG129" s="814"/>
      <c r="AH129" s="814"/>
      <c r="AI129" s="814"/>
      <c r="AJ129" s="815"/>
      <c r="AK129" s="816">
        <v>44409964</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2569601</v>
      </c>
      <c r="AB130" s="814"/>
      <c r="AC130" s="814"/>
      <c r="AD130" s="814"/>
      <c r="AE130" s="815"/>
      <c r="AF130" s="816">
        <v>2607562</v>
      </c>
      <c r="AG130" s="814"/>
      <c r="AH130" s="814"/>
      <c r="AI130" s="814"/>
      <c r="AJ130" s="815"/>
      <c r="AK130" s="816">
        <v>2221780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39446963</v>
      </c>
      <c r="AB131" s="747"/>
      <c r="AC131" s="747"/>
      <c r="AD131" s="747"/>
      <c r="AE131" s="748"/>
      <c r="AF131" s="749">
        <v>40465107</v>
      </c>
      <c r="AG131" s="747"/>
      <c r="AH131" s="747"/>
      <c r="AI131" s="747"/>
      <c r="AJ131" s="748"/>
      <c r="AK131" s="749">
        <v>42188184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5.7402213700000004</v>
      </c>
      <c r="AB132" s="770"/>
      <c r="AC132" s="770"/>
      <c r="AD132" s="770"/>
      <c r="AE132" s="771"/>
      <c r="AF132" s="772">
        <v>4.3813229009999999</v>
      </c>
      <c r="AG132" s="770"/>
      <c r="AH132" s="770"/>
      <c r="AI132" s="770"/>
      <c r="AJ132" s="771"/>
      <c r="AK132" s="772">
        <v>5.0414542610000002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6.5</v>
      </c>
      <c r="AB133" s="779"/>
      <c r="AC133" s="779"/>
      <c r="AD133" s="779"/>
      <c r="AE133" s="780"/>
      <c r="AF133" s="778">
        <v>5.5</v>
      </c>
      <c r="AG133" s="779"/>
      <c r="AH133" s="779"/>
      <c r="AI133" s="779"/>
      <c r="AJ133" s="780"/>
      <c r="AK133" s="778">
        <v>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8" t="s">
        <v>476</v>
      </c>
      <c r="L7" s="254"/>
      <c r="M7" s="255" t="s">
        <v>477</v>
      </c>
      <c r="N7" s="256"/>
    </row>
    <row r="8" spans="1:16">
      <c r="A8" s="248"/>
      <c r="B8" s="244"/>
      <c r="C8" s="244"/>
      <c r="D8" s="244"/>
      <c r="E8" s="244"/>
      <c r="F8" s="244"/>
      <c r="G8" s="257"/>
      <c r="H8" s="258"/>
      <c r="I8" s="258"/>
      <c r="J8" s="259"/>
      <c r="K8" s="1149"/>
      <c r="L8" s="260" t="s">
        <v>478</v>
      </c>
      <c r="M8" s="261" t="s">
        <v>479</v>
      </c>
      <c r="N8" s="262" t="s">
        <v>480</v>
      </c>
    </row>
    <row r="9" spans="1:16">
      <c r="A9" s="248"/>
      <c r="B9" s="244"/>
      <c r="C9" s="244"/>
      <c r="D9" s="244"/>
      <c r="E9" s="244"/>
      <c r="F9" s="244"/>
      <c r="G9" s="1162" t="s">
        <v>481</v>
      </c>
      <c r="H9" s="1163"/>
      <c r="I9" s="1163"/>
      <c r="J9" s="1164"/>
      <c r="K9" s="263">
        <v>10763288</v>
      </c>
      <c r="L9" s="264">
        <v>65616</v>
      </c>
      <c r="M9" s="265">
        <v>57502</v>
      </c>
      <c r="N9" s="266">
        <v>14.1</v>
      </c>
    </row>
    <row r="10" spans="1:16">
      <c r="A10" s="248"/>
      <c r="B10" s="244"/>
      <c r="C10" s="244"/>
      <c r="D10" s="244"/>
      <c r="E10" s="244"/>
      <c r="F10" s="244"/>
      <c r="G10" s="1162" t="s">
        <v>482</v>
      </c>
      <c r="H10" s="1163"/>
      <c r="I10" s="1163"/>
      <c r="J10" s="1164"/>
      <c r="K10" s="267">
        <v>1803770</v>
      </c>
      <c r="L10" s="268">
        <v>10996</v>
      </c>
      <c r="M10" s="269">
        <v>3770</v>
      </c>
      <c r="N10" s="270">
        <v>191.7</v>
      </c>
    </row>
    <row r="11" spans="1:16" ht="13.5" customHeight="1">
      <c r="A11" s="248"/>
      <c r="B11" s="244"/>
      <c r="C11" s="244"/>
      <c r="D11" s="244"/>
      <c r="E11" s="244"/>
      <c r="F11" s="244"/>
      <c r="G11" s="1162" t="s">
        <v>483</v>
      </c>
      <c r="H11" s="1163"/>
      <c r="I11" s="1163"/>
      <c r="J11" s="1164"/>
      <c r="K11" s="267">
        <v>6286</v>
      </c>
      <c r="L11" s="268">
        <v>38</v>
      </c>
      <c r="M11" s="269">
        <v>1760</v>
      </c>
      <c r="N11" s="270">
        <v>-97.8</v>
      </c>
    </row>
    <row r="12" spans="1:16" ht="13.5" customHeight="1">
      <c r="A12" s="248"/>
      <c r="B12" s="244"/>
      <c r="C12" s="244"/>
      <c r="D12" s="244"/>
      <c r="E12" s="244"/>
      <c r="F12" s="244"/>
      <c r="G12" s="1162" t="s">
        <v>484</v>
      </c>
      <c r="H12" s="1163"/>
      <c r="I12" s="1163"/>
      <c r="J12" s="1164"/>
      <c r="K12" s="267" t="s">
        <v>485</v>
      </c>
      <c r="L12" s="268" t="s">
        <v>485</v>
      </c>
      <c r="M12" s="269">
        <v>849</v>
      </c>
      <c r="N12" s="270" t="s">
        <v>485</v>
      </c>
    </row>
    <row r="13" spans="1:16" ht="13.5" customHeight="1">
      <c r="A13" s="248"/>
      <c r="B13" s="244"/>
      <c r="C13" s="244"/>
      <c r="D13" s="244"/>
      <c r="E13" s="244"/>
      <c r="F13" s="244"/>
      <c r="G13" s="1162" t="s">
        <v>486</v>
      </c>
      <c r="H13" s="1163"/>
      <c r="I13" s="1163"/>
      <c r="J13" s="1164"/>
      <c r="K13" s="267" t="s">
        <v>485</v>
      </c>
      <c r="L13" s="268" t="s">
        <v>485</v>
      </c>
      <c r="M13" s="269">
        <v>27</v>
      </c>
      <c r="N13" s="270" t="s">
        <v>485</v>
      </c>
    </row>
    <row r="14" spans="1:16" ht="13.5" customHeight="1">
      <c r="A14" s="248"/>
      <c r="B14" s="244"/>
      <c r="C14" s="244"/>
      <c r="D14" s="244"/>
      <c r="E14" s="244"/>
      <c r="F14" s="244"/>
      <c r="G14" s="1162" t="s">
        <v>487</v>
      </c>
      <c r="H14" s="1163"/>
      <c r="I14" s="1163"/>
      <c r="J14" s="1164"/>
      <c r="K14" s="267">
        <v>514965</v>
      </c>
      <c r="L14" s="268">
        <v>3139</v>
      </c>
      <c r="M14" s="269">
        <v>2523</v>
      </c>
      <c r="N14" s="270">
        <v>24.4</v>
      </c>
    </row>
    <row r="15" spans="1:16" ht="13.5" customHeight="1">
      <c r="A15" s="248"/>
      <c r="B15" s="244"/>
      <c r="C15" s="244"/>
      <c r="D15" s="244"/>
      <c r="E15" s="244"/>
      <c r="F15" s="244"/>
      <c r="G15" s="1162" t="s">
        <v>488</v>
      </c>
      <c r="H15" s="1163"/>
      <c r="I15" s="1163"/>
      <c r="J15" s="1164"/>
      <c r="K15" s="267">
        <v>379164</v>
      </c>
      <c r="L15" s="268">
        <v>2311</v>
      </c>
      <c r="M15" s="269">
        <v>1457</v>
      </c>
      <c r="N15" s="270">
        <v>58.6</v>
      </c>
    </row>
    <row r="16" spans="1:16">
      <c r="A16" s="248"/>
      <c r="B16" s="244"/>
      <c r="C16" s="244"/>
      <c r="D16" s="244"/>
      <c r="E16" s="244"/>
      <c r="F16" s="244"/>
      <c r="G16" s="1165" t="s">
        <v>489</v>
      </c>
      <c r="H16" s="1166"/>
      <c r="I16" s="1166"/>
      <c r="J16" s="1167"/>
      <c r="K16" s="268" t="s">
        <v>485</v>
      </c>
      <c r="L16" s="268" t="s">
        <v>485</v>
      </c>
      <c r="M16" s="269">
        <v>-5099</v>
      </c>
      <c r="N16" s="270" t="s">
        <v>485</v>
      </c>
    </row>
    <row r="17" spans="1:16">
      <c r="A17" s="248"/>
      <c r="B17" s="244"/>
      <c r="C17" s="244"/>
      <c r="D17" s="244"/>
      <c r="E17" s="244"/>
      <c r="F17" s="244"/>
      <c r="G17" s="1165" t="s">
        <v>167</v>
      </c>
      <c r="H17" s="1166"/>
      <c r="I17" s="1166"/>
      <c r="J17" s="1167"/>
      <c r="K17" s="268">
        <v>13467473</v>
      </c>
      <c r="L17" s="268">
        <v>82102</v>
      </c>
      <c r="M17" s="269">
        <v>62790</v>
      </c>
      <c r="N17" s="270">
        <v>30.8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59" t="s">
        <v>494</v>
      </c>
      <c r="H21" s="1160"/>
      <c r="I21" s="1160"/>
      <c r="J21" s="1161"/>
      <c r="K21" s="280">
        <v>7.92</v>
      </c>
      <c r="L21" s="281">
        <v>6.21</v>
      </c>
      <c r="M21" s="282">
        <v>1.71</v>
      </c>
      <c r="N21" s="249"/>
      <c r="O21" s="283"/>
      <c r="P21" s="279"/>
    </row>
    <row r="22" spans="1:16" s="284" customFormat="1">
      <c r="A22" s="279"/>
      <c r="B22" s="249"/>
      <c r="C22" s="249"/>
      <c r="D22" s="249"/>
      <c r="E22" s="249"/>
      <c r="F22" s="249"/>
      <c r="G22" s="1159" t="s">
        <v>495</v>
      </c>
      <c r="H22" s="1160"/>
      <c r="I22" s="1160"/>
      <c r="J22" s="1161"/>
      <c r="K22" s="285">
        <v>101.4</v>
      </c>
      <c r="L22" s="286">
        <v>100.9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8" t="s">
        <v>476</v>
      </c>
      <c r="L30" s="254"/>
      <c r="M30" s="255" t="s">
        <v>477</v>
      </c>
      <c r="N30" s="256"/>
    </row>
    <row r="31" spans="1:16">
      <c r="A31" s="248"/>
      <c r="B31" s="244"/>
      <c r="C31" s="244"/>
      <c r="D31" s="244"/>
      <c r="E31" s="244"/>
      <c r="F31" s="244"/>
      <c r="G31" s="257"/>
      <c r="H31" s="258"/>
      <c r="I31" s="258"/>
      <c r="J31" s="259"/>
      <c r="K31" s="1149"/>
      <c r="L31" s="260" t="s">
        <v>478</v>
      </c>
      <c r="M31" s="261" t="s">
        <v>479</v>
      </c>
      <c r="N31" s="262" t="s">
        <v>480</v>
      </c>
    </row>
    <row r="32" spans="1:16" ht="27" customHeight="1">
      <c r="A32" s="248"/>
      <c r="B32" s="244"/>
      <c r="C32" s="244"/>
      <c r="D32" s="244"/>
      <c r="E32" s="244"/>
      <c r="F32" s="244"/>
      <c r="G32" s="1150" t="s">
        <v>499</v>
      </c>
      <c r="H32" s="1151"/>
      <c r="I32" s="1151"/>
      <c r="J32" s="1152"/>
      <c r="K32" s="294">
        <v>2988299</v>
      </c>
      <c r="L32" s="294">
        <v>18218</v>
      </c>
      <c r="M32" s="295">
        <v>28154</v>
      </c>
      <c r="N32" s="296">
        <v>-35.299999999999997</v>
      </c>
    </row>
    <row r="33" spans="1:16" ht="13.5" customHeight="1">
      <c r="A33" s="248"/>
      <c r="B33" s="244"/>
      <c r="C33" s="244"/>
      <c r="D33" s="244"/>
      <c r="E33" s="244"/>
      <c r="F33" s="244"/>
      <c r="G33" s="1150" t="s">
        <v>500</v>
      </c>
      <c r="H33" s="1151"/>
      <c r="I33" s="1151"/>
      <c r="J33" s="1152"/>
      <c r="K33" s="294" t="s">
        <v>485</v>
      </c>
      <c r="L33" s="294" t="s">
        <v>485</v>
      </c>
      <c r="M33" s="295" t="s">
        <v>485</v>
      </c>
      <c r="N33" s="296" t="s">
        <v>485</v>
      </c>
    </row>
    <row r="34" spans="1:16" ht="27" customHeight="1">
      <c r="A34" s="248"/>
      <c r="B34" s="244"/>
      <c r="C34" s="244"/>
      <c r="D34" s="244"/>
      <c r="E34" s="244"/>
      <c r="F34" s="244"/>
      <c r="G34" s="1150" t="s">
        <v>501</v>
      </c>
      <c r="H34" s="1151"/>
      <c r="I34" s="1151"/>
      <c r="J34" s="1152"/>
      <c r="K34" s="294" t="s">
        <v>485</v>
      </c>
      <c r="L34" s="294" t="s">
        <v>485</v>
      </c>
      <c r="M34" s="295">
        <v>58</v>
      </c>
      <c r="N34" s="296" t="s">
        <v>485</v>
      </c>
    </row>
    <row r="35" spans="1:16" ht="27" customHeight="1">
      <c r="A35" s="248"/>
      <c r="B35" s="244"/>
      <c r="C35" s="244"/>
      <c r="D35" s="244"/>
      <c r="E35" s="244"/>
      <c r="F35" s="244"/>
      <c r="G35" s="1150" t="s">
        <v>502</v>
      </c>
      <c r="H35" s="1151"/>
      <c r="I35" s="1151"/>
      <c r="J35" s="1152"/>
      <c r="K35" s="294">
        <v>584927</v>
      </c>
      <c r="L35" s="294">
        <v>3566</v>
      </c>
      <c r="M35" s="295">
        <v>7772</v>
      </c>
      <c r="N35" s="296">
        <v>-54.1</v>
      </c>
    </row>
    <row r="36" spans="1:16" ht="27" customHeight="1">
      <c r="A36" s="248"/>
      <c r="B36" s="244"/>
      <c r="C36" s="244"/>
      <c r="D36" s="244"/>
      <c r="E36" s="244"/>
      <c r="F36" s="244"/>
      <c r="G36" s="1150" t="s">
        <v>503</v>
      </c>
      <c r="H36" s="1151"/>
      <c r="I36" s="1151"/>
      <c r="J36" s="1152"/>
      <c r="K36" s="294" t="s">
        <v>485</v>
      </c>
      <c r="L36" s="294" t="s">
        <v>485</v>
      </c>
      <c r="M36" s="295">
        <v>714</v>
      </c>
      <c r="N36" s="296" t="s">
        <v>485</v>
      </c>
    </row>
    <row r="37" spans="1:16" ht="13.5" customHeight="1">
      <c r="A37" s="248"/>
      <c r="B37" s="244"/>
      <c r="C37" s="244"/>
      <c r="D37" s="244"/>
      <c r="E37" s="244"/>
      <c r="F37" s="244"/>
      <c r="G37" s="1150" t="s">
        <v>504</v>
      </c>
      <c r="H37" s="1151"/>
      <c r="I37" s="1151"/>
      <c r="J37" s="1152"/>
      <c r="K37" s="294">
        <v>775452</v>
      </c>
      <c r="L37" s="294">
        <v>4727</v>
      </c>
      <c r="M37" s="295">
        <v>1587</v>
      </c>
      <c r="N37" s="296">
        <v>197.9</v>
      </c>
    </row>
    <row r="38" spans="1:16" ht="27" customHeight="1">
      <c r="A38" s="248"/>
      <c r="B38" s="244"/>
      <c r="C38" s="244"/>
      <c r="D38" s="244"/>
      <c r="E38" s="244"/>
      <c r="F38" s="244"/>
      <c r="G38" s="1153" t="s">
        <v>505</v>
      </c>
      <c r="H38" s="1154"/>
      <c r="I38" s="1154"/>
      <c r="J38" s="1155"/>
      <c r="K38" s="297" t="s">
        <v>485</v>
      </c>
      <c r="L38" s="297" t="s">
        <v>485</v>
      </c>
      <c r="M38" s="298">
        <v>3</v>
      </c>
      <c r="N38" s="299" t="s">
        <v>485</v>
      </c>
      <c r="O38" s="293"/>
    </row>
    <row r="39" spans="1:16">
      <c r="A39" s="248"/>
      <c r="B39" s="244"/>
      <c r="C39" s="244"/>
      <c r="D39" s="244"/>
      <c r="E39" s="244"/>
      <c r="F39" s="244"/>
      <c r="G39" s="1153" t="s">
        <v>506</v>
      </c>
      <c r="H39" s="1154"/>
      <c r="I39" s="1154"/>
      <c r="J39" s="1155"/>
      <c r="K39" s="300" t="s">
        <v>485</v>
      </c>
      <c r="L39" s="300" t="s">
        <v>485</v>
      </c>
      <c r="M39" s="301">
        <v>-7908</v>
      </c>
      <c r="N39" s="302" t="s">
        <v>485</v>
      </c>
      <c r="O39" s="293"/>
    </row>
    <row r="40" spans="1:16" ht="27" customHeight="1">
      <c r="A40" s="248"/>
      <c r="B40" s="244"/>
      <c r="C40" s="244"/>
      <c r="D40" s="244"/>
      <c r="E40" s="244"/>
      <c r="F40" s="244"/>
      <c r="G40" s="1150" t="s">
        <v>507</v>
      </c>
      <c r="H40" s="1151"/>
      <c r="I40" s="1151"/>
      <c r="J40" s="1152"/>
      <c r="K40" s="300">
        <v>-2221780</v>
      </c>
      <c r="L40" s="300">
        <v>-13545</v>
      </c>
      <c r="M40" s="301">
        <v>-22784</v>
      </c>
      <c r="N40" s="302">
        <v>-40.6</v>
      </c>
      <c r="O40" s="293"/>
    </row>
    <row r="41" spans="1:16">
      <c r="A41" s="248"/>
      <c r="B41" s="244"/>
      <c r="C41" s="244"/>
      <c r="D41" s="244"/>
      <c r="E41" s="244"/>
      <c r="F41" s="244"/>
      <c r="G41" s="1156" t="s">
        <v>278</v>
      </c>
      <c r="H41" s="1157"/>
      <c r="I41" s="1157"/>
      <c r="J41" s="1158"/>
      <c r="K41" s="294">
        <v>2126898</v>
      </c>
      <c r="L41" s="300">
        <v>12966</v>
      </c>
      <c r="M41" s="301">
        <v>7596</v>
      </c>
      <c r="N41" s="302">
        <v>70.7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3" t="s">
        <v>476</v>
      </c>
      <c r="J49" s="1145" t="s">
        <v>511</v>
      </c>
      <c r="K49" s="1146"/>
      <c r="L49" s="1146"/>
      <c r="M49" s="1146"/>
      <c r="N49" s="1147"/>
    </row>
    <row r="50" spans="1:14">
      <c r="A50" s="248"/>
      <c r="B50" s="244"/>
      <c r="C50" s="244"/>
      <c r="D50" s="244"/>
      <c r="E50" s="244"/>
      <c r="F50" s="244"/>
      <c r="G50" s="312"/>
      <c r="H50" s="313"/>
      <c r="I50" s="1144"/>
      <c r="J50" s="314" t="s">
        <v>512</v>
      </c>
      <c r="K50" s="315" t="s">
        <v>513</v>
      </c>
      <c r="L50" s="316" t="s">
        <v>514</v>
      </c>
      <c r="M50" s="317" t="s">
        <v>515</v>
      </c>
      <c r="N50" s="318" t="s">
        <v>516</v>
      </c>
    </row>
    <row r="51" spans="1:14">
      <c r="A51" s="248"/>
      <c r="B51" s="244"/>
      <c r="C51" s="244"/>
      <c r="D51" s="244"/>
      <c r="E51" s="244"/>
      <c r="F51" s="244"/>
      <c r="G51" s="310" t="s">
        <v>517</v>
      </c>
      <c r="H51" s="311"/>
      <c r="I51" s="319">
        <v>4664953</v>
      </c>
      <c r="J51" s="320">
        <v>29275</v>
      </c>
      <c r="K51" s="321">
        <v>-55.6</v>
      </c>
      <c r="L51" s="322">
        <v>38606</v>
      </c>
      <c r="M51" s="323">
        <v>2.4</v>
      </c>
      <c r="N51" s="324">
        <v>-58</v>
      </c>
    </row>
    <row r="52" spans="1:14">
      <c r="A52" s="248"/>
      <c r="B52" s="244"/>
      <c r="C52" s="244"/>
      <c r="D52" s="244"/>
      <c r="E52" s="244"/>
      <c r="F52" s="244"/>
      <c r="G52" s="325"/>
      <c r="H52" s="326" t="s">
        <v>518</v>
      </c>
      <c r="I52" s="327">
        <v>3312793</v>
      </c>
      <c r="J52" s="328">
        <v>20790</v>
      </c>
      <c r="K52" s="329">
        <v>-60</v>
      </c>
      <c r="L52" s="330">
        <v>22435</v>
      </c>
      <c r="M52" s="331">
        <v>-1</v>
      </c>
      <c r="N52" s="332">
        <v>-59</v>
      </c>
    </row>
    <row r="53" spans="1:14">
      <c r="A53" s="248"/>
      <c r="B53" s="244"/>
      <c r="C53" s="244"/>
      <c r="D53" s="244"/>
      <c r="E53" s="244"/>
      <c r="F53" s="244"/>
      <c r="G53" s="310" t="s">
        <v>519</v>
      </c>
      <c r="H53" s="311"/>
      <c r="I53" s="319">
        <v>6182603</v>
      </c>
      <c r="J53" s="320">
        <v>38128</v>
      </c>
      <c r="K53" s="321">
        <v>30.2</v>
      </c>
      <c r="L53" s="322">
        <v>39425</v>
      </c>
      <c r="M53" s="323">
        <v>2.1</v>
      </c>
      <c r="N53" s="324">
        <v>28.1</v>
      </c>
    </row>
    <row r="54" spans="1:14">
      <c r="A54" s="248"/>
      <c r="B54" s="244"/>
      <c r="C54" s="244"/>
      <c r="D54" s="244"/>
      <c r="E54" s="244"/>
      <c r="F54" s="244"/>
      <c r="G54" s="325"/>
      <c r="H54" s="326" t="s">
        <v>518</v>
      </c>
      <c r="I54" s="327">
        <v>5890448</v>
      </c>
      <c r="J54" s="328">
        <v>36326</v>
      </c>
      <c r="K54" s="329">
        <v>74.7</v>
      </c>
      <c r="L54" s="330">
        <v>22414</v>
      </c>
      <c r="M54" s="331">
        <v>-0.1</v>
      </c>
      <c r="N54" s="332">
        <v>74.8</v>
      </c>
    </row>
    <row r="55" spans="1:14">
      <c r="A55" s="248"/>
      <c r="B55" s="244"/>
      <c r="C55" s="244"/>
      <c r="D55" s="244"/>
      <c r="E55" s="244"/>
      <c r="F55" s="244"/>
      <c r="G55" s="310" t="s">
        <v>520</v>
      </c>
      <c r="H55" s="311"/>
      <c r="I55" s="319">
        <v>4952868</v>
      </c>
      <c r="J55" s="320">
        <v>30502</v>
      </c>
      <c r="K55" s="321">
        <v>-20</v>
      </c>
      <c r="L55" s="322">
        <v>43141</v>
      </c>
      <c r="M55" s="323">
        <v>9.4</v>
      </c>
      <c r="N55" s="324">
        <v>-29.4</v>
      </c>
    </row>
    <row r="56" spans="1:14">
      <c r="A56" s="248"/>
      <c r="B56" s="244"/>
      <c r="C56" s="244"/>
      <c r="D56" s="244"/>
      <c r="E56" s="244"/>
      <c r="F56" s="244"/>
      <c r="G56" s="325"/>
      <c r="H56" s="326" t="s">
        <v>518</v>
      </c>
      <c r="I56" s="327">
        <v>3537169</v>
      </c>
      <c r="J56" s="328">
        <v>21784</v>
      </c>
      <c r="K56" s="329">
        <v>-40</v>
      </c>
      <c r="L56" s="330">
        <v>21887</v>
      </c>
      <c r="M56" s="331">
        <v>-2.4</v>
      </c>
      <c r="N56" s="332">
        <v>-37.6</v>
      </c>
    </row>
    <row r="57" spans="1:14">
      <c r="A57" s="248"/>
      <c r="B57" s="244"/>
      <c r="C57" s="244"/>
      <c r="D57" s="244"/>
      <c r="E57" s="244"/>
      <c r="F57" s="244"/>
      <c r="G57" s="310" t="s">
        <v>521</v>
      </c>
      <c r="H57" s="311"/>
      <c r="I57" s="319">
        <v>12511439</v>
      </c>
      <c r="J57" s="320">
        <v>76798</v>
      </c>
      <c r="K57" s="321">
        <v>151.80000000000001</v>
      </c>
      <c r="L57" s="322">
        <v>45117</v>
      </c>
      <c r="M57" s="323">
        <v>4.5999999999999996</v>
      </c>
      <c r="N57" s="324">
        <v>147.19999999999999</v>
      </c>
    </row>
    <row r="58" spans="1:14">
      <c r="A58" s="248"/>
      <c r="B58" s="244"/>
      <c r="C58" s="244"/>
      <c r="D58" s="244"/>
      <c r="E58" s="244"/>
      <c r="F58" s="244"/>
      <c r="G58" s="325"/>
      <c r="H58" s="326" t="s">
        <v>518</v>
      </c>
      <c r="I58" s="327">
        <v>10659694</v>
      </c>
      <c r="J58" s="328">
        <v>65431</v>
      </c>
      <c r="K58" s="329">
        <v>200.4</v>
      </c>
      <c r="L58" s="330">
        <v>25589</v>
      </c>
      <c r="M58" s="331">
        <v>16.899999999999999</v>
      </c>
      <c r="N58" s="332">
        <v>183.5</v>
      </c>
    </row>
    <row r="59" spans="1:14">
      <c r="A59" s="248"/>
      <c r="B59" s="244"/>
      <c r="C59" s="244"/>
      <c r="D59" s="244"/>
      <c r="E59" s="244"/>
      <c r="F59" s="244"/>
      <c r="G59" s="310" t="s">
        <v>522</v>
      </c>
      <c r="H59" s="311"/>
      <c r="I59" s="319">
        <v>9987782</v>
      </c>
      <c r="J59" s="320">
        <v>60888</v>
      </c>
      <c r="K59" s="321">
        <v>-20.7</v>
      </c>
      <c r="L59" s="322">
        <v>39951</v>
      </c>
      <c r="M59" s="323">
        <v>-11.5</v>
      </c>
      <c r="N59" s="324">
        <v>-9.1999999999999993</v>
      </c>
    </row>
    <row r="60" spans="1:14">
      <c r="A60" s="248"/>
      <c r="B60" s="244"/>
      <c r="C60" s="244"/>
      <c r="D60" s="244"/>
      <c r="E60" s="244"/>
      <c r="F60" s="244"/>
      <c r="G60" s="325"/>
      <c r="H60" s="326" t="s">
        <v>518</v>
      </c>
      <c r="I60" s="333">
        <v>9437730</v>
      </c>
      <c r="J60" s="328">
        <v>57535</v>
      </c>
      <c r="K60" s="329">
        <v>-12.1</v>
      </c>
      <c r="L60" s="330">
        <v>22555</v>
      </c>
      <c r="M60" s="331">
        <v>-11.9</v>
      </c>
      <c r="N60" s="332">
        <v>-0.2</v>
      </c>
    </row>
    <row r="61" spans="1:14">
      <c r="A61" s="248"/>
      <c r="B61" s="244"/>
      <c r="C61" s="244"/>
      <c r="D61" s="244"/>
      <c r="E61" s="244"/>
      <c r="F61" s="244"/>
      <c r="G61" s="310" t="s">
        <v>523</v>
      </c>
      <c r="H61" s="334"/>
      <c r="I61" s="335">
        <v>7659929</v>
      </c>
      <c r="J61" s="336">
        <v>47118</v>
      </c>
      <c r="K61" s="337">
        <v>17.100000000000001</v>
      </c>
      <c r="L61" s="338">
        <v>41248</v>
      </c>
      <c r="M61" s="339">
        <v>1.4</v>
      </c>
      <c r="N61" s="324">
        <v>15.7</v>
      </c>
    </row>
    <row r="62" spans="1:14">
      <c r="A62" s="248"/>
      <c r="B62" s="244"/>
      <c r="C62" s="244"/>
      <c r="D62" s="244"/>
      <c r="E62" s="244"/>
      <c r="F62" s="244"/>
      <c r="G62" s="325"/>
      <c r="H62" s="326" t="s">
        <v>518</v>
      </c>
      <c r="I62" s="327">
        <v>6567567</v>
      </c>
      <c r="J62" s="328">
        <v>40373</v>
      </c>
      <c r="K62" s="329">
        <v>32.6</v>
      </c>
      <c r="L62" s="330">
        <v>22976</v>
      </c>
      <c r="M62" s="331">
        <v>0.3</v>
      </c>
      <c r="N62" s="332">
        <v>32.299999999999997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8" t="s">
        <v>3</v>
      </c>
      <c r="D47" s="1168"/>
      <c r="E47" s="1169"/>
      <c r="F47" s="11">
        <v>29.43</v>
      </c>
      <c r="G47" s="12">
        <v>35.950000000000003</v>
      </c>
      <c r="H47" s="12">
        <v>44.49</v>
      </c>
      <c r="I47" s="12">
        <v>33.340000000000003</v>
      </c>
      <c r="J47" s="13">
        <v>27</v>
      </c>
    </row>
    <row r="48" spans="2:10" ht="57.75" customHeight="1">
      <c r="B48" s="14"/>
      <c r="C48" s="1170" t="s">
        <v>4</v>
      </c>
      <c r="D48" s="1170"/>
      <c r="E48" s="1171"/>
      <c r="F48" s="15">
        <v>8.7799999999999994</v>
      </c>
      <c r="G48" s="16">
        <v>4.9800000000000004</v>
      </c>
      <c r="H48" s="16">
        <v>4</v>
      </c>
      <c r="I48" s="16">
        <v>2.97</v>
      </c>
      <c r="J48" s="17">
        <v>5.48</v>
      </c>
    </row>
    <row r="49" spans="2:10" ht="57.75" customHeight="1" thickBot="1">
      <c r="B49" s="18"/>
      <c r="C49" s="1172" t="s">
        <v>5</v>
      </c>
      <c r="D49" s="1172"/>
      <c r="E49" s="1173"/>
      <c r="F49" s="19">
        <v>4.08</v>
      </c>
      <c r="G49" s="20" t="s">
        <v>530</v>
      </c>
      <c r="H49" s="20">
        <v>5.39</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三室治子</cp:lastModifiedBy>
  <cp:lastPrinted>2017-04-20T08:05:30Z</cp:lastPrinted>
  <dcterms:created xsi:type="dcterms:W3CDTF">2017-02-15T17:27:32Z</dcterms:created>
  <dcterms:modified xsi:type="dcterms:W3CDTF">2017-04-20T08:08:15Z</dcterms:modified>
  <cp:category/>
</cp:coreProperties>
</file>