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24000" windowHeight="91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s="1"/>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<sst xmlns="http://schemas.openxmlformats.org/spreadsheetml/2006/main" count="1098" uniqueCount="593">
  <si>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</si>
  <si>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</si>
  <si>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</si>
  <si>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</si>
  <si>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</si>
  <si>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</si>
  <si>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</si>
  <si>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</si>
  <si>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</si>
  <si>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</si>
  <si>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</si>
  <si>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</si>
  <si>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</si>
  <si>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</si>
  <si>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</si>
  <si>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</si>
  <si>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</si>
  <si>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</si>
  <si>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</si>
  <si>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</si>
  <si>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</si>
  <si>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</si>
  <si>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</si>
  <si>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</si>
  <si>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</si>
  <si>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</si>
  <si>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</si>
  <si>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</si>
  <si>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</si>
  <si>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</si>
  <si>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</si>
  <si>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</si>
  <si>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</si>
  <si>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</si>
  <si>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</si>
  <si>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</si>
  <si>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</si>
  <si>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</si>
  <si>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</si>
  <si>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</si>
  <si>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</si>
  <si>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</si>
  <si>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</si>
  <si>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</si>
  <si>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</si>
  <si>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</si>
  <si>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</si>
  <si>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</si>
  <si>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</si>
  <si>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</si>
  <si>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</si>
  <si>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</si>
  <si>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</si>
  <si>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</si>
  <si>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</si>
  <si>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</si>
  <si>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</si>
  <si>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</si>
  <si>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</si>
  <si>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</si>
  <si>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</si>
  <si>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</si>
  <si>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</si>
  <si>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</si>
  <si>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</si>
  <si>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</si>
  <si>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</si>
  <si>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</si>
  <si>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</si>
  <si>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</si>
  <si>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</si>
  <si>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</si>
  <si>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</si>
  <si>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</si>
  <si>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</si>
  <si>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</si>
  <si>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</si>
  <si>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</si>
  <si>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</si>
  <si>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</si>
  <si>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</si>
  <si>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</si>
  <si>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</si>
  <si>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</si>
  <si>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</si>
  <si>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</si>
  <si>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</si>
  <si>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</si>
  <si>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</si>
  <si>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</si>
  <si>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</si>
  <si>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</si>
  <si>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</si>
  <si>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</si>
  <si>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</si>
  <si>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</si>
  <si>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</si>
  <si>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</si>
  <si>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</si>
  <si>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</si>
  <si>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</si>
  <si>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</si>
  <si>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</si>
  <si>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</si>
  <si>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</si>
  <si>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</si>
  <si>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</si>
  <si>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</si>
  <si>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</si>
  <si>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</si>
  <si>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</si>
  <si>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</si>
  <si>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</si>
  <si>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</si>
  <si>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</si>
  <si>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</si>
  <si>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</si>
  <si>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</si>
  <si>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</si>
  <si>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</si>
  <si>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</si>
  <si>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</si>
  <si>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</si>
  <si>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</si>
  <si>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</si>
  <si>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</si>
  <si>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</si>
  <si>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</si>
  <si>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</si>
  <si>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</si>
  <si>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</si>
  <si>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</si>
  <si>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</si>
  <si>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</si>
  <si>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</si>
  <si>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</si>
  <si>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</si>
  <si>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</si>
  <si>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</si>
  <si>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</si>
  <si>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</si>
  <si>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</si>
  <si>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</si>
  <si>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</si>
  <si>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</si>
  <si>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</si>
  <si>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</si>
  <si>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</si>
  <si>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</si>
  <si>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</si>
  <si>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</si>
  <si>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</si>
  <si>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</si>
  <si>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</si>
  <si>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</si>
  <si>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</si>
  <si>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</si>
  <si>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</si>
  <si>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</si>
  <si>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</si>
  <si>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</si>
  <si>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</si>
  <si>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</si>
  <si>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</si>
  <si>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</si>
  <si>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</si>
  <si>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</si>
  <si>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</si>
  <si>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</si>
  <si>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</si>
  <si>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</si>
  <si>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</si>
  <si>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</si>
  <si>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</si>
  <si>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</si>
  <si>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</si>
  <si>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</si>
  <si>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</si>
  <si>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</si>
  <si>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</si>
  <si>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</si>
  <si>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</si>
  <si>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</si>
  <si>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</si>
  <si>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</si>
  <si>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</si>
  <si>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</si>
  <si>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</si>
  <si>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</si>
  <si>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</si>
  <si>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</si>
  <si>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</si>
  <si>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</si>
  <si>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</si>
  <si>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</si>
  <si>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</si>
  <si>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</si>
  <si>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</si>
  <si>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</si>
  <si>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</si>
  <si>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</si>
  <si>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</si>
  <si>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</si>
  <si>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</si>
  <si>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</si>
  <si>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</si>
  <si>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</si>
  <si>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</si>
  <si>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千葉県富津市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</si>
  <si>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</si>
  <si>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</si>
  <si>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</si>
  <si>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</si>
  <si>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</si>
  <si>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</si>
  <si>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</si>
  <si>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</si>
  <si>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</si>
  <si>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</si>
  <si>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</si>
  <si>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</si>
  <si>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</si>
  <si>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</si>
  <si>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</si>
  <si>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</si>
  <si>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</si>
  <si>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</si>
  <si>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</si>
  <si>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</si>
  <si>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</si>
  <si>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</si>
  <si>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</si>
  <si>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</si>
  <si>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</si>
  <si>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</si>
  <si>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</si>
  <si>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</si>
  <si>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</si>
  <si>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</si>
  <si>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</si>
  <si>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</si>
  <si>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</si>
  <si>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</si>
  <si>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</si>
  <si>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</si>
  <si>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</si>
  <si>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</si>
  <si>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</si>
  <si>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</si>
  <si>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</si>
  <si>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</si>
  <si>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</si>
  <si>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</si>
  <si>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</si>
  <si>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</si>
  <si>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</si>
  <si>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</si>
  <si>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</si>
  <si>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</si>
  <si>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</si>
  <si>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</si>
  <si>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</si>
  <si>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</si>
  <si>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</si>
  <si>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</si>
  <si>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</si>
  <si>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</si>
  <si>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</si>
  <si>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</si>
  <si>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</si>
  <si>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</si>
  <si>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</si>
  <si>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</si>
  <si>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</si>
  <si>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</si>
  <si>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</si>
  <si>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</si>
  <si>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</si>
  <si>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</si>
  <si>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</si>
  <si>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</si>
  <si>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</si>
  <si>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</si>
  <si>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</si>
  <si>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</si>
  <si>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</si>
  <si>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</si>
  <si>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</si>
  <si>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</si>
  <si>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</si>
  <si>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</si>
  <si>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</si>
  <si>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</si>
  <si>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</si>
  <si>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</si>
  <si>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</si>
  <si>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</si>
  <si>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</si>
  <si>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</si>
  <si>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</si>
  <si>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</si>
  <si>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</si>
  <si>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</si>
  <si>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</si>
  <si>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</si>
  <si>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</si>
  <si>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</si>
  <si>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</si>
  <si>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</si>
  <si>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</si>
  <si>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</si>
  <si>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</si>
  <si>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</si>
  <si>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</si>
  <si>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</si>
  <si>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</si>
  <si>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</si>
  <si>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</si>
  <si>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</si>
  <si>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</si>
  <si>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</si>
  <si>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</si>
  <si>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</si>
  <si>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</si>
  <si>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</si>
  <si>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</si>
  <si>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</si>
  <si>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</si>
  <si>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</si>
  <si>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</si>
  <si>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</si>
  <si>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</si>
  <si>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</si>
  <si>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</si>
  <si>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</si>
  <si>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</si>
  <si>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</si>
  <si>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</si>
  <si>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</si>
  <si>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</si>
  <si>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</si>
  <si>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</si>
  <si>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</si>
  <si>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</si>
  <si>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</si>
  <si>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</si>
  <si>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</si>
  <si>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</si>
  <si>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</si>
  <si>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</si>
  <si>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</si>
  <si>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</si>
  <si>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</si>
  <si>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</si>
  <si>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</si>
  <si>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</si>
  <si>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</si>
  <si>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</si>
  <si>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</si>
  <si>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千葉県富津市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</si>
  <si>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</si>
  <si>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</si>
  <si>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</si>
  <si>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</si>
  <si>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</si>
  <si>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</si>
  <si>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</si>
  <si>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</si>
  <si>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</si>
  <si>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</si>
  <si>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</si>
  <si>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</si>
  <si>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</si>
  <si>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</si>
  <si>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</si>
  <si>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</si>
  <si>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</si>
  <si>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</si>
  <si>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</si>
  <si>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</si>
  <si>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</si>
  <si>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</si>
  <si>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</si>
  <si>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</si>
  <si>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</si>
  <si>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</si>
  <si>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</si>
  <si>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</si>
  <si>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</si>
  <si>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</si>
  <si>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</si>
  <si>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</si>
  <si>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</si>
  <si>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</si>
  <si>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</si>
  <si>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</si>
  <si>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</si>
  <si>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</si>
  <si>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</si>
  <si>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温泉供給事業特別会計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</si>
  <si>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</si>
  <si>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</si>
  <si>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</si>
  <si>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</si>
  <si>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</si>
  <si>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</si>
  <si>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</si>
  <si>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</si>
  <si>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</si>
  <si>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</si>
  <si>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</si>
  <si>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</si>
  <si>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</si>
  <si>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</si>
  <si>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</si>
  <si>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</si>
  <si>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</si>
  <si>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</si>
  <si>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</si>
  <si>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</si>
  <si>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</si>
  <si>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</si>
  <si>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</si>
  <si>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</si>
  <si>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</si>
  <si>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</si>
  <si>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</si>
  <si>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</si>
  <si>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</si>
  <si>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</si>
  <si>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</si>
  <si>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</si>
  <si>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</si>
  <si>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</si>
  <si>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</si>
  <si>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</si>
  <si>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</si>
  <si>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</si>
  <si>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</si>
  <si>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</si>
  <si>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</si>
  <si>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</si>
  <si>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</si>
  <si>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</si>
  <si>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</si>
  <si>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</si>
  <si>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</si>
  <si>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</si>
  <si>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</si>
  <si>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</si>
  <si>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</si>
  <si>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</si>
  <si>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</si>
  <si>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</si>
  <si>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</si>
  <si>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</si>
  <si>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</si>
  <si>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</si>
  <si>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</si>
  <si>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</si>
  <si>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</si>
  <si>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</si>
  <si>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</si>
  <si>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</si>
  <si>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</si>
  <si>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温泉供給事業特別会計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</si>
  <si>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</si>
  <si>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</si>
  <si>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</si>
  <si>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</si>
  <si>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</si>
  <si>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</si>
  <si>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</si>
  <si>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</si>
  <si>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</si>
  <si>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</si>
  <si>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</si>
  <si>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</si>
  <si>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</si>
  <si>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</si>
  <si>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</si>
  <si>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</si>
  <si>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</si>
  <si>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</si>
  <si>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</si>
  <si>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</si>
  <si>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</si>
  <si>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</si>
  <si>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</si>
  <si>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</si>
  <si>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</si>
  <si>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</si>
  <si>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</si>
  <si>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</si>
  <si>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</si>
  <si>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</si>
  <si>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</si>
  <si>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</si>
  <si>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</si>
  <si>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</si>
  <si>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</si>
  <si>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</si>
  <si>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</si>
  <si>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</si>
  <si>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</si>
  <si>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</si>
  <si>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</si>
  <si>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</si>
  <si>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</si>
  <si>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</si>
  <si>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</si>
  <si>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</si>
  <si>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</si>
  <si>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</si>
  <si>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</si>
  <si>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</si>
  <si>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</si>
  <si>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</si>
  <si>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</si>
  <si>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</si>
  <si>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</si>
  <si>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</si>
  <si>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</si>
  <si>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</si>
  <si>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</si>
  <si>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</si>
  <si>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</si>
  <si>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</si>
  <si>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</si>
  <si>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</si>
  <si>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</si>
  <si>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</si>
  <si>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</si>
  <si>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</si>
  <si>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</si>
  <si>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</si>
  <si>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</si>
  <si>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</si>
  <si>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</si>
  <si>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</si>
  <si>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</si>
  <si>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</si>
  <si>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</si>
  <si>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</si>
  <si>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</si>
  <si>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</si>
  <si>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</si>
  <si>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</si>
  <si>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</si>
  <si>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</si>
  <si>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</si>
  <si>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</si>
  <si>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</si>
  <si>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</si>
  <si>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0.90</t>
  </si>
  <si>
    <t>水道事業会計</t>
  </si>
  <si>
    <t>一般会計</t>
  </si>
  <si>
    <t>介護保険事業特別会計</t>
  </si>
  <si>
    <t>国民健康保険事業特別会計</t>
  </si>
  <si>
    <t>温泉供給事業特別会計</t>
  </si>
  <si>
    <t>後期高齢者医療特別会計</t>
  </si>
  <si>
    <t>その他会計（赤字）</t>
  </si>
  <si>
    <t>その他会計（黒字）</t>
  </si>
  <si>
    <t>公共施設維持管理基金</t>
    <rPh sb="0" eb="2">
      <t>コウキョウ</t>
    </rPh>
    <rPh sb="2" eb="4">
      <t>シセツ</t>
    </rPh>
    <rPh sb="4" eb="6">
      <t>イジ</t>
    </rPh>
    <rPh sb="6" eb="8">
      <t>カンリ</t>
    </rPh>
    <rPh sb="8" eb="10">
      <t>キキン</t>
    </rPh>
    <phoneticPr fontId="11"/>
  </si>
  <si>
    <t>社会教育施設管理運営基金</t>
    <rPh sb="0" eb="2">
      <t>シャカイ</t>
    </rPh>
    <rPh sb="2" eb="4">
      <t>キョウイク</t>
    </rPh>
    <rPh sb="4" eb="6">
      <t>シセツ</t>
    </rPh>
    <rPh sb="6" eb="8">
      <t>カンリ</t>
    </rPh>
    <rPh sb="8" eb="10">
      <t>ウンエイ</t>
    </rPh>
    <rPh sb="10" eb="12">
      <t>キキン</t>
    </rPh>
    <phoneticPr fontId="11"/>
  </si>
  <si>
    <t>児童福祉基金</t>
    <rPh sb="0" eb="2">
      <t>ジドウ</t>
    </rPh>
    <rPh sb="2" eb="4">
      <t>フクシ</t>
    </rPh>
    <rPh sb="4" eb="6">
      <t>キキン</t>
    </rPh>
    <phoneticPr fontId="11"/>
  </si>
  <si>
    <t>君津富津広域下水道組合負担金基金</t>
    <rPh sb="0" eb="2">
      <t>キミツ</t>
    </rPh>
    <rPh sb="2" eb="4">
      <t>フッツ</t>
    </rPh>
    <rPh sb="4" eb="6">
      <t>コウイキ</t>
    </rPh>
    <rPh sb="6" eb="9">
      <t>ゲスイドウ</t>
    </rPh>
    <rPh sb="9" eb="11">
      <t>クミアイ</t>
    </rPh>
    <rPh sb="11" eb="14">
      <t>フタンキン</t>
    </rPh>
    <rPh sb="14" eb="16">
      <t>キキン</t>
    </rPh>
    <phoneticPr fontId="11"/>
  </si>
  <si>
    <t>学校教育振興基金</t>
    <rPh sb="0" eb="2">
      <t>ガッコウ</t>
    </rPh>
    <rPh sb="2" eb="4">
      <t>キョウイク</t>
    </rPh>
    <rPh sb="4" eb="6">
      <t>シンコウ</t>
    </rPh>
    <rPh sb="6" eb="8">
      <t>キキン</t>
    </rPh>
    <phoneticPr fontId="11"/>
  </si>
  <si>
    <t>富津市施設利用振興公社</t>
    <rPh sb="0" eb="3">
      <t>フッツシ</t>
    </rPh>
    <rPh sb="3" eb="5">
      <t>シセツ</t>
    </rPh>
    <rPh sb="5" eb="7">
      <t>リヨウ</t>
    </rPh>
    <rPh sb="7" eb="9">
      <t>シンコウ</t>
    </rPh>
    <rPh sb="9" eb="11">
      <t>コウシャ</t>
    </rPh>
    <phoneticPr fontId="2"/>
  </si>
  <si>
    <t>富津市土地開発公社</t>
    <rPh sb="0" eb="3">
      <t>フッツシ</t>
    </rPh>
    <rPh sb="3" eb="5">
      <t>トチ</t>
    </rPh>
    <rPh sb="5" eb="7">
      <t>カイハツ</t>
    </rPh>
    <rPh sb="7" eb="9">
      <t>コウシャ</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</si>
  <si>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</si>
  <si>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</si>
  <si>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</si>
  <si>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</si>
  <si>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</si>
  <si>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</si>
  <si>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君津広域水道企業団（水道用水供給事業会計）</t>
    <rPh sb="0" eb="2">
      <t>キミツ</t>
    </rPh>
    <rPh sb="2" eb="4">
      <t>コウイキ</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</si>
  <si>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</si>
  <si>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4">
      <t>コウキョウ</t>
    </rPh>
    <rPh sb="14" eb="17">
      <t>ゲスイドウ</t>
    </rPh>
    <rPh sb="17" eb="19">
      <t>ジギョウ</t>
    </rPh>
    <rPh sb="19" eb="21">
      <t>カイケイ</t>
    </rPh>
    <phoneticPr fontId="2"/>
  </si>
  <si>
    <t>君津郡市広域市町村圏事務組合（一般会計）</t>
    <rPh sb="0" eb="2">
      <t>キミツ</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</si>
  <si>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</si>
  <si>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</si>
  <si>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</si>
  <si>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</si>
  <si>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</si>
  <si>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</si>
  <si>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</si>
  <si>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</si>
  <si>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</si>
  <si>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</si>
  <si>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</si>
  <si>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将来負担比率、有形固定資産減価償却率ともに類似団体内平均よりも高い水準となっている。
　将来負担比率は、財政調整基金への積立てにより充当可能財源が増加したこと、発行抑制により地方債の現在高が減少したことなどにより低下傾向にあるが、
　有形固定資産減価償却率については、類似団体内平均を大きく上回っているため、今後は公共施設再配置推進計画及び個別施設計画を策定し、公共施設の再配置を進め、比率の改善を図る。</t>
    <phoneticPr fontId="5"/>
  </si>
  <si>
    <t>　将来負担比率及び実質公債費比率ともに、類似団体内平均と比較し高い水準にある。
　将来負担比率は、財政調整基金への積立てにより充当可能財源が増加したこと、発行抑制により地方債の現在高が減少したことなどにより低下傾向にある。
　実質公債費比率は、庁舎建設に係る地方債の償還が終了したため元利償還金が減少したことにより、前年度比で0.4％改善している。
　今後は、公共施設の再配置等に伴い地方債発行額の増加が想定されることから、交付税措置のある起債を活用し、比率の抑制を図る。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</si>
</sst>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9383-4CBE-B34F-5A23A6738C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18657</c:v>
                </c:pt>
                <c:pt idx="1">
                  <c:v>13707</c:v>
                </c:pt>
                <c:pt idx="2">
                  <c:v>19382</c:v>
                </c:pt>
                <c:pt idx="3">
                  <c:v>27074</c:v>
                </c:pt>
                <c:pt idx="4">
                  <c:v>27298</c:v>
                </c:pt>
              </c:numCache>
            </c:numRef>
          </c:val>
          <c:smooth val="0"/>
          <c:extLst>
            <c:ext xmlns:c16="http://schemas.microsoft.com/office/drawing/2014/chart" uri="{C3380CC4-5D6E-409C-BE32-E72D297353CC}">
              <c16:uniqueId val="{00000001-9383-4CBE-B34F-5A23A6738C6A}"/>
            </c:ext>
          </c:extLst>
        </c:ser>
        <c:dLbls>
          <c:showLegendKey val="0"/>
          <c:showVal val="0"/>
          <c:showCatName val="0"/>
          <c:showSerName val="0"/>
          <c:showPercent val="0"/>
          <c:showBubbleSize val="0"/>
        </c:dLbls>
        <c:marker val="1"/>
        <c:smooth val="0"/>
        <c:axId val="499654248"/>
        <c:axId val="499654640"/>
      </c:lineChart>
      <c:catAx>
        <c:axId val="499654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654640"/>
        <c:crosses val="autoZero"/>
        <c:auto val="1"/>
        <c:lblAlgn val="ctr"/>
        <c:lblOffset val="100"/>
        <c:tickLblSkip val="1"/>
        <c:tickMarkSkip val="1"/>
        <c:noMultiLvlLbl val="0"/>
      </c:catAx>
      <c:valAx>
        <c:axId val="4996546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654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4.1399999999999997</c:v>
                </c:pt>
                <c:pt idx="1">
                  <c:v>5.66</c:v>
                </c:pt>
                <c:pt idx="2">
                  <c:v>6.88</c:v>
                </c:pt>
                <c:pt idx="3">
                  <c:v>6.94</c:v>
                </c:pt>
                <c:pt idx="4">
                  <c:v>7.3</c:v>
                </c:pt>
              </c:numCache>
            </c:numRef>
          </c:val>
          <c:extLst>
            <c:ext xmlns:c16="http://schemas.microsoft.com/office/drawing/2014/chart" uri="{C3380CC4-5D6E-409C-BE32-E72D297353CC}">
              <c16:uniqueId val="{00000000-88CB-46F3-9A59-60635F9E77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1.84</c:v>
                </c:pt>
                <c:pt idx="1">
                  <c:v>6.07</c:v>
                </c:pt>
                <c:pt idx="2">
                  <c:v>8.7100000000000009</c:v>
                </c:pt>
                <c:pt idx="3">
                  <c:v>13.38</c:v>
                </c:pt>
                <c:pt idx="4">
                  <c:v>16.71</c:v>
                </c:pt>
              </c:numCache>
            </c:numRef>
          </c:val>
          <c:extLst>
            <c:ext xmlns:c16="http://schemas.microsoft.com/office/drawing/2014/chart" uri="{C3380CC4-5D6E-409C-BE32-E72D297353CC}">
              <c16:uniqueId val="{00000001-88CB-46F3-9A59-60635F9E770B}"/>
            </c:ext>
          </c:extLst>
        </c:ser>
        <c:dLbls>
          <c:showLegendKey val="0"/>
          <c:showVal val="0"/>
          <c:showCatName val="0"/>
          <c:showSerName val="0"/>
          <c:showPercent val="0"/>
          <c:showBubbleSize val="0"/>
        </c:dLbls>
        <c:gapWidth val="250"/>
        <c:overlap val="100"/>
        <c:axId val="467007248"/>
        <c:axId val="502856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c:v>
                </c:pt>
                <c:pt idx="1">
                  <c:v>5.66</c:v>
                </c:pt>
                <c:pt idx="2">
                  <c:v>1.37</c:v>
                </c:pt>
                <c:pt idx="3">
                  <c:v>1</c:v>
                </c:pt>
                <c:pt idx="4">
                  <c:v>0.43</c:v>
                </c:pt>
              </c:numCache>
            </c:numRef>
          </c:val>
          <c:smooth val="0"/>
          <c:extLst>
            <c:ext xmlns:c16="http://schemas.microsoft.com/office/drawing/2014/chart" uri="{C3380CC4-5D6E-409C-BE32-E72D297353CC}">
              <c16:uniqueId val="{00000002-88CB-46F3-9A59-60635F9E770B}"/>
            </c:ext>
          </c:extLst>
        </c:ser>
        <c:dLbls>
          <c:showLegendKey val="0"/>
          <c:showVal val="0"/>
          <c:showCatName val="0"/>
          <c:showSerName val="0"/>
          <c:showPercent val="0"/>
          <c:showBubbleSize val="0"/>
        </c:dLbls>
        <c:marker val="1"/>
        <c:smooth val="0"/>
        <c:axId val="467007248"/>
        <c:axId val="502856936"/>
      </c:lineChart>
      <c:catAx>
        <c:axId val="46700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2856936"/>
        <c:crosses val="autoZero"/>
        <c:auto val="1"/>
        <c:lblAlgn val="ctr"/>
        <c:lblOffset val="100"/>
        <c:tickLblSkip val="1"/>
        <c:tickMarkSkip val="1"/>
        <c:noMultiLvlLbl val="0"/>
      </c:catAx>
      <c:valAx>
        <c:axId val="502856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00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DD-4583-B083-69AD9800B0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DD-4583-B083-69AD9800B0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DD-4583-B083-69AD9800B0F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6DD-4583-B083-69AD9800B0F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4-A6DD-4583-B083-69AD9800B0F5}"/>
            </c:ext>
          </c:extLst>
        </c:ser>
        <c:ser>
          <c:idx val="5"/>
          <c:order val="5"/>
          <c:tx>
            <c:strRef>
              <c:f>データシート!$A$32</c:f>
              <c:strCache>
                <c:ptCount val="1"/>
                <c:pt idx="0">
                  <c:v>温泉供給事業特別会計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0.06</c:v>
                </c:pt>
                <c:pt idx="4">
                  <c:v>#N/A</c:v>
                </c:pt>
                <c:pt idx="5">
                  <c:v>7.0000000000000007E-2</c:v>
                </c:pt>
                <c:pt idx="6">
                  <c:v>#N/A</c:v>
                </c:pt>
                <c:pt idx="7">
                  <c:v>0.06</c:v>
                </c:pt>
                <c:pt idx="8">
                  <c:v>#N/A</c:v>
                </c:pt>
                <c:pt idx="9">
                  <c:v>0.05</c:v>
                </c:pt>
              </c:numCache>
            </c:numRef>
          </c:val>
          <c:extLst>
            <c:ext xmlns:c16="http://schemas.microsoft.com/office/drawing/2014/chart" uri="{C3380CC4-5D6E-409C-BE32-E72D297353CC}">
              <c16:uniqueId val="{00000005-A6DD-4583-B083-69AD9800B0F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1.81</c:v>
                </c:pt>
                <c:pt idx="2">
                  <c:v>#N/A</c:v>
                </c:pt>
                <c:pt idx="3">
                  <c:v>0.87</c:v>
                </c:pt>
                <c:pt idx="4">
                  <c:v>#N/A</c:v>
                </c:pt>
                <c:pt idx="5">
                  <c:v>2.52</c:v>
                </c:pt>
                <c:pt idx="6">
                  <c:v>#N/A</c:v>
                </c:pt>
                <c:pt idx="7">
                  <c:v>0.08</c:v>
                </c:pt>
                <c:pt idx="8">
                  <c:v>#N/A</c:v>
                </c:pt>
                <c:pt idx="9">
                  <c:v>1.19</c:v>
                </c:pt>
              </c:numCache>
            </c:numRef>
          </c:val>
          <c:extLst>
            <c:ext xmlns:c16="http://schemas.microsoft.com/office/drawing/2014/chart" uri="{C3380CC4-5D6E-409C-BE32-E72D297353CC}">
              <c16:uniqueId val="{00000006-A6DD-4583-B083-69AD9800B0F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0.37</c:v>
                </c:pt>
                <c:pt idx="2">
                  <c:v>#N/A</c:v>
                </c:pt>
                <c:pt idx="3">
                  <c:v>1.28</c:v>
                </c:pt>
                <c:pt idx="4">
                  <c:v>#N/A</c:v>
                </c:pt>
                <c:pt idx="5">
                  <c:v>0.92</c:v>
                </c:pt>
                <c:pt idx="6">
                  <c:v>#N/A</c:v>
                </c:pt>
                <c:pt idx="7">
                  <c:v>1.36</c:v>
                </c:pt>
                <c:pt idx="8">
                  <c:v>#N/A</c:v>
                </c:pt>
                <c:pt idx="9">
                  <c:v>1.78</c:v>
                </c:pt>
              </c:numCache>
            </c:numRef>
          </c:val>
          <c:extLst>
            <c:ext xmlns:c16="http://schemas.microsoft.com/office/drawing/2014/chart" uri="{C3380CC4-5D6E-409C-BE32-E72D297353CC}">
              <c16:uniqueId val="{00000007-A6DD-4583-B083-69AD9800B0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4.1399999999999997</c:v>
                </c:pt>
                <c:pt idx="2">
                  <c:v>#N/A</c:v>
                </c:pt>
                <c:pt idx="3">
                  <c:v>5.65</c:v>
                </c:pt>
                <c:pt idx="4">
                  <c:v>#N/A</c:v>
                </c:pt>
                <c:pt idx="5">
                  <c:v>6.88</c:v>
                </c:pt>
                <c:pt idx="6">
                  <c:v>#N/A</c:v>
                </c:pt>
                <c:pt idx="7">
                  <c:v>6.93</c:v>
                </c:pt>
                <c:pt idx="8">
                  <c:v>#N/A</c:v>
                </c:pt>
                <c:pt idx="9">
                  <c:v>7.3</c:v>
                </c:pt>
              </c:numCache>
            </c:numRef>
          </c:val>
          <c:extLst>
            <c:ext xmlns:c16="http://schemas.microsoft.com/office/drawing/2014/chart" uri="{C3380CC4-5D6E-409C-BE32-E72D297353CC}">
              <c16:uniqueId val="{00000008-A6DD-4583-B083-69AD9800B0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8.91</c:v>
                </c:pt>
                <c:pt idx="2">
                  <c:v>#N/A</c:v>
                </c:pt>
                <c:pt idx="3">
                  <c:v>9.9499999999999993</c:v>
                </c:pt>
                <c:pt idx="4">
                  <c:v>#N/A</c:v>
                </c:pt>
                <c:pt idx="5">
                  <c:v>9.6</c:v>
                </c:pt>
                <c:pt idx="6">
                  <c:v>#N/A</c:v>
                </c:pt>
                <c:pt idx="7">
                  <c:v>10.64</c:v>
                </c:pt>
                <c:pt idx="8">
                  <c:v>#N/A</c:v>
                </c:pt>
                <c:pt idx="9">
                  <c:v>10.87</c:v>
                </c:pt>
              </c:numCache>
            </c:numRef>
          </c:val>
          <c:extLst>
            <c:ext xmlns:c16="http://schemas.microsoft.com/office/drawing/2014/chart" uri="{C3380CC4-5D6E-409C-BE32-E72D297353CC}">
              <c16:uniqueId val="{00000009-A6DD-4583-B083-69AD9800B0F5}"/>
            </c:ext>
          </c:extLst>
        </c:ser>
        <c:dLbls>
          <c:showLegendKey val="0"/>
          <c:showVal val="0"/>
          <c:showCatName val="0"/>
          <c:showSerName val="0"/>
          <c:showPercent val="0"/>
          <c:showBubbleSize val="0"/>
        </c:dLbls>
        <c:gapWidth val="150"/>
        <c:overlap val="100"/>
        <c:axId val="522603240"/>
        <c:axId val="522603632"/>
      </c:barChart>
      <c:catAx>
        <c:axId val="52260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603632"/>
        <c:crosses val="autoZero"/>
        <c:auto val="1"/>
        <c:lblAlgn val="ctr"/>
        <c:lblOffset val="100"/>
        <c:tickLblSkip val="1"/>
        <c:tickMarkSkip val="1"/>
        <c:noMultiLvlLbl val="0"/>
      </c:catAx>
      <c:valAx>
        <c:axId val="52260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03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1084</c:v>
                </c:pt>
                <c:pt idx="5">
                  <c:v>1146</c:v>
                </c:pt>
                <c:pt idx="8">
                  <c:v>1079</c:v>
                </c:pt>
                <c:pt idx="11">
                  <c:v>1078</c:v>
                </c:pt>
                <c:pt idx="14">
                  <c:v>1107</c:v>
                </c:pt>
              </c:numCache>
            </c:numRef>
          </c:val>
          <c:extLst>
            <c:ext xmlns:c16="http://schemas.microsoft.com/office/drawing/2014/chart" uri="{C3380CC4-5D6E-409C-BE32-E72D297353CC}">
              <c16:uniqueId val="{00000000-2CCB-428E-A88C-C71799D35C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2CCB-428E-A88C-C71799D35C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159</c:v>
                </c:pt>
                <c:pt idx="3">
                  <c:v>159</c:v>
                </c:pt>
                <c:pt idx="6">
                  <c:v>155</c:v>
                </c:pt>
                <c:pt idx="9">
                  <c:v>158</c:v>
                </c:pt>
                <c:pt idx="12">
                  <c:v>141</c:v>
                </c:pt>
              </c:numCache>
            </c:numRef>
          </c:val>
          <c:extLst>
            <c:ext xmlns:c16="http://schemas.microsoft.com/office/drawing/2014/chart" uri="{C3380CC4-5D6E-409C-BE32-E72D297353CC}">
              <c16:uniqueId val="{00000002-2CCB-428E-A88C-C71799D35C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411</c:v>
                </c:pt>
                <c:pt idx="3">
                  <c:v>417</c:v>
                </c:pt>
                <c:pt idx="6">
                  <c:v>371</c:v>
                </c:pt>
                <c:pt idx="9">
                  <c:v>360</c:v>
                </c:pt>
                <c:pt idx="12">
                  <c:v>318</c:v>
                </c:pt>
              </c:numCache>
            </c:numRef>
          </c:val>
          <c:extLst>
            <c:ext xmlns:c16="http://schemas.microsoft.com/office/drawing/2014/chart" uri="{C3380CC4-5D6E-409C-BE32-E72D297353CC}">
              <c16:uniqueId val="{00000003-2CCB-428E-A88C-C71799D35C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c:v>
                </c:pt>
                <c:pt idx="3">
                  <c:v>10</c:v>
                </c:pt>
                <c:pt idx="6">
                  <c:v>1</c:v>
                </c:pt>
                <c:pt idx="9">
                  <c:v>1</c:v>
                </c:pt>
                <c:pt idx="12">
                  <c:v>1</c:v>
                </c:pt>
              </c:numCache>
            </c:numRef>
          </c:val>
          <c:extLst>
            <c:ext xmlns:c16="http://schemas.microsoft.com/office/drawing/2014/chart" uri="{C3380CC4-5D6E-409C-BE32-E72D297353CC}">
              <c16:uniqueId val="{00000004-2CCB-428E-A88C-C71799D35C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CB-428E-A88C-C71799D35C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CB-428E-A88C-C71799D35C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1477</c:v>
                </c:pt>
                <c:pt idx="3">
                  <c:v>1543</c:v>
                </c:pt>
                <c:pt idx="6">
                  <c:v>1560</c:v>
                </c:pt>
                <c:pt idx="9">
                  <c:v>1630</c:v>
                </c:pt>
                <c:pt idx="12">
                  <c:v>1545</c:v>
                </c:pt>
              </c:numCache>
            </c:numRef>
          </c:val>
          <c:extLst>
            <c:ext xmlns:c16="http://schemas.microsoft.com/office/drawing/2014/chart" uri="{C3380CC4-5D6E-409C-BE32-E72D297353CC}">
              <c16:uniqueId val="{00000007-2CCB-428E-A88C-C71799D35CE4}"/>
            </c:ext>
          </c:extLst>
        </c:ser>
        <c:dLbls>
          <c:showLegendKey val="0"/>
          <c:showVal val="0"/>
          <c:showCatName val="0"/>
          <c:showSerName val="0"/>
          <c:showPercent val="0"/>
          <c:showBubbleSize val="0"/>
        </c:dLbls>
        <c:gapWidth val="100"/>
        <c:overlap val="100"/>
        <c:axId val="467374512"/>
        <c:axId val="468747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974</c:v>
                </c:pt>
                <c:pt idx="2">
                  <c:v>#N/A</c:v>
                </c:pt>
                <c:pt idx="3">
                  <c:v>#N/A</c:v>
                </c:pt>
                <c:pt idx="4">
                  <c:v>983</c:v>
                </c:pt>
                <c:pt idx="5">
                  <c:v>#N/A</c:v>
                </c:pt>
                <c:pt idx="6">
                  <c:v>#N/A</c:v>
                </c:pt>
                <c:pt idx="7">
                  <c:v>1009</c:v>
                </c:pt>
                <c:pt idx="8">
                  <c:v>#N/A</c:v>
                </c:pt>
                <c:pt idx="9">
                  <c:v>#N/A</c:v>
                </c:pt>
                <c:pt idx="10">
                  <c:v>1071</c:v>
                </c:pt>
                <c:pt idx="11">
                  <c:v>#N/A</c:v>
                </c:pt>
                <c:pt idx="12">
                  <c:v>#N/A</c:v>
                </c:pt>
                <c:pt idx="13">
                  <c:v>898</c:v>
                </c:pt>
                <c:pt idx="14">
                  <c:v>#N/A</c:v>
                </c:pt>
              </c:numCache>
            </c:numRef>
          </c:val>
          <c:smooth val="0"/>
          <c:extLst>
            <c:ext xmlns:c16="http://schemas.microsoft.com/office/drawing/2014/chart" uri="{C3380CC4-5D6E-409C-BE32-E72D297353CC}">
              <c16:uniqueId val="{00000008-2CCB-428E-A88C-C71799D35CE4}"/>
            </c:ext>
          </c:extLst>
        </c:ser>
        <c:dLbls>
          <c:showLegendKey val="0"/>
          <c:showVal val="0"/>
          <c:showCatName val="0"/>
          <c:showSerName val="0"/>
          <c:showPercent val="0"/>
          <c:showBubbleSize val="0"/>
        </c:dLbls>
        <c:marker val="1"/>
        <c:smooth val="0"/>
        <c:axId val="467374512"/>
        <c:axId val="468747704"/>
      </c:lineChart>
      <c:catAx>
        <c:axId val="46737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747704"/>
        <c:crosses val="autoZero"/>
        <c:auto val="1"/>
        <c:lblAlgn val="ctr"/>
        <c:lblOffset val="100"/>
        <c:tickLblSkip val="1"/>
        <c:tickMarkSkip val="1"/>
        <c:noMultiLvlLbl val="0"/>
      </c:catAx>
      <c:valAx>
        <c:axId val="468747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37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12367</c:v>
                </c:pt>
                <c:pt idx="5">
                  <c:v>12573</c:v>
                </c:pt>
                <c:pt idx="8">
                  <c:v>12902</c:v>
                </c:pt>
                <c:pt idx="11">
                  <c:v>12823</c:v>
                </c:pt>
                <c:pt idx="14">
                  <c:v>12808</c:v>
                </c:pt>
              </c:numCache>
            </c:numRef>
          </c:val>
          <c:extLst>
            <c:ext xmlns:c16="http://schemas.microsoft.com/office/drawing/2014/chart" uri="{C3380CC4-5D6E-409C-BE32-E72D297353CC}">
              <c16:uniqueId val="{00000000-7B9D-4C79-BCEE-D8B1998B5E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B9D-4C79-BCEE-D8B1998B5E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1522</c:v>
                </c:pt>
                <c:pt idx="5">
                  <c:v>1814</c:v>
                </c:pt>
                <c:pt idx="8">
                  <c:v>2359</c:v>
                </c:pt>
                <c:pt idx="11">
                  <c:v>3042</c:v>
                </c:pt>
                <c:pt idx="14">
                  <c:v>3522</c:v>
                </c:pt>
              </c:numCache>
            </c:numRef>
          </c:val>
          <c:extLst>
            <c:ext xmlns:c16="http://schemas.microsoft.com/office/drawing/2014/chart" uri="{C3380CC4-5D6E-409C-BE32-E72D297353CC}">
              <c16:uniqueId val="{00000002-7B9D-4C79-BCEE-D8B1998B5E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9D-4C79-BCEE-D8B1998B5E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9D-4C79-BCEE-D8B1998B5E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9D-4C79-BCEE-D8B1998B5E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6701</c:v>
                </c:pt>
                <c:pt idx="3">
                  <c:v>6246</c:v>
                </c:pt>
                <c:pt idx="6">
                  <c:v>5918</c:v>
                </c:pt>
                <c:pt idx="9">
                  <c:v>5537</c:v>
                </c:pt>
                <c:pt idx="12">
                  <c:v>5433</c:v>
                </c:pt>
              </c:numCache>
            </c:numRef>
          </c:val>
          <c:extLst>
            <c:ext xmlns:c16="http://schemas.microsoft.com/office/drawing/2014/chart" uri="{C3380CC4-5D6E-409C-BE32-E72D297353CC}">
              <c16:uniqueId val="{00000006-7B9D-4C79-BCEE-D8B1998B5E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4990</c:v>
                </c:pt>
                <c:pt idx="3">
                  <c:v>4780</c:v>
                </c:pt>
                <c:pt idx="6">
                  <c:v>4650</c:v>
                </c:pt>
                <c:pt idx="9">
                  <c:v>4316</c:v>
                </c:pt>
                <c:pt idx="12">
                  <c:v>3918</c:v>
                </c:pt>
              </c:numCache>
            </c:numRef>
          </c:val>
          <c:extLst>
            <c:ext xmlns:c16="http://schemas.microsoft.com/office/drawing/2014/chart" uri="{C3380CC4-5D6E-409C-BE32-E72D297353CC}">
              <c16:uniqueId val="{00000007-7B9D-4C79-BCEE-D8B1998B5E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149</c:v>
                </c:pt>
                <c:pt idx="3">
                  <c:v>151</c:v>
                </c:pt>
                <c:pt idx="6">
                  <c:v>112</c:v>
                </c:pt>
                <c:pt idx="9">
                  <c:v>65</c:v>
                </c:pt>
                <c:pt idx="12">
                  <c:v>19</c:v>
                </c:pt>
              </c:numCache>
            </c:numRef>
          </c:val>
          <c:extLst>
            <c:ext xmlns:c16="http://schemas.microsoft.com/office/drawing/2014/chart" uri="{C3380CC4-5D6E-409C-BE32-E72D297353CC}">
              <c16:uniqueId val="{00000008-7B9D-4C79-BCEE-D8B1998B5E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1404</c:v>
                </c:pt>
                <c:pt idx="3">
                  <c:v>1287</c:v>
                </c:pt>
                <c:pt idx="6">
                  <c:v>1158</c:v>
                </c:pt>
                <c:pt idx="9">
                  <c:v>942</c:v>
                </c:pt>
                <c:pt idx="12">
                  <c:v>797</c:v>
                </c:pt>
              </c:numCache>
            </c:numRef>
          </c:val>
          <c:extLst>
            <c:ext xmlns:c16="http://schemas.microsoft.com/office/drawing/2014/chart" uri="{C3380CC4-5D6E-409C-BE32-E72D297353CC}">
              <c16:uniqueId val="{00000009-7B9D-4C79-BCEE-D8B1998B5E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14990</c:v>
                </c:pt>
                <c:pt idx="3">
                  <c:v>15265</c:v>
                </c:pt>
                <c:pt idx="6">
                  <c:v>14962</c:v>
                </c:pt>
                <c:pt idx="9">
                  <c:v>14556</c:v>
                </c:pt>
                <c:pt idx="12">
                  <c:v>14166</c:v>
                </c:pt>
              </c:numCache>
            </c:numRef>
          </c:val>
          <c:extLst>
            <c:ext xmlns:c16="http://schemas.microsoft.com/office/drawing/2014/chart" uri="{C3380CC4-5D6E-409C-BE32-E72D297353CC}">
              <c16:uniqueId val="{0000000A-7B9D-4C79-BCEE-D8B1998B5EC2}"/>
            </c:ext>
          </c:extLst>
        </c:ser>
        <c:dLbls>
          <c:showLegendKey val="0"/>
          <c:showVal val="0"/>
          <c:showCatName val="0"/>
          <c:showSerName val="0"/>
          <c:showPercent val="0"/>
          <c:showBubbleSize val="0"/>
        </c:dLbls>
        <c:gapWidth val="100"/>
        <c:overlap val="100"/>
        <c:axId val="468748096"/>
        <c:axId val="468748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14345</c:v>
                </c:pt>
                <c:pt idx="2">
                  <c:v>#N/A</c:v>
                </c:pt>
                <c:pt idx="3">
                  <c:v>#N/A</c:v>
                </c:pt>
                <c:pt idx="4">
                  <c:v>13342</c:v>
                </c:pt>
                <c:pt idx="5">
                  <c:v>#N/A</c:v>
                </c:pt>
                <c:pt idx="6">
                  <c:v>#N/A</c:v>
                </c:pt>
                <c:pt idx="7">
                  <c:v>11539</c:v>
                </c:pt>
                <c:pt idx="8">
                  <c:v>#N/A</c:v>
                </c:pt>
                <c:pt idx="9">
                  <c:v>#N/A</c:v>
                </c:pt>
                <c:pt idx="10">
                  <c:v>9551</c:v>
                </c:pt>
                <c:pt idx="11">
                  <c:v>#N/A</c:v>
                </c:pt>
                <c:pt idx="12">
                  <c:v>#N/A</c:v>
                </c:pt>
                <c:pt idx="13">
                  <c:v>8003</c:v>
                </c:pt>
                <c:pt idx="14">
                  <c:v>#N/A</c:v>
                </c:pt>
              </c:numCache>
            </c:numRef>
          </c:val>
          <c:smooth val="0"/>
          <c:extLst>
            <c:ext xmlns:c16="http://schemas.microsoft.com/office/drawing/2014/chart" uri="{C3380CC4-5D6E-409C-BE32-E72D297353CC}">
              <c16:uniqueId val="{0000000B-7B9D-4C79-BCEE-D8B1998B5EC2}"/>
            </c:ext>
          </c:extLst>
        </c:ser>
        <c:dLbls>
          <c:showLegendKey val="0"/>
          <c:showVal val="0"/>
          <c:showCatName val="0"/>
          <c:showSerName val="0"/>
          <c:showPercent val="0"/>
          <c:showBubbleSize val="0"/>
        </c:dLbls>
        <c:marker val="1"/>
        <c:smooth val="0"/>
        <c:axId val="468748096"/>
        <c:axId val="468748880"/>
      </c:lineChart>
      <c:catAx>
        <c:axId val="46874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8748880"/>
        <c:crosses val="autoZero"/>
        <c:auto val="1"/>
        <c:lblAlgn val="ctr"/>
        <c:lblOffset val="100"/>
        <c:tickLblSkip val="1"/>
        <c:tickMarkSkip val="1"/>
        <c:noMultiLvlLbl val="0"/>
      </c:catAx>
      <c:valAx>
        <c:axId val="46874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74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967</c:v>
                </c:pt>
                <c:pt idx="1">
                  <c:v>1463</c:v>
                </c:pt>
                <c:pt idx="2">
                  <c:v>1843</c:v>
                </c:pt>
              </c:numCache>
            </c:numRef>
          </c:val>
          <c:extLst>
            <c:ext xmlns:c16="http://schemas.microsoft.com/office/drawing/2014/chart" uri="{C3380CC4-5D6E-409C-BE32-E72D297353CC}">
              <c16:uniqueId val="{00000000-EA06-4751-9253-A0B17CC2EB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A06-4751-9253-A0B17CC2EB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476</c:v>
                </c:pt>
                <c:pt idx="1">
                  <c:v>484</c:v>
                </c:pt>
                <c:pt idx="2">
                  <c:v>579</c:v>
                </c:pt>
              </c:numCache>
            </c:numRef>
          </c:val>
          <c:extLst>
            <c:ext xmlns:c16="http://schemas.microsoft.com/office/drawing/2014/chart" uri="{C3380CC4-5D6E-409C-BE32-E72D297353CC}">
              <c16:uniqueId val="{00000002-EA06-4751-9253-A0B17CC2EB25}"/>
            </c:ext>
          </c:extLst>
        </c:ser>
        <c:dLbls>
          <c:showLegendKey val="0"/>
          <c:showVal val="0"/>
          <c:showCatName val="0"/>
          <c:showSerName val="0"/>
          <c:showPercent val="0"/>
          <c:showBubbleSize val="0"/>
        </c:dLbls>
        <c:gapWidth val="120"/>
        <c:overlap val="100"/>
        <c:axId val="490317512"/>
        <c:axId val="490317904"/>
      </c:barChart>
      <c:catAx>
        <c:axId val="49031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317904"/>
        <c:crosses val="autoZero"/>
        <c:auto val="1"/>
        <c:lblAlgn val="ctr"/>
        <c:lblOffset val="100"/>
        <c:tickLblSkip val="1"/>
        <c:tickMarkSkip val="1"/>
        <c:noMultiLvlLbl val="0"/>
      </c:catAx>
      <c:valAx>
        <c:axId val="490317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31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{61045F2D-1094-4F43-9933-0C8FBC40491D}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735-4B17-AB9D-CEA2BF7940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{64307DD9-E701-4CBD-8802-2C33042F0644}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35-4B17-AB9D-CEA2BF7940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{1825440F-09DC-49C4-B506-F5C367ED265F}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35-4B17-AB9D-CEA2BF7940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{B3AE601A-1CD0-4EF8-A3C6-C7BD7BCE5767}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35-4B17-AB9D-CEA2BF7940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{2566417F-56FC-43A9-8644-5F26E6243D25}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35-4B17-AB9D-CEA2BF79408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{6C97E77A-7272-44B0-B614-1F1F1EE2EF05}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735-4B17-AB9D-CEA2BF79408F}"/>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{FE705293-7C4C-4ACB-BCE3-1CB876EE8336}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735-4B17-AB9D-CEA2BF79408F}"/>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{3892D37F-E6AA-4D7B-A00A-F4EAABE0ADE3}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735-4B17-AB9D-CEA2BF79408F}"/>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{209248EF-2ACB-4AE1-B82F-DBB9515DCEF0}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735-4B17-AB9D-CEA2BF7940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c:v>
                </c:pt>
                <c:pt idx="24">
                  <c:v>71.400000000000006</c:v>
                </c:pt>
                <c:pt idx="32">
                  <c:v>72.900000000000006</c:v>
                </c:pt>
              </c:numCache>
            </c:numRef>
          </c:xVal>
          <c:yVal>
            <c:numRef>
              <c:f>公会計指標分析・財政指標組合せ分析表!$BP$51:$DC$51</c:f>
              <c:numCache>
                <c:formatCode>#,##0.0;"▲ "#,##0.0</c:formatCode>
                <c:ptCount val="40"/>
                <c:pt idx="16">
                  <c:v>115.1</c:v>
                </c:pt>
                <c:pt idx="24">
                  <c:v>96.8</c:v>
                </c:pt>
                <c:pt idx="32">
                  <c:v>80.599999999999994</c:v>
                </c:pt>
              </c:numCache>
            </c:numRef>
          </c:yVal>
          <c:smooth val="0"/>
          <c:extLst>
            <c:ext xmlns:c16="http://schemas.microsoft.com/office/drawing/2014/chart" uri="{C3380CC4-5D6E-409C-BE32-E72D297353CC}">
              <c16:uniqueId val="{00000009-6735-4B17-AB9D-CEA2BF7940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{13C57487-C0D0-4869-B2C0-53D45A96569F}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735-4B17-AB9D-CEA2BF7940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{DD6523BF-40CD-4640-83CB-BD4C167B34EE}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35-4B17-AB9D-CEA2BF7940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{D11BEA5F-12DC-46F5-B2A0-070EB917E2F5}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35-4B17-AB9D-CEA2BF7940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{B21A77A8-5C76-4C76-B51A-780DFB025A06}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35-4B17-AB9D-CEA2BF7940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{4B6F4476-3DF4-4C92-B8A1-FFE533900B0D}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35-4B17-AB9D-CEA2BF79408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{4D6743D4-0133-4AD0-8E4C-7AC97EBC0B14}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735-4B17-AB9D-CEA2BF79408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{6E59CBCC-0E55-4E63-9927-25CD1AD0C021}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735-4B17-AB9D-CEA2BF79408F}"/>
                </c:ext>
              </c:extLst>
            </c:dLbl>
            <c:dLbl>
              <c:idx val="24"/>
              <c:layout>
                <c:manualLayout>
                  <c:x val="-3.6862619813889309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{C16CC7E9-C301-4719-949D-CF993AA33A6C}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735-4B17-AB9D-CEA2BF79408F}"/>
                </c:ext>
              </c:extLst>
            </c:dLbl>
            <c:dLbl>
              <c:idx val="32"/>
              <c:layout>
                <c:manualLayout>
                  <c:x val="-2.7427781125255294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{B987E809-97DD-484A-B663-70131C17E457}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735-4B17-AB9D-CEA2BF7940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6735-4B17-AB9D-CEA2BF79408F}"/>
            </c:ext>
          </c:extLst>
        </c:ser>
        <c:dLbls>
          <c:showLegendKey val="0"/>
          <c:showVal val="1"/>
          <c:showCatName val="0"/>
          <c:showSerName val="0"/>
          <c:showPercent val="0"/>
          <c:showBubbleSize val="0"/>
        </c:dLbls>
        <c:axId val="490318688"/>
        <c:axId val="498216872"/>
      </c:scatterChart>
      <c:valAx>
        <c:axId val="490318688"/>
        <c:scaling>
          <c:orientation val="minMax"/>
          <c:max val="7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216872"/>
        <c:crosses val="autoZero"/>
        <c:crossBetween val="midCat"/>
      </c:valAx>
      <c:valAx>
        <c:axId val="498216872"/>
        <c:scaling>
          <c:orientation val="minMax"/>
          <c:max val="126"/>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0318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{18FA9DE2-68CD-4918-B445-19DB160AE7DF}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919-461E-A79B-007E928030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{3F2EA586-BACC-4689-84B5-CD164D2544A2}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19-461E-A79B-007E928030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{CAE13CCB-E62C-4419-93F3-736648E17B84}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19-461E-A79B-007E928030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{40080AD0-5E12-4BCD-BFDE-018BD50CF57A}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19-461E-A79B-007E928030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{63ACD712-6644-47CE-8D90-41AA13CAE868}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19-461E-A79B-007E9280303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{A86A85BC-CDAB-40E5-92DA-4E2908D745F1}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919-461E-A79B-007E9280303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{F4EB4104-3CEE-4D3A-9420-CD61C26C85DF}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919-461E-A79B-007E9280303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{AB3E8178-F7A1-4DC1-B45E-27FFA1394335}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919-461E-A79B-007E9280303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{EEEF7E34-898F-44E1-B092-26A2F985257B}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919-461E-A79B-007E928030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9.9</c:v>
                </c:pt>
                <c:pt idx="16">
                  <c:v>10</c:v>
                </c:pt>
                <c:pt idx="24">
                  <c:v>10.3</c:v>
                </c:pt>
                <c:pt idx="32">
                  <c:v>9.9</c:v>
                </c:pt>
              </c:numCache>
            </c:numRef>
          </c:xVal>
          <c:yVal>
            <c:numRef>
              <c:f>公会計指標分析・財政指標組合せ分析表!$BP$73:$DC$73</c:f>
              <c:numCache>
                <c:formatCode>#,##0.0;"▲ "#,##0.0</c:formatCode>
                <c:ptCount val="40"/>
                <c:pt idx="0">
                  <c:v>145.30000000000001</c:v>
                </c:pt>
                <c:pt idx="8">
                  <c:v>137.9</c:v>
                </c:pt>
                <c:pt idx="16">
                  <c:v>115.1</c:v>
                </c:pt>
                <c:pt idx="24">
                  <c:v>96.8</c:v>
                </c:pt>
                <c:pt idx="32">
                  <c:v>80.599999999999994</c:v>
                </c:pt>
              </c:numCache>
            </c:numRef>
          </c:yVal>
          <c:smooth val="0"/>
          <c:extLst>
            <c:ext xmlns:c16="http://schemas.microsoft.com/office/drawing/2014/chart" uri="{C3380CC4-5D6E-409C-BE32-E72D297353CC}">
              <c16:uniqueId val="{00000009-E919-461E-A79B-007E928030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{2AF5637E-D56B-4E94-B8EA-67076F6CAAB9}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919-461E-A79B-007E928030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{C67D0148-4BF8-40A3-8A2A-1BFEA11C03D9}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19-461E-A79B-007E928030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{64B1D7EC-6B20-4A2C-91F3-F0D1B7DD2899}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19-461E-A79B-007E928030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{5B485304-A507-48D3-A8B4-81C1A4F3DFDA}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19-461E-A79B-007E928030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{AAC6E899-C58E-4265-B2BC-9E1A415249E0}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19-461E-A79B-007E9280303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{023350DA-C791-4D43-88A9-77F722892069}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919-461E-A79B-007E9280303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{5FE19567-9576-4F23-BEB7-FD42AB2048DB}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919-461E-A79B-007E9280303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{6551C728-EEA2-40B6-A615-4353A8DA752C}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919-461E-A79B-007E9280303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{D184D572-F4C2-4A3E-B32C-86A5F09FD8FC}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919-461E-A79B-007E928030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E919-461E-A79B-007E92803037}"/>
            </c:ext>
          </c:extLst>
        </c:ser>
        <c:dLbls>
          <c:showLegendKey val="0"/>
          <c:showVal val="1"/>
          <c:showCatName val="0"/>
          <c:showSerName val="0"/>
          <c:showPercent val="0"/>
          <c:showBubbleSize val="0"/>
        </c:dLbls>
        <c:axId val="498217656"/>
        <c:axId val="498218048"/>
      </c:scatterChart>
      <c:valAx>
        <c:axId val="498217656"/>
        <c:scaling>
          <c:orientation val="minMax"/>
          <c:max val="12.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218048"/>
        <c:crosses val="autoZero"/>
        <c:crossBetween val="midCat"/>
      </c:valAx>
      <c:valAx>
        <c:axId val="498218048"/>
        <c:scaling>
          <c:orientation val="minMax"/>
          <c:max val="161"/>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2176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市庁舎建設事業</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年度債）</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の償還が終了</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ことなどにより、元利償還金が減少しているが、今後臨時財政対策債などに係る地方債償還額の増加が見込まれることから、交付税措置のある地方債の借入れに努めるとともに、富津市中期財政計画における地方債残高上限額以下となるよう、地方債の発行に十分に留意し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将来負担比率（分子）は大きく改善しており、主な要因としては、財政財調整基金の積立による充当可能基金の増加が挙げられる。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また、発行抑制などによる地方債現在高の減少、各組合等の地方債の償還が進んだことなどによる組合等負担等見込額の減少も改善要因として挙げられる。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結果、将来負担比率（分子）の数値は、年々改善しているが、今後も財政調整基金の積立、地方債の発行抑制を行い、更なる改善を図る。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その他特定目的基金については、公共施設維持管理基金を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千万円積み立てたことにより前年度比１億円の増額となった影響から、特定目的基金全体で前年度比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持続可能で安定的な財政運営を行っていくためには、一定の基金残高の確保が必要であるため、引き続き、地方財政法に基づき、積み立てていく。また、災害への対応や突発的な税収等の減少に備えるほか、年度間の財源調整としての機能を有していることから、機動的な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その他特定目的基金については、公共施設の老朽化が進むことから、公共施設再配置推進計画等を考慮のうえ、計画的な積み立てと活用に努める。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公共施設維持管理基金：市が管理する行政財産の機能を適正に維持管理するための改修及び修繕に要する経費に充てるため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社会教育施設管理運営基金：社会教育施設の管理運営を行うため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学校施設をはじめとした公共施設の改修及び修繕のため、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児童福祉基金：市単独分の子ども医療給付費をはじめとした子育て施策に活用するため、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公共施設維持管理基金：今後の公共施設の老朽化に備え、平成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社会教育施設管理運営基金：富津埋立記念館の運営費等に充てるため、平成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財政調整基金の残高は、富津市中期財政計画における目標額である、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有形固定資産減価償却率は、類似団体内平均を大きく上回る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学校施設については、富津市小・中学校再配置計画に基づく再配置を行うことにより、今後は比率の改善が見込まれるが、その他の施設についても公共施設再配置推進計画及び個別施設計画を策定し、公共施設の再配置を進め、比率の改善を図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61436</xdr:rowOff>
    </xdr:from>
    <xdr:to>
      <xdr:col>23</xdr:col>
      <xdr:colOff>136525</xdr:colOff>
      <xdr:row>28</xdr:row>
      <xdr:rowOff>163036</xdr:rowOff>
    </xdr:to>
    <xdr:sp macro="" textlink="">
      <xdr:nvSpPr>
        <xdr:cNvPr id="82" name="楕円 81"/>
        <xdr:cNvSpPr/>
      </xdr:nvSpPr>
      <xdr:spPr>
        <a:xfrm>
          <a:off x="4711700" y="56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84313</xdr:rowOff>
    </xdr:from>
    <xdr:ext cx="405111" cy="259045"/>
    <xdr:sp macro="" textlink="">
      <xdr:nvSpPr>
        <xdr:cNvPr id="83" name="有形固定資産減価償却率該当値テキスト"/>
        <xdr:cNvSpPr txBox="1"/>
      </xdr:nvSpPr>
      <xdr:spPr>
        <a:xfrm>
          <a:off x="4813300" y="548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101917</xdr:rowOff>
    </xdr:from>
    <xdr:to>
      <xdr:col>19</xdr:col>
      <xdr:colOff>187325</xdr:colOff>
      <xdr:row>29</xdr:row>
      <xdr:rowOff>32067</xdr:rowOff>
    </xdr:to>
    <xdr:sp macro="" textlink="">
      <xdr:nvSpPr>
        <xdr:cNvPr id="84" name="楕円 83"/>
        <xdr:cNvSpPr/>
      </xdr:nvSpPr>
      <xdr:spPr>
        <a:xfrm>
          <a:off x="4000500" y="56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112236</xdr:rowOff>
    </xdr:from>
    <xdr:to>
      <xdr:col>23</xdr:col>
      <xdr:colOff>85725</xdr:colOff>
      <xdr:row>28</xdr:row>
      <xdr:rowOff>152717</xdr:rowOff>
    </xdr:to>
    <xdr:cxnSp macro="">
      <xdr:nvCxnSpPr>
        <xdr:cNvPr id="85" name="直線コネクタ 84"/>
        <xdr:cNvCxnSpPr/>
      </xdr:nvCxnSpPr>
      <xdr:spPr>
        <a:xfrm flipV="1">
          <a:off x="4051300" y="5684361"/>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6" name="楕円 85"/>
        <xdr:cNvSpPr/>
      </xdr:nvSpPr>
      <xdr:spPr>
        <a:xfrm>
          <a:off x="3238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152717</xdr:rowOff>
    </xdr:from>
    <xdr:to>
      <xdr:col>19</xdr:col>
      <xdr:colOff>136525</xdr:colOff>
      <xdr:row>29</xdr:row>
      <xdr:rowOff>19050</xdr:rowOff>
    </xdr:to>
    <xdr:cxnSp macro="">
      <xdr:nvCxnSpPr>
        <xdr:cNvPr id="87" name="直線コネクタ 86"/>
        <xdr:cNvCxnSpPr/>
      </xdr:nvCxnSpPr>
      <xdr:spPr>
        <a:xfrm flipV="1">
          <a:off x="3289300" y="5724842"/>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48594</xdr:rowOff>
    </xdr:from>
    <xdr:ext cx="405111" cy="259045"/>
    <xdr:sp macro="" textlink="">
      <xdr:nvSpPr>
        <xdr:cNvPr id="90" name="n_1mainValue有形固定資産減価償却率"/>
        <xdr:cNvSpPr txBox="1"/>
      </xdr:nvSpPr>
      <xdr:spPr>
        <a:xfrm>
          <a:off x="3836044" y="544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1" name="n_2main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債務償還可能年数は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年であり、類似団体内平均と同水準となっている。</a:t>
          </a:r>
          <a:endParaRPr lang="ja-JP" altLang="ja-JP">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今後も引き続き、臨時財政対策債等の発行抑制など、適正な公債費管理を行う。</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169485</xdr:rowOff>
    </xdr:from>
    <xdr:to>
      <xdr:col>76</xdr:col>
      <xdr:colOff>73025</xdr:colOff>
      <xdr:row>31</xdr:row>
      <xdr:rowOff>99635</xdr:rowOff>
    </xdr:to>
    <xdr:sp macro="" textlink="">
      <xdr:nvSpPr>
        <xdr:cNvPr id="134" name="楕円 133"/>
        <xdr:cNvSpPr/>
      </xdr:nvSpPr>
      <xdr:spPr>
        <a:xfrm>
          <a:off x="14744700" y="60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147912</xdr:rowOff>
    </xdr:from>
    <xdr:ext cx="340478" cy="259045"/>
    <xdr:sp macro="" textlink="">
      <xdr:nvSpPr>
        <xdr:cNvPr id="135" name="債務償還可能年数該当値テキスト"/>
        <xdr:cNvSpPr txBox="1"/>
      </xdr:nvSpPr>
      <xdr:spPr>
        <a:xfrm>
          <a:off x="14846300" y="6062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70" name="楕円 69"/>
        <xdr:cNvSpPr/>
      </xdr:nvSpPr>
      <xdr:spPr>
        <a:xfrm>
          <a:off x="4584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652</xdr:rowOff>
    </xdr:from>
    <xdr:ext cx="405111" cy="259045"/>
    <xdr:sp macro="" textlink="">
      <xdr:nvSpPr>
        <xdr:cNvPr id="71" name="【道路】&#10;有形固定資産減価償却率該当値テキスト"/>
        <xdr:cNvSpPr txBox="1"/>
      </xdr:nvSpPr>
      <xdr:spPr>
        <a:xfrm>
          <a:off x="4673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xdr:rowOff>
    </xdr:from>
    <xdr:to>
      <xdr:col>20</xdr:col>
      <xdr:colOff>38100</xdr:colOff>
      <xdr:row>36</xdr:row>
      <xdr:rowOff>111760</xdr:rowOff>
    </xdr:to>
    <xdr:sp macro="" textlink="">
      <xdr:nvSpPr>
        <xdr:cNvPr id="72" name="楕円 71"/>
        <xdr:cNvSpPr/>
      </xdr:nvSpPr>
      <xdr:spPr>
        <a:xfrm>
          <a:off x="3746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28575</xdr:rowOff>
    </xdr:from>
    <xdr:to>
      <xdr:col>24</xdr:col>
      <xdr:colOff>63500</xdr:colOff>
      <xdr:row>36</xdr:row>
      <xdr:rowOff>60960</xdr:rowOff>
    </xdr:to>
    <xdr:cxnSp macro="">
      <xdr:nvCxnSpPr>
        <xdr:cNvPr id="73" name="直線コネクタ 72"/>
        <xdr:cNvCxnSpPr/>
      </xdr:nvCxnSpPr>
      <xdr:spPr>
        <a:xfrm flipV="1">
          <a:off x="3797300" y="62007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38735</xdr:rowOff>
    </xdr:from>
    <xdr:to>
      <xdr:col>15</xdr:col>
      <xdr:colOff>101600</xdr:colOff>
      <xdr:row>36</xdr:row>
      <xdr:rowOff>140335</xdr:rowOff>
    </xdr:to>
    <xdr:sp macro="" textlink="">
      <xdr:nvSpPr>
        <xdr:cNvPr id="74" name="楕円 73"/>
        <xdr:cNvSpPr/>
      </xdr:nvSpPr>
      <xdr:spPr>
        <a:xfrm>
          <a:off x="2857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60960</xdr:rowOff>
    </xdr:from>
    <xdr:to>
      <xdr:col>19</xdr:col>
      <xdr:colOff>177800</xdr:colOff>
      <xdr:row>36</xdr:row>
      <xdr:rowOff>89535</xdr:rowOff>
    </xdr:to>
    <xdr:cxnSp macro="">
      <xdr:nvCxnSpPr>
        <xdr:cNvPr id="75" name="直線コネクタ 74"/>
        <xdr:cNvCxnSpPr/>
      </xdr:nvCxnSpPr>
      <xdr:spPr>
        <a:xfrm flipV="1">
          <a:off x="2908300" y="62331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128287</xdr:rowOff>
    </xdr:from>
    <xdr:ext cx="405111" cy="259045"/>
    <xdr:sp macro="" textlink="">
      <xdr:nvSpPr>
        <xdr:cNvPr id="78" name="n_1mainValue【道路】&#10;有形固定資産減価償却率"/>
        <xdr:cNvSpPr txBox="1"/>
      </xdr:nvSpPr>
      <xdr:spPr>
        <a:xfrm>
          <a:off x="35820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156862</xdr:rowOff>
    </xdr:from>
    <xdr:ext cx="405111" cy="259045"/>
    <xdr:sp macro="" textlink="">
      <xdr:nvSpPr>
        <xdr:cNvPr id="79" name="n_2mainValue【道路】&#10;有形固定資産減価償却率"/>
        <xdr:cNvSpPr txBox="1"/>
      </xdr:nvSpPr>
      <xdr:spPr>
        <a:xfrm>
          <a:off x="2705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43982</xdr:rowOff>
    </xdr:from>
    <xdr:to>
      <xdr:col>55</xdr:col>
      <xdr:colOff>50800</xdr:colOff>
      <xdr:row>42</xdr:row>
      <xdr:rowOff>145582</xdr:rowOff>
    </xdr:to>
    <xdr:sp macro="" textlink="">
      <xdr:nvSpPr>
        <xdr:cNvPr id="120" name="楕円 119"/>
        <xdr:cNvSpPr/>
      </xdr:nvSpPr>
      <xdr:spPr>
        <a:xfrm>
          <a:off x="10426700" y="72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130359</xdr:rowOff>
    </xdr:from>
    <xdr:ext cx="469744" cy="259045"/>
    <xdr:sp macro="" textlink="">
      <xdr:nvSpPr>
        <xdr:cNvPr id="121" name="【道路】&#10;一人当たり延長該当値テキスト"/>
        <xdr:cNvSpPr txBox="1"/>
      </xdr:nvSpPr>
      <xdr:spPr>
        <a:xfrm>
          <a:off x="10515600" y="7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48195</xdr:rowOff>
    </xdr:from>
    <xdr:to>
      <xdr:col>50</xdr:col>
      <xdr:colOff>165100</xdr:colOff>
      <xdr:row>42</xdr:row>
      <xdr:rowOff>149795</xdr:rowOff>
    </xdr:to>
    <xdr:sp macro="" textlink="">
      <xdr:nvSpPr>
        <xdr:cNvPr id="122" name="楕円 121"/>
        <xdr:cNvSpPr/>
      </xdr:nvSpPr>
      <xdr:spPr>
        <a:xfrm>
          <a:off x="9588500" y="72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94782</xdr:rowOff>
    </xdr:from>
    <xdr:to>
      <xdr:col>55</xdr:col>
      <xdr:colOff>0</xdr:colOff>
      <xdr:row>42</xdr:row>
      <xdr:rowOff>98995</xdr:rowOff>
    </xdr:to>
    <xdr:cxnSp macro="">
      <xdr:nvCxnSpPr>
        <xdr:cNvPr id="123" name="直線コネクタ 122"/>
        <xdr:cNvCxnSpPr/>
      </xdr:nvCxnSpPr>
      <xdr:spPr>
        <a:xfrm flipV="1">
          <a:off x="9639300" y="7295682"/>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51950</xdr:rowOff>
    </xdr:from>
    <xdr:to>
      <xdr:col>46</xdr:col>
      <xdr:colOff>38100</xdr:colOff>
      <xdr:row>42</xdr:row>
      <xdr:rowOff>153550</xdr:rowOff>
    </xdr:to>
    <xdr:sp macro="" textlink="">
      <xdr:nvSpPr>
        <xdr:cNvPr id="124" name="楕円 123"/>
        <xdr:cNvSpPr/>
      </xdr:nvSpPr>
      <xdr:spPr>
        <a:xfrm>
          <a:off x="8699500" y="72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98995</xdr:rowOff>
    </xdr:from>
    <xdr:to>
      <xdr:col>50</xdr:col>
      <xdr:colOff>114300</xdr:colOff>
      <xdr:row>42</xdr:row>
      <xdr:rowOff>102750</xdr:rowOff>
    </xdr:to>
    <xdr:cxnSp macro="">
      <xdr:nvCxnSpPr>
        <xdr:cNvPr id="125" name="直線コネクタ 124"/>
        <xdr:cNvCxnSpPr/>
      </xdr:nvCxnSpPr>
      <xdr:spPr>
        <a:xfrm flipV="1">
          <a:off x="8750300" y="7299895"/>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140922</xdr:rowOff>
    </xdr:from>
    <xdr:ext cx="469744" cy="259045"/>
    <xdr:sp macro="" textlink="">
      <xdr:nvSpPr>
        <xdr:cNvPr id="128" name="n_1mainValue【道路】&#10;一人当たり延長"/>
        <xdr:cNvSpPr txBox="1"/>
      </xdr:nvSpPr>
      <xdr:spPr>
        <a:xfrm>
          <a:off x="9391727" y="73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144677</xdr:rowOff>
    </xdr:from>
    <xdr:ext cx="469744" cy="259045"/>
    <xdr:sp macro="" textlink="">
      <xdr:nvSpPr>
        <xdr:cNvPr id="129" name="n_2mainValue【道路】&#10;一人当たり延長"/>
        <xdr:cNvSpPr txBox="1"/>
      </xdr:nvSpPr>
      <xdr:spPr>
        <a:xfrm>
          <a:off x="8515427" y="73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42545</xdr:rowOff>
    </xdr:from>
    <xdr:to>
      <xdr:col>24</xdr:col>
      <xdr:colOff>114300</xdr:colOff>
      <xdr:row>57</xdr:row>
      <xdr:rowOff>144145</xdr:rowOff>
    </xdr:to>
    <xdr:sp macro="" textlink="">
      <xdr:nvSpPr>
        <xdr:cNvPr id="167" name="楕円 166"/>
        <xdr:cNvSpPr/>
      </xdr:nvSpPr>
      <xdr:spPr>
        <a:xfrm>
          <a:off x="4584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65422</xdr:rowOff>
    </xdr:from>
    <xdr:ext cx="405111" cy="259045"/>
    <xdr:sp macro="" textlink="">
      <xdr:nvSpPr>
        <xdr:cNvPr id="168" name="【橋りょう・トンネル】&#10;有形固定資産減価償却率該当値テキスト"/>
        <xdr:cNvSpPr txBox="1"/>
      </xdr:nvSpPr>
      <xdr:spPr>
        <a:xfrm>
          <a:off x="46736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57785</xdr:rowOff>
    </xdr:from>
    <xdr:to>
      <xdr:col>20</xdr:col>
      <xdr:colOff>38100</xdr:colOff>
      <xdr:row>57</xdr:row>
      <xdr:rowOff>159385</xdr:rowOff>
    </xdr:to>
    <xdr:sp macro="" textlink="">
      <xdr:nvSpPr>
        <xdr:cNvPr id="169" name="楕円 168"/>
        <xdr:cNvSpPr/>
      </xdr:nvSpPr>
      <xdr:spPr>
        <a:xfrm>
          <a:off x="3746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93345</xdr:rowOff>
    </xdr:from>
    <xdr:to>
      <xdr:col>24</xdr:col>
      <xdr:colOff>63500</xdr:colOff>
      <xdr:row>57</xdr:row>
      <xdr:rowOff>108585</xdr:rowOff>
    </xdr:to>
    <xdr:cxnSp macro="">
      <xdr:nvCxnSpPr>
        <xdr:cNvPr id="170" name="直線コネクタ 169"/>
        <xdr:cNvCxnSpPr/>
      </xdr:nvCxnSpPr>
      <xdr:spPr>
        <a:xfrm flipV="1">
          <a:off x="3797300" y="98659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16510</xdr:rowOff>
    </xdr:to>
    <xdr:sp macro="" textlink="">
      <xdr:nvSpPr>
        <xdr:cNvPr id="171" name="楕円 170"/>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108585</xdr:rowOff>
    </xdr:from>
    <xdr:to>
      <xdr:col>19</xdr:col>
      <xdr:colOff>177800</xdr:colOff>
      <xdr:row>57</xdr:row>
      <xdr:rowOff>137160</xdr:rowOff>
    </xdr:to>
    <xdr:cxnSp macro="">
      <xdr:nvCxnSpPr>
        <xdr:cNvPr id="172" name="直線コネクタ 171"/>
        <xdr:cNvCxnSpPr/>
      </xdr:nvCxnSpPr>
      <xdr:spPr>
        <a:xfrm flipV="1">
          <a:off x="2908300" y="98812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4462</xdr:rowOff>
    </xdr:from>
    <xdr:ext cx="405111" cy="259045"/>
    <xdr:sp macro="" textlink="">
      <xdr:nvSpPr>
        <xdr:cNvPr id="175" name="n_1mainValue【橋りょう・トンネル】&#10;有形固定資産減価償却率"/>
        <xdr:cNvSpPr txBox="1"/>
      </xdr:nvSpPr>
      <xdr:spPr>
        <a:xfrm>
          <a:off x="3582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176" name="n_2mainValue【橋りょう・トンネル】&#10;有形固定資産減価償却率"/>
        <xdr:cNvSpPr txBox="1"/>
      </xdr:nvSpPr>
      <xdr:spPr>
        <a:xfrm>
          <a:off x="2705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82980</xdr:rowOff>
    </xdr:from>
    <xdr:to>
      <xdr:col>55</xdr:col>
      <xdr:colOff>50800</xdr:colOff>
      <xdr:row>63</xdr:row>
      <xdr:rowOff>13130</xdr:rowOff>
    </xdr:to>
    <xdr:sp macro="" textlink="">
      <xdr:nvSpPr>
        <xdr:cNvPr id="212" name="楕円 211"/>
        <xdr:cNvSpPr/>
      </xdr:nvSpPr>
      <xdr:spPr>
        <a:xfrm>
          <a:off x="10426700" y="107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61407</xdr:rowOff>
    </xdr:from>
    <xdr:ext cx="599010" cy="259045"/>
    <xdr:sp macro="" textlink="">
      <xdr:nvSpPr>
        <xdr:cNvPr id="213" name="【橋りょう・トンネル】&#10;一人当たり有形固定資産（償却資産）額該当値テキスト"/>
        <xdr:cNvSpPr txBox="1"/>
      </xdr:nvSpPr>
      <xdr:spPr>
        <a:xfrm>
          <a:off x="10515600" y="106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87377</xdr:rowOff>
    </xdr:from>
    <xdr:to>
      <xdr:col>50</xdr:col>
      <xdr:colOff>165100</xdr:colOff>
      <xdr:row>63</xdr:row>
      <xdr:rowOff>17527</xdr:rowOff>
    </xdr:to>
    <xdr:sp macro="" textlink="">
      <xdr:nvSpPr>
        <xdr:cNvPr id="214" name="楕円 213"/>
        <xdr:cNvSpPr/>
      </xdr:nvSpPr>
      <xdr:spPr>
        <a:xfrm>
          <a:off x="9588500" y="10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133780</xdr:rowOff>
    </xdr:from>
    <xdr:to>
      <xdr:col>55</xdr:col>
      <xdr:colOff>0</xdr:colOff>
      <xdr:row>62</xdr:row>
      <xdr:rowOff>138177</xdr:rowOff>
    </xdr:to>
    <xdr:cxnSp macro="">
      <xdr:nvCxnSpPr>
        <xdr:cNvPr id="215" name="直線コネクタ 214"/>
        <xdr:cNvCxnSpPr/>
      </xdr:nvCxnSpPr>
      <xdr:spPr>
        <a:xfrm flipV="1">
          <a:off x="9639300" y="10763680"/>
          <a:ext cx="8382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89667</xdr:rowOff>
    </xdr:from>
    <xdr:to>
      <xdr:col>46</xdr:col>
      <xdr:colOff>38100</xdr:colOff>
      <xdr:row>63</xdr:row>
      <xdr:rowOff>19817</xdr:rowOff>
    </xdr:to>
    <xdr:sp macro="" textlink="">
      <xdr:nvSpPr>
        <xdr:cNvPr id="216" name="楕円 215"/>
        <xdr:cNvSpPr/>
      </xdr:nvSpPr>
      <xdr:spPr>
        <a:xfrm>
          <a:off x="8699500" y="107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138177</xdr:rowOff>
    </xdr:from>
    <xdr:to>
      <xdr:col>50</xdr:col>
      <xdr:colOff>114300</xdr:colOff>
      <xdr:row>62</xdr:row>
      <xdr:rowOff>140467</xdr:rowOff>
    </xdr:to>
    <xdr:cxnSp macro="">
      <xdr:nvCxnSpPr>
        <xdr:cNvPr id="217" name="直線コネクタ 216"/>
        <xdr:cNvCxnSpPr/>
      </xdr:nvCxnSpPr>
      <xdr:spPr>
        <a:xfrm flipV="1">
          <a:off x="8750300" y="10768077"/>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8654</xdr:rowOff>
    </xdr:from>
    <xdr:ext cx="599010" cy="259045"/>
    <xdr:sp macro="" textlink="">
      <xdr:nvSpPr>
        <xdr:cNvPr id="220" name="n_1mainValue【橋りょう・トンネル】&#10;一人当たり有形固定資産（償却資産）額"/>
        <xdr:cNvSpPr txBox="1"/>
      </xdr:nvSpPr>
      <xdr:spPr>
        <a:xfrm>
          <a:off x="9327095" y="1081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10944</xdr:rowOff>
    </xdr:from>
    <xdr:ext cx="599010" cy="259045"/>
    <xdr:sp macro="" textlink="">
      <xdr:nvSpPr>
        <xdr:cNvPr id="221" name="n_2mainValue【橋りょう・トンネル】&#10;一人当たり有形固定資産（償却資産）額"/>
        <xdr:cNvSpPr txBox="1"/>
      </xdr:nvSpPr>
      <xdr:spPr>
        <a:xfrm>
          <a:off x="8450795" y="1081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160655</xdr:rowOff>
    </xdr:from>
    <xdr:to>
      <xdr:col>24</xdr:col>
      <xdr:colOff>114300</xdr:colOff>
      <xdr:row>78</xdr:row>
      <xdr:rowOff>90805</xdr:rowOff>
    </xdr:to>
    <xdr:sp macro="" textlink="">
      <xdr:nvSpPr>
        <xdr:cNvPr id="260" name="楕円 259"/>
        <xdr:cNvSpPr/>
      </xdr:nvSpPr>
      <xdr:spPr>
        <a:xfrm>
          <a:off x="45847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75582</xdr:rowOff>
    </xdr:from>
    <xdr:ext cx="405111" cy="259045"/>
    <xdr:sp macro="" textlink="">
      <xdr:nvSpPr>
        <xdr:cNvPr id="261" name="【公営住宅】&#10;有形固定資産減価償却率該当値テキスト"/>
        <xdr:cNvSpPr txBox="1"/>
      </xdr:nvSpPr>
      <xdr:spPr>
        <a:xfrm>
          <a:off x="4673600" y="1327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170180</xdr:rowOff>
    </xdr:from>
    <xdr:to>
      <xdr:col>20</xdr:col>
      <xdr:colOff>38100</xdr:colOff>
      <xdr:row>78</xdr:row>
      <xdr:rowOff>100330</xdr:rowOff>
    </xdr:to>
    <xdr:sp macro="" textlink="">
      <xdr:nvSpPr>
        <xdr:cNvPr id="262" name="楕円 261"/>
        <xdr:cNvSpPr/>
      </xdr:nvSpPr>
      <xdr:spPr>
        <a:xfrm>
          <a:off x="3746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40005</xdr:rowOff>
    </xdr:from>
    <xdr:to>
      <xdr:col>24</xdr:col>
      <xdr:colOff>63500</xdr:colOff>
      <xdr:row>78</xdr:row>
      <xdr:rowOff>49530</xdr:rowOff>
    </xdr:to>
    <xdr:cxnSp macro="">
      <xdr:nvCxnSpPr>
        <xdr:cNvPr id="263" name="直線コネクタ 262"/>
        <xdr:cNvCxnSpPr/>
      </xdr:nvCxnSpPr>
      <xdr:spPr>
        <a:xfrm flipV="1">
          <a:off x="3797300" y="134131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13970</xdr:rowOff>
    </xdr:from>
    <xdr:to>
      <xdr:col>15</xdr:col>
      <xdr:colOff>101600</xdr:colOff>
      <xdr:row>78</xdr:row>
      <xdr:rowOff>115570</xdr:rowOff>
    </xdr:to>
    <xdr:sp macro="" textlink="">
      <xdr:nvSpPr>
        <xdr:cNvPr id="264" name="楕円 263"/>
        <xdr:cNvSpPr/>
      </xdr:nvSpPr>
      <xdr:spPr>
        <a:xfrm>
          <a:off x="2857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49530</xdr:rowOff>
    </xdr:from>
    <xdr:to>
      <xdr:col>19</xdr:col>
      <xdr:colOff>177800</xdr:colOff>
      <xdr:row>78</xdr:row>
      <xdr:rowOff>64770</xdr:rowOff>
    </xdr:to>
    <xdr:cxnSp macro="">
      <xdr:nvCxnSpPr>
        <xdr:cNvPr id="265" name="直線コネクタ 264"/>
        <xdr:cNvCxnSpPr/>
      </xdr:nvCxnSpPr>
      <xdr:spPr>
        <a:xfrm flipV="1">
          <a:off x="2908300" y="13422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116857</xdr:rowOff>
    </xdr:from>
    <xdr:ext cx="405111" cy="259045"/>
    <xdr:sp macro="" textlink="">
      <xdr:nvSpPr>
        <xdr:cNvPr id="268" name="n_1mainValue【公営住宅】&#10;有形固定資産減価償却率"/>
        <xdr:cNvSpPr txBox="1"/>
      </xdr:nvSpPr>
      <xdr:spPr>
        <a:xfrm>
          <a:off x="35820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132097</xdr:rowOff>
    </xdr:from>
    <xdr:ext cx="405111" cy="259045"/>
    <xdr:sp macro="" textlink="">
      <xdr:nvSpPr>
        <xdr:cNvPr id="269" name="n_2mainValue【公営住宅】&#10;有形固定資産減価償却率"/>
        <xdr:cNvSpPr txBox="1"/>
      </xdr:nvSpPr>
      <xdr:spPr>
        <a:xfrm>
          <a:off x="27057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1015</xdr:rowOff>
    </xdr:from>
    <xdr:to>
      <xdr:col>55</xdr:col>
      <xdr:colOff>50800</xdr:colOff>
      <xdr:row>86</xdr:row>
      <xdr:rowOff>102615</xdr:rowOff>
    </xdr:to>
    <xdr:sp macro="" textlink="">
      <xdr:nvSpPr>
        <xdr:cNvPr id="307" name="楕円 306"/>
        <xdr:cNvSpPr/>
      </xdr:nvSpPr>
      <xdr:spPr>
        <a:xfrm>
          <a:off x="104267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87392</xdr:rowOff>
    </xdr:from>
    <xdr:ext cx="469744" cy="259045"/>
    <xdr:sp macro="" textlink="">
      <xdr:nvSpPr>
        <xdr:cNvPr id="308" name="【公営住宅】&#10;一人当たり面積該当値テキスト"/>
        <xdr:cNvSpPr txBox="1"/>
      </xdr:nvSpPr>
      <xdr:spPr>
        <a:xfrm>
          <a:off x="10515600" y="1466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xdr:rowOff>
    </xdr:from>
    <xdr:to>
      <xdr:col>50</xdr:col>
      <xdr:colOff>165100</xdr:colOff>
      <xdr:row>86</xdr:row>
      <xdr:rowOff>101854</xdr:rowOff>
    </xdr:to>
    <xdr:sp macro="" textlink="">
      <xdr:nvSpPr>
        <xdr:cNvPr id="309" name="楕円 308"/>
        <xdr:cNvSpPr/>
      </xdr:nvSpPr>
      <xdr:spPr>
        <a:xfrm>
          <a:off x="9588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51054</xdr:rowOff>
    </xdr:from>
    <xdr:to>
      <xdr:col>55</xdr:col>
      <xdr:colOff>0</xdr:colOff>
      <xdr:row>86</xdr:row>
      <xdr:rowOff>51815</xdr:rowOff>
    </xdr:to>
    <xdr:cxnSp macro="">
      <xdr:nvCxnSpPr>
        <xdr:cNvPr id="310" name="直線コネクタ 309"/>
        <xdr:cNvCxnSpPr/>
      </xdr:nvCxnSpPr>
      <xdr:spPr>
        <a:xfrm>
          <a:off x="9639300" y="1479575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xdr:rowOff>
    </xdr:from>
    <xdr:to>
      <xdr:col>46</xdr:col>
      <xdr:colOff>38100</xdr:colOff>
      <xdr:row>86</xdr:row>
      <xdr:rowOff>101854</xdr:rowOff>
    </xdr:to>
    <xdr:sp macro="" textlink="">
      <xdr:nvSpPr>
        <xdr:cNvPr id="311" name="楕円 310"/>
        <xdr:cNvSpPr/>
      </xdr:nvSpPr>
      <xdr:spPr>
        <a:xfrm>
          <a:off x="8699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51054</xdr:rowOff>
    </xdr:from>
    <xdr:to>
      <xdr:col>50</xdr:col>
      <xdr:colOff>114300</xdr:colOff>
      <xdr:row>86</xdr:row>
      <xdr:rowOff>51054</xdr:rowOff>
    </xdr:to>
    <xdr:cxnSp macro="">
      <xdr:nvCxnSpPr>
        <xdr:cNvPr id="312" name="直線コネクタ 311"/>
        <xdr:cNvCxnSpPr/>
      </xdr:nvCxnSpPr>
      <xdr:spPr>
        <a:xfrm>
          <a:off x="8750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92981</xdr:rowOff>
    </xdr:from>
    <xdr:ext cx="469744" cy="259045"/>
    <xdr:sp macro="" textlink="">
      <xdr:nvSpPr>
        <xdr:cNvPr id="315" name="n_1mainValue【公営住宅】&#10;一人当たり面積"/>
        <xdr:cNvSpPr txBox="1"/>
      </xdr:nvSpPr>
      <xdr:spPr>
        <a:xfrm>
          <a:off x="93917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92981</xdr:rowOff>
    </xdr:from>
    <xdr:ext cx="469744" cy="259045"/>
    <xdr:sp macro="" textlink="">
      <xdr:nvSpPr>
        <xdr:cNvPr id="316" name="n_2mainValue【公営住宅】&#10;一人当たり面積"/>
        <xdr:cNvSpPr txBox="1"/>
      </xdr:nvSpPr>
      <xdr:spPr>
        <a:xfrm>
          <a:off x="8515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47"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49893</xdr:rowOff>
    </xdr:from>
    <xdr:to>
      <xdr:col>24</xdr:col>
      <xdr:colOff>114300</xdr:colOff>
      <xdr:row>102</xdr:row>
      <xdr:rowOff>151493</xdr:rowOff>
    </xdr:to>
    <xdr:sp macro="" textlink="">
      <xdr:nvSpPr>
        <xdr:cNvPr id="356" name="楕円 355"/>
        <xdr:cNvSpPr/>
      </xdr:nvSpPr>
      <xdr:spPr>
        <a:xfrm>
          <a:off x="45847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72770</xdr:rowOff>
    </xdr:from>
    <xdr:ext cx="405111" cy="259045"/>
    <xdr:sp macro="" textlink="">
      <xdr:nvSpPr>
        <xdr:cNvPr id="357" name="【港湾・漁港】&#10;有形固定資産減価償却率該当値テキスト"/>
        <xdr:cNvSpPr txBox="1"/>
      </xdr:nvSpPr>
      <xdr:spPr>
        <a:xfrm>
          <a:off x="4673600"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80918</xdr:rowOff>
    </xdr:from>
    <xdr:to>
      <xdr:col>20</xdr:col>
      <xdr:colOff>38100</xdr:colOff>
      <xdr:row>103</xdr:row>
      <xdr:rowOff>11068</xdr:rowOff>
    </xdr:to>
    <xdr:sp macro="" textlink="">
      <xdr:nvSpPr>
        <xdr:cNvPr id="358" name="楕円 357"/>
        <xdr:cNvSpPr/>
      </xdr:nvSpPr>
      <xdr:spPr>
        <a:xfrm>
          <a:off x="3746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100693</xdr:rowOff>
    </xdr:from>
    <xdr:to>
      <xdr:col>24</xdr:col>
      <xdr:colOff>63500</xdr:colOff>
      <xdr:row>102</xdr:row>
      <xdr:rowOff>131718</xdr:rowOff>
    </xdr:to>
    <xdr:cxnSp macro="">
      <xdr:nvCxnSpPr>
        <xdr:cNvPr id="359" name="直線コネクタ 358"/>
        <xdr:cNvCxnSpPr/>
      </xdr:nvCxnSpPr>
      <xdr:spPr>
        <a:xfrm flipV="1">
          <a:off x="3797300" y="175885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165826</xdr:rowOff>
    </xdr:from>
    <xdr:to>
      <xdr:col>15</xdr:col>
      <xdr:colOff>101600</xdr:colOff>
      <xdr:row>102</xdr:row>
      <xdr:rowOff>95976</xdr:rowOff>
    </xdr:to>
    <xdr:sp macro="" textlink="">
      <xdr:nvSpPr>
        <xdr:cNvPr id="360" name="楕円 359"/>
        <xdr:cNvSpPr/>
      </xdr:nvSpPr>
      <xdr:spPr>
        <a:xfrm>
          <a:off x="2857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45176</xdr:rowOff>
    </xdr:from>
    <xdr:to>
      <xdr:col>19</xdr:col>
      <xdr:colOff>177800</xdr:colOff>
      <xdr:row>102</xdr:row>
      <xdr:rowOff>131718</xdr:rowOff>
    </xdr:to>
    <xdr:cxnSp macro="">
      <xdr:nvCxnSpPr>
        <xdr:cNvPr id="361" name="直線コネクタ 360"/>
        <xdr:cNvCxnSpPr/>
      </xdr:nvCxnSpPr>
      <xdr:spPr>
        <a:xfrm>
          <a:off x="2908300" y="1753307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62"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63" name="n_2aveValue【港湾・漁港】&#10;有形固定資産減価償却率"/>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27595</xdr:rowOff>
    </xdr:from>
    <xdr:ext cx="405111" cy="259045"/>
    <xdr:sp macro="" textlink="">
      <xdr:nvSpPr>
        <xdr:cNvPr id="364" name="n_1mainValue【港湾・漁港】&#10;有形固定資産減価償却率"/>
        <xdr:cNvSpPr txBox="1"/>
      </xdr:nvSpPr>
      <xdr:spPr>
        <a:xfrm>
          <a:off x="35820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112503</xdr:rowOff>
    </xdr:from>
    <xdr:ext cx="405111" cy="259045"/>
    <xdr:sp macro="" textlink="">
      <xdr:nvSpPr>
        <xdr:cNvPr id="365" name="n_2mainValue【港湾・漁港】&#10;有形固定資産減価償却率"/>
        <xdr:cNvSpPr txBox="1"/>
      </xdr:nvSpPr>
      <xdr:spPr>
        <a:xfrm>
          <a:off x="2705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90" name="【港湾・漁港】&#10;一人当たり有形固定資産（償却資産）額平均値テキスト"/>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46441</xdr:rowOff>
    </xdr:from>
    <xdr:to>
      <xdr:col>55</xdr:col>
      <xdr:colOff>50800</xdr:colOff>
      <xdr:row>107</xdr:row>
      <xdr:rowOff>148041</xdr:rowOff>
    </xdr:to>
    <xdr:sp macro="" textlink="">
      <xdr:nvSpPr>
        <xdr:cNvPr id="399" name="楕円 398"/>
        <xdr:cNvSpPr/>
      </xdr:nvSpPr>
      <xdr:spPr>
        <a:xfrm>
          <a:off x="10426700" y="18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132818</xdr:rowOff>
    </xdr:from>
    <xdr:ext cx="534377" cy="259045"/>
    <xdr:sp macro="" textlink="">
      <xdr:nvSpPr>
        <xdr:cNvPr id="400" name="【港湾・漁港】&#10;一人当たり有形固定資産（償却資産）額該当値テキスト"/>
        <xdr:cNvSpPr txBox="1"/>
      </xdr:nvSpPr>
      <xdr:spPr>
        <a:xfrm>
          <a:off x="10515600" y="183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46910</xdr:rowOff>
    </xdr:from>
    <xdr:to>
      <xdr:col>50</xdr:col>
      <xdr:colOff>165100</xdr:colOff>
      <xdr:row>107</xdr:row>
      <xdr:rowOff>148510</xdr:rowOff>
    </xdr:to>
    <xdr:sp macro="" textlink="">
      <xdr:nvSpPr>
        <xdr:cNvPr id="401" name="楕円 400"/>
        <xdr:cNvSpPr/>
      </xdr:nvSpPr>
      <xdr:spPr>
        <a:xfrm>
          <a:off x="9588500" y="183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97241</xdr:rowOff>
    </xdr:from>
    <xdr:to>
      <xdr:col>55</xdr:col>
      <xdr:colOff>0</xdr:colOff>
      <xdr:row>107</xdr:row>
      <xdr:rowOff>97710</xdr:rowOff>
    </xdr:to>
    <xdr:cxnSp macro="">
      <xdr:nvCxnSpPr>
        <xdr:cNvPr id="402" name="直線コネクタ 401"/>
        <xdr:cNvCxnSpPr/>
      </xdr:nvCxnSpPr>
      <xdr:spPr>
        <a:xfrm flipV="1">
          <a:off x="9639300" y="18442391"/>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29862</xdr:rowOff>
    </xdr:from>
    <xdr:to>
      <xdr:col>46</xdr:col>
      <xdr:colOff>38100</xdr:colOff>
      <xdr:row>107</xdr:row>
      <xdr:rowOff>131462</xdr:rowOff>
    </xdr:to>
    <xdr:sp macro="" textlink="">
      <xdr:nvSpPr>
        <xdr:cNvPr id="403" name="楕円 402"/>
        <xdr:cNvSpPr/>
      </xdr:nvSpPr>
      <xdr:spPr>
        <a:xfrm>
          <a:off x="8699500" y="183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80662</xdr:rowOff>
    </xdr:from>
    <xdr:to>
      <xdr:col>50</xdr:col>
      <xdr:colOff>114300</xdr:colOff>
      <xdr:row>107</xdr:row>
      <xdr:rowOff>97710</xdr:rowOff>
    </xdr:to>
    <xdr:cxnSp macro="">
      <xdr:nvCxnSpPr>
        <xdr:cNvPr id="404" name="直線コネクタ 403"/>
        <xdr:cNvCxnSpPr/>
      </xdr:nvCxnSpPr>
      <xdr:spPr>
        <a:xfrm>
          <a:off x="8750300" y="18425812"/>
          <a:ext cx="889000" cy="1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405"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406"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139637</xdr:rowOff>
    </xdr:from>
    <xdr:ext cx="534377" cy="259045"/>
    <xdr:sp macro="" textlink="">
      <xdr:nvSpPr>
        <xdr:cNvPr id="407" name="n_1mainValue【港湾・漁港】&#10;一人当たり有形固定資産（償却資産）額"/>
        <xdr:cNvSpPr txBox="1"/>
      </xdr:nvSpPr>
      <xdr:spPr>
        <a:xfrm>
          <a:off x="9359411" y="1848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122589</xdr:rowOff>
    </xdr:from>
    <xdr:ext cx="534377" cy="259045"/>
    <xdr:sp macro="" textlink="">
      <xdr:nvSpPr>
        <xdr:cNvPr id="408" name="n_2mainValue【港湾・漁港】&#10;一人当たり有形固定資産（償却資産）額"/>
        <xdr:cNvSpPr txBox="1"/>
      </xdr:nvSpPr>
      <xdr:spPr>
        <a:xfrm>
          <a:off x="8483111" y="184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38"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フローチャート: 判断 440"/>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122555</xdr:rowOff>
    </xdr:from>
    <xdr:to>
      <xdr:col>85</xdr:col>
      <xdr:colOff>177800</xdr:colOff>
      <xdr:row>36</xdr:row>
      <xdr:rowOff>52705</xdr:rowOff>
    </xdr:to>
    <xdr:sp macro="" textlink="">
      <xdr:nvSpPr>
        <xdr:cNvPr id="447" name="楕円 446"/>
        <xdr:cNvSpPr/>
      </xdr:nvSpPr>
      <xdr:spPr>
        <a:xfrm>
          <a:off x="16268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145432</xdr:rowOff>
    </xdr:from>
    <xdr:ext cx="405111" cy="259045"/>
    <xdr:sp macro="" textlink="">
      <xdr:nvSpPr>
        <xdr:cNvPr id="448" name="【認定こども園・幼稚園・保育所】&#10;有形固定資産減価償却率該当値テキスト"/>
        <xdr:cNvSpPr txBox="1"/>
      </xdr:nvSpPr>
      <xdr:spPr>
        <a:xfrm>
          <a:off x="16357600"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449" name="楕円 448"/>
        <xdr:cNvSpPr/>
      </xdr:nvSpPr>
      <xdr:spPr>
        <a:xfrm>
          <a:off x="15430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xdr:rowOff>
    </xdr:from>
    <xdr:to>
      <xdr:col>85</xdr:col>
      <xdr:colOff>127000</xdr:colOff>
      <xdr:row>36</xdr:row>
      <xdr:rowOff>41910</xdr:rowOff>
    </xdr:to>
    <xdr:cxnSp macro="">
      <xdr:nvCxnSpPr>
        <xdr:cNvPr id="450" name="直線コネクタ 449"/>
        <xdr:cNvCxnSpPr/>
      </xdr:nvCxnSpPr>
      <xdr:spPr>
        <a:xfrm flipV="1">
          <a:off x="15481300" y="61741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31115</xdr:rowOff>
    </xdr:from>
    <xdr:to>
      <xdr:col>76</xdr:col>
      <xdr:colOff>165100</xdr:colOff>
      <xdr:row>36</xdr:row>
      <xdr:rowOff>132715</xdr:rowOff>
    </xdr:to>
    <xdr:sp macro="" textlink="">
      <xdr:nvSpPr>
        <xdr:cNvPr id="451" name="楕円 450"/>
        <xdr:cNvSpPr/>
      </xdr:nvSpPr>
      <xdr:spPr>
        <a:xfrm>
          <a:off x="14541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81915</xdr:rowOff>
    </xdr:to>
    <xdr:cxnSp macro="">
      <xdr:nvCxnSpPr>
        <xdr:cNvPr id="452" name="直線コネクタ 451"/>
        <xdr:cNvCxnSpPr/>
      </xdr:nvCxnSpPr>
      <xdr:spPr>
        <a:xfrm flipV="1">
          <a:off x="14592300" y="62141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53"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54"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109237</xdr:rowOff>
    </xdr:from>
    <xdr:ext cx="405111" cy="259045"/>
    <xdr:sp macro="" textlink="">
      <xdr:nvSpPr>
        <xdr:cNvPr id="455" name="n_1mainValue【認定こども園・幼稚園・保育所】&#10;有形固定資産減価償却率"/>
        <xdr:cNvSpPr txBox="1"/>
      </xdr:nvSpPr>
      <xdr:spPr>
        <a:xfrm>
          <a:off x="15266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149242</xdr:rowOff>
    </xdr:from>
    <xdr:ext cx="405111" cy="259045"/>
    <xdr:sp macro="" textlink="">
      <xdr:nvSpPr>
        <xdr:cNvPr id="456" name="n_2mainValue【認定こども園・幼稚園・保育所】&#10;有形固定資産減価償却率"/>
        <xdr:cNvSpPr txBox="1"/>
      </xdr:nvSpPr>
      <xdr:spPr>
        <a:xfrm>
          <a:off x="14389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83"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6" name="フローチャート: 判断 48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92" name="楕円 491"/>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93" name="【認定こども園・幼稚園・保育所】&#10;一人当たり面積該当値テキスト"/>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94" name="楕円 493"/>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80772</xdr:rowOff>
    </xdr:to>
    <xdr:cxnSp macro="">
      <xdr:nvCxnSpPr>
        <xdr:cNvPr id="495" name="直線コネクタ 494"/>
        <xdr:cNvCxnSpPr/>
      </xdr:nvCxnSpPr>
      <xdr:spPr>
        <a:xfrm flipV="1">
          <a:off x="21323300" y="693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xdr:rowOff>
    </xdr:from>
    <xdr:to>
      <xdr:col>107</xdr:col>
      <xdr:colOff>101600</xdr:colOff>
      <xdr:row>40</xdr:row>
      <xdr:rowOff>106426</xdr:rowOff>
    </xdr:to>
    <xdr:sp macro="" textlink="">
      <xdr:nvSpPr>
        <xdr:cNvPr id="496" name="楕円 495"/>
        <xdr:cNvSpPr/>
      </xdr:nvSpPr>
      <xdr:spPr>
        <a:xfrm>
          <a:off x="20383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55626</xdr:rowOff>
    </xdr:from>
    <xdr:to>
      <xdr:col>111</xdr:col>
      <xdr:colOff>177800</xdr:colOff>
      <xdr:row>40</xdr:row>
      <xdr:rowOff>80772</xdr:rowOff>
    </xdr:to>
    <xdr:cxnSp macro="">
      <xdr:nvCxnSpPr>
        <xdr:cNvPr id="497" name="直線コネクタ 496"/>
        <xdr:cNvCxnSpPr/>
      </xdr:nvCxnSpPr>
      <xdr:spPr>
        <a:xfrm>
          <a:off x="20434300" y="69136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98"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99"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500"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97553</xdr:rowOff>
    </xdr:from>
    <xdr:ext cx="469744" cy="259045"/>
    <xdr:sp macro="" textlink="">
      <xdr:nvSpPr>
        <xdr:cNvPr id="501" name="n_2mainValue【認定こども園・幼稚園・保育所】&#10;一人当たり面積"/>
        <xdr:cNvSpPr txBox="1"/>
      </xdr:nvSpPr>
      <xdr:spPr>
        <a:xfrm>
          <a:off x="20199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3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4" name="フローチャート: 判断 5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40" name="楕円 539"/>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6367</xdr:rowOff>
    </xdr:from>
    <xdr:ext cx="405111" cy="259045"/>
    <xdr:sp macro="" textlink="">
      <xdr:nvSpPr>
        <xdr:cNvPr id="541" name="【学校施設】&#10;有形固定資産減価償却率該当値テキスト"/>
        <xdr:cNvSpPr txBox="1"/>
      </xdr:nvSpPr>
      <xdr:spPr>
        <a:xfrm>
          <a:off x="16357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19685</xdr:rowOff>
    </xdr:from>
    <xdr:to>
      <xdr:col>81</xdr:col>
      <xdr:colOff>101600</xdr:colOff>
      <xdr:row>58</xdr:row>
      <xdr:rowOff>121285</xdr:rowOff>
    </xdr:to>
    <xdr:sp macro="" textlink="">
      <xdr:nvSpPr>
        <xdr:cNvPr id="542" name="楕円 541"/>
        <xdr:cNvSpPr/>
      </xdr:nvSpPr>
      <xdr:spPr>
        <a:xfrm>
          <a:off x="15430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70485</xdr:rowOff>
    </xdr:to>
    <xdr:cxnSp macro="">
      <xdr:nvCxnSpPr>
        <xdr:cNvPr id="543" name="直線コネクタ 542"/>
        <xdr:cNvCxnSpPr/>
      </xdr:nvCxnSpPr>
      <xdr:spPr>
        <a:xfrm flipV="1">
          <a:off x="15481300" y="99783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53975</xdr:rowOff>
    </xdr:from>
    <xdr:to>
      <xdr:col>76</xdr:col>
      <xdr:colOff>165100</xdr:colOff>
      <xdr:row>58</xdr:row>
      <xdr:rowOff>155575</xdr:rowOff>
    </xdr:to>
    <xdr:sp macro="" textlink="">
      <xdr:nvSpPr>
        <xdr:cNvPr id="544" name="楕円 543"/>
        <xdr:cNvSpPr/>
      </xdr:nvSpPr>
      <xdr:spPr>
        <a:xfrm>
          <a:off x="14541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70485</xdr:rowOff>
    </xdr:from>
    <xdr:to>
      <xdr:col>81</xdr:col>
      <xdr:colOff>50800</xdr:colOff>
      <xdr:row>58</xdr:row>
      <xdr:rowOff>104775</xdr:rowOff>
    </xdr:to>
    <xdr:cxnSp macro="">
      <xdr:nvCxnSpPr>
        <xdr:cNvPr id="545" name="直線コネクタ 544"/>
        <xdr:cNvCxnSpPr/>
      </xdr:nvCxnSpPr>
      <xdr:spPr>
        <a:xfrm flipV="1">
          <a:off x="14592300" y="100145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46"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47"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137812</xdr:rowOff>
    </xdr:from>
    <xdr:ext cx="405111" cy="259045"/>
    <xdr:sp macro="" textlink="">
      <xdr:nvSpPr>
        <xdr:cNvPr id="548" name="n_1mainValue【学校施設】&#10;有形固定資産減価償却率"/>
        <xdr:cNvSpPr txBox="1"/>
      </xdr:nvSpPr>
      <xdr:spPr>
        <a:xfrm>
          <a:off x="15266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652</xdr:rowOff>
    </xdr:from>
    <xdr:ext cx="405111" cy="259045"/>
    <xdr:sp macro="" textlink="">
      <xdr:nvSpPr>
        <xdr:cNvPr id="549" name="n_2mainValue【学校施設】&#10;有形固定資産減価償却率"/>
        <xdr:cNvSpPr txBox="1"/>
      </xdr:nvSpPr>
      <xdr:spPr>
        <a:xfrm>
          <a:off x="14389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80"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83" name="フローチャート: 判断 58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33455</xdr:rowOff>
    </xdr:from>
    <xdr:to>
      <xdr:col>116</xdr:col>
      <xdr:colOff>114300</xdr:colOff>
      <xdr:row>63</xdr:row>
      <xdr:rowOff>135055</xdr:rowOff>
    </xdr:to>
    <xdr:sp macro="" textlink="">
      <xdr:nvSpPr>
        <xdr:cNvPr id="589" name="楕円 588"/>
        <xdr:cNvSpPr/>
      </xdr:nvSpPr>
      <xdr:spPr>
        <a:xfrm>
          <a:off x="22110700" y="108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90"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34327</xdr:rowOff>
    </xdr:from>
    <xdr:to>
      <xdr:col>112</xdr:col>
      <xdr:colOff>38100</xdr:colOff>
      <xdr:row>63</xdr:row>
      <xdr:rowOff>135927</xdr:rowOff>
    </xdr:to>
    <xdr:sp macro="" textlink="">
      <xdr:nvSpPr>
        <xdr:cNvPr id="591" name="楕円 590"/>
        <xdr:cNvSpPr/>
      </xdr:nvSpPr>
      <xdr:spPr>
        <a:xfrm>
          <a:off x="21272500" y="108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84255</xdr:rowOff>
    </xdr:from>
    <xdr:to>
      <xdr:col>116</xdr:col>
      <xdr:colOff>63500</xdr:colOff>
      <xdr:row>63</xdr:row>
      <xdr:rowOff>85127</xdr:rowOff>
    </xdr:to>
    <xdr:cxnSp macro="">
      <xdr:nvCxnSpPr>
        <xdr:cNvPr id="592" name="直線コネクタ 591"/>
        <xdr:cNvCxnSpPr/>
      </xdr:nvCxnSpPr>
      <xdr:spPr>
        <a:xfrm flipV="1">
          <a:off x="21323300" y="10885605"/>
          <a:ext cx="8382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75692</xdr:rowOff>
    </xdr:from>
    <xdr:to>
      <xdr:col>107</xdr:col>
      <xdr:colOff>101600</xdr:colOff>
      <xdr:row>62</xdr:row>
      <xdr:rowOff>5842</xdr:rowOff>
    </xdr:to>
    <xdr:sp macro="" textlink="">
      <xdr:nvSpPr>
        <xdr:cNvPr id="593" name="楕円 592"/>
        <xdr:cNvSpPr/>
      </xdr:nvSpPr>
      <xdr:spPr>
        <a:xfrm>
          <a:off x="20383500" y="105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126492</xdr:rowOff>
    </xdr:from>
    <xdr:to>
      <xdr:col>111</xdr:col>
      <xdr:colOff>177800</xdr:colOff>
      <xdr:row>63</xdr:row>
      <xdr:rowOff>85127</xdr:rowOff>
    </xdr:to>
    <xdr:cxnSp macro="">
      <xdr:nvCxnSpPr>
        <xdr:cNvPr id="594" name="直線コネクタ 593"/>
        <xdr:cNvCxnSpPr/>
      </xdr:nvCxnSpPr>
      <xdr:spPr>
        <a:xfrm>
          <a:off x="20434300" y="10584942"/>
          <a:ext cx="889000" cy="30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95"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96"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127054</xdr:rowOff>
    </xdr:from>
    <xdr:ext cx="469744" cy="259045"/>
    <xdr:sp macro="" textlink="">
      <xdr:nvSpPr>
        <xdr:cNvPr id="597" name="n_1mainValue【学校施設】&#10;一人当たり面積"/>
        <xdr:cNvSpPr txBox="1"/>
      </xdr:nvSpPr>
      <xdr:spPr>
        <a:xfrm>
          <a:off x="21075727" y="1092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22369</xdr:rowOff>
    </xdr:from>
    <xdr:ext cx="469744" cy="259045"/>
    <xdr:sp macro="" textlink="">
      <xdr:nvSpPr>
        <xdr:cNvPr id="598" name="n_2mainValue【学校施設】&#10;一人当たり面積"/>
        <xdr:cNvSpPr txBox="1"/>
      </xdr:nvSpPr>
      <xdr:spPr>
        <a:xfrm>
          <a:off x="20199427"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6" name="テキスト ボックス 6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6" name="テキスト ボックス 6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0" name="直線コネクタ 639"/>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1"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2" name="直線コネクタ 64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4" name="直線コネクタ 6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5"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6" name="フローチャート: 判断 645"/>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7" name="フローチャート: 判断 646"/>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48" name="フローチャート: 判断 647"/>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40095</xdr:rowOff>
    </xdr:from>
    <xdr:to>
      <xdr:col>85</xdr:col>
      <xdr:colOff>177800</xdr:colOff>
      <xdr:row>101</xdr:row>
      <xdr:rowOff>141695</xdr:rowOff>
    </xdr:to>
    <xdr:sp macro="" textlink="">
      <xdr:nvSpPr>
        <xdr:cNvPr id="654" name="楕円 653"/>
        <xdr:cNvSpPr/>
      </xdr:nvSpPr>
      <xdr:spPr>
        <a:xfrm>
          <a:off x="162687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62972</xdr:rowOff>
    </xdr:from>
    <xdr:ext cx="405111" cy="259045"/>
    <xdr:sp macro="" textlink="">
      <xdr:nvSpPr>
        <xdr:cNvPr id="655" name="【公民館】&#10;有形固定資産減価償却率該当値テキスト"/>
        <xdr:cNvSpPr txBox="1"/>
      </xdr:nvSpPr>
      <xdr:spPr>
        <a:xfrm>
          <a:off x="16357600" y="172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107043</xdr:rowOff>
    </xdr:from>
    <xdr:to>
      <xdr:col>81</xdr:col>
      <xdr:colOff>101600</xdr:colOff>
      <xdr:row>102</xdr:row>
      <xdr:rowOff>37193</xdr:rowOff>
    </xdr:to>
    <xdr:sp macro="" textlink="">
      <xdr:nvSpPr>
        <xdr:cNvPr id="656" name="楕円 655"/>
        <xdr:cNvSpPr/>
      </xdr:nvSpPr>
      <xdr:spPr>
        <a:xfrm>
          <a:off x="15430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90895</xdr:rowOff>
    </xdr:from>
    <xdr:to>
      <xdr:col>85</xdr:col>
      <xdr:colOff>127000</xdr:colOff>
      <xdr:row>101</xdr:row>
      <xdr:rowOff>157843</xdr:rowOff>
    </xdr:to>
    <xdr:cxnSp macro="">
      <xdr:nvCxnSpPr>
        <xdr:cNvPr id="657" name="直線コネクタ 656"/>
        <xdr:cNvCxnSpPr/>
      </xdr:nvCxnSpPr>
      <xdr:spPr>
        <a:xfrm flipV="1">
          <a:off x="15481300" y="17407345"/>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134801</xdr:rowOff>
    </xdr:from>
    <xdr:to>
      <xdr:col>76</xdr:col>
      <xdr:colOff>165100</xdr:colOff>
      <xdr:row>102</xdr:row>
      <xdr:rowOff>64951</xdr:rowOff>
    </xdr:to>
    <xdr:sp macro="" textlink="">
      <xdr:nvSpPr>
        <xdr:cNvPr id="658" name="楕円 657"/>
        <xdr:cNvSpPr/>
      </xdr:nvSpPr>
      <xdr:spPr>
        <a:xfrm>
          <a:off x="14541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157843</xdr:rowOff>
    </xdr:from>
    <xdr:to>
      <xdr:col>81</xdr:col>
      <xdr:colOff>50800</xdr:colOff>
      <xdr:row>102</xdr:row>
      <xdr:rowOff>14151</xdr:rowOff>
    </xdr:to>
    <xdr:cxnSp macro="">
      <xdr:nvCxnSpPr>
        <xdr:cNvPr id="659" name="直線コネクタ 658"/>
        <xdr:cNvCxnSpPr/>
      </xdr:nvCxnSpPr>
      <xdr:spPr>
        <a:xfrm flipV="1">
          <a:off x="14592300" y="174742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0"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1"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53720</xdr:rowOff>
    </xdr:from>
    <xdr:ext cx="405111" cy="259045"/>
    <xdr:sp macro="" textlink="">
      <xdr:nvSpPr>
        <xdr:cNvPr id="662" name="n_1mainValue【公民館】&#10;有形固定資産減価償却率"/>
        <xdr:cNvSpPr txBox="1"/>
      </xdr:nvSpPr>
      <xdr:spPr>
        <a:xfrm>
          <a:off x="152660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81478</xdr:rowOff>
    </xdr:from>
    <xdr:ext cx="405111" cy="259045"/>
    <xdr:sp macro="" textlink="">
      <xdr:nvSpPr>
        <xdr:cNvPr id="663" name="n_2mainValue【公民館】&#10;有形固定資産減価償却率"/>
        <xdr:cNvSpPr txBox="1"/>
      </xdr:nvSpPr>
      <xdr:spPr>
        <a:xfrm>
          <a:off x="14389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7" name="直線コネクタ 686"/>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9" name="直線コネクタ 68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0"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1" name="直線コネクタ 690"/>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2"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3" name="フローチャート: 判断 692"/>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4" name="フローチャート: 判断 69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5" name="フローチャート: 判断 69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701" name="楕円 700"/>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702" name="【公民館】&#10;一人当たり面積該当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23495</xdr:rowOff>
    </xdr:from>
    <xdr:to>
      <xdr:col>112</xdr:col>
      <xdr:colOff>38100</xdr:colOff>
      <xdr:row>107</xdr:row>
      <xdr:rowOff>125095</xdr:rowOff>
    </xdr:to>
    <xdr:sp macro="" textlink="">
      <xdr:nvSpPr>
        <xdr:cNvPr id="703" name="楕円 702"/>
        <xdr:cNvSpPr/>
      </xdr:nvSpPr>
      <xdr:spPr>
        <a:xfrm>
          <a:off x="21272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74295</xdr:rowOff>
    </xdr:to>
    <xdr:cxnSp macro="">
      <xdr:nvCxnSpPr>
        <xdr:cNvPr id="704" name="直線コネクタ 703"/>
        <xdr:cNvCxnSpPr/>
      </xdr:nvCxnSpPr>
      <xdr:spPr>
        <a:xfrm flipV="1">
          <a:off x="21323300" y="184175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27305</xdr:rowOff>
    </xdr:from>
    <xdr:to>
      <xdr:col>107</xdr:col>
      <xdr:colOff>101600</xdr:colOff>
      <xdr:row>107</xdr:row>
      <xdr:rowOff>128905</xdr:rowOff>
    </xdr:to>
    <xdr:sp macro="" textlink="">
      <xdr:nvSpPr>
        <xdr:cNvPr id="705" name="楕円 704"/>
        <xdr:cNvSpPr/>
      </xdr:nvSpPr>
      <xdr:spPr>
        <a:xfrm>
          <a:off x="20383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74295</xdr:rowOff>
    </xdr:from>
    <xdr:to>
      <xdr:col>111</xdr:col>
      <xdr:colOff>177800</xdr:colOff>
      <xdr:row>107</xdr:row>
      <xdr:rowOff>78105</xdr:rowOff>
    </xdr:to>
    <xdr:cxnSp macro="">
      <xdr:nvCxnSpPr>
        <xdr:cNvPr id="706" name="直線コネクタ 705"/>
        <xdr:cNvCxnSpPr/>
      </xdr:nvCxnSpPr>
      <xdr:spPr>
        <a:xfrm flipV="1">
          <a:off x="20434300" y="184194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07"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08"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116222</xdr:rowOff>
    </xdr:from>
    <xdr:ext cx="469744" cy="259045"/>
    <xdr:sp macro="" textlink="">
      <xdr:nvSpPr>
        <xdr:cNvPr id="709" name="n_1mainValue【公民館】&#10;一人当たり面積"/>
        <xdr:cNvSpPr txBox="1"/>
      </xdr:nvSpPr>
      <xdr:spPr>
        <a:xfrm>
          <a:off x="210757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120032</xdr:rowOff>
    </xdr:from>
    <xdr:ext cx="469744" cy="259045"/>
    <xdr:sp macro="" textlink="">
      <xdr:nvSpPr>
        <xdr:cNvPr id="710" name="n_2mainValue【公民館】&#10;一人当たり面積"/>
        <xdr:cNvSpPr txBox="1"/>
      </xdr:nvSpPr>
      <xdr:spPr>
        <a:xfrm>
          <a:off x="201994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施設類型別ストック情報分析表①では、いずれの施設においても、有形固定資産減価償却率が県内平均を上回っている。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中でも公営住宅、公民館で有形固定資産減価償却率が高くなっている。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公営住宅の有形固定資産減価償却率が高く、築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年以上経過している住宅が多いため、今後は、適切な修繕を行いつつ、老朽化した住宅については、順次解体していく。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公民館は、施設の老朽化や利用状況を踏まえ、必要な機能の見直しを行い、統廃合や多機能化について検討していく。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72" name="直線コネクタ 71"/>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73"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74" name="直線コネクタ 73"/>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5"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6" name="直線コネクタ 75"/>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77"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78" name="フローチャート: 判断 7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79" name="フローチャート: 判断 78"/>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8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81" name="フローチャート: 判断 80"/>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82"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88" name="楕円 87"/>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89" name="【体育館・プール】&#10;有形固定資産減価償却率該当値テキスト"/>
        <xdr:cNvSpPr txBox="1"/>
      </xdr:nvSpPr>
      <xdr:spPr>
        <a:xfrm>
          <a:off x="4673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90" name="楕円 89"/>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53340</xdr:rowOff>
    </xdr:to>
    <xdr:cxnSp macro="">
      <xdr:nvCxnSpPr>
        <xdr:cNvPr id="91" name="直線コネクタ 90"/>
        <xdr:cNvCxnSpPr/>
      </xdr:nvCxnSpPr>
      <xdr:spPr>
        <a:xfrm flipV="1">
          <a:off x="3797300" y="10298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44450</xdr:rowOff>
    </xdr:from>
    <xdr:to>
      <xdr:col>15</xdr:col>
      <xdr:colOff>101600</xdr:colOff>
      <xdr:row>60</xdr:row>
      <xdr:rowOff>146050</xdr:rowOff>
    </xdr:to>
    <xdr:sp macro="" textlink="">
      <xdr:nvSpPr>
        <xdr:cNvPr id="92" name="楕円 91"/>
        <xdr:cNvSpPr/>
      </xdr:nvSpPr>
      <xdr:spPr>
        <a:xfrm>
          <a:off x="2857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95250</xdr:rowOff>
    </xdr:to>
    <xdr:cxnSp macro="">
      <xdr:nvCxnSpPr>
        <xdr:cNvPr id="93" name="直線コネクタ 92"/>
        <xdr:cNvCxnSpPr/>
      </xdr:nvCxnSpPr>
      <xdr:spPr>
        <a:xfrm flipV="1">
          <a:off x="2908300" y="103403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94" name="n_1mainValue【体育館・プー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95" name="n_2mainValue【体育館・プー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19" name="直線コネクタ 11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2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21" name="直線コネクタ 12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2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23" name="直線コネクタ 12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24"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25" name="フローチャート: 判断 12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26" name="フローチャート: 判断 12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2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28" name="フローチャート: 判断 12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2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5969</xdr:rowOff>
    </xdr:from>
    <xdr:to>
      <xdr:col>55</xdr:col>
      <xdr:colOff>50800</xdr:colOff>
      <xdr:row>64</xdr:row>
      <xdr:rowOff>107569</xdr:rowOff>
    </xdr:to>
    <xdr:sp macro="" textlink="">
      <xdr:nvSpPr>
        <xdr:cNvPr id="135" name="楕円 134"/>
        <xdr:cNvSpPr/>
      </xdr:nvSpPr>
      <xdr:spPr>
        <a:xfrm>
          <a:off x="104267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92346</xdr:rowOff>
    </xdr:from>
    <xdr:ext cx="469744" cy="259045"/>
    <xdr:sp macro="" textlink="">
      <xdr:nvSpPr>
        <xdr:cNvPr id="136" name="【体育館・プール】&#10;一人当たり面積該当値テキスト"/>
        <xdr:cNvSpPr txBox="1"/>
      </xdr:nvSpPr>
      <xdr:spPr>
        <a:xfrm>
          <a:off x="10515600" y="1089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6350</xdr:rowOff>
    </xdr:from>
    <xdr:to>
      <xdr:col>50</xdr:col>
      <xdr:colOff>165100</xdr:colOff>
      <xdr:row>64</xdr:row>
      <xdr:rowOff>107950</xdr:rowOff>
    </xdr:to>
    <xdr:sp macro="" textlink="">
      <xdr:nvSpPr>
        <xdr:cNvPr id="137" name="楕円 136"/>
        <xdr:cNvSpPr/>
      </xdr:nvSpPr>
      <xdr:spPr>
        <a:xfrm>
          <a:off x="9588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56769</xdr:rowOff>
    </xdr:from>
    <xdr:to>
      <xdr:col>55</xdr:col>
      <xdr:colOff>0</xdr:colOff>
      <xdr:row>64</xdr:row>
      <xdr:rowOff>57150</xdr:rowOff>
    </xdr:to>
    <xdr:cxnSp macro="">
      <xdr:nvCxnSpPr>
        <xdr:cNvPr id="138" name="直線コネクタ 137"/>
        <xdr:cNvCxnSpPr/>
      </xdr:nvCxnSpPr>
      <xdr:spPr>
        <a:xfrm flipV="1">
          <a:off x="9639300" y="1102956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6541</xdr:rowOff>
    </xdr:from>
    <xdr:to>
      <xdr:col>46</xdr:col>
      <xdr:colOff>38100</xdr:colOff>
      <xdr:row>64</xdr:row>
      <xdr:rowOff>108141</xdr:rowOff>
    </xdr:to>
    <xdr:sp macro="" textlink="">
      <xdr:nvSpPr>
        <xdr:cNvPr id="139" name="楕円 138"/>
        <xdr:cNvSpPr/>
      </xdr:nvSpPr>
      <xdr:spPr>
        <a:xfrm>
          <a:off x="8699500" y="1097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57150</xdr:rowOff>
    </xdr:from>
    <xdr:to>
      <xdr:col>50</xdr:col>
      <xdr:colOff>114300</xdr:colOff>
      <xdr:row>64</xdr:row>
      <xdr:rowOff>57341</xdr:rowOff>
    </xdr:to>
    <xdr:cxnSp macro="">
      <xdr:nvCxnSpPr>
        <xdr:cNvPr id="140" name="直線コネクタ 139"/>
        <xdr:cNvCxnSpPr/>
      </xdr:nvCxnSpPr>
      <xdr:spPr>
        <a:xfrm flipV="1">
          <a:off x="8750300" y="1102995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99077</xdr:rowOff>
    </xdr:from>
    <xdr:ext cx="469744" cy="259045"/>
    <xdr:sp macro="" textlink="">
      <xdr:nvSpPr>
        <xdr:cNvPr id="141" name="n_1mainValue【体育館・プール】&#10;一人当たり面積"/>
        <xdr:cNvSpPr txBox="1"/>
      </xdr:nvSpPr>
      <xdr:spPr>
        <a:xfrm>
          <a:off x="93917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99268</xdr:rowOff>
    </xdr:from>
    <xdr:ext cx="469744" cy="259045"/>
    <xdr:sp macro="" textlink="">
      <xdr:nvSpPr>
        <xdr:cNvPr id="142" name="n_2mainValue【体育館・プール】&#10;一人当たり面積"/>
        <xdr:cNvSpPr txBox="1"/>
      </xdr:nvSpPr>
      <xdr:spPr>
        <a:xfrm>
          <a:off x="8515427" y="1107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167" name="直線コネクタ 166"/>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168"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169" name="直線コネクタ 168"/>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70"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71" name="直線コネクタ 170"/>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172"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173" name="フローチャート: 判断 172"/>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174" name="フローチャート: 判断 173"/>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175"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76" name="フローチャート: 判断 175"/>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177"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59689</xdr:rowOff>
    </xdr:from>
    <xdr:to>
      <xdr:col>15</xdr:col>
      <xdr:colOff>101600</xdr:colOff>
      <xdr:row>80</xdr:row>
      <xdr:rowOff>161289</xdr:rowOff>
    </xdr:to>
    <xdr:sp macro="" textlink="">
      <xdr:nvSpPr>
        <xdr:cNvPr id="183" name="楕円 182"/>
        <xdr:cNvSpPr/>
      </xdr:nvSpPr>
      <xdr:spPr>
        <a:xfrm>
          <a:off x="2857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6366</xdr:rowOff>
    </xdr:from>
    <xdr:ext cx="405111" cy="259045"/>
    <xdr:sp macro="" textlink="">
      <xdr:nvSpPr>
        <xdr:cNvPr id="184" name="n_2mainValue【福祉施設】&#10;有形固定資産減価償却率"/>
        <xdr:cNvSpPr txBox="1"/>
      </xdr:nvSpPr>
      <xdr:spPr>
        <a:xfrm>
          <a:off x="2705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5" name="直線コネクタ 19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6" name="テキスト ボックス 19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7" name="直線コネクタ 19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8" name="テキスト ボックス 19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9" name="直線コネクタ 19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0" name="テキスト ボックス 19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1" name="直線コネクタ 20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2" name="テキスト ボックス 20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06" name="直線コネクタ 205"/>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07"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08" name="直線コネクタ 207"/>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09"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10" name="直線コネクタ 209"/>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1"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2" name="フローチャート: 判断 211"/>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13" name="フローチャート: 判断 212"/>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14"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15" name="フローチャート: 判断 214"/>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16"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7" name="テキスト ボックス 2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8" name="テキスト ボックス 2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9" name="テキスト ボックス 2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0" name="テキスト ボックス 2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1" name="テキスト ボックス 2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62737</xdr:rowOff>
    </xdr:from>
    <xdr:to>
      <xdr:col>46</xdr:col>
      <xdr:colOff>38100</xdr:colOff>
      <xdr:row>85</xdr:row>
      <xdr:rowOff>164337</xdr:rowOff>
    </xdr:to>
    <xdr:sp macro="" textlink="">
      <xdr:nvSpPr>
        <xdr:cNvPr id="222" name="楕円 221"/>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155464</xdr:rowOff>
    </xdr:from>
    <xdr:ext cx="469744" cy="259045"/>
    <xdr:sp macro="" textlink="">
      <xdr:nvSpPr>
        <xdr:cNvPr id="223" name="n_2mainValue【福祉施設】&#10;一人当たり面積"/>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2" name="テキスト ボックス 2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3" name="直線コネクタ 2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4" name="直線コネクタ 2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5" name="テキスト ボックス 23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6" name="直線コネクタ 2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7" name="テキスト ボックス 2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8" name="直線コネクタ 2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9" name="テキスト ボックス 2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0" name="直線コネクタ 2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1" name="テキスト ボックス 2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2" name="直線コネクタ 2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3" name="テキスト ボックス 2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47" name="直線コネクタ 24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4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49" name="直線コネクタ 24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5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51" name="直線コネクタ 25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5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53" name="フローチャート: 判断 25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54" name="フローチャート: 判断 25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255"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256" name="フローチャート: 判断 255"/>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257"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8" name="テキスト ボックス 2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72389</xdr:rowOff>
    </xdr:from>
    <xdr:to>
      <xdr:col>24</xdr:col>
      <xdr:colOff>114300</xdr:colOff>
      <xdr:row>105</xdr:row>
      <xdr:rowOff>2539</xdr:rowOff>
    </xdr:to>
    <xdr:sp macro="" textlink="">
      <xdr:nvSpPr>
        <xdr:cNvPr id="263" name="楕円 262"/>
        <xdr:cNvSpPr/>
      </xdr:nvSpPr>
      <xdr:spPr>
        <a:xfrm>
          <a:off x="45847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95266</xdr:rowOff>
    </xdr:from>
    <xdr:ext cx="405111" cy="259045"/>
    <xdr:sp macro="" textlink="">
      <xdr:nvSpPr>
        <xdr:cNvPr id="264" name="【市民会館】&#10;有形固定資産減価償却率該当値テキスト"/>
        <xdr:cNvSpPr txBox="1"/>
      </xdr:nvSpPr>
      <xdr:spPr>
        <a:xfrm>
          <a:off x="46736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97789</xdr:rowOff>
    </xdr:from>
    <xdr:to>
      <xdr:col>20</xdr:col>
      <xdr:colOff>38100</xdr:colOff>
      <xdr:row>105</xdr:row>
      <xdr:rowOff>27939</xdr:rowOff>
    </xdr:to>
    <xdr:sp macro="" textlink="">
      <xdr:nvSpPr>
        <xdr:cNvPr id="265" name="楕円 264"/>
        <xdr:cNvSpPr/>
      </xdr:nvSpPr>
      <xdr:spPr>
        <a:xfrm>
          <a:off x="3746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123189</xdr:rowOff>
    </xdr:from>
    <xdr:to>
      <xdr:col>24</xdr:col>
      <xdr:colOff>63500</xdr:colOff>
      <xdr:row>104</xdr:row>
      <xdr:rowOff>148589</xdr:rowOff>
    </xdr:to>
    <xdr:cxnSp macro="">
      <xdr:nvCxnSpPr>
        <xdr:cNvPr id="266" name="直線コネクタ 265"/>
        <xdr:cNvCxnSpPr/>
      </xdr:nvCxnSpPr>
      <xdr:spPr>
        <a:xfrm flipV="1">
          <a:off x="3797300" y="179539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123189</xdr:rowOff>
    </xdr:from>
    <xdr:to>
      <xdr:col>15</xdr:col>
      <xdr:colOff>101600</xdr:colOff>
      <xdr:row>105</xdr:row>
      <xdr:rowOff>53339</xdr:rowOff>
    </xdr:to>
    <xdr:sp macro="" textlink="">
      <xdr:nvSpPr>
        <xdr:cNvPr id="267" name="楕円 266"/>
        <xdr:cNvSpPr/>
      </xdr:nvSpPr>
      <xdr:spPr>
        <a:xfrm>
          <a:off x="2857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148589</xdr:rowOff>
    </xdr:from>
    <xdr:to>
      <xdr:col>19</xdr:col>
      <xdr:colOff>177800</xdr:colOff>
      <xdr:row>105</xdr:row>
      <xdr:rowOff>2539</xdr:rowOff>
    </xdr:to>
    <xdr:cxnSp macro="">
      <xdr:nvCxnSpPr>
        <xdr:cNvPr id="268" name="直線コネクタ 267"/>
        <xdr:cNvCxnSpPr/>
      </xdr:nvCxnSpPr>
      <xdr:spPr>
        <a:xfrm flipV="1">
          <a:off x="2908300" y="179793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44466</xdr:rowOff>
    </xdr:from>
    <xdr:ext cx="405111" cy="259045"/>
    <xdr:sp macro="" textlink="">
      <xdr:nvSpPr>
        <xdr:cNvPr id="269" name="n_1mainValue【市民会館】&#10;有形固定資産減価償却率"/>
        <xdr:cNvSpPr txBox="1"/>
      </xdr:nvSpPr>
      <xdr:spPr>
        <a:xfrm>
          <a:off x="35820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69866</xdr:rowOff>
    </xdr:from>
    <xdr:ext cx="405111" cy="259045"/>
    <xdr:sp macro="" textlink="">
      <xdr:nvSpPr>
        <xdr:cNvPr id="270" name="n_2mainValue【市民会館】&#10;有形固定資産減価償却率"/>
        <xdr:cNvSpPr txBox="1"/>
      </xdr:nvSpPr>
      <xdr:spPr>
        <a:xfrm>
          <a:off x="2705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296" name="直線コネクタ 29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29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298" name="直線コネクタ 29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29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00" name="直線コネクタ 29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01"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02" name="フローチャート: 判断 30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03" name="フローチャート: 判断 30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04"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05" name="フローチャート: 判断 304"/>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06"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69487</xdr:rowOff>
    </xdr:from>
    <xdr:to>
      <xdr:col>55</xdr:col>
      <xdr:colOff>50800</xdr:colOff>
      <xdr:row>108</xdr:row>
      <xdr:rowOff>171087</xdr:rowOff>
    </xdr:to>
    <xdr:sp macro="" textlink="">
      <xdr:nvSpPr>
        <xdr:cNvPr id="312" name="楕円 311"/>
        <xdr:cNvSpPr/>
      </xdr:nvSpPr>
      <xdr:spPr>
        <a:xfrm>
          <a:off x="104267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155864</xdr:rowOff>
    </xdr:from>
    <xdr:ext cx="469744" cy="259045"/>
    <xdr:sp macro="" textlink="">
      <xdr:nvSpPr>
        <xdr:cNvPr id="313" name="【市民会館】&#10;一人当たり面積該当値テキスト"/>
        <xdr:cNvSpPr txBox="1"/>
      </xdr:nvSpPr>
      <xdr:spPr>
        <a:xfrm>
          <a:off x="10515600" y="1850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71120</xdr:rowOff>
    </xdr:from>
    <xdr:to>
      <xdr:col>50</xdr:col>
      <xdr:colOff>165100</xdr:colOff>
      <xdr:row>109</xdr:row>
      <xdr:rowOff>1270</xdr:rowOff>
    </xdr:to>
    <xdr:sp macro="" textlink="">
      <xdr:nvSpPr>
        <xdr:cNvPr id="314" name="楕円 313"/>
        <xdr:cNvSpPr/>
      </xdr:nvSpPr>
      <xdr:spPr>
        <a:xfrm>
          <a:off x="9588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120287</xdr:rowOff>
    </xdr:from>
    <xdr:to>
      <xdr:col>55</xdr:col>
      <xdr:colOff>0</xdr:colOff>
      <xdr:row>108</xdr:row>
      <xdr:rowOff>121920</xdr:rowOff>
    </xdr:to>
    <xdr:cxnSp macro="">
      <xdr:nvCxnSpPr>
        <xdr:cNvPr id="315" name="直線コネクタ 314"/>
        <xdr:cNvCxnSpPr/>
      </xdr:nvCxnSpPr>
      <xdr:spPr>
        <a:xfrm flipV="1">
          <a:off x="9639300" y="186368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25400</xdr:rowOff>
    </xdr:from>
    <xdr:to>
      <xdr:col>46</xdr:col>
      <xdr:colOff>38100</xdr:colOff>
      <xdr:row>108</xdr:row>
      <xdr:rowOff>127000</xdr:rowOff>
    </xdr:to>
    <xdr:sp macro="" textlink="">
      <xdr:nvSpPr>
        <xdr:cNvPr id="316" name="楕円 315"/>
        <xdr:cNvSpPr/>
      </xdr:nvSpPr>
      <xdr:spPr>
        <a:xfrm>
          <a:off x="8699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76200</xdr:rowOff>
    </xdr:from>
    <xdr:to>
      <xdr:col>50</xdr:col>
      <xdr:colOff>114300</xdr:colOff>
      <xdr:row>108</xdr:row>
      <xdr:rowOff>121920</xdr:rowOff>
    </xdr:to>
    <xdr:cxnSp macro="">
      <xdr:nvCxnSpPr>
        <xdr:cNvPr id="317" name="直線コネクタ 316"/>
        <xdr:cNvCxnSpPr/>
      </xdr:nvCxnSpPr>
      <xdr:spPr>
        <a:xfrm>
          <a:off x="8750300" y="18592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163847</xdr:rowOff>
    </xdr:from>
    <xdr:ext cx="469744" cy="259045"/>
    <xdr:sp macro="" textlink="">
      <xdr:nvSpPr>
        <xdr:cNvPr id="318" name="n_1mainValue【市民会館】&#10;一人当たり面積"/>
        <xdr:cNvSpPr txBox="1"/>
      </xdr:nvSpPr>
      <xdr:spPr>
        <a:xfrm>
          <a:off x="9391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118127</xdr:rowOff>
    </xdr:from>
    <xdr:ext cx="469744" cy="259045"/>
    <xdr:sp macro="" textlink="">
      <xdr:nvSpPr>
        <xdr:cNvPr id="319" name="n_2mainValue【市民会館】&#10;一人当たり面積"/>
        <xdr:cNvSpPr txBox="1"/>
      </xdr:nvSpPr>
      <xdr:spPr>
        <a:xfrm>
          <a:off x="8515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0" name="直線コネクタ 3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1" name="テキスト ボックス 3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2" name="直線コネクタ 3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3" name="テキスト ボックス 3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4" name="直線コネクタ 3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5" name="テキスト ボックス 3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6" name="直線コネクタ 3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7" name="テキスト ボックス 3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8" name="直線コネクタ 3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9" name="テキスト ボックス 3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0" name="直線コネクタ 3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1" name="テキスト ボックス 3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45" name="直線コネクタ 34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4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47" name="直線コネクタ 34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4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49" name="直線コネクタ 34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50"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51" name="フローチャート: 判断 35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52" name="フローチャート: 判断 35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53"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54" name="フローチャート: 判断 353"/>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355"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134801</xdr:rowOff>
    </xdr:from>
    <xdr:to>
      <xdr:col>85</xdr:col>
      <xdr:colOff>177800</xdr:colOff>
      <xdr:row>36</xdr:row>
      <xdr:rowOff>64951</xdr:rowOff>
    </xdr:to>
    <xdr:sp macro="" textlink="">
      <xdr:nvSpPr>
        <xdr:cNvPr id="361" name="楕円 360"/>
        <xdr:cNvSpPr/>
      </xdr:nvSpPr>
      <xdr:spPr>
        <a:xfrm>
          <a:off x="16268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157678</xdr:rowOff>
    </xdr:from>
    <xdr:ext cx="405111" cy="259045"/>
    <xdr:sp macro="" textlink="">
      <xdr:nvSpPr>
        <xdr:cNvPr id="362" name="【一般廃棄物処理施設】&#10;有形固定資産減価償却率該当値テキスト"/>
        <xdr:cNvSpPr txBox="1"/>
      </xdr:nvSpPr>
      <xdr:spPr>
        <a:xfrm>
          <a:off x="16357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157661</xdr:rowOff>
    </xdr:from>
    <xdr:to>
      <xdr:col>81</xdr:col>
      <xdr:colOff>101600</xdr:colOff>
      <xdr:row>36</xdr:row>
      <xdr:rowOff>87811</xdr:rowOff>
    </xdr:to>
    <xdr:sp macro="" textlink="">
      <xdr:nvSpPr>
        <xdr:cNvPr id="363" name="楕円 362"/>
        <xdr:cNvSpPr/>
      </xdr:nvSpPr>
      <xdr:spPr>
        <a:xfrm>
          <a:off x="15430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xdr:rowOff>
    </xdr:from>
    <xdr:to>
      <xdr:col>85</xdr:col>
      <xdr:colOff>127000</xdr:colOff>
      <xdr:row>36</xdr:row>
      <xdr:rowOff>37011</xdr:rowOff>
    </xdr:to>
    <xdr:cxnSp macro="">
      <xdr:nvCxnSpPr>
        <xdr:cNvPr id="364" name="直線コネクタ 363"/>
        <xdr:cNvCxnSpPr/>
      </xdr:nvCxnSpPr>
      <xdr:spPr>
        <a:xfrm flipV="1">
          <a:off x="15481300" y="618635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7439</xdr:rowOff>
    </xdr:from>
    <xdr:to>
      <xdr:col>76</xdr:col>
      <xdr:colOff>165100</xdr:colOff>
      <xdr:row>36</xdr:row>
      <xdr:rowOff>109039</xdr:rowOff>
    </xdr:to>
    <xdr:sp macro="" textlink="">
      <xdr:nvSpPr>
        <xdr:cNvPr id="365" name="楕円 364"/>
        <xdr:cNvSpPr/>
      </xdr:nvSpPr>
      <xdr:spPr>
        <a:xfrm>
          <a:off x="14541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37011</xdr:rowOff>
    </xdr:from>
    <xdr:to>
      <xdr:col>81</xdr:col>
      <xdr:colOff>50800</xdr:colOff>
      <xdr:row>36</xdr:row>
      <xdr:rowOff>58239</xdr:rowOff>
    </xdr:to>
    <xdr:cxnSp macro="">
      <xdr:nvCxnSpPr>
        <xdr:cNvPr id="366" name="直線コネクタ 365"/>
        <xdr:cNvCxnSpPr/>
      </xdr:nvCxnSpPr>
      <xdr:spPr>
        <a:xfrm flipV="1">
          <a:off x="14592300" y="620921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104338</xdr:rowOff>
    </xdr:from>
    <xdr:ext cx="405111" cy="259045"/>
    <xdr:sp macro="" textlink="">
      <xdr:nvSpPr>
        <xdr:cNvPr id="367" name="n_1mainValue【一般廃棄物処理施設】&#10;有形固定資産減価償却率"/>
        <xdr:cNvSpPr txBox="1"/>
      </xdr:nvSpPr>
      <xdr:spPr>
        <a:xfrm>
          <a:off x="152660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125566</xdr:rowOff>
    </xdr:from>
    <xdr:ext cx="405111" cy="259045"/>
    <xdr:sp macro="" textlink="">
      <xdr:nvSpPr>
        <xdr:cNvPr id="368" name="n_2mainValue【一般廃棄物処理施設】&#10;有形固定資産減価償却率"/>
        <xdr:cNvSpPr txBox="1"/>
      </xdr:nvSpPr>
      <xdr:spPr>
        <a:xfrm>
          <a:off x="14389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0" name="テキスト ボックス 37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2" name="テキスト ボックス 38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4" name="テキスト ボックス 38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6" name="テキスト ボックス 38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8" name="テキスト ボックス 3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90" name="直線コネクタ 38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9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92" name="直線コネクタ 39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9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94" name="直線コネクタ 39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395"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96" name="フローチャート: 判断 39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97" name="フローチャート: 判断 39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398"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99" name="フローチャート: 判断 398"/>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10973</xdr:rowOff>
    </xdr:from>
    <xdr:ext cx="534377" cy="259045"/>
    <xdr:sp macro="" textlink="">
      <xdr:nvSpPr>
        <xdr:cNvPr id="400" name="n_2aveValue【一般廃棄物処理施設】&#10;一人当たり有形固定資産（償却資産）額"/>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14066</xdr:rowOff>
    </xdr:from>
    <xdr:to>
      <xdr:col>116</xdr:col>
      <xdr:colOff>114300</xdr:colOff>
      <xdr:row>39</xdr:row>
      <xdr:rowOff>115666</xdr:rowOff>
    </xdr:to>
    <xdr:sp macro="" textlink="">
      <xdr:nvSpPr>
        <xdr:cNvPr id="406" name="楕円 405"/>
        <xdr:cNvSpPr/>
      </xdr:nvSpPr>
      <xdr:spPr>
        <a:xfrm>
          <a:off x="22110700" y="67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163943</xdr:rowOff>
    </xdr:from>
    <xdr:ext cx="534377" cy="259045"/>
    <xdr:sp macro="" textlink="">
      <xdr:nvSpPr>
        <xdr:cNvPr id="407" name="【一般廃棄物処理施設】&#10;一人当たり有形固定資産（償却資産）額該当値テキスト"/>
        <xdr:cNvSpPr txBox="1"/>
      </xdr:nvSpPr>
      <xdr:spPr>
        <a:xfrm>
          <a:off x="22199600" y="66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19415</xdr:rowOff>
    </xdr:from>
    <xdr:to>
      <xdr:col>112</xdr:col>
      <xdr:colOff>38100</xdr:colOff>
      <xdr:row>39</xdr:row>
      <xdr:rowOff>121015</xdr:rowOff>
    </xdr:to>
    <xdr:sp macro="" textlink="">
      <xdr:nvSpPr>
        <xdr:cNvPr id="408" name="楕円 407"/>
        <xdr:cNvSpPr/>
      </xdr:nvSpPr>
      <xdr:spPr>
        <a:xfrm>
          <a:off x="21272500" y="67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64866</xdr:rowOff>
    </xdr:from>
    <xdr:to>
      <xdr:col>116</xdr:col>
      <xdr:colOff>63500</xdr:colOff>
      <xdr:row>39</xdr:row>
      <xdr:rowOff>70215</xdr:rowOff>
    </xdr:to>
    <xdr:cxnSp macro="">
      <xdr:nvCxnSpPr>
        <xdr:cNvPr id="409" name="直線コネクタ 408"/>
        <xdr:cNvCxnSpPr/>
      </xdr:nvCxnSpPr>
      <xdr:spPr>
        <a:xfrm flipV="1">
          <a:off x="21323300" y="6751416"/>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23960</xdr:rowOff>
    </xdr:from>
    <xdr:to>
      <xdr:col>107</xdr:col>
      <xdr:colOff>101600</xdr:colOff>
      <xdr:row>39</xdr:row>
      <xdr:rowOff>125560</xdr:rowOff>
    </xdr:to>
    <xdr:sp macro="" textlink="">
      <xdr:nvSpPr>
        <xdr:cNvPr id="410" name="楕円 409"/>
        <xdr:cNvSpPr/>
      </xdr:nvSpPr>
      <xdr:spPr>
        <a:xfrm>
          <a:off x="20383500" y="67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70215</xdr:rowOff>
    </xdr:from>
    <xdr:to>
      <xdr:col>111</xdr:col>
      <xdr:colOff>177800</xdr:colOff>
      <xdr:row>39</xdr:row>
      <xdr:rowOff>74760</xdr:rowOff>
    </xdr:to>
    <xdr:cxnSp macro="">
      <xdr:nvCxnSpPr>
        <xdr:cNvPr id="411" name="直線コネクタ 410"/>
        <xdr:cNvCxnSpPr/>
      </xdr:nvCxnSpPr>
      <xdr:spPr>
        <a:xfrm flipV="1">
          <a:off x="20434300" y="6756765"/>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112142</xdr:rowOff>
    </xdr:from>
    <xdr:ext cx="534377" cy="259045"/>
    <xdr:sp macro="" textlink="">
      <xdr:nvSpPr>
        <xdr:cNvPr id="412" name="n_1mainValue【一般廃棄物処理施設】&#10;一人当たり有形固定資産（償却資産）額"/>
        <xdr:cNvSpPr txBox="1"/>
      </xdr:nvSpPr>
      <xdr:spPr>
        <a:xfrm>
          <a:off x="21043411" y="67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142087</xdr:rowOff>
    </xdr:from>
    <xdr:ext cx="534377" cy="259045"/>
    <xdr:sp macro="" textlink="">
      <xdr:nvSpPr>
        <xdr:cNvPr id="413" name="n_2mainValue【一般廃棄物処理施設】&#10;一人当たり有形固定資産（償却資産）額"/>
        <xdr:cNvSpPr txBox="1"/>
      </xdr:nvSpPr>
      <xdr:spPr>
        <a:xfrm>
          <a:off x="20167111" y="64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0" name="直線コネクタ 4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1" name="テキスト ボックス 4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2" name="直線コネクタ 4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3" name="テキスト ボックス 4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4" name="直線コネクタ 4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5" name="テキスト ボックス 4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6" name="直線コネクタ 4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7" name="テキスト ボックス 4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8" name="直線コネクタ 4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9" name="テキスト ボックス 4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0" name="直線コネクタ 4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1" name="テキスト ボックス 4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3" name="テキスト ボックス 4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55" name="直線コネクタ 45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5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57" name="直線コネクタ 45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5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59" name="直線コネクタ 45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460"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61" name="フローチャート: 判断 46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62" name="フローチャート: 判断 46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46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464" name="フローチャート: 判断 463"/>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465"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114663</xdr:rowOff>
    </xdr:from>
    <xdr:to>
      <xdr:col>85</xdr:col>
      <xdr:colOff>177800</xdr:colOff>
      <xdr:row>84</xdr:row>
      <xdr:rowOff>44813</xdr:rowOff>
    </xdr:to>
    <xdr:sp macro="" textlink="">
      <xdr:nvSpPr>
        <xdr:cNvPr id="471" name="楕円 470"/>
        <xdr:cNvSpPr/>
      </xdr:nvSpPr>
      <xdr:spPr>
        <a:xfrm>
          <a:off x="162687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93090</xdr:rowOff>
    </xdr:from>
    <xdr:ext cx="405111" cy="259045"/>
    <xdr:sp macro="" textlink="">
      <xdr:nvSpPr>
        <xdr:cNvPr id="472" name="【消防施設】&#10;有形固定資産減価償却率該当値テキスト"/>
        <xdr:cNvSpPr txBox="1"/>
      </xdr:nvSpPr>
      <xdr:spPr>
        <a:xfrm>
          <a:off x="16357600"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148952</xdr:rowOff>
    </xdr:from>
    <xdr:to>
      <xdr:col>81</xdr:col>
      <xdr:colOff>101600</xdr:colOff>
      <xdr:row>84</xdr:row>
      <xdr:rowOff>79102</xdr:rowOff>
    </xdr:to>
    <xdr:sp macro="" textlink="">
      <xdr:nvSpPr>
        <xdr:cNvPr id="473" name="楕円 472"/>
        <xdr:cNvSpPr/>
      </xdr:nvSpPr>
      <xdr:spPr>
        <a:xfrm>
          <a:off x="15430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165463</xdr:rowOff>
    </xdr:from>
    <xdr:to>
      <xdr:col>85</xdr:col>
      <xdr:colOff>127000</xdr:colOff>
      <xdr:row>84</xdr:row>
      <xdr:rowOff>28302</xdr:rowOff>
    </xdr:to>
    <xdr:cxnSp macro="">
      <xdr:nvCxnSpPr>
        <xdr:cNvPr id="474" name="直線コネクタ 473"/>
        <xdr:cNvCxnSpPr/>
      </xdr:nvCxnSpPr>
      <xdr:spPr>
        <a:xfrm flipV="1">
          <a:off x="15481300" y="143958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75" name="楕円 474"/>
        <xdr:cNvSpPr/>
      </xdr:nvSpPr>
      <xdr:spPr>
        <a:xfrm>
          <a:off x="1454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162198</xdr:rowOff>
    </xdr:from>
    <xdr:to>
      <xdr:col>81</xdr:col>
      <xdr:colOff>50800</xdr:colOff>
      <xdr:row>84</xdr:row>
      <xdr:rowOff>28302</xdr:rowOff>
    </xdr:to>
    <xdr:cxnSp macro="">
      <xdr:nvCxnSpPr>
        <xdr:cNvPr id="476" name="直線コネクタ 475"/>
        <xdr:cNvCxnSpPr/>
      </xdr:nvCxnSpPr>
      <xdr:spPr>
        <a:xfrm>
          <a:off x="14592300" y="14221098"/>
          <a:ext cx="889000" cy="2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70229</xdr:rowOff>
    </xdr:from>
    <xdr:ext cx="405111" cy="259045"/>
    <xdr:sp macro="" textlink="">
      <xdr:nvSpPr>
        <xdr:cNvPr id="477" name="n_1mainValue【消防施設】&#10;有形固定資産減価償却率"/>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478" name="n_2mainValue【消防施設】&#10;有形固定資産減価償却率"/>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02" name="直線コネクタ 50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0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04" name="直線コネクタ 50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0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06" name="直線コネクタ 50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07"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08" name="フローチャート: 判断 50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09" name="フローチャート: 判断 50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1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11" name="フローチャート: 判断 51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102888</xdr:rowOff>
    </xdr:from>
    <xdr:ext cx="469744" cy="259045"/>
    <xdr:sp macro="" textlink="">
      <xdr:nvSpPr>
        <xdr:cNvPr id="512" name="n_2aveValue【消防施設】&#10;一人当たり面積"/>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18" name="楕円 517"/>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519" name="【消防施設】&#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124461</xdr:rowOff>
    </xdr:from>
    <xdr:to>
      <xdr:col>112</xdr:col>
      <xdr:colOff>38100</xdr:colOff>
      <xdr:row>84</xdr:row>
      <xdr:rowOff>54611</xdr:rowOff>
    </xdr:to>
    <xdr:sp macro="" textlink="">
      <xdr:nvSpPr>
        <xdr:cNvPr id="520" name="楕円 519"/>
        <xdr:cNvSpPr/>
      </xdr:nvSpPr>
      <xdr:spPr>
        <a:xfrm>
          <a:off x="2127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3811</xdr:rowOff>
    </xdr:to>
    <xdr:cxnSp macro="">
      <xdr:nvCxnSpPr>
        <xdr:cNvPr id="521" name="直線コネクタ 520"/>
        <xdr:cNvCxnSpPr/>
      </xdr:nvCxnSpPr>
      <xdr:spPr>
        <a:xfrm flipV="1">
          <a:off x="21323300" y="144018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158750</xdr:rowOff>
    </xdr:from>
    <xdr:to>
      <xdr:col>107</xdr:col>
      <xdr:colOff>101600</xdr:colOff>
      <xdr:row>83</xdr:row>
      <xdr:rowOff>88900</xdr:rowOff>
    </xdr:to>
    <xdr:sp macro="" textlink="">
      <xdr:nvSpPr>
        <xdr:cNvPr id="522" name="楕円 521"/>
        <xdr:cNvSpPr/>
      </xdr:nvSpPr>
      <xdr:spPr>
        <a:xfrm>
          <a:off x="2038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38100</xdr:rowOff>
    </xdr:from>
    <xdr:to>
      <xdr:col>111</xdr:col>
      <xdr:colOff>177800</xdr:colOff>
      <xdr:row>84</xdr:row>
      <xdr:rowOff>3811</xdr:rowOff>
    </xdr:to>
    <xdr:cxnSp macro="">
      <xdr:nvCxnSpPr>
        <xdr:cNvPr id="523" name="直線コネクタ 522"/>
        <xdr:cNvCxnSpPr/>
      </xdr:nvCxnSpPr>
      <xdr:spPr>
        <a:xfrm>
          <a:off x="20434300" y="142684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45738</xdr:rowOff>
    </xdr:from>
    <xdr:ext cx="469744" cy="259045"/>
    <xdr:sp macro="" textlink="">
      <xdr:nvSpPr>
        <xdr:cNvPr id="524" name="n_1main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525" name="n_2mainValue【消防施設】&#10;一人当たり面積"/>
        <xdr:cNvSpPr txBox="1"/>
      </xdr:nvSpPr>
      <xdr:spPr>
        <a:xfrm>
          <a:off x="20199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7" name="テキスト ボックス 5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7" name="テキスト ボックス 5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51" name="直線コネクタ 550"/>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52"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53" name="直線コネクタ 552"/>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5" name="直線コネクタ 5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556"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57" name="フローチャート: 判断 55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58" name="フローチャート: 判断 557"/>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55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60" name="フローチャート: 判断 55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561"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5806</xdr:rowOff>
    </xdr:from>
    <xdr:to>
      <xdr:col>85</xdr:col>
      <xdr:colOff>177800</xdr:colOff>
      <xdr:row>104</xdr:row>
      <xdr:rowOff>107406</xdr:rowOff>
    </xdr:to>
    <xdr:sp macro="" textlink="">
      <xdr:nvSpPr>
        <xdr:cNvPr id="567" name="楕円 566"/>
        <xdr:cNvSpPr/>
      </xdr:nvSpPr>
      <xdr:spPr>
        <a:xfrm>
          <a:off x="16268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155683</xdr:rowOff>
    </xdr:from>
    <xdr:ext cx="405111" cy="259045"/>
    <xdr:sp macro="" textlink="">
      <xdr:nvSpPr>
        <xdr:cNvPr id="568" name="【庁舎】&#10;有形固定資産減価償却率該当値テキスト"/>
        <xdr:cNvSpPr txBox="1"/>
      </xdr:nvSpPr>
      <xdr:spPr>
        <a:xfrm>
          <a:off x="16357600"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40095</xdr:rowOff>
    </xdr:from>
    <xdr:to>
      <xdr:col>81</xdr:col>
      <xdr:colOff>101600</xdr:colOff>
      <xdr:row>104</xdr:row>
      <xdr:rowOff>141695</xdr:rowOff>
    </xdr:to>
    <xdr:sp macro="" textlink="">
      <xdr:nvSpPr>
        <xdr:cNvPr id="569" name="楕円 568"/>
        <xdr:cNvSpPr/>
      </xdr:nvSpPr>
      <xdr:spPr>
        <a:xfrm>
          <a:off x="15430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56606</xdr:rowOff>
    </xdr:from>
    <xdr:to>
      <xdr:col>85</xdr:col>
      <xdr:colOff>127000</xdr:colOff>
      <xdr:row>104</xdr:row>
      <xdr:rowOff>90895</xdr:rowOff>
    </xdr:to>
    <xdr:cxnSp macro="">
      <xdr:nvCxnSpPr>
        <xdr:cNvPr id="570" name="直線コネクタ 569"/>
        <xdr:cNvCxnSpPr/>
      </xdr:nvCxnSpPr>
      <xdr:spPr>
        <a:xfrm flipV="1">
          <a:off x="15481300" y="178874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571" name="楕円 570"/>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90895</xdr:rowOff>
    </xdr:to>
    <xdr:cxnSp macro="">
      <xdr:nvCxnSpPr>
        <xdr:cNvPr id="572" name="直線コネクタ 571"/>
        <xdr:cNvCxnSpPr/>
      </xdr:nvCxnSpPr>
      <xdr:spPr>
        <a:xfrm>
          <a:off x="14592300" y="1790700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573" name="n_1main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574" name="n_2mainValue【庁舎】&#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5" name="直線コネクタ 5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6" name="テキスト ボックス 5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7" name="直線コネクタ 5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8" name="テキスト ボックス 5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9" name="直線コネクタ 5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0" name="テキスト ボックス 5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1" name="直線コネクタ 5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2" name="テキスト ボックス 5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3" name="直線コネクタ 5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4" name="テキスト ボックス 5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598" name="直線コネクタ 597"/>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599"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00" name="直線コネクタ 599"/>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01"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02" name="直線コネクタ 601"/>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03"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04" name="フローチャート: 判断 603"/>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05" name="フローチャート: 判断 604"/>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0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07" name="フローチャート: 判断 606"/>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608"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9" name="テキスト ボックス 6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0" name="テキスト ボックス 6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1" name="テキスト ボックス 6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2" name="テキスト ボックス 6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3" name="テキスト ボックス 6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124461</xdr:rowOff>
    </xdr:from>
    <xdr:to>
      <xdr:col>116</xdr:col>
      <xdr:colOff>114300</xdr:colOff>
      <xdr:row>105</xdr:row>
      <xdr:rowOff>54611</xdr:rowOff>
    </xdr:to>
    <xdr:sp macro="" textlink="">
      <xdr:nvSpPr>
        <xdr:cNvPr id="614" name="楕円 613"/>
        <xdr:cNvSpPr/>
      </xdr:nvSpPr>
      <xdr:spPr>
        <a:xfrm>
          <a:off x="22110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147338</xdr:rowOff>
    </xdr:from>
    <xdr:ext cx="469744" cy="259045"/>
    <xdr:sp macro="" textlink="">
      <xdr:nvSpPr>
        <xdr:cNvPr id="615" name="【庁舎】&#10;一人当たり面積該当値テキスト"/>
        <xdr:cNvSpPr txBox="1"/>
      </xdr:nvSpPr>
      <xdr:spPr>
        <a:xfrm>
          <a:off x="22199600"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616" name="楕円 615"/>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11430</xdr:rowOff>
    </xdr:to>
    <xdr:cxnSp macro="">
      <xdr:nvCxnSpPr>
        <xdr:cNvPr id="617" name="直線コネクタ 616"/>
        <xdr:cNvCxnSpPr/>
      </xdr:nvCxnSpPr>
      <xdr:spPr>
        <a:xfrm flipV="1">
          <a:off x="21323300" y="18006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69214</xdr:rowOff>
    </xdr:from>
    <xdr:to>
      <xdr:col>107</xdr:col>
      <xdr:colOff>101600</xdr:colOff>
      <xdr:row>104</xdr:row>
      <xdr:rowOff>170814</xdr:rowOff>
    </xdr:to>
    <xdr:sp macro="" textlink="">
      <xdr:nvSpPr>
        <xdr:cNvPr id="618" name="楕円 617"/>
        <xdr:cNvSpPr/>
      </xdr:nvSpPr>
      <xdr:spPr>
        <a:xfrm>
          <a:off x="20383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120014</xdr:rowOff>
    </xdr:from>
    <xdr:to>
      <xdr:col>111</xdr:col>
      <xdr:colOff>177800</xdr:colOff>
      <xdr:row>105</xdr:row>
      <xdr:rowOff>11430</xdr:rowOff>
    </xdr:to>
    <xdr:cxnSp macro="">
      <xdr:nvCxnSpPr>
        <xdr:cNvPr id="619" name="直線コネクタ 618"/>
        <xdr:cNvCxnSpPr/>
      </xdr:nvCxnSpPr>
      <xdr:spPr>
        <a:xfrm>
          <a:off x="20434300" y="179508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78757</xdr:rowOff>
    </xdr:from>
    <xdr:ext cx="469744" cy="259045"/>
    <xdr:sp macro="" textlink="">
      <xdr:nvSpPr>
        <xdr:cNvPr id="620" name="n_1mainValue【庁舎】&#10;一人当たり面積"/>
        <xdr:cNvSpPr txBox="1"/>
      </xdr:nvSpPr>
      <xdr:spPr>
        <a:xfrm>
          <a:off x="21075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15891</xdr:rowOff>
    </xdr:from>
    <xdr:ext cx="469744" cy="259045"/>
    <xdr:sp macro="" textlink="">
      <xdr:nvSpPr>
        <xdr:cNvPr id="621" name="n_2mainValue【庁舎】&#10;一人当たり面積"/>
        <xdr:cNvSpPr txBox="1"/>
      </xdr:nvSpPr>
      <xdr:spPr>
        <a:xfrm>
          <a:off x="20199427" y="176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施設類型別ストック情報分析表②では、一般廃棄物処理施設の有形固定資産減価償却率が比較的高くなっている。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一般廃棄物処理施設は、近隣自治体との広域化も見据え、統廃合を検討していく。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電力事業に係る大規模償却資産の税収により、財政力指数は類似団体内平均を大きく上回る</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となっているが、年々減少しているため、税の徴収強化等による歳入確保に努める。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37</xdr:row>
      <xdr:rowOff>17992</xdr:rowOff>
    </xdr:to>
    <xdr:cxnSp macro="">
      <xdr:nvCxnSpPr>
        <xdr:cNvPr id="69" name="直線コネクタ 68"/>
        <xdr:cNvCxnSpPr/>
      </xdr:nvCxnSpPr>
      <xdr:spPr>
        <a:xfrm>
          <a:off x="4114800" y="63415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149225</xdr:rowOff>
    </xdr:from>
    <xdr:to>
      <xdr:col>19</xdr:col>
      <xdr:colOff>133350</xdr:colOff>
      <xdr:row>36</xdr:row>
      <xdr:rowOff>169333</xdr:rowOff>
    </xdr:to>
    <xdr:cxnSp macro="">
      <xdr:nvCxnSpPr>
        <xdr:cNvPr id="72" name="直線コネクタ 71"/>
        <xdr:cNvCxnSpPr/>
      </xdr:nvCxnSpPr>
      <xdr:spPr>
        <a:xfrm>
          <a:off x="3225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129117</xdr:rowOff>
    </xdr:from>
    <xdr:to>
      <xdr:col>15</xdr:col>
      <xdr:colOff>82550</xdr:colOff>
      <xdr:row>36</xdr:row>
      <xdr:rowOff>149225</xdr:rowOff>
    </xdr:to>
    <xdr:cxnSp macro="">
      <xdr:nvCxnSpPr>
        <xdr:cNvPr id="75" name="直線コネクタ 74"/>
        <xdr:cNvCxnSpPr/>
      </xdr:nvCxnSpPr>
      <xdr:spPr>
        <a:xfrm>
          <a:off x="2336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109008</xdr:rowOff>
    </xdr:from>
    <xdr:to>
      <xdr:col>11</xdr:col>
      <xdr:colOff>31750</xdr:colOff>
      <xdr:row>36</xdr:row>
      <xdr:rowOff>129117</xdr:rowOff>
    </xdr:to>
    <xdr:cxnSp macro="">
      <xdr:nvCxnSpPr>
        <xdr:cNvPr id="78" name="直線コネクタ 77"/>
        <xdr:cNvCxnSpPr/>
      </xdr:nvCxnSpPr>
      <xdr:spPr>
        <a:xfrm>
          <a:off x="1447800" y="62812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138642</xdr:rowOff>
    </xdr:from>
    <xdr:to>
      <xdr:col>23</xdr:col>
      <xdr:colOff>184150</xdr:colOff>
      <xdr:row>37</xdr:row>
      <xdr:rowOff>68792</xdr:rowOff>
    </xdr:to>
    <xdr:sp macro="" textlink="">
      <xdr:nvSpPr>
        <xdr:cNvPr id="88" name="楕円 87"/>
        <xdr:cNvSpPr/>
      </xdr:nvSpPr>
      <xdr:spPr>
        <a:xfrm>
          <a:off x="4902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59919</xdr:rowOff>
    </xdr:from>
    <xdr:ext cx="762000" cy="259045"/>
    <xdr:sp macro="" textlink="">
      <xdr:nvSpPr>
        <xdr:cNvPr id="89" name="財政力該当値テキスト"/>
        <xdr:cNvSpPr txBox="1"/>
      </xdr:nvSpPr>
      <xdr:spPr>
        <a:xfrm>
          <a:off x="5041900" y="623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90" name="楕円 89"/>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58860</xdr:rowOff>
    </xdr:from>
    <xdr:ext cx="736600" cy="259045"/>
    <xdr:sp macro="" textlink="">
      <xdr:nvSpPr>
        <xdr:cNvPr id="91" name="テキスト ボックス 90"/>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98425</xdr:rowOff>
    </xdr:from>
    <xdr:to>
      <xdr:col>15</xdr:col>
      <xdr:colOff>133350</xdr:colOff>
      <xdr:row>37</xdr:row>
      <xdr:rowOff>28575</xdr:rowOff>
    </xdr:to>
    <xdr:sp macro="" textlink="">
      <xdr:nvSpPr>
        <xdr:cNvPr id="92" name="楕円 91"/>
        <xdr:cNvSpPr/>
      </xdr:nvSpPr>
      <xdr:spPr>
        <a:xfrm>
          <a:off x="3175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38752</xdr:rowOff>
    </xdr:from>
    <xdr:ext cx="762000" cy="259045"/>
    <xdr:sp macro="" textlink="">
      <xdr:nvSpPr>
        <xdr:cNvPr id="93" name="テキスト ボックス 92"/>
        <xdr:cNvSpPr txBox="1"/>
      </xdr:nvSpPr>
      <xdr:spPr>
        <a:xfrm>
          <a:off x="2844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78317</xdr:rowOff>
    </xdr:from>
    <xdr:to>
      <xdr:col>11</xdr:col>
      <xdr:colOff>82550</xdr:colOff>
      <xdr:row>37</xdr:row>
      <xdr:rowOff>8467</xdr:rowOff>
    </xdr:to>
    <xdr:sp macro="" textlink="">
      <xdr:nvSpPr>
        <xdr:cNvPr id="94" name="楕円 93"/>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18644</xdr:rowOff>
    </xdr:from>
    <xdr:ext cx="762000" cy="259045"/>
    <xdr:sp macro="" textlink="">
      <xdr:nvSpPr>
        <xdr:cNvPr id="95" name="テキスト ボックス 94"/>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58208</xdr:rowOff>
    </xdr:from>
    <xdr:to>
      <xdr:col>7</xdr:col>
      <xdr:colOff>31750</xdr:colOff>
      <xdr:row>36</xdr:row>
      <xdr:rowOff>159808</xdr:rowOff>
    </xdr:to>
    <xdr:sp macro="" textlink="">
      <xdr:nvSpPr>
        <xdr:cNvPr id="96" name="楕円 95"/>
        <xdr:cNvSpPr/>
      </xdr:nvSpPr>
      <xdr:spPr>
        <a:xfrm>
          <a:off x="1397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169985</xdr:rowOff>
    </xdr:from>
    <xdr:ext cx="762000" cy="259045"/>
    <xdr:sp macro="" textlink="">
      <xdr:nvSpPr>
        <xdr:cNvPr id="97" name="テキスト ボックス 96"/>
        <xdr:cNvSpPr txBox="1"/>
      </xdr:nvSpPr>
      <xdr:spPr>
        <a:xfrm>
          <a:off x="1066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法人市民税の増加や、市庁舎建設事業（平成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年度債）の償還終了による公債費の減少により、前年度比で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引き続き、富津市経営改革プランの着実な推進に努め、税の徴収強化等による歳入確保、事務事業の見直し等により比率の改善を図る。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117898</xdr:rowOff>
    </xdr:from>
    <xdr:to>
      <xdr:col>23</xdr:col>
      <xdr:colOff>133350</xdr:colOff>
      <xdr:row>60</xdr:row>
      <xdr:rowOff>138006</xdr:rowOff>
    </xdr:to>
    <xdr:cxnSp macro="">
      <xdr:nvCxnSpPr>
        <xdr:cNvPr id="132" name="直線コネクタ 131"/>
        <xdr:cNvCxnSpPr/>
      </xdr:nvCxnSpPr>
      <xdr:spPr>
        <a:xfrm flipV="1">
          <a:off x="4114800" y="1040489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168698</xdr:rowOff>
    </xdr:from>
    <xdr:to>
      <xdr:col>19</xdr:col>
      <xdr:colOff>133350</xdr:colOff>
      <xdr:row>60</xdr:row>
      <xdr:rowOff>138006</xdr:rowOff>
    </xdr:to>
    <xdr:cxnSp macro="">
      <xdr:nvCxnSpPr>
        <xdr:cNvPr id="135" name="直線コネクタ 134"/>
        <xdr:cNvCxnSpPr/>
      </xdr:nvCxnSpPr>
      <xdr:spPr>
        <a:xfrm>
          <a:off x="3225800" y="1028424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168698</xdr:rowOff>
    </xdr:from>
    <xdr:to>
      <xdr:col>15</xdr:col>
      <xdr:colOff>82550</xdr:colOff>
      <xdr:row>60</xdr:row>
      <xdr:rowOff>69638</xdr:rowOff>
    </xdr:to>
    <xdr:cxnSp macro="">
      <xdr:nvCxnSpPr>
        <xdr:cNvPr id="138" name="直線コネクタ 137"/>
        <xdr:cNvCxnSpPr/>
      </xdr:nvCxnSpPr>
      <xdr:spPr>
        <a:xfrm flipV="1">
          <a:off x="2336800" y="1028424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69638</xdr:rowOff>
    </xdr:from>
    <xdr:to>
      <xdr:col>11</xdr:col>
      <xdr:colOff>31750</xdr:colOff>
      <xdr:row>61</xdr:row>
      <xdr:rowOff>59055</xdr:rowOff>
    </xdr:to>
    <xdr:cxnSp macro="">
      <xdr:nvCxnSpPr>
        <xdr:cNvPr id="141" name="直線コネクタ 140"/>
        <xdr:cNvCxnSpPr/>
      </xdr:nvCxnSpPr>
      <xdr:spPr>
        <a:xfrm flipV="1">
          <a:off x="1447800" y="103566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67098</xdr:rowOff>
    </xdr:from>
    <xdr:to>
      <xdr:col>23</xdr:col>
      <xdr:colOff>184150</xdr:colOff>
      <xdr:row>60</xdr:row>
      <xdr:rowOff>168698</xdr:rowOff>
    </xdr:to>
    <xdr:sp macro="" textlink="">
      <xdr:nvSpPr>
        <xdr:cNvPr id="151" name="楕円 150"/>
        <xdr:cNvSpPr/>
      </xdr:nvSpPr>
      <xdr:spPr>
        <a:xfrm>
          <a:off x="4902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83625</xdr:rowOff>
    </xdr:from>
    <xdr:ext cx="762000" cy="259045"/>
    <xdr:sp macro="" textlink="">
      <xdr:nvSpPr>
        <xdr:cNvPr id="152" name="財政構造の弾力性該当値テキスト"/>
        <xdr:cNvSpPr txBox="1"/>
      </xdr:nvSpPr>
      <xdr:spPr>
        <a:xfrm>
          <a:off x="5041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87206</xdr:rowOff>
    </xdr:from>
    <xdr:to>
      <xdr:col>19</xdr:col>
      <xdr:colOff>184150</xdr:colOff>
      <xdr:row>61</xdr:row>
      <xdr:rowOff>17356</xdr:rowOff>
    </xdr:to>
    <xdr:sp macro="" textlink="">
      <xdr:nvSpPr>
        <xdr:cNvPr id="153" name="楕円 152"/>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27533</xdr:rowOff>
    </xdr:from>
    <xdr:ext cx="736600" cy="259045"/>
    <xdr:sp macro="" textlink="">
      <xdr:nvSpPr>
        <xdr:cNvPr id="154" name="テキスト ボックス 153"/>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117898</xdr:rowOff>
    </xdr:from>
    <xdr:to>
      <xdr:col>15</xdr:col>
      <xdr:colOff>133350</xdr:colOff>
      <xdr:row>60</xdr:row>
      <xdr:rowOff>48048</xdr:rowOff>
    </xdr:to>
    <xdr:sp macro="" textlink="">
      <xdr:nvSpPr>
        <xdr:cNvPr id="155" name="楕円 154"/>
        <xdr:cNvSpPr/>
      </xdr:nvSpPr>
      <xdr:spPr>
        <a:xfrm>
          <a:off x="3175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58225</xdr:rowOff>
    </xdr:from>
    <xdr:ext cx="762000" cy="259045"/>
    <xdr:sp macro="" textlink="">
      <xdr:nvSpPr>
        <xdr:cNvPr id="156" name="テキスト ボックス 155"/>
        <xdr:cNvSpPr txBox="1"/>
      </xdr:nvSpPr>
      <xdr:spPr>
        <a:xfrm>
          <a:off x="2844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18838</xdr:rowOff>
    </xdr:from>
    <xdr:to>
      <xdr:col>11</xdr:col>
      <xdr:colOff>82550</xdr:colOff>
      <xdr:row>60</xdr:row>
      <xdr:rowOff>120438</xdr:rowOff>
    </xdr:to>
    <xdr:sp macro="" textlink="">
      <xdr:nvSpPr>
        <xdr:cNvPr id="157" name="楕円 156"/>
        <xdr:cNvSpPr/>
      </xdr:nvSpPr>
      <xdr:spPr>
        <a:xfrm>
          <a:off x="2286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130615</xdr:rowOff>
    </xdr:from>
    <xdr:ext cx="762000" cy="259045"/>
    <xdr:sp macro="" textlink="">
      <xdr:nvSpPr>
        <xdr:cNvPr id="158" name="テキスト ボックス 157"/>
        <xdr:cNvSpPr txBox="1"/>
      </xdr:nvSpPr>
      <xdr:spPr>
        <a:xfrm>
          <a:off x="1955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59" name="楕円 158"/>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94632</xdr:rowOff>
    </xdr:from>
    <xdr:ext cx="762000" cy="259045"/>
    <xdr:sp macro="" textlink="">
      <xdr:nvSpPr>
        <xdr:cNvPr id="160" name="テキスト ボックス 159"/>
        <xdr:cNvSpPr txBox="1"/>
      </xdr:nvSpPr>
      <xdr:spPr>
        <a:xfrm>
          <a:off x="1066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月まで支給していなかった地域手当を平成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月から支給を復活したことなどにより人件費が増加したことで、前年度比</a:t>
          </a:r>
          <a:r>
            <a:rPr kumimoji="1" lang="en-US" altLang="ja-JP" sz="1300">
              <a:latin typeface="ＭＳ Ｐゴシック" panose="020B0600070205080204" pitchFamily="50" charset="-128"/>
              <a:ea typeface="ＭＳ Ｐゴシック" panose="020B0600070205080204" pitchFamily="50" charset="-128"/>
            </a:rPr>
            <a:t>2,478</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全国平均、県内平均を上回っている状況であるため、定員適正化計画の推進による適正な定員管理を行うこと、また、公共施設等総合管理計画に基づく公共施設の再配置を進め、維持管理コストを縮減することなどにより、人件費・物件費等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160702</xdr:rowOff>
    </xdr:from>
    <xdr:to>
      <xdr:col>23</xdr:col>
      <xdr:colOff>133350</xdr:colOff>
      <xdr:row>82</xdr:row>
      <xdr:rowOff>9184</xdr:rowOff>
    </xdr:to>
    <xdr:cxnSp macro="">
      <xdr:nvCxnSpPr>
        <xdr:cNvPr id="195" name="直線コネクタ 194"/>
        <xdr:cNvCxnSpPr/>
      </xdr:nvCxnSpPr>
      <xdr:spPr>
        <a:xfrm>
          <a:off x="4114800" y="14048152"/>
          <a:ext cx="8382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107052</xdr:rowOff>
    </xdr:from>
    <xdr:to>
      <xdr:col>19</xdr:col>
      <xdr:colOff>133350</xdr:colOff>
      <xdr:row>81</xdr:row>
      <xdr:rowOff>160702</xdr:rowOff>
    </xdr:to>
    <xdr:cxnSp macro="">
      <xdr:nvCxnSpPr>
        <xdr:cNvPr id="198" name="直線コネクタ 197"/>
        <xdr:cNvCxnSpPr/>
      </xdr:nvCxnSpPr>
      <xdr:spPr>
        <a:xfrm>
          <a:off x="3225800" y="13994502"/>
          <a:ext cx="889000" cy="5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107052</xdr:rowOff>
    </xdr:from>
    <xdr:to>
      <xdr:col>15</xdr:col>
      <xdr:colOff>82550</xdr:colOff>
      <xdr:row>81</xdr:row>
      <xdr:rowOff>137119</xdr:rowOff>
    </xdr:to>
    <xdr:cxnSp macro="">
      <xdr:nvCxnSpPr>
        <xdr:cNvPr id="201" name="直線コネクタ 200"/>
        <xdr:cNvCxnSpPr/>
      </xdr:nvCxnSpPr>
      <xdr:spPr>
        <a:xfrm flipV="1">
          <a:off x="2336800" y="13994502"/>
          <a:ext cx="889000" cy="3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137119</xdr:rowOff>
    </xdr:from>
    <xdr:to>
      <xdr:col>11</xdr:col>
      <xdr:colOff>31750</xdr:colOff>
      <xdr:row>82</xdr:row>
      <xdr:rowOff>231</xdr:rowOff>
    </xdr:to>
    <xdr:cxnSp macro="">
      <xdr:nvCxnSpPr>
        <xdr:cNvPr id="204" name="直線コネクタ 203"/>
        <xdr:cNvCxnSpPr/>
      </xdr:nvCxnSpPr>
      <xdr:spPr>
        <a:xfrm flipV="1">
          <a:off x="1447800" y="14024569"/>
          <a:ext cx="88900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129834</xdr:rowOff>
    </xdr:from>
    <xdr:to>
      <xdr:col>23</xdr:col>
      <xdr:colOff>184150</xdr:colOff>
      <xdr:row>82</xdr:row>
      <xdr:rowOff>59984</xdr:rowOff>
    </xdr:to>
    <xdr:sp macro="" textlink="">
      <xdr:nvSpPr>
        <xdr:cNvPr id="214" name="楕円 213"/>
        <xdr:cNvSpPr/>
      </xdr:nvSpPr>
      <xdr:spPr>
        <a:xfrm>
          <a:off x="4902200" y="140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146361</xdr:rowOff>
    </xdr:from>
    <xdr:ext cx="762000" cy="259045"/>
    <xdr:sp macro="" textlink="">
      <xdr:nvSpPr>
        <xdr:cNvPr id="215" name="人件費・物件費等の状況該当値テキスト"/>
        <xdr:cNvSpPr txBox="1"/>
      </xdr:nvSpPr>
      <xdr:spPr>
        <a:xfrm>
          <a:off x="5041900" y="1386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109902</xdr:rowOff>
    </xdr:from>
    <xdr:to>
      <xdr:col>19</xdr:col>
      <xdr:colOff>184150</xdr:colOff>
      <xdr:row>82</xdr:row>
      <xdr:rowOff>40052</xdr:rowOff>
    </xdr:to>
    <xdr:sp macro="" textlink="">
      <xdr:nvSpPr>
        <xdr:cNvPr id="216" name="楕円 215"/>
        <xdr:cNvSpPr/>
      </xdr:nvSpPr>
      <xdr:spPr>
        <a:xfrm>
          <a:off x="4064000" y="139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50229</xdr:rowOff>
    </xdr:from>
    <xdr:ext cx="736600" cy="259045"/>
    <xdr:sp macro="" textlink="">
      <xdr:nvSpPr>
        <xdr:cNvPr id="217" name="テキスト ボックス 216"/>
        <xdr:cNvSpPr txBox="1"/>
      </xdr:nvSpPr>
      <xdr:spPr>
        <a:xfrm>
          <a:off x="3733800" y="13766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56252</xdr:rowOff>
    </xdr:from>
    <xdr:to>
      <xdr:col>15</xdr:col>
      <xdr:colOff>133350</xdr:colOff>
      <xdr:row>81</xdr:row>
      <xdr:rowOff>157852</xdr:rowOff>
    </xdr:to>
    <xdr:sp macro="" textlink="">
      <xdr:nvSpPr>
        <xdr:cNvPr id="218" name="楕円 217"/>
        <xdr:cNvSpPr/>
      </xdr:nvSpPr>
      <xdr:spPr>
        <a:xfrm>
          <a:off x="3175000" y="139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168029</xdr:rowOff>
    </xdr:from>
    <xdr:ext cx="762000" cy="259045"/>
    <xdr:sp macro="" textlink="">
      <xdr:nvSpPr>
        <xdr:cNvPr id="219" name="テキスト ボックス 218"/>
        <xdr:cNvSpPr txBox="1"/>
      </xdr:nvSpPr>
      <xdr:spPr>
        <a:xfrm>
          <a:off x="2844800" y="1371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86319</xdr:rowOff>
    </xdr:from>
    <xdr:to>
      <xdr:col>11</xdr:col>
      <xdr:colOff>82550</xdr:colOff>
      <xdr:row>82</xdr:row>
      <xdr:rowOff>16469</xdr:rowOff>
    </xdr:to>
    <xdr:sp macro="" textlink="">
      <xdr:nvSpPr>
        <xdr:cNvPr id="220" name="楕円 219"/>
        <xdr:cNvSpPr/>
      </xdr:nvSpPr>
      <xdr:spPr>
        <a:xfrm>
          <a:off x="2286000" y="139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26646</xdr:rowOff>
    </xdr:from>
    <xdr:ext cx="762000" cy="259045"/>
    <xdr:sp macro="" textlink="">
      <xdr:nvSpPr>
        <xdr:cNvPr id="221" name="テキスト ボックス 220"/>
        <xdr:cNvSpPr txBox="1"/>
      </xdr:nvSpPr>
      <xdr:spPr>
        <a:xfrm>
          <a:off x="1955800" y="1374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120881</xdr:rowOff>
    </xdr:from>
    <xdr:to>
      <xdr:col>7</xdr:col>
      <xdr:colOff>31750</xdr:colOff>
      <xdr:row>82</xdr:row>
      <xdr:rowOff>51031</xdr:rowOff>
    </xdr:to>
    <xdr:sp macro="" textlink="">
      <xdr:nvSpPr>
        <xdr:cNvPr id="222" name="楕円 221"/>
        <xdr:cNvSpPr/>
      </xdr:nvSpPr>
      <xdr:spPr>
        <a:xfrm>
          <a:off x="1397000" y="140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61208</xdr:rowOff>
    </xdr:from>
    <xdr:ext cx="762000" cy="259045"/>
    <xdr:sp macro="" textlink="">
      <xdr:nvSpPr>
        <xdr:cNvPr id="223" name="テキスト ボックス 222"/>
        <xdr:cNvSpPr txBox="1"/>
      </xdr:nvSpPr>
      <xdr:spPr>
        <a:xfrm>
          <a:off x="1066800" y="1377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年度から全職員の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か月昇給延伸、諸手当等の見直し等を行い人件費の抑制を図ってきたが、平成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年度から指標は高くなっている。要因としては、国と比較して初任給が高いことや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歳以上の職員の昇給停止を実施していないことなどが挙げられる。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富津市の地域手当補正後のラスパイレス指数は</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日時点）であるが、補正前の指標は類似団体内平均と比較しても高いことから、今後は適正な給与水準の確立に努める。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年度は数値が未確定であるため前年度の数値を引用している。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152823</xdr:rowOff>
    </xdr:from>
    <xdr:to>
      <xdr:col>81</xdr:col>
      <xdr:colOff>44450</xdr:colOff>
      <xdr:row>88</xdr:row>
      <xdr:rowOff>152823</xdr:rowOff>
    </xdr:to>
    <xdr:cxnSp macro="">
      <xdr:nvCxnSpPr>
        <xdr:cNvPr id="257" name="直線コネクタ 256"/>
        <xdr:cNvCxnSpPr/>
      </xdr:nvCxnSpPr>
      <xdr:spPr>
        <a:xfrm>
          <a:off x="16179800" y="1524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32173</xdr:rowOff>
    </xdr:from>
    <xdr:to>
      <xdr:col>77</xdr:col>
      <xdr:colOff>44450</xdr:colOff>
      <xdr:row>88</xdr:row>
      <xdr:rowOff>152823</xdr:rowOff>
    </xdr:to>
    <xdr:cxnSp macro="">
      <xdr:nvCxnSpPr>
        <xdr:cNvPr id="260" name="直線コネクタ 259"/>
        <xdr:cNvCxnSpPr/>
      </xdr:nvCxnSpPr>
      <xdr:spPr>
        <a:xfrm>
          <a:off x="15290800" y="151197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42757</xdr:rowOff>
    </xdr:from>
    <xdr:to>
      <xdr:col>72</xdr:col>
      <xdr:colOff>203200</xdr:colOff>
      <xdr:row>88</xdr:row>
      <xdr:rowOff>32173</xdr:rowOff>
    </xdr:to>
    <xdr:cxnSp macro="">
      <xdr:nvCxnSpPr>
        <xdr:cNvPr id="263" name="直線コネクタ 262"/>
        <xdr:cNvCxnSpPr/>
      </xdr:nvCxnSpPr>
      <xdr:spPr>
        <a:xfrm>
          <a:off x="14401800" y="1495890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42757</xdr:rowOff>
    </xdr:to>
    <xdr:cxnSp macro="">
      <xdr:nvCxnSpPr>
        <xdr:cNvPr id="266" name="直線コネクタ 265"/>
        <xdr:cNvCxnSpPr/>
      </xdr:nvCxnSpPr>
      <xdr:spPr>
        <a:xfrm>
          <a:off x="13512800" y="148865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102023</xdr:rowOff>
    </xdr:from>
    <xdr:to>
      <xdr:col>81</xdr:col>
      <xdr:colOff>95250</xdr:colOff>
      <xdr:row>89</xdr:row>
      <xdr:rowOff>32173</xdr:rowOff>
    </xdr:to>
    <xdr:sp macro="" textlink="">
      <xdr:nvSpPr>
        <xdr:cNvPr id="276" name="楕円 275"/>
        <xdr:cNvSpPr/>
      </xdr:nvSpPr>
      <xdr:spPr>
        <a:xfrm>
          <a:off x="169672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169350</xdr:rowOff>
    </xdr:from>
    <xdr:ext cx="762000" cy="259045"/>
    <xdr:sp macro="" textlink="">
      <xdr:nvSpPr>
        <xdr:cNvPr id="277" name="給与水準   （国との比較）該当値テキスト"/>
        <xdr:cNvSpPr txBox="1"/>
      </xdr:nvSpPr>
      <xdr:spPr>
        <a:xfrm>
          <a:off x="17106900" y="150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102023</xdr:rowOff>
    </xdr:from>
    <xdr:to>
      <xdr:col>77</xdr:col>
      <xdr:colOff>95250</xdr:colOff>
      <xdr:row>89</xdr:row>
      <xdr:rowOff>32173</xdr:rowOff>
    </xdr:to>
    <xdr:sp macro="" textlink="">
      <xdr:nvSpPr>
        <xdr:cNvPr id="278" name="楕円 277"/>
        <xdr:cNvSpPr/>
      </xdr:nvSpPr>
      <xdr:spPr>
        <a:xfrm>
          <a:off x="16129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16950</xdr:rowOff>
    </xdr:from>
    <xdr:ext cx="736600" cy="259045"/>
    <xdr:sp macro="" textlink="">
      <xdr:nvSpPr>
        <xdr:cNvPr id="279" name="テキスト ボックス 278"/>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152823</xdr:rowOff>
    </xdr:from>
    <xdr:to>
      <xdr:col>73</xdr:col>
      <xdr:colOff>44450</xdr:colOff>
      <xdr:row>88</xdr:row>
      <xdr:rowOff>82973</xdr:rowOff>
    </xdr:to>
    <xdr:sp macro="" textlink="">
      <xdr:nvSpPr>
        <xdr:cNvPr id="280" name="楕円 279"/>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67750</xdr:rowOff>
    </xdr:from>
    <xdr:ext cx="762000" cy="259045"/>
    <xdr:sp macro="" textlink="">
      <xdr:nvSpPr>
        <xdr:cNvPr id="281" name="テキスト ボックス 280"/>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163407</xdr:rowOff>
    </xdr:from>
    <xdr:to>
      <xdr:col>68</xdr:col>
      <xdr:colOff>203200</xdr:colOff>
      <xdr:row>87</xdr:row>
      <xdr:rowOff>93557</xdr:rowOff>
    </xdr:to>
    <xdr:sp macro="" textlink="">
      <xdr:nvSpPr>
        <xdr:cNvPr id="282" name="楕円 281"/>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78334</xdr:rowOff>
    </xdr:from>
    <xdr:ext cx="762000" cy="259045"/>
    <xdr:sp macro="" textlink="">
      <xdr:nvSpPr>
        <xdr:cNvPr id="283" name="テキスト ボックス 282"/>
        <xdr:cNvSpPr txBox="1"/>
      </xdr:nvSpPr>
      <xdr:spPr>
        <a:xfrm>
          <a:off x="14020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富津市職員定員適正化計画に基づく定員管理により、職員数は減少しているが、それを上回る人口の減少により、人口千人当たり職員数は増加傾向にある。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富津市職員定員適正化計画に基づ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き、適正な定員管理を行う。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年度は数値が未確定であるため前年度の職員数を引用している。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117082</xdr:rowOff>
    </xdr:from>
    <xdr:to>
      <xdr:col>81</xdr:col>
      <xdr:colOff>44450</xdr:colOff>
      <xdr:row>61</xdr:row>
      <xdr:rowOff>130870</xdr:rowOff>
    </xdr:to>
    <xdr:cxnSp macro="">
      <xdr:nvCxnSpPr>
        <xdr:cNvPr id="322" name="直線コネクタ 321"/>
        <xdr:cNvCxnSpPr/>
      </xdr:nvCxnSpPr>
      <xdr:spPr>
        <a:xfrm>
          <a:off x="16179800" y="1057553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117082</xdr:rowOff>
    </xdr:to>
    <xdr:cxnSp macro="">
      <xdr:nvCxnSpPr>
        <xdr:cNvPr id="325" name="直線コネクタ 324"/>
        <xdr:cNvCxnSpPr/>
      </xdr:nvCxnSpPr>
      <xdr:spPr>
        <a:xfrm>
          <a:off x="15290800" y="105743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115933</xdr:rowOff>
    </xdr:from>
    <xdr:to>
      <xdr:col>72</xdr:col>
      <xdr:colOff>203200</xdr:colOff>
      <xdr:row>61</xdr:row>
      <xdr:rowOff>125125</xdr:rowOff>
    </xdr:to>
    <xdr:cxnSp macro="">
      <xdr:nvCxnSpPr>
        <xdr:cNvPr id="328" name="直線コネクタ 327"/>
        <xdr:cNvCxnSpPr/>
      </xdr:nvCxnSpPr>
      <xdr:spPr>
        <a:xfrm flipV="1">
          <a:off x="14401800" y="1057438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125125</xdr:rowOff>
    </xdr:from>
    <xdr:to>
      <xdr:col>68</xdr:col>
      <xdr:colOff>152400</xdr:colOff>
      <xdr:row>62</xdr:row>
      <xdr:rowOff>36406</xdr:rowOff>
    </xdr:to>
    <xdr:cxnSp macro="">
      <xdr:nvCxnSpPr>
        <xdr:cNvPr id="331" name="直線コネクタ 330"/>
        <xdr:cNvCxnSpPr/>
      </xdr:nvCxnSpPr>
      <xdr:spPr>
        <a:xfrm flipV="1">
          <a:off x="13512800" y="1058357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80070</xdr:rowOff>
    </xdr:from>
    <xdr:to>
      <xdr:col>81</xdr:col>
      <xdr:colOff>95250</xdr:colOff>
      <xdr:row>62</xdr:row>
      <xdr:rowOff>10220</xdr:rowOff>
    </xdr:to>
    <xdr:sp macro="" textlink="">
      <xdr:nvSpPr>
        <xdr:cNvPr id="341" name="楕円 340"/>
        <xdr:cNvSpPr/>
      </xdr:nvSpPr>
      <xdr:spPr>
        <a:xfrm>
          <a:off x="169672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96597</xdr:rowOff>
    </xdr:from>
    <xdr:ext cx="762000" cy="259045"/>
    <xdr:sp macro="" textlink="">
      <xdr:nvSpPr>
        <xdr:cNvPr id="342" name="定員管理の状況該当値テキスト"/>
        <xdr:cNvSpPr txBox="1"/>
      </xdr:nvSpPr>
      <xdr:spPr>
        <a:xfrm>
          <a:off x="17106900" y="103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66282</xdr:rowOff>
    </xdr:from>
    <xdr:to>
      <xdr:col>77</xdr:col>
      <xdr:colOff>95250</xdr:colOff>
      <xdr:row>61</xdr:row>
      <xdr:rowOff>167882</xdr:rowOff>
    </xdr:to>
    <xdr:sp macro="" textlink="">
      <xdr:nvSpPr>
        <xdr:cNvPr id="343" name="楕円 342"/>
        <xdr:cNvSpPr/>
      </xdr:nvSpPr>
      <xdr:spPr>
        <a:xfrm>
          <a:off x="16129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6609</xdr:rowOff>
    </xdr:from>
    <xdr:ext cx="736600" cy="259045"/>
    <xdr:sp macro="" textlink="">
      <xdr:nvSpPr>
        <xdr:cNvPr id="344" name="テキスト ボックス 343"/>
        <xdr:cNvSpPr txBox="1"/>
      </xdr:nvSpPr>
      <xdr:spPr>
        <a:xfrm>
          <a:off x="15798800" y="1029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65133</xdr:rowOff>
    </xdr:from>
    <xdr:to>
      <xdr:col>73</xdr:col>
      <xdr:colOff>44450</xdr:colOff>
      <xdr:row>61</xdr:row>
      <xdr:rowOff>166733</xdr:rowOff>
    </xdr:to>
    <xdr:sp macro="" textlink="">
      <xdr:nvSpPr>
        <xdr:cNvPr id="345" name="楕円 344"/>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5460</xdr:rowOff>
    </xdr:from>
    <xdr:ext cx="762000" cy="259045"/>
    <xdr:sp macro="" textlink="">
      <xdr:nvSpPr>
        <xdr:cNvPr id="346" name="テキスト ボックス 345"/>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74325</xdr:rowOff>
    </xdr:from>
    <xdr:to>
      <xdr:col>68</xdr:col>
      <xdr:colOff>203200</xdr:colOff>
      <xdr:row>62</xdr:row>
      <xdr:rowOff>4475</xdr:rowOff>
    </xdr:to>
    <xdr:sp macro="" textlink="">
      <xdr:nvSpPr>
        <xdr:cNvPr id="347" name="楕円 346"/>
        <xdr:cNvSpPr/>
      </xdr:nvSpPr>
      <xdr:spPr>
        <a:xfrm>
          <a:off x="14351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14652</xdr:rowOff>
    </xdr:from>
    <xdr:ext cx="762000" cy="259045"/>
    <xdr:sp macro="" textlink="">
      <xdr:nvSpPr>
        <xdr:cNvPr id="348" name="テキスト ボックス 347"/>
        <xdr:cNvSpPr txBox="1"/>
      </xdr:nvSpPr>
      <xdr:spPr>
        <a:xfrm>
          <a:off x="14020800" y="1030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157056</xdr:rowOff>
    </xdr:from>
    <xdr:to>
      <xdr:col>64</xdr:col>
      <xdr:colOff>152400</xdr:colOff>
      <xdr:row>62</xdr:row>
      <xdr:rowOff>87206</xdr:rowOff>
    </xdr:to>
    <xdr:sp macro="" textlink="">
      <xdr:nvSpPr>
        <xdr:cNvPr id="349" name="楕円 348"/>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71983</xdr:rowOff>
    </xdr:from>
    <xdr:ext cx="762000" cy="259045"/>
    <xdr:sp macro="" textlink="">
      <xdr:nvSpPr>
        <xdr:cNvPr id="350" name="テキスト ボックス 349"/>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実質公債費比率は、各組合等の地方債の償還が進んだことなどにより、前年度比で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依然として類似団体平均を上回っている状況であるので、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引き続き、臨時財政対策債等の発行抑制など、適正な公債費管理により比率の改善を図る。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36089</xdr:rowOff>
    </xdr:from>
    <xdr:to>
      <xdr:col>81</xdr:col>
      <xdr:colOff>44450</xdr:colOff>
      <xdr:row>37</xdr:row>
      <xdr:rowOff>44133</xdr:rowOff>
    </xdr:to>
    <xdr:cxnSp macro="">
      <xdr:nvCxnSpPr>
        <xdr:cNvPr id="384" name="直線コネクタ 383"/>
        <xdr:cNvCxnSpPr/>
      </xdr:nvCxnSpPr>
      <xdr:spPr>
        <a:xfrm flipV="1">
          <a:off x="16179800" y="637973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44133</xdr:rowOff>
    </xdr:to>
    <xdr:cxnSp macro="">
      <xdr:nvCxnSpPr>
        <xdr:cNvPr id="387" name="直線コネクタ 386"/>
        <xdr:cNvCxnSpPr/>
      </xdr:nvCxnSpPr>
      <xdr:spPr>
        <a:xfrm>
          <a:off x="15290800" y="638175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36089</xdr:rowOff>
    </xdr:from>
    <xdr:to>
      <xdr:col>72</xdr:col>
      <xdr:colOff>203200</xdr:colOff>
      <xdr:row>37</xdr:row>
      <xdr:rowOff>38100</xdr:rowOff>
    </xdr:to>
    <xdr:cxnSp macro="">
      <xdr:nvCxnSpPr>
        <xdr:cNvPr id="390" name="直線コネクタ 389"/>
        <xdr:cNvCxnSpPr/>
      </xdr:nvCxnSpPr>
      <xdr:spPr>
        <a:xfrm>
          <a:off x="14401800" y="63797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36089</xdr:rowOff>
    </xdr:to>
    <xdr:cxnSp macro="">
      <xdr:nvCxnSpPr>
        <xdr:cNvPr id="393" name="直線コネクタ 392"/>
        <xdr:cNvCxnSpPr/>
      </xdr:nvCxnSpPr>
      <xdr:spPr>
        <a:xfrm>
          <a:off x="13512800" y="6379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3" name="楕円 402"/>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4" name="公債費負担の状況該当値テキスト"/>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164783</xdr:rowOff>
    </xdr:from>
    <xdr:to>
      <xdr:col>77</xdr:col>
      <xdr:colOff>95250</xdr:colOff>
      <xdr:row>37</xdr:row>
      <xdr:rowOff>94933</xdr:rowOff>
    </xdr:to>
    <xdr:sp macro="" textlink="">
      <xdr:nvSpPr>
        <xdr:cNvPr id="405" name="楕円 404"/>
        <xdr:cNvSpPr/>
      </xdr:nvSpPr>
      <xdr:spPr>
        <a:xfrm>
          <a:off x="16129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79710</xdr:rowOff>
    </xdr:from>
    <xdr:ext cx="736600" cy="259045"/>
    <xdr:sp macro="" textlink="">
      <xdr:nvSpPr>
        <xdr:cNvPr id="406" name="テキスト ボックス 405"/>
        <xdr:cNvSpPr txBox="1"/>
      </xdr:nvSpPr>
      <xdr:spPr>
        <a:xfrm>
          <a:off x="15798800" y="642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7" name="楕円 406"/>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8" name="テキスト ボックス 407"/>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09" name="楕円 408"/>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97066</xdr:rowOff>
    </xdr:from>
    <xdr:ext cx="762000" cy="259045"/>
    <xdr:sp macro="" textlink="">
      <xdr:nvSpPr>
        <xdr:cNvPr id="410" name="テキスト ボックス 409"/>
        <xdr:cNvSpPr txBox="1"/>
      </xdr:nvSpPr>
      <xdr:spPr>
        <a:xfrm>
          <a:off x="14020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156739</xdr:rowOff>
    </xdr:from>
    <xdr:to>
      <xdr:col>64</xdr:col>
      <xdr:colOff>152400</xdr:colOff>
      <xdr:row>37</xdr:row>
      <xdr:rowOff>86889</xdr:rowOff>
    </xdr:to>
    <xdr:sp macro="" textlink="">
      <xdr:nvSpPr>
        <xdr:cNvPr id="411" name="楕円 410"/>
        <xdr:cNvSpPr/>
      </xdr:nvSpPr>
      <xdr:spPr>
        <a:xfrm>
          <a:off x="13462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97066</xdr:rowOff>
    </xdr:from>
    <xdr:ext cx="762000" cy="259045"/>
    <xdr:sp macro="" textlink="">
      <xdr:nvSpPr>
        <xdr:cNvPr id="412" name="テキスト ボックス 411"/>
        <xdr:cNvSpPr txBox="1"/>
      </xdr:nvSpPr>
      <xdr:spPr>
        <a:xfrm>
          <a:off x="13131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将来負担比率は、財政調整基金の積立により充当可能基金が増加したこと、発行抑制などにより地方債の現在高が減少したことなどにより前年度比で</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しかし、依然として類似団体平均を上回っている状況であるので、財政調整基金の積立をはじめとした富津市経営改革プランの着実な推進に努め、比率の更なる改善を図る。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73838</xdr:rowOff>
    </xdr:from>
    <xdr:to>
      <xdr:col>81</xdr:col>
      <xdr:colOff>44450</xdr:colOff>
      <xdr:row>15</xdr:row>
      <xdr:rowOff>112928</xdr:rowOff>
    </xdr:to>
    <xdr:cxnSp macro="">
      <xdr:nvCxnSpPr>
        <xdr:cNvPr id="444" name="直線コネクタ 443"/>
        <xdr:cNvCxnSpPr/>
      </xdr:nvCxnSpPr>
      <xdr:spPr>
        <a:xfrm flipV="1">
          <a:off x="16179800" y="2645588"/>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112928</xdr:rowOff>
    </xdr:from>
    <xdr:to>
      <xdr:col>77</xdr:col>
      <xdr:colOff>44450</xdr:colOff>
      <xdr:row>15</xdr:row>
      <xdr:rowOff>157086</xdr:rowOff>
    </xdr:to>
    <xdr:cxnSp macro="">
      <xdr:nvCxnSpPr>
        <xdr:cNvPr id="447" name="直線コネクタ 446"/>
        <xdr:cNvCxnSpPr/>
      </xdr:nvCxnSpPr>
      <xdr:spPr>
        <a:xfrm flipV="1">
          <a:off x="15290800" y="2684678"/>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157086</xdr:rowOff>
    </xdr:from>
    <xdr:to>
      <xdr:col>72</xdr:col>
      <xdr:colOff>203200</xdr:colOff>
      <xdr:row>16</xdr:row>
      <xdr:rowOff>40653</xdr:rowOff>
    </xdr:to>
    <xdr:cxnSp macro="">
      <xdr:nvCxnSpPr>
        <xdr:cNvPr id="450" name="直線コネクタ 449"/>
        <xdr:cNvCxnSpPr/>
      </xdr:nvCxnSpPr>
      <xdr:spPr>
        <a:xfrm flipV="1">
          <a:off x="14401800" y="2728836"/>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40653</xdr:rowOff>
    </xdr:from>
    <xdr:to>
      <xdr:col>68</xdr:col>
      <xdr:colOff>152400</xdr:colOff>
      <xdr:row>16</xdr:row>
      <xdr:rowOff>58509</xdr:rowOff>
    </xdr:to>
    <xdr:cxnSp macro="">
      <xdr:nvCxnSpPr>
        <xdr:cNvPr id="453" name="直線コネクタ 452"/>
        <xdr:cNvCxnSpPr/>
      </xdr:nvCxnSpPr>
      <xdr:spPr>
        <a:xfrm flipV="1">
          <a:off x="13512800" y="2783853"/>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23038</xdr:rowOff>
    </xdr:from>
    <xdr:to>
      <xdr:col>81</xdr:col>
      <xdr:colOff>95250</xdr:colOff>
      <xdr:row>15</xdr:row>
      <xdr:rowOff>124638</xdr:rowOff>
    </xdr:to>
    <xdr:sp macro="" textlink="">
      <xdr:nvSpPr>
        <xdr:cNvPr id="463" name="楕円 462"/>
        <xdr:cNvSpPr/>
      </xdr:nvSpPr>
      <xdr:spPr>
        <a:xfrm>
          <a:off x="16967200" y="25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166565</xdr:rowOff>
    </xdr:from>
    <xdr:ext cx="762000" cy="259045"/>
    <xdr:sp macro="" textlink="">
      <xdr:nvSpPr>
        <xdr:cNvPr id="464" name="将来負担の状況該当値テキスト"/>
        <xdr:cNvSpPr txBox="1"/>
      </xdr:nvSpPr>
      <xdr:spPr>
        <a:xfrm>
          <a:off x="17106900" y="25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62128</xdr:rowOff>
    </xdr:from>
    <xdr:to>
      <xdr:col>77</xdr:col>
      <xdr:colOff>95250</xdr:colOff>
      <xdr:row>15</xdr:row>
      <xdr:rowOff>163728</xdr:rowOff>
    </xdr:to>
    <xdr:sp macro="" textlink="">
      <xdr:nvSpPr>
        <xdr:cNvPr id="465" name="楕円 464"/>
        <xdr:cNvSpPr/>
      </xdr:nvSpPr>
      <xdr:spPr>
        <a:xfrm>
          <a:off x="161290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148505</xdr:rowOff>
    </xdr:from>
    <xdr:ext cx="736600" cy="259045"/>
    <xdr:sp macro="" textlink="">
      <xdr:nvSpPr>
        <xdr:cNvPr id="466" name="テキスト ボックス 465"/>
        <xdr:cNvSpPr txBox="1"/>
      </xdr:nvSpPr>
      <xdr:spPr>
        <a:xfrm>
          <a:off x="15798800" y="27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106286</xdr:rowOff>
    </xdr:from>
    <xdr:to>
      <xdr:col>73</xdr:col>
      <xdr:colOff>44450</xdr:colOff>
      <xdr:row>16</xdr:row>
      <xdr:rowOff>36436</xdr:rowOff>
    </xdr:to>
    <xdr:sp macro="" textlink="">
      <xdr:nvSpPr>
        <xdr:cNvPr id="467" name="楕円 466"/>
        <xdr:cNvSpPr/>
      </xdr:nvSpPr>
      <xdr:spPr>
        <a:xfrm>
          <a:off x="15240000" y="26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21213</xdr:rowOff>
    </xdr:from>
    <xdr:ext cx="762000" cy="259045"/>
    <xdr:sp macro="" textlink="">
      <xdr:nvSpPr>
        <xdr:cNvPr id="468" name="テキスト ボックス 467"/>
        <xdr:cNvSpPr txBox="1"/>
      </xdr:nvSpPr>
      <xdr:spPr>
        <a:xfrm>
          <a:off x="14909800" y="276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161303</xdr:rowOff>
    </xdr:from>
    <xdr:to>
      <xdr:col>68</xdr:col>
      <xdr:colOff>203200</xdr:colOff>
      <xdr:row>16</xdr:row>
      <xdr:rowOff>91453</xdr:rowOff>
    </xdr:to>
    <xdr:sp macro="" textlink="">
      <xdr:nvSpPr>
        <xdr:cNvPr id="469" name="楕円 468"/>
        <xdr:cNvSpPr/>
      </xdr:nvSpPr>
      <xdr:spPr>
        <a:xfrm>
          <a:off x="14351000" y="27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76230</xdr:rowOff>
    </xdr:from>
    <xdr:ext cx="762000" cy="259045"/>
    <xdr:sp macro="" textlink="">
      <xdr:nvSpPr>
        <xdr:cNvPr id="470" name="テキスト ボックス 469"/>
        <xdr:cNvSpPr txBox="1"/>
      </xdr:nvSpPr>
      <xdr:spPr>
        <a:xfrm>
          <a:off x="14020800" y="281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7709</xdr:rowOff>
    </xdr:from>
    <xdr:to>
      <xdr:col>64</xdr:col>
      <xdr:colOff>152400</xdr:colOff>
      <xdr:row>16</xdr:row>
      <xdr:rowOff>109309</xdr:rowOff>
    </xdr:to>
    <xdr:sp macro="" textlink="">
      <xdr:nvSpPr>
        <xdr:cNvPr id="471" name="楕円 470"/>
        <xdr:cNvSpPr/>
      </xdr:nvSpPr>
      <xdr:spPr>
        <a:xfrm>
          <a:off x="13462000" y="27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94086</xdr:rowOff>
    </xdr:from>
    <xdr:ext cx="762000" cy="259045"/>
    <xdr:sp macro="" textlink="">
      <xdr:nvSpPr>
        <xdr:cNvPr id="472" name="テキスト ボックス 471"/>
        <xdr:cNvSpPr txBox="1"/>
      </xdr:nvSpPr>
      <xdr:spPr>
        <a:xfrm>
          <a:off x="13131800" y="283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年度から支給していなかった地域手当を、職員の意欲向上や人材確保の見地から、平成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月まで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％支給したため、前年度比で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組織機構のコンパクト化や事務事業の見直しなど、職員数の適正管理に努めることにより比率の改善を図る。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131572</xdr:rowOff>
    </xdr:from>
    <xdr:to>
      <xdr:col>24</xdr:col>
      <xdr:colOff>25400</xdr:colOff>
      <xdr:row>38</xdr:row>
      <xdr:rowOff>145288</xdr:rowOff>
    </xdr:to>
    <xdr:cxnSp macro="">
      <xdr:nvCxnSpPr>
        <xdr:cNvPr id="64" name="直線コネクタ 63"/>
        <xdr:cNvCxnSpPr/>
      </xdr:nvCxnSpPr>
      <xdr:spPr>
        <a:xfrm>
          <a:off x="3987800" y="66466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131572</xdr:rowOff>
    </xdr:to>
    <xdr:cxnSp macro="">
      <xdr:nvCxnSpPr>
        <xdr:cNvPr id="67" name="直線コネクタ 66"/>
        <xdr:cNvCxnSpPr/>
      </xdr:nvCxnSpPr>
      <xdr:spPr>
        <a:xfrm>
          <a:off x="3098800" y="65826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94996</xdr:rowOff>
    </xdr:to>
    <xdr:cxnSp macro="">
      <xdr:nvCxnSpPr>
        <xdr:cNvPr id="70" name="直線コネクタ 69"/>
        <xdr:cNvCxnSpPr/>
      </xdr:nvCxnSpPr>
      <xdr:spPr>
        <a:xfrm flipV="1">
          <a:off x="2209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39</xdr:row>
      <xdr:rowOff>170434</xdr:rowOff>
    </xdr:to>
    <xdr:cxnSp macro="">
      <xdr:nvCxnSpPr>
        <xdr:cNvPr id="73" name="直線コネクタ 72"/>
        <xdr:cNvCxnSpPr/>
      </xdr:nvCxnSpPr>
      <xdr:spPr>
        <a:xfrm flipV="1">
          <a:off x="1320800" y="661009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44196</xdr:rowOff>
    </xdr:from>
    <xdr:to>
      <xdr:col>11</xdr:col>
      <xdr:colOff>60325</xdr:colOff>
      <xdr:row>38</xdr:row>
      <xdr:rowOff>145796</xdr:rowOff>
    </xdr:to>
    <xdr:sp macro="" textlink="">
      <xdr:nvSpPr>
        <xdr:cNvPr id="89" name="楕円 88"/>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130573</xdr:rowOff>
    </xdr:from>
    <xdr:ext cx="762000" cy="259045"/>
    <xdr:sp macro="" textlink="">
      <xdr:nvSpPr>
        <xdr:cNvPr id="90" name="テキスト ボックス 89"/>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119634</xdr:rowOff>
    </xdr:from>
    <xdr:to>
      <xdr:col>6</xdr:col>
      <xdr:colOff>171450</xdr:colOff>
      <xdr:row>40</xdr:row>
      <xdr:rowOff>49784</xdr:rowOff>
    </xdr:to>
    <xdr:sp macro="" textlink="">
      <xdr:nvSpPr>
        <xdr:cNvPr id="91" name="楕円 90"/>
        <xdr:cNvSpPr/>
      </xdr:nvSpPr>
      <xdr:spPr>
        <a:xfrm>
          <a:off x="1270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34561</xdr:rowOff>
    </xdr:from>
    <xdr:ext cx="762000" cy="259045"/>
    <xdr:sp macro="" textlink="">
      <xdr:nvSpPr>
        <xdr:cNvPr id="92" name="テキスト ボックス 91"/>
        <xdr:cNvSpPr txBox="1"/>
      </xdr:nvSpPr>
      <xdr:spPr>
        <a:xfrm>
          <a:off x="939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物件費に係る経常収支比率は、君津地域広域廃棄物処理事業委託料が減額となったことなどから、前年度比で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しかし、依然として類似団体内平均を上回っている状況であるので、業務委託の見直しなどにより経費削減に努める。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18</xdr:row>
      <xdr:rowOff>148771</xdr:rowOff>
    </xdr:to>
    <xdr:cxnSp macro="">
      <xdr:nvCxnSpPr>
        <xdr:cNvPr id="127" name="直線コネクタ 126"/>
        <xdr:cNvCxnSpPr/>
      </xdr:nvCxnSpPr>
      <xdr:spPr>
        <a:xfrm flipV="1">
          <a:off x="15671800" y="3202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116114</xdr:rowOff>
    </xdr:from>
    <xdr:to>
      <xdr:col>78</xdr:col>
      <xdr:colOff>69850</xdr:colOff>
      <xdr:row>18</xdr:row>
      <xdr:rowOff>148771</xdr:rowOff>
    </xdr:to>
    <xdr:cxnSp macro="">
      <xdr:nvCxnSpPr>
        <xdr:cNvPr id="130" name="直線コネクタ 129"/>
        <xdr:cNvCxnSpPr/>
      </xdr:nvCxnSpPr>
      <xdr:spPr>
        <a:xfrm>
          <a:off x="14782800" y="3202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116114</xdr:rowOff>
    </xdr:to>
    <xdr:cxnSp macro="">
      <xdr:nvCxnSpPr>
        <xdr:cNvPr id="133" name="直線コネクタ 132"/>
        <xdr:cNvCxnSpPr/>
      </xdr:nvCxnSpPr>
      <xdr:spPr>
        <a:xfrm>
          <a:off x="13893800" y="3191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105229</xdr:rowOff>
    </xdr:from>
    <xdr:to>
      <xdr:col>69</xdr:col>
      <xdr:colOff>92075</xdr:colOff>
      <xdr:row>18</xdr:row>
      <xdr:rowOff>159657</xdr:rowOff>
    </xdr:to>
    <xdr:cxnSp macro="">
      <xdr:nvCxnSpPr>
        <xdr:cNvPr id="136" name="直線コネクタ 135"/>
        <xdr:cNvCxnSpPr/>
      </xdr:nvCxnSpPr>
      <xdr:spPr>
        <a:xfrm flipV="1">
          <a:off x="13004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6" name="楕円 145"/>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7" name="物件費該当値テキスト"/>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97971</xdr:rowOff>
    </xdr:from>
    <xdr:to>
      <xdr:col>78</xdr:col>
      <xdr:colOff>120650</xdr:colOff>
      <xdr:row>19</xdr:row>
      <xdr:rowOff>28122</xdr:rowOff>
    </xdr:to>
    <xdr:sp macro="" textlink="">
      <xdr:nvSpPr>
        <xdr:cNvPr id="148" name="楕円 147"/>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12899</xdr:rowOff>
    </xdr:from>
    <xdr:ext cx="736600" cy="259045"/>
    <xdr:sp macro="" textlink="">
      <xdr:nvSpPr>
        <xdr:cNvPr id="149" name="テキスト ボックス 148"/>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0" name="楕円 149"/>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1" name="テキスト ボックス 150"/>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54429</xdr:rowOff>
    </xdr:from>
    <xdr:to>
      <xdr:col>69</xdr:col>
      <xdr:colOff>142875</xdr:colOff>
      <xdr:row>18</xdr:row>
      <xdr:rowOff>156029</xdr:rowOff>
    </xdr:to>
    <xdr:sp macro="" textlink="">
      <xdr:nvSpPr>
        <xdr:cNvPr id="152" name="楕円 151"/>
        <xdr:cNvSpPr/>
      </xdr:nvSpPr>
      <xdr:spPr>
        <a:xfrm>
          <a:off x="13843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53" name="テキスト ボックス 152"/>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4" name="楕円 153"/>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5" name="テキスト ボックス 154"/>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扶助費に係る経常収支比率は、介護・訓練等給付費、児童保育委託料などの増額により、前年度比で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類似団体内平均よりも高い水準にあり、今後も高齢化の進行等により扶助費の増加が見込まれることから、公益性、公平性などを精査し、抑制に努める。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170543</xdr:rowOff>
    </xdr:to>
    <xdr:cxnSp macro="">
      <xdr:nvCxnSpPr>
        <xdr:cNvPr id="189" name="直線コネクタ 188"/>
        <xdr:cNvCxnSpPr/>
      </xdr:nvCxnSpPr>
      <xdr:spPr>
        <a:xfrm>
          <a:off x="3987800" y="99949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105228</xdr:rowOff>
    </xdr:to>
    <xdr:cxnSp macro="">
      <xdr:nvCxnSpPr>
        <xdr:cNvPr id="192" name="直線コネクタ 191"/>
        <xdr:cNvCxnSpPr/>
      </xdr:nvCxnSpPr>
      <xdr:spPr>
        <a:xfrm flipV="1">
          <a:off x="3098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105228</xdr:rowOff>
    </xdr:from>
    <xdr:to>
      <xdr:col>15</xdr:col>
      <xdr:colOff>98425</xdr:colOff>
      <xdr:row>58</xdr:row>
      <xdr:rowOff>127000</xdr:rowOff>
    </xdr:to>
    <xdr:cxnSp macro="">
      <xdr:nvCxnSpPr>
        <xdr:cNvPr id="195" name="直線コネクタ 194"/>
        <xdr:cNvCxnSpPr/>
      </xdr:nvCxnSpPr>
      <xdr:spPr>
        <a:xfrm flipV="1">
          <a:off x="2209800" y="10049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127000</xdr:rowOff>
    </xdr:to>
    <xdr:cxnSp macro="">
      <xdr:nvCxnSpPr>
        <xdr:cNvPr id="198" name="直線コネクタ 197"/>
        <xdr:cNvCxnSpPr/>
      </xdr:nvCxnSpPr>
      <xdr:spPr>
        <a:xfrm>
          <a:off x="1320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119743</xdr:rowOff>
    </xdr:from>
    <xdr:to>
      <xdr:col>24</xdr:col>
      <xdr:colOff>76200</xdr:colOff>
      <xdr:row>59</xdr:row>
      <xdr:rowOff>49893</xdr:rowOff>
    </xdr:to>
    <xdr:sp macro="" textlink="">
      <xdr:nvSpPr>
        <xdr:cNvPr id="208" name="楕円 207"/>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91820</xdr:rowOff>
    </xdr:from>
    <xdr:ext cx="762000" cy="259045"/>
    <xdr:sp macro="" textlink="">
      <xdr:nvSpPr>
        <xdr:cNvPr id="209"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0" name="楕円 209"/>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1" name="テキスト ボックス 210"/>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12" name="楕円 211"/>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3" name="テキスト ボックス 212"/>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4" name="楕円 213"/>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5" name="テキスト ボックス 214"/>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6" name="楕円 215"/>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7" name="テキスト ボックス 216"/>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その他に係る経常収支比率は、繰出金の減少により、前年度比で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繰出金減少の主な要因としては、君津富津広域下水道組合負担金の減少が挙げられる。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類似団体内平均を下回っているが、引き続き、繰出金について、特別会計等の徴収強化や経費削減を図り、普通会計の負担額を減らしていくよう努める。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110672</xdr:rowOff>
    </xdr:to>
    <xdr:cxnSp macro="">
      <xdr:nvCxnSpPr>
        <xdr:cNvPr id="252" name="直線コネクタ 251"/>
        <xdr:cNvCxnSpPr/>
      </xdr:nvCxnSpPr>
      <xdr:spPr>
        <a:xfrm flipV="1">
          <a:off x="15671800" y="96726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110672</xdr:rowOff>
    </xdr:to>
    <xdr:cxnSp macro="">
      <xdr:nvCxnSpPr>
        <xdr:cNvPr id="255" name="直線コネクタ 254"/>
        <xdr:cNvCxnSpPr/>
      </xdr:nvCxnSpPr>
      <xdr:spPr>
        <a:xfrm>
          <a:off x="14782800" y="96400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64951</xdr:rowOff>
    </xdr:to>
    <xdr:cxnSp macro="">
      <xdr:nvCxnSpPr>
        <xdr:cNvPr id="258" name="直線コネクタ 257"/>
        <xdr:cNvCxnSpPr/>
      </xdr:nvCxnSpPr>
      <xdr:spPr>
        <a:xfrm flipV="1">
          <a:off x="13893800" y="9640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64951</xdr:rowOff>
    </xdr:to>
    <xdr:cxnSp macro="">
      <xdr:nvCxnSpPr>
        <xdr:cNvPr id="261" name="直線コネクタ 260"/>
        <xdr:cNvCxnSpPr/>
      </xdr:nvCxnSpPr>
      <xdr:spPr>
        <a:xfrm>
          <a:off x="13004800" y="9659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1" name="楕円 270"/>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2" name="その他該当値テキスト"/>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3" name="楕円 272"/>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4" name="テキスト ボックス 27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5" name="楕円 274"/>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6" name="テキスト ボックス 275"/>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7" name="楕円 276"/>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100528</xdr:rowOff>
    </xdr:from>
    <xdr:ext cx="762000" cy="259045"/>
    <xdr:sp macro="" textlink="">
      <xdr:nvSpPr>
        <xdr:cNvPr id="278" name="テキスト ボックス 277"/>
        <xdr:cNvSpPr txBox="1"/>
      </xdr:nvSpPr>
      <xdr:spPr>
        <a:xfrm>
          <a:off x="13512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9" name="楕円 27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80" name="テキスト ボックス 279"/>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補助費等に係る経常収支比率は、広域火葬場整備事業負担金の増加などにより、前年度比で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類似団体内平均を下回っているが、今後も引き続き、補助事業の効果・成果等を精査し、見直しを行うことにより、経費削減に努める。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154432</xdr:rowOff>
    </xdr:to>
    <xdr:cxnSp macro="">
      <xdr:nvCxnSpPr>
        <xdr:cNvPr id="310" name="直線コネクタ 309"/>
        <xdr:cNvCxnSpPr/>
      </xdr:nvCxnSpPr>
      <xdr:spPr>
        <a:xfrm>
          <a:off x="15671800" y="59791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149860</xdr:rowOff>
    </xdr:to>
    <xdr:cxnSp macro="">
      <xdr:nvCxnSpPr>
        <xdr:cNvPr id="313" name="直線コネクタ 312"/>
        <xdr:cNvCxnSpPr/>
      </xdr:nvCxnSpPr>
      <xdr:spPr>
        <a:xfrm>
          <a:off x="14782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163576</xdr:rowOff>
    </xdr:to>
    <xdr:cxnSp macro="">
      <xdr:nvCxnSpPr>
        <xdr:cNvPr id="316" name="直線コネクタ 315"/>
        <xdr:cNvCxnSpPr/>
      </xdr:nvCxnSpPr>
      <xdr:spPr>
        <a:xfrm flipV="1">
          <a:off x="13893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163576</xdr:rowOff>
    </xdr:to>
    <xdr:cxnSp macro="">
      <xdr:nvCxnSpPr>
        <xdr:cNvPr id="319" name="直線コネクタ 318"/>
        <xdr:cNvCxnSpPr/>
      </xdr:nvCxnSpPr>
      <xdr:spPr>
        <a:xfrm>
          <a:off x="13004800" y="5974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29" name="楕円 328"/>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120159</xdr:rowOff>
    </xdr:from>
    <xdr:ext cx="762000" cy="259045"/>
    <xdr:sp macro="" textlink="">
      <xdr:nvSpPr>
        <xdr:cNvPr id="330" name="補助費等該当値テキスト"/>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1" name="楕円 330"/>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2" name="テキスト ボックス 331"/>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3" name="楕円 332"/>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4" name="テキスト ボックス 333"/>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5" name="楕円 334"/>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6" name="テキスト ボックス 335"/>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7" name="楕円 336"/>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8" name="テキスト ボックス 337"/>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公債費に係る経常収支比率は、市庁舎建設事業（平成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年度債）の償還終了などにより前年度比で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臨時財政対策債などに係る地方債償還額の増加が見込まれることから、地方債の発行にあたっては、抑制に努めるとともに、可能な限り交付税措置のある地方債を選択するようにし、実質的な公債費の負担額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86995</xdr:rowOff>
    </xdr:from>
    <xdr:to>
      <xdr:col>24</xdr:col>
      <xdr:colOff>25400</xdr:colOff>
      <xdr:row>74</xdr:row>
      <xdr:rowOff>107950</xdr:rowOff>
    </xdr:to>
    <xdr:cxnSp macro="">
      <xdr:nvCxnSpPr>
        <xdr:cNvPr id="370" name="直線コネクタ 369"/>
        <xdr:cNvCxnSpPr/>
      </xdr:nvCxnSpPr>
      <xdr:spPr>
        <a:xfrm flipV="1">
          <a:off x="3987800" y="127742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90805</xdr:rowOff>
    </xdr:from>
    <xdr:to>
      <xdr:col>19</xdr:col>
      <xdr:colOff>187325</xdr:colOff>
      <xdr:row>74</xdr:row>
      <xdr:rowOff>107950</xdr:rowOff>
    </xdr:to>
    <xdr:cxnSp macro="">
      <xdr:nvCxnSpPr>
        <xdr:cNvPr id="373" name="直線コネクタ 372"/>
        <xdr:cNvCxnSpPr/>
      </xdr:nvCxnSpPr>
      <xdr:spPr>
        <a:xfrm>
          <a:off x="3098800" y="12778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90805</xdr:rowOff>
    </xdr:from>
    <xdr:to>
      <xdr:col>15</xdr:col>
      <xdr:colOff>98425</xdr:colOff>
      <xdr:row>74</xdr:row>
      <xdr:rowOff>92710</xdr:rowOff>
    </xdr:to>
    <xdr:cxnSp macro="">
      <xdr:nvCxnSpPr>
        <xdr:cNvPr id="376" name="直線コネクタ 375"/>
        <xdr:cNvCxnSpPr/>
      </xdr:nvCxnSpPr>
      <xdr:spPr>
        <a:xfrm flipV="1">
          <a:off x="2209800" y="127781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77470</xdr:rowOff>
    </xdr:from>
    <xdr:to>
      <xdr:col>11</xdr:col>
      <xdr:colOff>9525</xdr:colOff>
      <xdr:row>74</xdr:row>
      <xdr:rowOff>92710</xdr:rowOff>
    </xdr:to>
    <xdr:cxnSp macro="">
      <xdr:nvCxnSpPr>
        <xdr:cNvPr id="379" name="直線コネクタ 378"/>
        <xdr:cNvCxnSpPr/>
      </xdr:nvCxnSpPr>
      <xdr:spPr>
        <a:xfrm>
          <a:off x="1320800" y="12764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36195</xdr:rowOff>
    </xdr:from>
    <xdr:to>
      <xdr:col>24</xdr:col>
      <xdr:colOff>76200</xdr:colOff>
      <xdr:row>74</xdr:row>
      <xdr:rowOff>137795</xdr:rowOff>
    </xdr:to>
    <xdr:sp macro="" textlink="">
      <xdr:nvSpPr>
        <xdr:cNvPr id="389" name="楕円 388"/>
        <xdr:cNvSpPr/>
      </xdr:nvSpPr>
      <xdr:spPr>
        <a:xfrm>
          <a:off x="4775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116222</xdr:rowOff>
    </xdr:from>
    <xdr:ext cx="762000" cy="259045"/>
    <xdr:sp macro="" textlink="">
      <xdr:nvSpPr>
        <xdr:cNvPr id="390" name="公債費該当値テキスト"/>
        <xdr:cNvSpPr txBox="1"/>
      </xdr:nvSpPr>
      <xdr:spPr>
        <a:xfrm>
          <a:off x="4914900" y="126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91" name="楕円 390"/>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92" name="テキスト ボックス 391"/>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40005</xdr:rowOff>
    </xdr:from>
    <xdr:to>
      <xdr:col>15</xdr:col>
      <xdr:colOff>149225</xdr:colOff>
      <xdr:row>74</xdr:row>
      <xdr:rowOff>141605</xdr:rowOff>
    </xdr:to>
    <xdr:sp macro="" textlink="">
      <xdr:nvSpPr>
        <xdr:cNvPr id="393" name="楕円 392"/>
        <xdr:cNvSpPr/>
      </xdr:nvSpPr>
      <xdr:spPr>
        <a:xfrm>
          <a:off x="3048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151782</xdr:rowOff>
    </xdr:from>
    <xdr:ext cx="762000" cy="259045"/>
    <xdr:sp macro="" textlink="">
      <xdr:nvSpPr>
        <xdr:cNvPr id="394" name="テキスト ボックス 393"/>
        <xdr:cNvSpPr txBox="1"/>
      </xdr:nvSpPr>
      <xdr:spPr>
        <a:xfrm>
          <a:off x="2717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41910</xdr:rowOff>
    </xdr:from>
    <xdr:to>
      <xdr:col>11</xdr:col>
      <xdr:colOff>60325</xdr:colOff>
      <xdr:row>74</xdr:row>
      <xdr:rowOff>143510</xdr:rowOff>
    </xdr:to>
    <xdr:sp macro="" textlink="">
      <xdr:nvSpPr>
        <xdr:cNvPr id="395" name="楕円 394"/>
        <xdr:cNvSpPr/>
      </xdr:nvSpPr>
      <xdr:spPr>
        <a:xfrm>
          <a:off x="2159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153687</xdr:rowOff>
    </xdr:from>
    <xdr:ext cx="762000" cy="259045"/>
    <xdr:sp macro="" textlink="">
      <xdr:nvSpPr>
        <xdr:cNvPr id="396" name="テキスト ボックス 395"/>
        <xdr:cNvSpPr txBox="1"/>
      </xdr:nvSpPr>
      <xdr:spPr>
        <a:xfrm>
          <a:off x="1828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26670</xdr:rowOff>
    </xdr:from>
    <xdr:to>
      <xdr:col>6</xdr:col>
      <xdr:colOff>171450</xdr:colOff>
      <xdr:row>74</xdr:row>
      <xdr:rowOff>128270</xdr:rowOff>
    </xdr:to>
    <xdr:sp macro="" textlink="">
      <xdr:nvSpPr>
        <xdr:cNvPr id="397" name="楕円 396"/>
        <xdr:cNvSpPr/>
      </xdr:nvSpPr>
      <xdr:spPr>
        <a:xfrm>
          <a:off x="1270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138447</xdr:rowOff>
    </xdr:from>
    <xdr:ext cx="762000" cy="259045"/>
    <xdr:sp macro="" textlink="">
      <xdr:nvSpPr>
        <xdr:cNvPr id="398" name="テキスト ボックス 397"/>
        <xdr:cNvSpPr txBox="1"/>
      </xdr:nvSpPr>
      <xdr:spPr>
        <a:xfrm>
          <a:off x="939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％増加であり、前述の人件費、扶助費の増加が主な要因として挙げられる。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今度は、定員適正化計画に基づく職員数の適正管理、単独扶助費の見直しに加え、地方税の徴収強化等による経常一般財源の確保により、比率の改善を図る。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78</xdr:row>
      <xdr:rowOff>142239</xdr:rowOff>
    </xdr:to>
    <xdr:cxnSp macro="">
      <xdr:nvCxnSpPr>
        <xdr:cNvPr id="431" name="直線コネクタ 430"/>
        <xdr:cNvCxnSpPr/>
      </xdr:nvCxnSpPr>
      <xdr:spPr>
        <a:xfrm>
          <a:off x="15671800" y="13492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119380</xdr:rowOff>
    </xdr:to>
    <xdr:cxnSp macro="">
      <xdr:nvCxnSpPr>
        <xdr:cNvPr id="434" name="直線コネクタ 433"/>
        <xdr:cNvCxnSpPr/>
      </xdr:nvCxnSpPr>
      <xdr:spPr>
        <a:xfrm>
          <a:off x="14782800" y="13393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85089</xdr:rowOff>
    </xdr:to>
    <xdr:cxnSp macro="">
      <xdr:nvCxnSpPr>
        <xdr:cNvPr id="437" name="直線コネクタ 436"/>
        <xdr:cNvCxnSpPr/>
      </xdr:nvCxnSpPr>
      <xdr:spPr>
        <a:xfrm flipV="1">
          <a:off x="13893800" y="133934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79</xdr:row>
      <xdr:rowOff>96520</xdr:rowOff>
    </xdr:to>
    <xdr:cxnSp macro="">
      <xdr:nvCxnSpPr>
        <xdr:cNvPr id="440" name="直線コネクタ 439"/>
        <xdr:cNvCxnSpPr/>
      </xdr:nvCxnSpPr>
      <xdr:spPr>
        <a:xfrm flipV="1">
          <a:off x="13004800" y="134581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0" name="楕円 449"/>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51"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52" name="楕円 451"/>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53" name="テキスト ボックス 452"/>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54" name="楕円 453"/>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55" name="テキスト ボックス 454"/>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34289</xdr:rowOff>
    </xdr:from>
    <xdr:to>
      <xdr:col>69</xdr:col>
      <xdr:colOff>142875</xdr:colOff>
      <xdr:row>78</xdr:row>
      <xdr:rowOff>135889</xdr:rowOff>
    </xdr:to>
    <xdr:sp macro="" textlink="">
      <xdr:nvSpPr>
        <xdr:cNvPr id="456" name="楕円 455"/>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120666</xdr:rowOff>
    </xdr:from>
    <xdr:ext cx="762000" cy="259045"/>
    <xdr:sp macro="" textlink="">
      <xdr:nvSpPr>
        <xdr:cNvPr id="457" name="テキスト ボックス 456"/>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45720</xdr:rowOff>
    </xdr:from>
    <xdr:to>
      <xdr:col>65</xdr:col>
      <xdr:colOff>53975</xdr:colOff>
      <xdr:row>79</xdr:row>
      <xdr:rowOff>147320</xdr:rowOff>
    </xdr:to>
    <xdr:sp macro="" textlink="">
      <xdr:nvSpPr>
        <xdr:cNvPr id="458" name="楕円 457"/>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132097</xdr:rowOff>
    </xdr:from>
    <xdr:ext cx="762000" cy="259045"/>
    <xdr:sp macro="" textlink="">
      <xdr:nvSpPr>
        <xdr:cNvPr id="459" name="テキスト ボックス 458"/>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170383</xdr:rowOff>
    </xdr:from>
    <xdr:to>
      <xdr:col>29</xdr:col>
      <xdr:colOff>127000</xdr:colOff>
      <xdr:row>19</xdr:row>
      <xdr:rowOff>23419</xdr:rowOff>
    </xdr:to>
    <xdr:cxnSp macro="">
      <xdr:nvCxnSpPr>
        <xdr:cNvPr id="50" name="直線コネクタ 49"/>
        <xdr:cNvCxnSpPr/>
      </xdr:nvCxnSpPr>
      <xdr:spPr bwMode="auto">
        <a:xfrm flipV="1">
          <a:off x="5003800" y="3304108"/>
          <a:ext cx="647700" cy="2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23419</xdr:rowOff>
    </xdr:from>
    <xdr:to>
      <xdr:col>26</xdr:col>
      <xdr:colOff>50800</xdr:colOff>
      <xdr:row>19</xdr:row>
      <xdr:rowOff>37617</xdr:rowOff>
    </xdr:to>
    <xdr:cxnSp macro="">
      <xdr:nvCxnSpPr>
        <xdr:cNvPr id="53" name="直線コネクタ 52"/>
        <xdr:cNvCxnSpPr/>
      </xdr:nvCxnSpPr>
      <xdr:spPr bwMode="auto">
        <a:xfrm flipV="1">
          <a:off x="4305300" y="3328594"/>
          <a:ext cx="698500" cy="1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145923</xdr:rowOff>
    </xdr:from>
    <xdr:to>
      <xdr:col>22</xdr:col>
      <xdr:colOff>114300</xdr:colOff>
      <xdr:row>19</xdr:row>
      <xdr:rowOff>37617</xdr:rowOff>
    </xdr:to>
    <xdr:cxnSp macro="">
      <xdr:nvCxnSpPr>
        <xdr:cNvPr id="56" name="直線コネクタ 55"/>
        <xdr:cNvCxnSpPr/>
      </xdr:nvCxnSpPr>
      <xdr:spPr bwMode="auto">
        <a:xfrm>
          <a:off x="3606800" y="3279648"/>
          <a:ext cx="698500" cy="6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98933</xdr:rowOff>
    </xdr:from>
    <xdr:to>
      <xdr:col>18</xdr:col>
      <xdr:colOff>177800</xdr:colOff>
      <xdr:row>18</xdr:row>
      <xdr:rowOff>145923</xdr:rowOff>
    </xdr:to>
    <xdr:cxnSp macro="">
      <xdr:nvCxnSpPr>
        <xdr:cNvPr id="59" name="直線コネクタ 58"/>
        <xdr:cNvCxnSpPr/>
      </xdr:nvCxnSpPr>
      <xdr:spPr bwMode="auto">
        <a:xfrm>
          <a:off x="2908300" y="3232658"/>
          <a:ext cx="698500" cy="4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119583</xdr:rowOff>
    </xdr:from>
    <xdr:to>
      <xdr:col>29</xdr:col>
      <xdr:colOff>177800</xdr:colOff>
      <xdr:row>19</xdr:row>
      <xdr:rowOff>49733</xdr:rowOff>
    </xdr:to>
    <xdr:sp macro="" textlink="">
      <xdr:nvSpPr>
        <xdr:cNvPr id="69" name="楕円 68"/>
        <xdr:cNvSpPr/>
      </xdr:nvSpPr>
      <xdr:spPr bwMode="auto">
        <a:xfrm>
          <a:off x="5600700" y="325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91660</xdr:rowOff>
    </xdr:from>
    <xdr:ext cx="762000" cy="259045"/>
    <xdr:sp macro="" textlink="">
      <xdr:nvSpPr>
        <xdr:cNvPr id="70" name="人口1人当たり決算額の推移該当値テキスト130"/>
        <xdr:cNvSpPr txBox="1"/>
      </xdr:nvSpPr>
      <xdr:spPr>
        <a:xfrm>
          <a:off x="5740400" y="322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144069</xdr:rowOff>
    </xdr:from>
    <xdr:to>
      <xdr:col>26</xdr:col>
      <xdr:colOff>101600</xdr:colOff>
      <xdr:row>19</xdr:row>
      <xdr:rowOff>74219</xdr:rowOff>
    </xdr:to>
    <xdr:sp macro="" textlink="">
      <xdr:nvSpPr>
        <xdr:cNvPr id="71" name="楕円 70"/>
        <xdr:cNvSpPr/>
      </xdr:nvSpPr>
      <xdr:spPr bwMode="auto">
        <a:xfrm>
          <a:off x="4953000" y="327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58996</xdr:rowOff>
    </xdr:from>
    <xdr:ext cx="736600" cy="259045"/>
    <xdr:sp macro="" textlink="">
      <xdr:nvSpPr>
        <xdr:cNvPr id="72" name="テキスト ボックス 71"/>
        <xdr:cNvSpPr txBox="1"/>
      </xdr:nvSpPr>
      <xdr:spPr>
        <a:xfrm>
          <a:off x="4622800" y="3364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158267</xdr:rowOff>
    </xdr:from>
    <xdr:to>
      <xdr:col>22</xdr:col>
      <xdr:colOff>165100</xdr:colOff>
      <xdr:row>19</xdr:row>
      <xdr:rowOff>88417</xdr:rowOff>
    </xdr:to>
    <xdr:sp macro="" textlink="">
      <xdr:nvSpPr>
        <xdr:cNvPr id="73" name="楕円 72"/>
        <xdr:cNvSpPr/>
      </xdr:nvSpPr>
      <xdr:spPr bwMode="auto">
        <a:xfrm>
          <a:off x="4254500" y="329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73194</xdr:rowOff>
    </xdr:from>
    <xdr:ext cx="762000" cy="259045"/>
    <xdr:sp macro="" textlink="">
      <xdr:nvSpPr>
        <xdr:cNvPr id="74" name="テキスト ボックス 73"/>
        <xdr:cNvSpPr txBox="1"/>
      </xdr:nvSpPr>
      <xdr:spPr>
        <a:xfrm>
          <a:off x="3924300" y="33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95123</xdr:rowOff>
    </xdr:from>
    <xdr:to>
      <xdr:col>19</xdr:col>
      <xdr:colOff>38100</xdr:colOff>
      <xdr:row>19</xdr:row>
      <xdr:rowOff>25273</xdr:rowOff>
    </xdr:to>
    <xdr:sp macro="" textlink="">
      <xdr:nvSpPr>
        <xdr:cNvPr id="75" name="楕円 74"/>
        <xdr:cNvSpPr/>
      </xdr:nvSpPr>
      <xdr:spPr bwMode="auto">
        <a:xfrm>
          <a:off x="3556000" y="322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10050</xdr:rowOff>
    </xdr:from>
    <xdr:ext cx="762000" cy="259045"/>
    <xdr:sp macro="" textlink="">
      <xdr:nvSpPr>
        <xdr:cNvPr id="76" name="テキスト ボックス 75"/>
        <xdr:cNvSpPr txBox="1"/>
      </xdr:nvSpPr>
      <xdr:spPr>
        <a:xfrm>
          <a:off x="3225800" y="331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48133</xdr:rowOff>
    </xdr:from>
    <xdr:to>
      <xdr:col>15</xdr:col>
      <xdr:colOff>101600</xdr:colOff>
      <xdr:row>18</xdr:row>
      <xdr:rowOff>149733</xdr:rowOff>
    </xdr:to>
    <xdr:sp macro="" textlink="">
      <xdr:nvSpPr>
        <xdr:cNvPr id="77" name="楕円 76"/>
        <xdr:cNvSpPr/>
      </xdr:nvSpPr>
      <xdr:spPr bwMode="auto">
        <a:xfrm>
          <a:off x="2857500" y="318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134510</xdr:rowOff>
    </xdr:from>
    <xdr:ext cx="762000" cy="259045"/>
    <xdr:sp macro="" textlink="">
      <xdr:nvSpPr>
        <xdr:cNvPr id="78" name="テキスト ボックス 77"/>
        <xdr:cNvSpPr txBox="1"/>
      </xdr:nvSpPr>
      <xdr:spPr>
        <a:xfrm>
          <a:off x="2527300" y="326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249050</xdr:rowOff>
    </xdr:from>
    <xdr:to>
      <xdr:col>29</xdr:col>
      <xdr:colOff>127000</xdr:colOff>
      <xdr:row>37</xdr:row>
      <xdr:rowOff>265152</xdr:rowOff>
    </xdr:to>
    <xdr:cxnSp macro="">
      <xdr:nvCxnSpPr>
        <xdr:cNvPr id="110" name="直線コネクタ 109"/>
        <xdr:cNvCxnSpPr/>
      </xdr:nvCxnSpPr>
      <xdr:spPr bwMode="auto">
        <a:xfrm>
          <a:off x="5003800" y="7373750"/>
          <a:ext cx="647700" cy="1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249050</xdr:rowOff>
    </xdr:from>
    <xdr:to>
      <xdr:col>26</xdr:col>
      <xdr:colOff>50800</xdr:colOff>
      <xdr:row>37</xdr:row>
      <xdr:rowOff>256351</xdr:rowOff>
    </xdr:to>
    <xdr:cxnSp macro="">
      <xdr:nvCxnSpPr>
        <xdr:cNvPr id="113" name="直線コネクタ 112"/>
        <xdr:cNvCxnSpPr/>
      </xdr:nvCxnSpPr>
      <xdr:spPr bwMode="auto">
        <a:xfrm flipV="1">
          <a:off x="4305300" y="7373750"/>
          <a:ext cx="698500" cy="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256351</xdr:rowOff>
    </xdr:from>
    <xdr:to>
      <xdr:col>22</xdr:col>
      <xdr:colOff>114300</xdr:colOff>
      <xdr:row>37</xdr:row>
      <xdr:rowOff>260265</xdr:rowOff>
    </xdr:to>
    <xdr:cxnSp macro="">
      <xdr:nvCxnSpPr>
        <xdr:cNvPr id="116" name="直線コネクタ 115"/>
        <xdr:cNvCxnSpPr/>
      </xdr:nvCxnSpPr>
      <xdr:spPr bwMode="auto">
        <a:xfrm flipV="1">
          <a:off x="3606800" y="7381051"/>
          <a:ext cx="698500" cy="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260265</xdr:rowOff>
    </xdr:from>
    <xdr:to>
      <xdr:col>18</xdr:col>
      <xdr:colOff>177800</xdr:colOff>
      <xdr:row>37</xdr:row>
      <xdr:rowOff>262235</xdr:rowOff>
    </xdr:to>
    <xdr:cxnSp macro="">
      <xdr:nvCxnSpPr>
        <xdr:cNvPr id="119" name="直線コネクタ 118"/>
        <xdr:cNvCxnSpPr/>
      </xdr:nvCxnSpPr>
      <xdr:spPr bwMode="auto">
        <a:xfrm flipV="1">
          <a:off x="2908300" y="7384965"/>
          <a:ext cx="698500" cy="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214352</xdr:rowOff>
    </xdr:from>
    <xdr:to>
      <xdr:col>29</xdr:col>
      <xdr:colOff>177800</xdr:colOff>
      <xdr:row>37</xdr:row>
      <xdr:rowOff>315952</xdr:rowOff>
    </xdr:to>
    <xdr:sp macro="" textlink="">
      <xdr:nvSpPr>
        <xdr:cNvPr id="129" name="楕円 128"/>
        <xdr:cNvSpPr/>
      </xdr:nvSpPr>
      <xdr:spPr bwMode="auto">
        <a:xfrm>
          <a:off x="5600700" y="733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198250</xdr:rowOff>
    </xdr:from>
    <xdr:to>
      <xdr:col>26</xdr:col>
      <xdr:colOff>101600</xdr:colOff>
      <xdr:row>37</xdr:row>
      <xdr:rowOff>299850</xdr:rowOff>
    </xdr:to>
    <xdr:sp macro="" textlink="">
      <xdr:nvSpPr>
        <xdr:cNvPr id="131" name="楕円 130"/>
        <xdr:cNvSpPr/>
      </xdr:nvSpPr>
      <xdr:spPr bwMode="auto">
        <a:xfrm>
          <a:off x="4953000" y="732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284627</xdr:rowOff>
    </xdr:from>
    <xdr:ext cx="736600" cy="259045"/>
    <xdr:sp macro="" textlink="">
      <xdr:nvSpPr>
        <xdr:cNvPr id="132" name="テキスト ボックス 131"/>
        <xdr:cNvSpPr txBox="1"/>
      </xdr:nvSpPr>
      <xdr:spPr>
        <a:xfrm>
          <a:off x="4622800" y="740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205551</xdr:rowOff>
    </xdr:from>
    <xdr:to>
      <xdr:col>22</xdr:col>
      <xdr:colOff>165100</xdr:colOff>
      <xdr:row>37</xdr:row>
      <xdr:rowOff>307151</xdr:rowOff>
    </xdr:to>
    <xdr:sp macro="" textlink="">
      <xdr:nvSpPr>
        <xdr:cNvPr id="133" name="楕円 132"/>
        <xdr:cNvSpPr/>
      </xdr:nvSpPr>
      <xdr:spPr bwMode="auto">
        <a:xfrm>
          <a:off x="4254500" y="733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291928</xdr:rowOff>
    </xdr:from>
    <xdr:ext cx="762000" cy="259045"/>
    <xdr:sp macro="" textlink="">
      <xdr:nvSpPr>
        <xdr:cNvPr id="134" name="テキスト ボックス 133"/>
        <xdr:cNvSpPr txBox="1"/>
      </xdr:nvSpPr>
      <xdr:spPr>
        <a:xfrm>
          <a:off x="3924300" y="741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209465</xdr:rowOff>
    </xdr:from>
    <xdr:to>
      <xdr:col>19</xdr:col>
      <xdr:colOff>38100</xdr:colOff>
      <xdr:row>37</xdr:row>
      <xdr:rowOff>311065</xdr:rowOff>
    </xdr:to>
    <xdr:sp macro="" textlink="">
      <xdr:nvSpPr>
        <xdr:cNvPr id="135" name="楕円 134"/>
        <xdr:cNvSpPr/>
      </xdr:nvSpPr>
      <xdr:spPr bwMode="auto">
        <a:xfrm>
          <a:off x="3556000" y="7334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295842</xdr:rowOff>
    </xdr:from>
    <xdr:ext cx="762000" cy="259045"/>
    <xdr:sp macro="" textlink="">
      <xdr:nvSpPr>
        <xdr:cNvPr id="136" name="テキスト ボックス 135"/>
        <xdr:cNvSpPr txBox="1"/>
      </xdr:nvSpPr>
      <xdr:spPr>
        <a:xfrm>
          <a:off x="3225800" y="742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211435</xdr:rowOff>
    </xdr:from>
    <xdr:to>
      <xdr:col>15</xdr:col>
      <xdr:colOff>101600</xdr:colOff>
      <xdr:row>37</xdr:row>
      <xdr:rowOff>313035</xdr:rowOff>
    </xdr:to>
    <xdr:sp macro="" textlink="">
      <xdr:nvSpPr>
        <xdr:cNvPr id="137" name="楕円 136"/>
        <xdr:cNvSpPr/>
      </xdr:nvSpPr>
      <xdr:spPr bwMode="auto">
        <a:xfrm>
          <a:off x="2857500" y="733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297812</xdr:rowOff>
    </xdr:from>
    <xdr:ext cx="762000" cy="259045"/>
    <xdr:sp macro="" textlink="">
      <xdr:nvSpPr>
        <xdr:cNvPr id="138" name="テキスト ボックス 137"/>
        <xdr:cNvSpPr txBox="1"/>
      </xdr:nvSpPr>
      <xdr:spPr>
        <a:xfrm>
          <a:off x="2527300" y="74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107366</xdr:rowOff>
    </xdr:from>
    <xdr:to>
      <xdr:col>24</xdr:col>
      <xdr:colOff>63500</xdr:colOff>
      <xdr:row>35</xdr:row>
      <xdr:rowOff>142227</xdr:rowOff>
    </xdr:to>
    <xdr:cxnSp macro="">
      <xdr:nvCxnSpPr>
        <xdr:cNvPr id="61" name="直線コネクタ 60"/>
        <xdr:cNvCxnSpPr/>
      </xdr:nvCxnSpPr>
      <xdr:spPr>
        <a:xfrm flipV="1">
          <a:off x="3797300" y="6108116"/>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138100</xdr:rowOff>
    </xdr:from>
    <xdr:to>
      <xdr:col>19</xdr:col>
      <xdr:colOff>177800</xdr:colOff>
      <xdr:row>35</xdr:row>
      <xdr:rowOff>142227</xdr:rowOff>
    </xdr:to>
    <xdr:cxnSp macro="">
      <xdr:nvCxnSpPr>
        <xdr:cNvPr id="64" name="直線コネクタ 63"/>
        <xdr:cNvCxnSpPr/>
      </xdr:nvCxnSpPr>
      <xdr:spPr>
        <a:xfrm>
          <a:off x="2908300" y="6138850"/>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92062</xdr:rowOff>
    </xdr:from>
    <xdr:to>
      <xdr:col>15</xdr:col>
      <xdr:colOff>50800</xdr:colOff>
      <xdr:row>35</xdr:row>
      <xdr:rowOff>138100</xdr:rowOff>
    </xdr:to>
    <xdr:cxnSp macro="">
      <xdr:nvCxnSpPr>
        <xdr:cNvPr id="67" name="直線コネクタ 66"/>
        <xdr:cNvCxnSpPr/>
      </xdr:nvCxnSpPr>
      <xdr:spPr>
        <a:xfrm>
          <a:off x="2019300" y="6092812"/>
          <a:ext cx="889000" cy="4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58331</xdr:rowOff>
    </xdr:from>
    <xdr:to>
      <xdr:col>10</xdr:col>
      <xdr:colOff>114300</xdr:colOff>
      <xdr:row>35</xdr:row>
      <xdr:rowOff>92062</xdr:rowOff>
    </xdr:to>
    <xdr:cxnSp macro="">
      <xdr:nvCxnSpPr>
        <xdr:cNvPr id="70" name="直線コネクタ 69"/>
        <xdr:cNvCxnSpPr/>
      </xdr:nvCxnSpPr>
      <xdr:spPr>
        <a:xfrm>
          <a:off x="1130300" y="6059081"/>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56566</xdr:rowOff>
    </xdr:from>
    <xdr:to>
      <xdr:col>24</xdr:col>
      <xdr:colOff>114300</xdr:colOff>
      <xdr:row>35</xdr:row>
      <xdr:rowOff>158166</xdr:rowOff>
    </xdr:to>
    <xdr:sp macro="" textlink="">
      <xdr:nvSpPr>
        <xdr:cNvPr id="80" name="楕円 79"/>
        <xdr:cNvSpPr/>
      </xdr:nvSpPr>
      <xdr:spPr>
        <a:xfrm>
          <a:off x="4584700" y="60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34993</xdr:rowOff>
    </xdr:from>
    <xdr:ext cx="534377" cy="259045"/>
    <xdr:sp macro="" textlink="">
      <xdr:nvSpPr>
        <xdr:cNvPr id="81" name="人件費該当値テキスト"/>
        <xdr:cNvSpPr txBox="1"/>
      </xdr:nvSpPr>
      <xdr:spPr>
        <a:xfrm>
          <a:off x="4686300" y="60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91427</xdr:rowOff>
    </xdr:from>
    <xdr:to>
      <xdr:col>20</xdr:col>
      <xdr:colOff>38100</xdr:colOff>
      <xdr:row>36</xdr:row>
      <xdr:rowOff>21577</xdr:rowOff>
    </xdr:to>
    <xdr:sp macro="" textlink="">
      <xdr:nvSpPr>
        <xdr:cNvPr id="82" name="楕円 81"/>
        <xdr:cNvSpPr/>
      </xdr:nvSpPr>
      <xdr:spPr>
        <a:xfrm>
          <a:off x="3746500" y="60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12704</xdr:rowOff>
    </xdr:from>
    <xdr:ext cx="534377" cy="259045"/>
    <xdr:sp macro="" textlink="">
      <xdr:nvSpPr>
        <xdr:cNvPr id="83" name="テキスト ボックス 82"/>
        <xdr:cNvSpPr txBox="1"/>
      </xdr:nvSpPr>
      <xdr:spPr>
        <a:xfrm>
          <a:off x="3530111" y="618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87300</xdr:rowOff>
    </xdr:from>
    <xdr:to>
      <xdr:col>15</xdr:col>
      <xdr:colOff>101600</xdr:colOff>
      <xdr:row>36</xdr:row>
      <xdr:rowOff>17450</xdr:rowOff>
    </xdr:to>
    <xdr:sp macro="" textlink="">
      <xdr:nvSpPr>
        <xdr:cNvPr id="84" name="楕円 83"/>
        <xdr:cNvSpPr/>
      </xdr:nvSpPr>
      <xdr:spPr>
        <a:xfrm>
          <a:off x="2857500" y="60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8577</xdr:rowOff>
    </xdr:from>
    <xdr:ext cx="534377" cy="259045"/>
    <xdr:sp macro="" textlink="">
      <xdr:nvSpPr>
        <xdr:cNvPr id="85" name="テキスト ボックス 84"/>
        <xdr:cNvSpPr txBox="1"/>
      </xdr:nvSpPr>
      <xdr:spPr>
        <a:xfrm>
          <a:off x="2641111" y="61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41262</xdr:rowOff>
    </xdr:from>
    <xdr:to>
      <xdr:col>10</xdr:col>
      <xdr:colOff>165100</xdr:colOff>
      <xdr:row>35</xdr:row>
      <xdr:rowOff>142862</xdr:rowOff>
    </xdr:to>
    <xdr:sp macro="" textlink="">
      <xdr:nvSpPr>
        <xdr:cNvPr id="86" name="楕円 85"/>
        <xdr:cNvSpPr/>
      </xdr:nvSpPr>
      <xdr:spPr>
        <a:xfrm>
          <a:off x="1968500" y="60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87" name="テキスト ボックス 86"/>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7531</xdr:rowOff>
    </xdr:from>
    <xdr:to>
      <xdr:col>6</xdr:col>
      <xdr:colOff>38100</xdr:colOff>
      <xdr:row>35</xdr:row>
      <xdr:rowOff>109131</xdr:rowOff>
    </xdr:to>
    <xdr:sp macro="" textlink="">
      <xdr:nvSpPr>
        <xdr:cNvPr id="88" name="楕円 87"/>
        <xdr:cNvSpPr/>
      </xdr:nvSpPr>
      <xdr:spPr>
        <a:xfrm>
          <a:off x="1079500" y="60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100258</xdr:rowOff>
    </xdr:from>
    <xdr:ext cx="534377" cy="259045"/>
    <xdr:sp macro="" textlink="">
      <xdr:nvSpPr>
        <xdr:cNvPr id="89" name="テキスト ボックス 88"/>
        <xdr:cNvSpPr txBox="1"/>
      </xdr:nvSpPr>
      <xdr:spPr>
        <a:xfrm>
          <a:off x="863111" y="61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2413</xdr:rowOff>
    </xdr:from>
    <xdr:to>
      <xdr:col>24</xdr:col>
      <xdr:colOff>63500</xdr:colOff>
      <xdr:row>57</xdr:row>
      <xdr:rowOff>14872</xdr:rowOff>
    </xdr:to>
    <xdr:cxnSp macro="">
      <xdr:nvCxnSpPr>
        <xdr:cNvPr id="119" name="直線コネクタ 118"/>
        <xdr:cNvCxnSpPr/>
      </xdr:nvCxnSpPr>
      <xdr:spPr>
        <a:xfrm>
          <a:off x="3797300" y="9775063"/>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2413</xdr:rowOff>
    </xdr:from>
    <xdr:to>
      <xdr:col>19</xdr:col>
      <xdr:colOff>177800</xdr:colOff>
      <xdr:row>57</xdr:row>
      <xdr:rowOff>87554</xdr:rowOff>
    </xdr:to>
    <xdr:cxnSp macro="">
      <xdr:nvCxnSpPr>
        <xdr:cNvPr id="122" name="直線コネクタ 121"/>
        <xdr:cNvCxnSpPr/>
      </xdr:nvCxnSpPr>
      <xdr:spPr>
        <a:xfrm flipV="1">
          <a:off x="2908300" y="9775063"/>
          <a:ext cx="889000" cy="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87554</xdr:rowOff>
    </xdr:from>
    <xdr:to>
      <xdr:col>15</xdr:col>
      <xdr:colOff>50800</xdr:colOff>
      <xdr:row>57</xdr:row>
      <xdr:rowOff>95199</xdr:rowOff>
    </xdr:to>
    <xdr:cxnSp macro="">
      <xdr:nvCxnSpPr>
        <xdr:cNvPr id="125" name="直線コネクタ 124"/>
        <xdr:cNvCxnSpPr/>
      </xdr:nvCxnSpPr>
      <xdr:spPr>
        <a:xfrm flipV="1">
          <a:off x="2019300" y="9860204"/>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85395</xdr:rowOff>
    </xdr:from>
    <xdr:to>
      <xdr:col>10</xdr:col>
      <xdr:colOff>114300</xdr:colOff>
      <xdr:row>57</xdr:row>
      <xdr:rowOff>95199</xdr:rowOff>
    </xdr:to>
    <xdr:cxnSp macro="">
      <xdr:nvCxnSpPr>
        <xdr:cNvPr id="128" name="直線コネクタ 127"/>
        <xdr:cNvCxnSpPr/>
      </xdr:nvCxnSpPr>
      <xdr:spPr>
        <a:xfrm>
          <a:off x="1130300" y="9858045"/>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135522</xdr:rowOff>
    </xdr:from>
    <xdr:to>
      <xdr:col>24</xdr:col>
      <xdr:colOff>114300</xdr:colOff>
      <xdr:row>57</xdr:row>
      <xdr:rowOff>65672</xdr:rowOff>
    </xdr:to>
    <xdr:sp macro="" textlink="">
      <xdr:nvSpPr>
        <xdr:cNvPr id="138" name="楕円 137"/>
        <xdr:cNvSpPr/>
      </xdr:nvSpPr>
      <xdr:spPr>
        <a:xfrm>
          <a:off x="4584700" y="97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113949</xdr:rowOff>
    </xdr:from>
    <xdr:ext cx="534377" cy="259045"/>
    <xdr:sp macro="" textlink="">
      <xdr:nvSpPr>
        <xdr:cNvPr id="139" name="物件費該当値テキスト"/>
        <xdr:cNvSpPr txBox="1"/>
      </xdr:nvSpPr>
      <xdr:spPr>
        <a:xfrm>
          <a:off x="4686300" y="97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123063</xdr:rowOff>
    </xdr:from>
    <xdr:to>
      <xdr:col>20</xdr:col>
      <xdr:colOff>38100</xdr:colOff>
      <xdr:row>57</xdr:row>
      <xdr:rowOff>53213</xdr:rowOff>
    </xdr:to>
    <xdr:sp macro="" textlink="">
      <xdr:nvSpPr>
        <xdr:cNvPr id="140" name="楕円 139"/>
        <xdr:cNvSpPr/>
      </xdr:nvSpPr>
      <xdr:spPr>
        <a:xfrm>
          <a:off x="3746500" y="97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44340</xdr:rowOff>
    </xdr:from>
    <xdr:ext cx="534377" cy="259045"/>
    <xdr:sp macro="" textlink="">
      <xdr:nvSpPr>
        <xdr:cNvPr id="141" name="テキスト ボックス 140"/>
        <xdr:cNvSpPr txBox="1"/>
      </xdr:nvSpPr>
      <xdr:spPr>
        <a:xfrm>
          <a:off x="3530111" y="981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36754</xdr:rowOff>
    </xdr:from>
    <xdr:to>
      <xdr:col>15</xdr:col>
      <xdr:colOff>101600</xdr:colOff>
      <xdr:row>57</xdr:row>
      <xdr:rowOff>138354</xdr:rowOff>
    </xdr:to>
    <xdr:sp macro="" textlink="">
      <xdr:nvSpPr>
        <xdr:cNvPr id="142" name="楕円 141"/>
        <xdr:cNvSpPr/>
      </xdr:nvSpPr>
      <xdr:spPr>
        <a:xfrm>
          <a:off x="2857500" y="98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129481</xdr:rowOff>
    </xdr:from>
    <xdr:ext cx="534377" cy="259045"/>
    <xdr:sp macro="" textlink="">
      <xdr:nvSpPr>
        <xdr:cNvPr id="143" name="テキスト ボックス 142"/>
        <xdr:cNvSpPr txBox="1"/>
      </xdr:nvSpPr>
      <xdr:spPr>
        <a:xfrm>
          <a:off x="2641111" y="99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44399</xdr:rowOff>
    </xdr:from>
    <xdr:to>
      <xdr:col>10</xdr:col>
      <xdr:colOff>165100</xdr:colOff>
      <xdr:row>57</xdr:row>
      <xdr:rowOff>145999</xdr:rowOff>
    </xdr:to>
    <xdr:sp macro="" textlink="">
      <xdr:nvSpPr>
        <xdr:cNvPr id="144" name="楕円 143"/>
        <xdr:cNvSpPr/>
      </xdr:nvSpPr>
      <xdr:spPr>
        <a:xfrm>
          <a:off x="1968500" y="98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137126</xdr:rowOff>
    </xdr:from>
    <xdr:ext cx="534377" cy="259045"/>
    <xdr:sp macro="" textlink="">
      <xdr:nvSpPr>
        <xdr:cNvPr id="145" name="テキスト ボックス 144"/>
        <xdr:cNvSpPr txBox="1"/>
      </xdr:nvSpPr>
      <xdr:spPr>
        <a:xfrm>
          <a:off x="1752111" y="99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34595</xdr:rowOff>
    </xdr:from>
    <xdr:to>
      <xdr:col>6</xdr:col>
      <xdr:colOff>38100</xdr:colOff>
      <xdr:row>57</xdr:row>
      <xdr:rowOff>136195</xdr:rowOff>
    </xdr:to>
    <xdr:sp macro="" textlink="">
      <xdr:nvSpPr>
        <xdr:cNvPr id="146" name="楕円 145"/>
        <xdr:cNvSpPr/>
      </xdr:nvSpPr>
      <xdr:spPr>
        <a:xfrm>
          <a:off x="1079500" y="98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127322</xdr:rowOff>
    </xdr:from>
    <xdr:ext cx="534377" cy="259045"/>
    <xdr:sp macro="" textlink="">
      <xdr:nvSpPr>
        <xdr:cNvPr id="147" name="テキスト ボックス 146"/>
        <xdr:cNvSpPr txBox="1"/>
      </xdr:nvSpPr>
      <xdr:spPr>
        <a:xfrm>
          <a:off x="863111" y="98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144881</xdr:rowOff>
    </xdr:from>
    <xdr:to>
      <xdr:col>24</xdr:col>
      <xdr:colOff>63500</xdr:colOff>
      <xdr:row>78</xdr:row>
      <xdr:rowOff>153512</xdr:rowOff>
    </xdr:to>
    <xdr:cxnSp macro="">
      <xdr:nvCxnSpPr>
        <xdr:cNvPr id="176" name="直線コネクタ 175"/>
        <xdr:cNvCxnSpPr/>
      </xdr:nvCxnSpPr>
      <xdr:spPr>
        <a:xfrm flipV="1">
          <a:off x="3797300" y="13517981"/>
          <a:ext cx="8382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153512</xdr:rowOff>
    </xdr:from>
    <xdr:to>
      <xdr:col>19</xdr:col>
      <xdr:colOff>177800</xdr:colOff>
      <xdr:row>78</xdr:row>
      <xdr:rowOff>155835</xdr:rowOff>
    </xdr:to>
    <xdr:cxnSp macro="">
      <xdr:nvCxnSpPr>
        <xdr:cNvPr id="179" name="直線コネクタ 178"/>
        <xdr:cNvCxnSpPr/>
      </xdr:nvCxnSpPr>
      <xdr:spPr>
        <a:xfrm flipV="1">
          <a:off x="2908300" y="13526612"/>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143529</xdr:rowOff>
    </xdr:from>
    <xdr:to>
      <xdr:col>15</xdr:col>
      <xdr:colOff>50800</xdr:colOff>
      <xdr:row>78</xdr:row>
      <xdr:rowOff>155835</xdr:rowOff>
    </xdr:to>
    <xdr:cxnSp macro="">
      <xdr:nvCxnSpPr>
        <xdr:cNvPr id="182" name="直線コネクタ 181"/>
        <xdr:cNvCxnSpPr/>
      </xdr:nvCxnSpPr>
      <xdr:spPr>
        <a:xfrm>
          <a:off x="2019300" y="1351662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142977</xdr:rowOff>
    </xdr:from>
    <xdr:to>
      <xdr:col>10</xdr:col>
      <xdr:colOff>114300</xdr:colOff>
      <xdr:row>78</xdr:row>
      <xdr:rowOff>143529</xdr:rowOff>
    </xdr:to>
    <xdr:cxnSp macro="">
      <xdr:nvCxnSpPr>
        <xdr:cNvPr id="185" name="直線コネクタ 184"/>
        <xdr:cNvCxnSpPr/>
      </xdr:nvCxnSpPr>
      <xdr:spPr>
        <a:xfrm>
          <a:off x="1130300" y="13516077"/>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94081</xdr:rowOff>
    </xdr:from>
    <xdr:to>
      <xdr:col>24</xdr:col>
      <xdr:colOff>114300</xdr:colOff>
      <xdr:row>79</xdr:row>
      <xdr:rowOff>24231</xdr:rowOff>
    </xdr:to>
    <xdr:sp macro="" textlink="">
      <xdr:nvSpPr>
        <xdr:cNvPr id="195" name="楕円 194"/>
        <xdr:cNvSpPr/>
      </xdr:nvSpPr>
      <xdr:spPr>
        <a:xfrm>
          <a:off x="4584700" y="13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9008</xdr:rowOff>
    </xdr:from>
    <xdr:ext cx="469744" cy="259045"/>
    <xdr:sp macro="" textlink="">
      <xdr:nvSpPr>
        <xdr:cNvPr id="196" name="維持補修費該当値テキスト"/>
        <xdr:cNvSpPr txBox="1"/>
      </xdr:nvSpPr>
      <xdr:spPr>
        <a:xfrm>
          <a:off x="4686300" y="133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102712</xdr:rowOff>
    </xdr:from>
    <xdr:to>
      <xdr:col>20</xdr:col>
      <xdr:colOff>38100</xdr:colOff>
      <xdr:row>79</xdr:row>
      <xdr:rowOff>32862</xdr:rowOff>
    </xdr:to>
    <xdr:sp macro="" textlink="">
      <xdr:nvSpPr>
        <xdr:cNvPr id="197" name="楕円 196"/>
        <xdr:cNvSpPr/>
      </xdr:nvSpPr>
      <xdr:spPr>
        <a:xfrm>
          <a:off x="3746500" y="134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23989</xdr:rowOff>
    </xdr:from>
    <xdr:ext cx="469744" cy="259045"/>
    <xdr:sp macro="" textlink="">
      <xdr:nvSpPr>
        <xdr:cNvPr id="198" name="テキスト ボックス 197"/>
        <xdr:cNvSpPr txBox="1"/>
      </xdr:nvSpPr>
      <xdr:spPr>
        <a:xfrm>
          <a:off x="3562428" y="1356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105035</xdr:rowOff>
    </xdr:from>
    <xdr:to>
      <xdr:col>15</xdr:col>
      <xdr:colOff>101600</xdr:colOff>
      <xdr:row>79</xdr:row>
      <xdr:rowOff>35185</xdr:rowOff>
    </xdr:to>
    <xdr:sp macro="" textlink="">
      <xdr:nvSpPr>
        <xdr:cNvPr id="199" name="楕円 198"/>
        <xdr:cNvSpPr/>
      </xdr:nvSpPr>
      <xdr:spPr>
        <a:xfrm>
          <a:off x="2857500" y="13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26312</xdr:rowOff>
    </xdr:from>
    <xdr:ext cx="469744" cy="259045"/>
    <xdr:sp macro="" textlink="">
      <xdr:nvSpPr>
        <xdr:cNvPr id="200" name="テキスト ボックス 199"/>
        <xdr:cNvSpPr txBox="1"/>
      </xdr:nvSpPr>
      <xdr:spPr>
        <a:xfrm>
          <a:off x="2673428" y="13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92729</xdr:rowOff>
    </xdr:from>
    <xdr:to>
      <xdr:col>10</xdr:col>
      <xdr:colOff>165100</xdr:colOff>
      <xdr:row>79</xdr:row>
      <xdr:rowOff>22879</xdr:rowOff>
    </xdr:to>
    <xdr:sp macro="" textlink="">
      <xdr:nvSpPr>
        <xdr:cNvPr id="201" name="楕円 200"/>
        <xdr:cNvSpPr/>
      </xdr:nvSpPr>
      <xdr:spPr>
        <a:xfrm>
          <a:off x="1968500" y="134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14006</xdr:rowOff>
    </xdr:from>
    <xdr:ext cx="469744" cy="259045"/>
    <xdr:sp macro="" textlink="">
      <xdr:nvSpPr>
        <xdr:cNvPr id="202" name="テキスト ボックス 201"/>
        <xdr:cNvSpPr txBox="1"/>
      </xdr:nvSpPr>
      <xdr:spPr>
        <a:xfrm>
          <a:off x="1784428" y="1355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92177</xdr:rowOff>
    </xdr:from>
    <xdr:to>
      <xdr:col>6</xdr:col>
      <xdr:colOff>38100</xdr:colOff>
      <xdr:row>79</xdr:row>
      <xdr:rowOff>22327</xdr:rowOff>
    </xdr:to>
    <xdr:sp macro="" textlink="">
      <xdr:nvSpPr>
        <xdr:cNvPr id="203" name="楕円 202"/>
        <xdr:cNvSpPr/>
      </xdr:nvSpPr>
      <xdr:spPr>
        <a:xfrm>
          <a:off x="10795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13454</xdr:rowOff>
    </xdr:from>
    <xdr:ext cx="469744" cy="259045"/>
    <xdr:sp macro="" textlink="">
      <xdr:nvSpPr>
        <xdr:cNvPr id="204" name="テキスト ボックス 203"/>
        <xdr:cNvSpPr txBox="1"/>
      </xdr:nvSpPr>
      <xdr:spPr>
        <a:xfrm>
          <a:off x="895428" y="135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170535</xdr:rowOff>
    </xdr:from>
    <xdr:to>
      <xdr:col>24</xdr:col>
      <xdr:colOff>63500</xdr:colOff>
      <xdr:row>98</xdr:row>
      <xdr:rowOff>2845</xdr:rowOff>
    </xdr:to>
    <xdr:cxnSp macro="">
      <xdr:nvCxnSpPr>
        <xdr:cNvPr id="234" name="直線コネクタ 233"/>
        <xdr:cNvCxnSpPr/>
      </xdr:nvCxnSpPr>
      <xdr:spPr>
        <a:xfrm>
          <a:off x="3797300" y="16801185"/>
          <a:ext cx="8382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170535</xdr:rowOff>
    </xdr:from>
    <xdr:to>
      <xdr:col>19</xdr:col>
      <xdr:colOff>177800</xdr:colOff>
      <xdr:row>98</xdr:row>
      <xdr:rowOff>59741</xdr:rowOff>
    </xdr:to>
    <xdr:cxnSp macro="">
      <xdr:nvCxnSpPr>
        <xdr:cNvPr id="237" name="直線コネクタ 236"/>
        <xdr:cNvCxnSpPr/>
      </xdr:nvCxnSpPr>
      <xdr:spPr>
        <a:xfrm flipV="1">
          <a:off x="2908300" y="16801185"/>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59741</xdr:rowOff>
    </xdr:from>
    <xdr:to>
      <xdr:col>15</xdr:col>
      <xdr:colOff>50800</xdr:colOff>
      <xdr:row>98</xdr:row>
      <xdr:rowOff>83198</xdr:rowOff>
    </xdr:to>
    <xdr:cxnSp macro="">
      <xdr:nvCxnSpPr>
        <xdr:cNvPr id="240" name="直線コネクタ 239"/>
        <xdr:cNvCxnSpPr/>
      </xdr:nvCxnSpPr>
      <xdr:spPr>
        <a:xfrm flipV="1">
          <a:off x="2019300" y="16861841"/>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83198</xdr:rowOff>
    </xdr:from>
    <xdr:to>
      <xdr:col>10</xdr:col>
      <xdr:colOff>114300</xdr:colOff>
      <xdr:row>98</xdr:row>
      <xdr:rowOff>166294</xdr:rowOff>
    </xdr:to>
    <xdr:cxnSp macro="">
      <xdr:nvCxnSpPr>
        <xdr:cNvPr id="243" name="直線コネクタ 242"/>
        <xdr:cNvCxnSpPr/>
      </xdr:nvCxnSpPr>
      <xdr:spPr>
        <a:xfrm flipV="1">
          <a:off x="1130300" y="16885298"/>
          <a:ext cx="8890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123495</xdr:rowOff>
    </xdr:from>
    <xdr:to>
      <xdr:col>24</xdr:col>
      <xdr:colOff>114300</xdr:colOff>
      <xdr:row>98</xdr:row>
      <xdr:rowOff>53645</xdr:rowOff>
    </xdr:to>
    <xdr:sp macro="" textlink="">
      <xdr:nvSpPr>
        <xdr:cNvPr id="253" name="楕円 252"/>
        <xdr:cNvSpPr/>
      </xdr:nvSpPr>
      <xdr:spPr>
        <a:xfrm>
          <a:off x="45847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101922</xdr:rowOff>
    </xdr:from>
    <xdr:ext cx="534377" cy="259045"/>
    <xdr:sp macro="" textlink="">
      <xdr:nvSpPr>
        <xdr:cNvPr id="254" name="扶助費該当値テキスト"/>
        <xdr:cNvSpPr txBox="1"/>
      </xdr:nvSpPr>
      <xdr:spPr>
        <a:xfrm>
          <a:off x="4686300" y="167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119735</xdr:rowOff>
    </xdr:from>
    <xdr:to>
      <xdr:col>20</xdr:col>
      <xdr:colOff>38100</xdr:colOff>
      <xdr:row>98</xdr:row>
      <xdr:rowOff>49885</xdr:rowOff>
    </xdr:to>
    <xdr:sp macro="" textlink="">
      <xdr:nvSpPr>
        <xdr:cNvPr id="255" name="楕円 254"/>
        <xdr:cNvSpPr/>
      </xdr:nvSpPr>
      <xdr:spPr>
        <a:xfrm>
          <a:off x="3746500" y="167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41012</xdr:rowOff>
    </xdr:from>
    <xdr:ext cx="534377" cy="259045"/>
    <xdr:sp macro="" textlink="">
      <xdr:nvSpPr>
        <xdr:cNvPr id="256" name="テキスト ボックス 255"/>
        <xdr:cNvSpPr txBox="1"/>
      </xdr:nvSpPr>
      <xdr:spPr>
        <a:xfrm>
          <a:off x="3530111" y="168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8941</xdr:rowOff>
    </xdr:from>
    <xdr:to>
      <xdr:col>15</xdr:col>
      <xdr:colOff>101600</xdr:colOff>
      <xdr:row>98</xdr:row>
      <xdr:rowOff>110541</xdr:rowOff>
    </xdr:to>
    <xdr:sp macro="" textlink="">
      <xdr:nvSpPr>
        <xdr:cNvPr id="257" name="楕円 256"/>
        <xdr:cNvSpPr/>
      </xdr:nvSpPr>
      <xdr:spPr>
        <a:xfrm>
          <a:off x="2857500" y="168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101668</xdr:rowOff>
    </xdr:from>
    <xdr:ext cx="534377" cy="259045"/>
    <xdr:sp macro="" textlink="">
      <xdr:nvSpPr>
        <xdr:cNvPr id="258" name="テキスト ボックス 257"/>
        <xdr:cNvSpPr txBox="1"/>
      </xdr:nvSpPr>
      <xdr:spPr>
        <a:xfrm>
          <a:off x="2641111" y="169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32398</xdr:rowOff>
    </xdr:from>
    <xdr:to>
      <xdr:col>10</xdr:col>
      <xdr:colOff>165100</xdr:colOff>
      <xdr:row>98</xdr:row>
      <xdr:rowOff>133998</xdr:rowOff>
    </xdr:to>
    <xdr:sp macro="" textlink="">
      <xdr:nvSpPr>
        <xdr:cNvPr id="259" name="楕円 258"/>
        <xdr:cNvSpPr/>
      </xdr:nvSpPr>
      <xdr:spPr>
        <a:xfrm>
          <a:off x="1968500" y="168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125125</xdr:rowOff>
    </xdr:from>
    <xdr:ext cx="534377" cy="259045"/>
    <xdr:sp macro="" textlink="">
      <xdr:nvSpPr>
        <xdr:cNvPr id="260" name="テキスト ボックス 259"/>
        <xdr:cNvSpPr txBox="1"/>
      </xdr:nvSpPr>
      <xdr:spPr>
        <a:xfrm>
          <a:off x="1752111"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115494</xdr:rowOff>
    </xdr:from>
    <xdr:to>
      <xdr:col>6</xdr:col>
      <xdr:colOff>38100</xdr:colOff>
      <xdr:row>99</xdr:row>
      <xdr:rowOff>45644</xdr:rowOff>
    </xdr:to>
    <xdr:sp macro="" textlink="">
      <xdr:nvSpPr>
        <xdr:cNvPr id="261" name="楕円 260"/>
        <xdr:cNvSpPr/>
      </xdr:nvSpPr>
      <xdr:spPr>
        <a:xfrm>
          <a:off x="1079500" y="169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36771</xdr:rowOff>
    </xdr:from>
    <xdr:ext cx="534377" cy="259045"/>
    <xdr:sp macro="" textlink="">
      <xdr:nvSpPr>
        <xdr:cNvPr id="262" name="テキスト ボックス 261"/>
        <xdr:cNvSpPr txBox="1"/>
      </xdr:nvSpPr>
      <xdr:spPr>
        <a:xfrm>
          <a:off x="863111" y="170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24196</xdr:rowOff>
    </xdr:from>
    <xdr:to>
      <xdr:col>55</xdr:col>
      <xdr:colOff>0</xdr:colOff>
      <xdr:row>38</xdr:row>
      <xdr:rowOff>51628</xdr:rowOff>
    </xdr:to>
    <xdr:cxnSp macro="">
      <xdr:nvCxnSpPr>
        <xdr:cNvPr id="291" name="直線コネクタ 290"/>
        <xdr:cNvCxnSpPr/>
      </xdr:nvCxnSpPr>
      <xdr:spPr>
        <a:xfrm flipV="1">
          <a:off x="9639300" y="65392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51628</xdr:rowOff>
    </xdr:from>
    <xdr:to>
      <xdr:col>50</xdr:col>
      <xdr:colOff>114300</xdr:colOff>
      <xdr:row>38</xdr:row>
      <xdr:rowOff>59073</xdr:rowOff>
    </xdr:to>
    <xdr:cxnSp macro="">
      <xdr:nvCxnSpPr>
        <xdr:cNvPr id="294" name="直線コネクタ 293"/>
        <xdr:cNvCxnSpPr/>
      </xdr:nvCxnSpPr>
      <xdr:spPr>
        <a:xfrm flipV="1">
          <a:off x="8750300" y="6566728"/>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27670</xdr:rowOff>
    </xdr:from>
    <xdr:to>
      <xdr:col>45</xdr:col>
      <xdr:colOff>177800</xdr:colOff>
      <xdr:row>38</xdr:row>
      <xdr:rowOff>59073</xdr:rowOff>
    </xdr:to>
    <xdr:cxnSp macro="">
      <xdr:nvCxnSpPr>
        <xdr:cNvPr id="297" name="直線コネクタ 296"/>
        <xdr:cNvCxnSpPr/>
      </xdr:nvCxnSpPr>
      <xdr:spPr>
        <a:xfrm>
          <a:off x="7861300" y="6542770"/>
          <a:ext cx="889000" cy="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27670</xdr:rowOff>
    </xdr:from>
    <xdr:to>
      <xdr:col>41</xdr:col>
      <xdr:colOff>50800</xdr:colOff>
      <xdr:row>38</xdr:row>
      <xdr:rowOff>54059</xdr:rowOff>
    </xdr:to>
    <xdr:cxnSp macro="">
      <xdr:nvCxnSpPr>
        <xdr:cNvPr id="300" name="直線コネクタ 299"/>
        <xdr:cNvCxnSpPr/>
      </xdr:nvCxnSpPr>
      <xdr:spPr>
        <a:xfrm flipV="1">
          <a:off x="6972300" y="6542770"/>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144846</xdr:rowOff>
    </xdr:from>
    <xdr:to>
      <xdr:col>55</xdr:col>
      <xdr:colOff>50800</xdr:colOff>
      <xdr:row>38</xdr:row>
      <xdr:rowOff>74996</xdr:rowOff>
    </xdr:to>
    <xdr:sp macro="" textlink="">
      <xdr:nvSpPr>
        <xdr:cNvPr id="310" name="楕円 309"/>
        <xdr:cNvSpPr/>
      </xdr:nvSpPr>
      <xdr:spPr>
        <a:xfrm>
          <a:off x="10426700" y="64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59773</xdr:rowOff>
    </xdr:from>
    <xdr:ext cx="534377" cy="259045"/>
    <xdr:sp macro="" textlink="">
      <xdr:nvSpPr>
        <xdr:cNvPr id="311" name="補助費等該当値テキスト"/>
        <xdr:cNvSpPr txBox="1"/>
      </xdr:nvSpPr>
      <xdr:spPr>
        <a:xfrm>
          <a:off x="10528300" y="640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828</xdr:rowOff>
    </xdr:from>
    <xdr:to>
      <xdr:col>50</xdr:col>
      <xdr:colOff>165100</xdr:colOff>
      <xdr:row>38</xdr:row>
      <xdr:rowOff>102428</xdr:rowOff>
    </xdr:to>
    <xdr:sp macro="" textlink="">
      <xdr:nvSpPr>
        <xdr:cNvPr id="312" name="楕円 311"/>
        <xdr:cNvSpPr/>
      </xdr:nvSpPr>
      <xdr:spPr>
        <a:xfrm>
          <a:off x="9588500" y="65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93555</xdr:rowOff>
    </xdr:from>
    <xdr:ext cx="534377" cy="259045"/>
    <xdr:sp macro="" textlink="">
      <xdr:nvSpPr>
        <xdr:cNvPr id="313" name="テキスト ボックス 312"/>
        <xdr:cNvSpPr txBox="1"/>
      </xdr:nvSpPr>
      <xdr:spPr>
        <a:xfrm>
          <a:off x="9372111" y="66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8273</xdr:rowOff>
    </xdr:from>
    <xdr:to>
      <xdr:col>46</xdr:col>
      <xdr:colOff>38100</xdr:colOff>
      <xdr:row>38</xdr:row>
      <xdr:rowOff>109873</xdr:rowOff>
    </xdr:to>
    <xdr:sp macro="" textlink="">
      <xdr:nvSpPr>
        <xdr:cNvPr id="314" name="楕円 313"/>
        <xdr:cNvSpPr/>
      </xdr:nvSpPr>
      <xdr:spPr>
        <a:xfrm>
          <a:off x="8699500" y="65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101000</xdr:rowOff>
    </xdr:from>
    <xdr:ext cx="534377" cy="259045"/>
    <xdr:sp macro="" textlink="">
      <xdr:nvSpPr>
        <xdr:cNvPr id="315" name="テキスト ボックス 314"/>
        <xdr:cNvSpPr txBox="1"/>
      </xdr:nvSpPr>
      <xdr:spPr>
        <a:xfrm>
          <a:off x="8483111" y="66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148321</xdr:rowOff>
    </xdr:from>
    <xdr:to>
      <xdr:col>41</xdr:col>
      <xdr:colOff>101600</xdr:colOff>
      <xdr:row>38</xdr:row>
      <xdr:rowOff>78471</xdr:rowOff>
    </xdr:to>
    <xdr:sp macro="" textlink="">
      <xdr:nvSpPr>
        <xdr:cNvPr id="316" name="楕円 315"/>
        <xdr:cNvSpPr/>
      </xdr:nvSpPr>
      <xdr:spPr>
        <a:xfrm>
          <a:off x="7810500" y="649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69597</xdr:rowOff>
    </xdr:from>
    <xdr:ext cx="534377" cy="259045"/>
    <xdr:sp macro="" textlink="">
      <xdr:nvSpPr>
        <xdr:cNvPr id="317" name="テキスト ボックス 316"/>
        <xdr:cNvSpPr txBox="1"/>
      </xdr:nvSpPr>
      <xdr:spPr>
        <a:xfrm>
          <a:off x="7594111" y="65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3259</xdr:rowOff>
    </xdr:from>
    <xdr:to>
      <xdr:col>36</xdr:col>
      <xdr:colOff>165100</xdr:colOff>
      <xdr:row>38</xdr:row>
      <xdr:rowOff>104859</xdr:rowOff>
    </xdr:to>
    <xdr:sp macro="" textlink="">
      <xdr:nvSpPr>
        <xdr:cNvPr id="318" name="楕円 317"/>
        <xdr:cNvSpPr/>
      </xdr:nvSpPr>
      <xdr:spPr>
        <a:xfrm>
          <a:off x="6921500" y="65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95986</xdr:rowOff>
    </xdr:from>
    <xdr:ext cx="534377" cy="259045"/>
    <xdr:sp macro="" textlink="">
      <xdr:nvSpPr>
        <xdr:cNvPr id="319" name="テキスト ボックス 318"/>
        <xdr:cNvSpPr txBox="1"/>
      </xdr:nvSpPr>
      <xdr:spPr>
        <a:xfrm>
          <a:off x="6705111" y="66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14894</xdr:rowOff>
    </xdr:from>
    <xdr:to>
      <xdr:col>55</xdr:col>
      <xdr:colOff>0</xdr:colOff>
      <xdr:row>58</xdr:row>
      <xdr:rowOff>15918</xdr:rowOff>
    </xdr:to>
    <xdr:cxnSp macro="">
      <xdr:nvCxnSpPr>
        <xdr:cNvPr id="346" name="直線コネクタ 345"/>
        <xdr:cNvCxnSpPr/>
      </xdr:nvCxnSpPr>
      <xdr:spPr>
        <a:xfrm flipV="1">
          <a:off x="9639300" y="9958994"/>
          <a:ext cx="8382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15918</xdr:rowOff>
    </xdr:from>
    <xdr:to>
      <xdr:col>50</xdr:col>
      <xdr:colOff>114300</xdr:colOff>
      <xdr:row>58</xdr:row>
      <xdr:rowOff>51085</xdr:rowOff>
    </xdr:to>
    <xdr:cxnSp macro="">
      <xdr:nvCxnSpPr>
        <xdr:cNvPr id="349" name="直線コネクタ 348"/>
        <xdr:cNvCxnSpPr/>
      </xdr:nvCxnSpPr>
      <xdr:spPr>
        <a:xfrm flipV="1">
          <a:off x="8750300" y="9960018"/>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51085</xdr:rowOff>
    </xdr:from>
    <xdr:to>
      <xdr:col>45</xdr:col>
      <xdr:colOff>177800</xdr:colOff>
      <xdr:row>58</xdr:row>
      <xdr:rowOff>77032</xdr:rowOff>
    </xdr:to>
    <xdr:cxnSp macro="">
      <xdr:nvCxnSpPr>
        <xdr:cNvPr id="352" name="直線コネクタ 351"/>
        <xdr:cNvCxnSpPr/>
      </xdr:nvCxnSpPr>
      <xdr:spPr>
        <a:xfrm flipV="1">
          <a:off x="7861300" y="9995185"/>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54401</xdr:rowOff>
    </xdr:from>
    <xdr:to>
      <xdr:col>41</xdr:col>
      <xdr:colOff>50800</xdr:colOff>
      <xdr:row>58</xdr:row>
      <xdr:rowOff>77032</xdr:rowOff>
    </xdr:to>
    <xdr:cxnSp macro="">
      <xdr:nvCxnSpPr>
        <xdr:cNvPr id="355" name="直線コネクタ 354"/>
        <xdr:cNvCxnSpPr/>
      </xdr:nvCxnSpPr>
      <xdr:spPr>
        <a:xfrm>
          <a:off x="6972300" y="9998501"/>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135544</xdr:rowOff>
    </xdr:from>
    <xdr:to>
      <xdr:col>55</xdr:col>
      <xdr:colOff>50800</xdr:colOff>
      <xdr:row>58</xdr:row>
      <xdr:rowOff>65694</xdr:rowOff>
    </xdr:to>
    <xdr:sp macro="" textlink="">
      <xdr:nvSpPr>
        <xdr:cNvPr id="365" name="楕円 364"/>
        <xdr:cNvSpPr/>
      </xdr:nvSpPr>
      <xdr:spPr>
        <a:xfrm>
          <a:off x="10426700" y="99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50471</xdr:rowOff>
    </xdr:from>
    <xdr:ext cx="534377" cy="259045"/>
    <xdr:sp macro="" textlink="">
      <xdr:nvSpPr>
        <xdr:cNvPr id="366" name="普通建設事業費該当値テキスト"/>
        <xdr:cNvSpPr txBox="1"/>
      </xdr:nvSpPr>
      <xdr:spPr>
        <a:xfrm>
          <a:off x="10528300" y="98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136568</xdr:rowOff>
    </xdr:from>
    <xdr:to>
      <xdr:col>50</xdr:col>
      <xdr:colOff>165100</xdr:colOff>
      <xdr:row>58</xdr:row>
      <xdr:rowOff>66718</xdr:rowOff>
    </xdr:to>
    <xdr:sp macro="" textlink="">
      <xdr:nvSpPr>
        <xdr:cNvPr id="367" name="楕円 366"/>
        <xdr:cNvSpPr/>
      </xdr:nvSpPr>
      <xdr:spPr>
        <a:xfrm>
          <a:off x="9588500" y="99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57845</xdr:rowOff>
    </xdr:from>
    <xdr:ext cx="534377" cy="259045"/>
    <xdr:sp macro="" textlink="">
      <xdr:nvSpPr>
        <xdr:cNvPr id="368" name="テキスト ボックス 367"/>
        <xdr:cNvSpPr txBox="1"/>
      </xdr:nvSpPr>
      <xdr:spPr>
        <a:xfrm>
          <a:off x="9372111" y="100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285</xdr:rowOff>
    </xdr:from>
    <xdr:to>
      <xdr:col>46</xdr:col>
      <xdr:colOff>38100</xdr:colOff>
      <xdr:row>58</xdr:row>
      <xdr:rowOff>101885</xdr:rowOff>
    </xdr:to>
    <xdr:sp macro="" textlink="">
      <xdr:nvSpPr>
        <xdr:cNvPr id="369" name="楕円 368"/>
        <xdr:cNvSpPr/>
      </xdr:nvSpPr>
      <xdr:spPr>
        <a:xfrm>
          <a:off x="8699500" y="9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93012</xdr:rowOff>
    </xdr:from>
    <xdr:ext cx="534377" cy="259045"/>
    <xdr:sp macro="" textlink="">
      <xdr:nvSpPr>
        <xdr:cNvPr id="370" name="テキスト ボックス 369"/>
        <xdr:cNvSpPr txBox="1"/>
      </xdr:nvSpPr>
      <xdr:spPr>
        <a:xfrm>
          <a:off x="8483111" y="100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26232</xdr:rowOff>
    </xdr:from>
    <xdr:to>
      <xdr:col>41</xdr:col>
      <xdr:colOff>101600</xdr:colOff>
      <xdr:row>58</xdr:row>
      <xdr:rowOff>127832</xdr:rowOff>
    </xdr:to>
    <xdr:sp macro="" textlink="">
      <xdr:nvSpPr>
        <xdr:cNvPr id="371" name="楕円 370"/>
        <xdr:cNvSpPr/>
      </xdr:nvSpPr>
      <xdr:spPr>
        <a:xfrm>
          <a:off x="7810500" y="99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118959</xdr:rowOff>
    </xdr:from>
    <xdr:ext cx="534377" cy="259045"/>
    <xdr:sp macro="" textlink="">
      <xdr:nvSpPr>
        <xdr:cNvPr id="372" name="テキスト ボックス 371"/>
        <xdr:cNvSpPr txBox="1"/>
      </xdr:nvSpPr>
      <xdr:spPr>
        <a:xfrm>
          <a:off x="7594111" y="100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3601</xdr:rowOff>
    </xdr:from>
    <xdr:to>
      <xdr:col>36</xdr:col>
      <xdr:colOff>165100</xdr:colOff>
      <xdr:row>58</xdr:row>
      <xdr:rowOff>105201</xdr:rowOff>
    </xdr:to>
    <xdr:sp macro="" textlink="">
      <xdr:nvSpPr>
        <xdr:cNvPr id="373" name="楕円 372"/>
        <xdr:cNvSpPr/>
      </xdr:nvSpPr>
      <xdr:spPr>
        <a:xfrm>
          <a:off x="6921500" y="99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96328</xdr:rowOff>
    </xdr:from>
    <xdr:ext cx="534377" cy="259045"/>
    <xdr:sp macro="" textlink="">
      <xdr:nvSpPr>
        <xdr:cNvPr id="374" name="テキスト ボックス 373"/>
        <xdr:cNvSpPr txBox="1"/>
      </xdr:nvSpPr>
      <xdr:spPr>
        <a:xfrm>
          <a:off x="6705111" y="100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133964</xdr:rowOff>
    </xdr:from>
    <xdr:to>
      <xdr:col>55</xdr:col>
      <xdr:colOff>0</xdr:colOff>
      <xdr:row>79</xdr:row>
      <xdr:rowOff>7438</xdr:rowOff>
    </xdr:to>
    <xdr:cxnSp macro="">
      <xdr:nvCxnSpPr>
        <xdr:cNvPr id="405" name="直線コネクタ 404"/>
        <xdr:cNvCxnSpPr/>
      </xdr:nvCxnSpPr>
      <xdr:spPr>
        <a:xfrm>
          <a:off x="9639300" y="13507064"/>
          <a:ext cx="838200" cy="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133964</xdr:rowOff>
    </xdr:from>
    <xdr:to>
      <xdr:col>50</xdr:col>
      <xdr:colOff>114300</xdr:colOff>
      <xdr:row>79</xdr:row>
      <xdr:rowOff>22744</xdr:rowOff>
    </xdr:to>
    <xdr:cxnSp macro="">
      <xdr:nvCxnSpPr>
        <xdr:cNvPr id="408" name="直線コネクタ 407"/>
        <xdr:cNvCxnSpPr/>
      </xdr:nvCxnSpPr>
      <xdr:spPr>
        <a:xfrm flipV="1">
          <a:off x="8750300" y="13507064"/>
          <a:ext cx="889000" cy="6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22744</xdr:rowOff>
    </xdr:from>
    <xdr:to>
      <xdr:col>45</xdr:col>
      <xdr:colOff>177800</xdr:colOff>
      <xdr:row>79</xdr:row>
      <xdr:rowOff>73961</xdr:rowOff>
    </xdr:to>
    <xdr:cxnSp macro="">
      <xdr:nvCxnSpPr>
        <xdr:cNvPr id="411" name="直線コネクタ 410"/>
        <xdr:cNvCxnSpPr/>
      </xdr:nvCxnSpPr>
      <xdr:spPr>
        <a:xfrm flipV="1">
          <a:off x="7861300" y="13567294"/>
          <a:ext cx="8890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128088</xdr:rowOff>
    </xdr:from>
    <xdr:to>
      <xdr:col>55</xdr:col>
      <xdr:colOff>50800</xdr:colOff>
      <xdr:row>79</xdr:row>
      <xdr:rowOff>58238</xdr:rowOff>
    </xdr:to>
    <xdr:sp macro="" textlink="">
      <xdr:nvSpPr>
        <xdr:cNvPr id="421" name="楕円 420"/>
        <xdr:cNvSpPr/>
      </xdr:nvSpPr>
      <xdr:spPr>
        <a:xfrm>
          <a:off x="10426700" y="135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43015</xdr:rowOff>
    </xdr:from>
    <xdr:ext cx="469744" cy="259045"/>
    <xdr:sp macro="" textlink="">
      <xdr:nvSpPr>
        <xdr:cNvPr id="422" name="普通建設事業費 （ うち新規整備　）該当値テキスト"/>
        <xdr:cNvSpPr txBox="1"/>
      </xdr:nvSpPr>
      <xdr:spPr>
        <a:xfrm>
          <a:off x="10528300" y="1341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83164</xdr:rowOff>
    </xdr:from>
    <xdr:to>
      <xdr:col>50</xdr:col>
      <xdr:colOff>165100</xdr:colOff>
      <xdr:row>79</xdr:row>
      <xdr:rowOff>13314</xdr:rowOff>
    </xdr:to>
    <xdr:sp macro="" textlink="">
      <xdr:nvSpPr>
        <xdr:cNvPr id="423" name="楕円 422"/>
        <xdr:cNvSpPr/>
      </xdr:nvSpPr>
      <xdr:spPr>
        <a:xfrm>
          <a:off x="9588500" y="134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4441</xdr:rowOff>
    </xdr:from>
    <xdr:ext cx="534377" cy="259045"/>
    <xdr:sp macro="" textlink="">
      <xdr:nvSpPr>
        <xdr:cNvPr id="424" name="テキスト ボックス 423"/>
        <xdr:cNvSpPr txBox="1"/>
      </xdr:nvSpPr>
      <xdr:spPr>
        <a:xfrm>
          <a:off x="9372111" y="1354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143394</xdr:rowOff>
    </xdr:from>
    <xdr:to>
      <xdr:col>46</xdr:col>
      <xdr:colOff>38100</xdr:colOff>
      <xdr:row>79</xdr:row>
      <xdr:rowOff>73544</xdr:rowOff>
    </xdr:to>
    <xdr:sp macro="" textlink="">
      <xdr:nvSpPr>
        <xdr:cNvPr id="425" name="楕円 424"/>
        <xdr:cNvSpPr/>
      </xdr:nvSpPr>
      <xdr:spPr>
        <a:xfrm>
          <a:off x="8699500" y="1351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64671</xdr:rowOff>
    </xdr:from>
    <xdr:ext cx="469744" cy="259045"/>
    <xdr:sp macro="" textlink="">
      <xdr:nvSpPr>
        <xdr:cNvPr id="426" name="テキスト ボックス 425"/>
        <xdr:cNvSpPr txBox="1"/>
      </xdr:nvSpPr>
      <xdr:spPr>
        <a:xfrm>
          <a:off x="8515428" y="1360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23161</xdr:rowOff>
    </xdr:from>
    <xdr:to>
      <xdr:col>41</xdr:col>
      <xdr:colOff>101600</xdr:colOff>
      <xdr:row>79</xdr:row>
      <xdr:rowOff>124761</xdr:rowOff>
    </xdr:to>
    <xdr:sp macro="" textlink="">
      <xdr:nvSpPr>
        <xdr:cNvPr id="427" name="楕円 426"/>
        <xdr:cNvSpPr/>
      </xdr:nvSpPr>
      <xdr:spPr>
        <a:xfrm>
          <a:off x="7810500" y="135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115888</xdr:rowOff>
    </xdr:from>
    <xdr:ext cx="469744" cy="259045"/>
    <xdr:sp macro="" textlink="">
      <xdr:nvSpPr>
        <xdr:cNvPr id="428" name="テキスト ボックス 427"/>
        <xdr:cNvSpPr txBox="1"/>
      </xdr:nvSpPr>
      <xdr:spPr>
        <a:xfrm>
          <a:off x="7626428" y="1366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139143</xdr:rowOff>
    </xdr:from>
    <xdr:to>
      <xdr:col>55</xdr:col>
      <xdr:colOff>0</xdr:colOff>
      <xdr:row>99</xdr:row>
      <xdr:rowOff>7379</xdr:rowOff>
    </xdr:to>
    <xdr:cxnSp macro="">
      <xdr:nvCxnSpPr>
        <xdr:cNvPr id="457" name="直線コネクタ 456"/>
        <xdr:cNvCxnSpPr/>
      </xdr:nvCxnSpPr>
      <xdr:spPr>
        <a:xfrm flipV="1">
          <a:off x="9639300" y="16941243"/>
          <a:ext cx="8382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7379</xdr:rowOff>
    </xdr:from>
    <xdr:to>
      <xdr:col>50</xdr:col>
      <xdr:colOff>114300</xdr:colOff>
      <xdr:row>99</xdr:row>
      <xdr:rowOff>13460</xdr:rowOff>
    </xdr:to>
    <xdr:cxnSp macro="">
      <xdr:nvCxnSpPr>
        <xdr:cNvPr id="460" name="直線コネクタ 459"/>
        <xdr:cNvCxnSpPr/>
      </xdr:nvCxnSpPr>
      <xdr:spPr>
        <a:xfrm flipV="1">
          <a:off x="8750300" y="16980929"/>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13460</xdr:rowOff>
    </xdr:from>
    <xdr:to>
      <xdr:col>45</xdr:col>
      <xdr:colOff>177800</xdr:colOff>
      <xdr:row>99</xdr:row>
      <xdr:rowOff>22245</xdr:rowOff>
    </xdr:to>
    <xdr:cxnSp macro="">
      <xdr:nvCxnSpPr>
        <xdr:cNvPr id="463" name="直線コネクタ 462"/>
        <xdr:cNvCxnSpPr/>
      </xdr:nvCxnSpPr>
      <xdr:spPr>
        <a:xfrm flipV="1">
          <a:off x="7861300" y="16987010"/>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88343</xdr:rowOff>
    </xdr:from>
    <xdr:to>
      <xdr:col>55</xdr:col>
      <xdr:colOff>50800</xdr:colOff>
      <xdr:row>99</xdr:row>
      <xdr:rowOff>18493</xdr:rowOff>
    </xdr:to>
    <xdr:sp macro="" textlink="">
      <xdr:nvSpPr>
        <xdr:cNvPr id="473" name="楕円 472"/>
        <xdr:cNvSpPr/>
      </xdr:nvSpPr>
      <xdr:spPr>
        <a:xfrm>
          <a:off x="10426700" y="168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3270</xdr:rowOff>
    </xdr:from>
    <xdr:ext cx="534377" cy="259045"/>
    <xdr:sp macro="" textlink="">
      <xdr:nvSpPr>
        <xdr:cNvPr id="474" name="普通建設事業費 （ うち更新整備　）該当値テキスト"/>
        <xdr:cNvSpPr txBox="1"/>
      </xdr:nvSpPr>
      <xdr:spPr>
        <a:xfrm>
          <a:off x="10528300" y="168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128029</xdr:rowOff>
    </xdr:from>
    <xdr:to>
      <xdr:col>50</xdr:col>
      <xdr:colOff>165100</xdr:colOff>
      <xdr:row>99</xdr:row>
      <xdr:rowOff>58179</xdr:rowOff>
    </xdr:to>
    <xdr:sp macro="" textlink="">
      <xdr:nvSpPr>
        <xdr:cNvPr id="475" name="楕円 474"/>
        <xdr:cNvSpPr/>
      </xdr:nvSpPr>
      <xdr:spPr>
        <a:xfrm>
          <a:off x="9588500" y="16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49306</xdr:rowOff>
    </xdr:from>
    <xdr:ext cx="469744" cy="259045"/>
    <xdr:sp macro="" textlink="">
      <xdr:nvSpPr>
        <xdr:cNvPr id="476" name="テキスト ボックス 475"/>
        <xdr:cNvSpPr txBox="1"/>
      </xdr:nvSpPr>
      <xdr:spPr>
        <a:xfrm>
          <a:off x="9404428" y="170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134110</xdr:rowOff>
    </xdr:from>
    <xdr:to>
      <xdr:col>46</xdr:col>
      <xdr:colOff>38100</xdr:colOff>
      <xdr:row>99</xdr:row>
      <xdr:rowOff>64260</xdr:rowOff>
    </xdr:to>
    <xdr:sp macro="" textlink="">
      <xdr:nvSpPr>
        <xdr:cNvPr id="477" name="楕円 476"/>
        <xdr:cNvSpPr/>
      </xdr:nvSpPr>
      <xdr:spPr>
        <a:xfrm>
          <a:off x="8699500" y="16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55387</xdr:rowOff>
    </xdr:from>
    <xdr:ext cx="469744" cy="259045"/>
    <xdr:sp macro="" textlink="">
      <xdr:nvSpPr>
        <xdr:cNvPr id="478" name="テキスト ボックス 477"/>
        <xdr:cNvSpPr txBox="1"/>
      </xdr:nvSpPr>
      <xdr:spPr>
        <a:xfrm>
          <a:off x="8515428" y="17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142895</xdr:rowOff>
    </xdr:from>
    <xdr:to>
      <xdr:col>41</xdr:col>
      <xdr:colOff>101600</xdr:colOff>
      <xdr:row>99</xdr:row>
      <xdr:rowOff>73045</xdr:rowOff>
    </xdr:to>
    <xdr:sp macro="" textlink="">
      <xdr:nvSpPr>
        <xdr:cNvPr id="479" name="楕円 478"/>
        <xdr:cNvSpPr/>
      </xdr:nvSpPr>
      <xdr:spPr>
        <a:xfrm>
          <a:off x="7810500" y="169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64172</xdr:rowOff>
    </xdr:from>
    <xdr:ext cx="469744" cy="259045"/>
    <xdr:sp macro="" textlink="">
      <xdr:nvSpPr>
        <xdr:cNvPr id="480" name="テキスト ボックス 479"/>
        <xdr:cNvSpPr txBox="1"/>
      </xdr:nvSpPr>
      <xdr:spPr>
        <a:xfrm>
          <a:off x="7626428" y="1703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29921</xdr:rowOff>
    </xdr:from>
    <xdr:to>
      <xdr:col>85</xdr:col>
      <xdr:colOff>127000</xdr:colOff>
      <xdr:row>39</xdr:row>
      <xdr:rowOff>40348</xdr:rowOff>
    </xdr:to>
    <xdr:cxnSp macro="">
      <xdr:nvCxnSpPr>
        <xdr:cNvPr id="509" name="直線コネクタ 508"/>
        <xdr:cNvCxnSpPr/>
      </xdr:nvCxnSpPr>
      <xdr:spPr>
        <a:xfrm flipV="1">
          <a:off x="15481300" y="6716471"/>
          <a:ext cx="8382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36550</xdr:rowOff>
    </xdr:from>
    <xdr:to>
      <xdr:col>81</xdr:col>
      <xdr:colOff>50800</xdr:colOff>
      <xdr:row>39</xdr:row>
      <xdr:rowOff>40348</xdr:rowOff>
    </xdr:to>
    <xdr:cxnSp macro="">
      <xdr:nvCxnSpPr>
        <xdr:cNvPr id="512" name="直線コネクタ 511"/>
        <xdr:cNvCxnSpPr/>
      </xdr:nvCxnSpPr>
      <xdr:spPr>
        <a:xfrm>
          <a:off x="14592300" y="6723100"/>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5334</xdr:rowOff>
    </xdr:from>
    <xdr:to>
      <xdr:col>76</xdr:col>
      <xdr:colOff>114300</xdr:colOff>
      <xdr:row>39</xdr:row>
      <xdr:rowOff>36550</xdr:rowOff>
    </xdr:to>
    <xdr:cxnSp macro="">
      <xdr:nvCxnSpPr>
        <xdr:cNvPr id="515" name="直線コネクタ 514"/>
        <xdr:cNvCxnSpPr/>
      </xdr:nvCxnSpPr>
      <xdr:spPr>
        <a:xfrm>
          <a:off x="13703300" y="6691884"/>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5334</xdr:rowOff>
    </xdr:from>
    <xdr:to>
      <xdr:col>71</xdr:col>
      <xdr:colOff>177800</xdr:colOff>
      <xdr:row>39</xdr:row>
      <xdr:rowOff>31166</xdr:rowOff>
    </xdr:to>
    <xdr:cxnSp macro="">
      <xdr:nvCxnSpPr>
        <xdr:cNvPr id="518" name="直線コネクタ 517"/>
        <xdr:cNvCxnSpPr/>
      </xdr:nvCxnSpPr>
      <xdr:spPr>
        <a:xfrm flipV="1">
          <a:off x="12814300" y="6691884"/>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150571</xdr:rowOff>
    </xdr:from>
    <xdr:to>
      <xdr:col>85</xdr:col>
      <xdr:colOff>177800</xdr:colOff>
      <xdr:row>39</xdr:row>
      <xdr:rowOff>80721</xdr:rowOff>
    </xdr:to>
    <xdr:sp macro="" textlink="">
      <xdr:nvSpPr>
        <xdr:cNvPr id="528" name="楕円 527"/>
        <xdr:cNvSpPr/>
      </xdr:nvSpPr>
      <xdr:spPr>
        <a:xfrm>
          <a:off x="16268700" y="66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160998</xdr:rowOff>
    </xdr:from>
    <xdr:to>
      <xdr:col>81</xdr:col>
      <xdr:colOff>101600</xdr:colOff>
      <xdr:row>39</xdr:row>
      <xdr:rowOff>91148</xdr:rowOff>
    </xdr:to>
    <xdr:sp macro="" textlink="">
      <xdr:nvSpPr>
        <xdr:cNvPr id="530" name="楕円 529"/>
        <xdr:cNvSpPr/>
      </xdr:nvSpPr>
      <xdr:spPr>
        <a:xfrm>
          <a:off x="15430500" y="66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82275</xdr:rowOff>
    </xdr:from>
    <xdr:ext cx="378565" cy="259045"/>
    <xdr:sp macro="" textlink="">
      <xdr:nvSpPr>
        <xdr:cNvPr id="531" name="テキスト ボックス 530"/>
        <xdr:cNvSpPr txBox="1"/>
      </xdr:nvSpPr>
      <xdr:spPr>
        <a:xfrm>
          <a:off x="15292017" y="676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157200</xdr:rowOff>
    </xdr:from>
    <xdr:to>
      <xdr:col>76</xdr:col>
      <xdr:colOff>165100</xdr:colOff>
      <xdr:row>39</xdr:row>
      <xdr:rowOff>87350</xdr:rowOff>
    </xdr:to>
    <xdr:sp macro="" textlink="">
      <xdr:nvSpPr>
        <xdr:cNvPr id="532" name="楕円 531"/>
        <xdr:cNvSpPr/>
      </xdr:nvSpPr>
      <xdr:spPr>
        <a:xfrm>
          <a:off x="14541500" y="66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78477</xdr:rowOff>
    </xdr:from>
    <xdr:ext cx="378565" cy="259045"/>
    <xdr:sp macro="" textlink="">
      <xdr:nvSpPr>
        <xdr:cNvPr id="533" name="テキスト ボックス 532"/>
        <xdr:cNvSpPr txBox="1"/>
      </xdr:nvSpPr>
      <xdr:spPr>
        <a:xfrm>
          <a:off x="14403017" y="6765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125984</xdr:rowOff>
    </xdr:from>
    <xdr:to>
      <xdr:col>72</xdr:col>
      <xdr:colOff>38100</xdr:colOff>
      <xdr:row>39</xdr:row>
      <xdr:rowOff>56134</xdr:rowOff>
    </xdr:to>
    <xdr:sp macro="" textlink="">
      <xdr:nvSpPr>
        <xdr:cNvPr id="534" name="楕円 533"/>
        <xdr:cNvSpPr/>
      </xdr:nvSpPr>
      <xdr:spPr>
        <a:xfrm>
          <a:off x="13652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47261</xdr:rowOff>
    </xdr:from>
    <xdr:ext cx="469744" cy="259045"/>
    <xdr:sp macro="" textlink="">
      <xdr:nvSpPr>
        <xdr:cNvPr id="535" name="テキスト ボックス 534"/>
        <xdr:cNvSpPr txBox="1"/>
      </xdr:nvSpPr>
      <xdr:spPr>
        <a:xfrm>
          <a:off x="13468428"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151816</xdr:rowOff>
    </xdr:from>
    <xdr:to>
      <xdr:col>67</xdr:col>
      <xdr:colOff>101600</xdr:colOff>
      <xdr:row>39</xdr:row>
      <xdr:rowOff>81966</xdr:rowOff>
    </xdr:to>
    <xdr:sp macro="" textlink="">
      <xdr:nvSpPr>
        <xdr:cNvPr id="536" name="楕円 535"/>
        <xdr:cNvSpPr/>
      </xdr:nvSpPr>
      <xdr:spPr>
        <a:xfrm>
          <a:off x="12763500" y="6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73093</xdr:rowOff>
    </xdr:from>
    <xdr:ext cx="469744" cy="259045"/>
    <xdr:sp macro="" textlink="">
      <xdr:nvSpPr>
        <xdr:cNvPr id="537" name="テキスト ボックス 536"/>
        <xdr:cNvSpPr txBox="1"/>
      </xdr:nvSpPr>
      <xdr:spPr>
        <a:xfrm>
          <a:off x="12579428" y="67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80846</xdr:rowOff>
    </xdr:from>
    <xdr:to>
      <xdr:col>85</xdr:col>
      <xdr:colOff>127000</xdr:colOff>
      <xdr:row>78</xdr:row>
      <xdr:rowOff>86158</xdr:rowOff>
    </xdr:to>
    <xdr:cxnSp macro="">
      <xdr:nvCxnSpPr>
        <xdr:cNvPr id="623" name="直線コネクタ 622"/>
        <xdr:cNvCxnSpPr/>
      </xdr:nvCxnSpPr>
      <xdr:spPr>
        <a:xfrm>
          <a:off x="15481300" y="13453946"/>
          <a:ext cx="8382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80846</xdr:rowOff>
    </xdr:from>
    <xdr:to>
      <xdr:col>81</xdr:col>
      <xdr:colOff>50800</xdr:colOff>
      <xdr:row>78</xdr:row>
      <xdr:rowOff>88010</xdr:rowOff>
    </xdr:to>
    <xdr:cxnSp macro="">
      <xdr:nvCxnSpPr>
        <xdr:cNvPr id="626" name="直線コネクタ 625"/>
        <xdr:cNvCxnSpPr/>
      </xdr:nvCxnSpPr>
      <xdr:spPr>
        <a:xfrm flipV="1">
          <a:off x="14592300" y="1345394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88010</xdr:rowOff>
    </xdr:from>
    <xdr:to>
      <xdr:col>76</xdr:col>
      <xdr:colOff>114300</xdr:colOff>
      <xdr:row>78</xdr:row>
      <xdr:rowOff>91061</xdr:rowOff>
    </xdr:to>
    <xdr:cxnSp macro="">
      <xdr:nvCxnSpPr>
        <xdr:cNvPr id="629" name="直線コネクタ 628"/>
        <xdr:cNvCxnSpPr/>
      </xdr:nvCxnSpPr>
      <xdr:spPr>
        <a:xfrm flipV="1">
          <a:off x="13703300" y="1346111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91061</xdr:rowOff>
    </xdr:from>
    <xdr:to>
      <xdr:col>71</xdr:col>
      <xdr:colOff>177800</xdr:colOff>
      <xdr:row>78</xdr:row>
      <xdr:rowOff>97768</xdr:rowOff>
    </xdr:to>
    <xdr:cxnSp macro="">
      <xdr:nvCxnSpPr>
        <xdr:cNvPr id="632" name="直線コネクタ 631"/>
        <xdr:cNvCxnSpPr/>
      </xdr:nvCxnSpPr>
      <xdr:spPr>
        <a:xfrm flipV="1">
          <a:off x="12814300" y="1346416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35358</xdr:rowOff>
    </xdr:from>
    <xdr:to>
      <xdr:col>85</xdr:col>
      <xdr:colOff>177800</xdr:colOff>
      <xdr:row>78</xdr:row>
      <xdr:rowOff>136958</xdr:rowOff>
    </xdr:to>
    <xdr:sp macro="" textlink="">
      <xdr:nvSpPr>
        <xdr:cNvPr id="642" name="楕円 641"/>
        <xdr:cNvSpPr/>
      </xdr:nvSpPr>
      <xdr:spPr>
        <a:xfrm>
          <a:off x="16268700" y="134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121735</xdr:rowOff>
    </xdr:from>
    <xdr:ext cx="534377" cy="259045"/>
    <xdr:sp macro="" textlink="">
      <xdr:nvSpPr>
        <xdr:cNvPr id="643" name="公債費該当値テキスト"/>
        <xdr:cNvSpPr txBox="1"/>
      </xdr:nvSpPr>
      <xdr:spPr>
        <a:xfrm>
          <a:off x="16370300" y="133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30046</xdr:rowOff>
    </xdr:from>
    <xdr:to>
      <xdr:col>81</xdr:col>
      <xdr:colOff>101600</xdr:colOff>
      <xdr:row>78</xdr:row>
      <xdr:rowOff>131646</xdr:rowOff>
    </xdr:to>
    <xdr:sp macro="" textlink="">
      <xdr:nvSpPr>
        <xdr:cNvPr id="644" name="楕円 643"/>
        <xdr:cNvSpPr/>
      </xdr:nvSpPr>
      <xdr:spPr>
        <a:xfrm>
          <a:off x="15430500" y="134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122773</xdr:rowOff>
    </xdr:from>
    <xdr:ext cx="534377" cy="259045"/>
    <xdr:sp macro="" textlink="">
      <xdr:nvSpPr>
        <xdr:cNvPr id="645" name="テキスト ボックス 644"/>
        <xdr:cNvSpPr txBox="1"/>
      </xdr:nvSpPr>
      <xdr:spPr>
        <a:xfrm>
          <a:off x="15214111" y="1349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37210</xdr:rowOff>
    </xdr:from>
    <xdr:to>
      <xdr:col>76</xdr:col>
      <xdr:colOff>165100</xdr:colOff>
      <xdr:row>78</xdr:row>
      <xdr:rowOff>138810</xdr:rowOff>
    </xdr:to>
    <xdr:sp macro="" textlink="">
      <xdr:nvSpPr>
        <xdr:cNvPr id="646" name="楕円 645"/>
        <xdr:cNvSpPr/>
      </xdr:nvSpPr>
      <xdr:spPr>
        <a:xfrm>
          <a:off x="14541500" y="134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129937</xdr:rowOff>
    </xdr:from>
    <xdr:ext cx="534377" cy="259045"/>
    <xdr:sp macro="" textlink="">
      <xdr:nvSpPr>
        <xdr:cNvPr id="647" name="テキスト ボックス 646"/>
        <xdr:cNvSpPr txBox="1"/>
      </xdr:nvSpPr>
      <xdr:spPr>
        <a:xfrm>
          <a:off x="14325111" y="1350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40261</xdr:rowOff>
    </xdr:from>
    <xdr:to>
      <xdr:col>72</xdr:col>
      <xdr:colOff>38100</xdr:colOff>
      <xdr:row>78</xdr:row>
      <xdr:rowOff>141861</xdr:rowOff>
    </xdr:to>
    <xdr:sp macro="" textlink="">
      <xdr:nvSpPr>
        <xdr:cNvPr id="648" name="楕円 647"/>
        <xdr:cNvSpPr/>
      </xdr:nvSpPr>
      <xdr:spPr>
        <a:xfrm>
          <a:off x="13652500" y="134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132988</xdr:rowOff>
    </xdr:from>
    <xdr:ext cx="534377" cy="259045"/>
    <xdr:sp macro="" textlink="">
      <xdr:nvSpPr>
        <xdr:cNvPr id="649" name="テキスト ボックス 648"/>
        <xdr:cNvSpPr txBox="1"/>
      </xdr:nvSpPr>
      <xdr:spPr>
        <a:xfrm>
          <a:off x="13436111" y="135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46968</xdr:rowOff>
    </xdr:from>
    <xdr:to>
      <xdr:col>67</xdr:col>
      <xdr:colOff>101600</xdr:colOff>
      <xdr:row>78</xdr:row>
      <xdr:rowOff>148568</xdr:rowOff>
    </xdr:to>
    <xdr:sp macro="" textlink="">
      <xdr:nvSpPr>
        <xdr:cNvPr id="650" name="楕円 649"/>
        <xdr:cNvSpPr/>
      </xdr:nvSpPr>
      <xdr:spPr>
        <a:xfrm>
          <a:off x="12763500" y="134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139695</xdr:rowOff>
    </xdr:from>
    <xdr:ext cx="534377" cy="259045"/>
    <xdr:sp macro="" textlink="">
      <xdr:nvSpPr>
        <xdr:cNvPr id="651" name="テキスト ボックス 650"/>
        <xdr:cNvSpPr txBox="1"/>
      </xdr:nvSpPr>
      <xdr:spPr>
        <a:xfrm>
          <a:off x="12547111" y="135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3629</xdr:rowOff>
    </xdr:from>
    <xdr:to>
      <xdr:col>85</xdr:col>
      <xdr:colOff>127000</xdr:colOff>
      <xdr:row>99</xdr:row>
      <xdr:rowOff>11523</xdr:rowOff>
    </xdr:to>
    <xdr:cxnSp macro="">
      <xdr:nvCxnSpPr>
        <xdr:cNvPr id="680" name="直線コネクタ 679"/>
        <xdr:cNvCxnSpPr/>
      </xdr:nvCxnSpPr>
      <xdr:spPr>
        <a:xfrm flipV="1">
          <a:off x="15481300" y="16977179"/>
          <a:ext cx="8382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11523</xdr:rowOff>
    </xdr:from>
    <xdr:to>
      <xdr:col>81</xdr:col>
      <xdr:colOff>50800</xdr:colOff>
      <xdr:row>99</xdr:row>
      <xdr:rowOff>19602</xdr:rowOff>
    </xdr:to>
    <xdr:cxnSp macro="">
      <xdr:nvCxnSpPr>
        <xdr:cNvPr id="683" name="直線コネクタ 682"/>
        <xdr:cNvCxnSpPr/>
      </xdr:nvCxnSpPr>
      <xdr:spPr>
        <a:xfrm flipV="1">
          <a:off x="14592300" y="16985073"/>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118036</xdr:rowOff>
    </xdr:from>
    <xdr:to>
      <xdr:col>76</xdr:col>
      <xdr:colOff>114300</xdr:colOff>
      <xdr:row>99</xdr:row>
      <xdr:rowOff>19602</xdr:rowOff>
    </xdr:to>
    <xdr:cxnSp macro="">
      <xdr:nvCxnSpPr>
        <xdr:cNvPr id="686" name="直線コネクタ 685"/>
        <xdr:cNvCxnSpPr/>
      </xdr:nvCxnSpPr>
      <xdr:spPr>
        <a:xfrm>
          <a:off x="13703300" y="16920136"/>
          <a:ext cx="889000" cy="7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118036</xdr:rowOff>
    </xdr:from>
    <xdr:to>
      <xdr:col>71</xdr:col>
      <xdr:colOff>177800</xdr:colOff>
      <xdr:row>99</xdr:row>
      <xdr:rowOff>43208</xdr:rowOff>
    </xdr:to>
    <xdr:cxnSp macro="">
      <xdr:nvCxnSpPr>
        <xdr:cNvPr id="689" name="直線コネクタ 688"/>
        <xdr:cNvCxnSpPr/>
      </xdr:nvCxnSpPr>
      <xdr:spPr>
        <a:xfrm flipV="1">
          <a:off x="12814300" y="16920136"/>
          <a:ext cx="8890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124279</xdr:rowOff>
    </xdr:from>
    <xdr:to>
      <xdr:col>85</xdr:col>
      <xdr:colOff>177800</xdr:colOff>
      <xdr:row>99</xdr:row>
      <xdr:rowOff>54429</xdr:rowOff>
    </xdr:to>
    <xdr:sp macro="" textlink="">
      <xdr:nvSpPr>
        <xdr:cNvPr id="699" name="楕円 698"/>
        <xdr:cNvSpPr/>
      </xdr:nvSpPr>
      <xdr:spPr>
        <a:xfrm>
          <a:off x="16268700" y="169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39206</xdr:rowOff>
    </xdr:from>
    <xdr:ext cx="469744" cy="259045"/>
    <xdr:sp macro="" textlink="">
      <xdr:nvSpPr>
        <xdr:cNvPr id="700" name="積立金該当値テキスト"/>
        <xdr:cNvSpPr txBox="1"/>
      </xdr:nvSpPr>
      <xdr:spPr>
        <a:xfrm>
          <a:off x="16370300" y="168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132173</xdr:rowOff>
    </xdr:from>
    <xdr:to>
      <xdr:col>81</xdr:col>
      <xdr:colOff>101600</xdr:colOff>
      <xdr:row>99</xdr:row>
      <xdr:rowOff>62323</xdr:rowOff>
    </xdr:to>
    <xdr:sp macro="" textlink="">
      <xdr:nvSpPr>
        <xdr:cNvPr id="701" name="楕円 700"/>
        <xdr:cNvSpPr/>
      </xdr:nvSpPr>
      <xdr:spPr>
        <a:xfrm>
          <a:off x="15430500" y="1693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53450</xdr:rowOff>
    </xdr:from>
    <xdr:ext cx="469744" cy="259045"/>
    <xdr:sp macro="" textlink="">
      <xdr:nvSpPr>
        <xdr:cNvPr id="702" name="テキスト ボックス 701"/>
        <xdr:cNvSpPr txBox="1"/>
      </xdr:nvSpPr>
      <xdr:spPr>
        <a:xfrm>
          <a:off x="15246428" y="1702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140252</xdr:rowOff>
    </xdr:from>
    <xdr:to>
      <xdr:col>76</xdr:col>
      <xdr:colOff>165100</xdr:colOff>
      <xdr:row>99</xdr:row>
      <xdr:rowOff>70402</xdr:rowOff>
    </xdr:to>
    <xdr:sp macro="" textlink="">
      <xdr:nvSpPr>
        <xdr:cNvPr id="703" name="楕円 702"/>
        <xdr:cNvSpPr/>
      </xdr:nvSpPr>
      <xdr:spPr>
        <a:xfrm>
          <a:off x="14541500" y="169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61529</xdr:rowOff>
    </xdr:from>
    <xdr:ext cx="469744" cy="259045"/>
    <xdr:sp macro="" textlink="">
      <xdr:nvSpPr>
        <xdr:cNvPr id="704" name="テキスト ボックス 703"/>
        <xdr:cNvSpPr txBox="1"/>
      </xdr:nvSpPr>
      <xdr:spPr>
        <a:xfrm>
          <a:off x="14357428" y="170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67236</xdr:rowOff>
    </xdr:from>
    <xdr:to>
      <xdr:col>72</xdr:col>
      <xdr:colOff>38100</xdr:colOff>
      <xdr:row>98</xdr:row>
      <xdr:rowOff>168836</xdr:rowOff>
    </xdr:to>
    <xdr:sp macro="" textlink="">
      <xdr:nvSpPr>
        <xdr:cNvPr id="705" name="楕円 704"/>
        <xdr:cNvSpPr/>
      </xdr:nvSpPr>
      <xdr:spPr>
        <a:xfrm>
          <a:off x="13652500" y="168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159963</xdr:rowOff>
    </xdr:from>
    <xdr:ext cx="534377" cy="259045"/>
    <xdr:sp macro="" textlink="">
      <xdr:nvSpPr>
        <xdr:cNvPr id="706" name="テキスト ボックス 705"/>
        <xdr:cNvSpPr txBox="1"/>
      </xdr:nvSpPr>
      <xdr:spPr>
        <a:xfrm>
          <a:off x="13436111" y="169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163858</xdr:rowOff>
    </xdr:from>
    <xdr:to>
      <xdr:col>67</xdr:col>
      <xdr:colOff>101600</xdr:colOff>
      <xdr:row>99</xdr:row>
      <xdr:rowOff>94008</xdr:rowOff>
    </xdr:to>
    <xdr:sp macro="" textlink="">
      <xdr:nvSpPr>
        <xdr:cNvPr id="707" name="楕円 706"/>
        <xdr:cNvSpPr/>
      </xdr:nvSpPr>
      <xdr:spPr>
        <a:xfrm>
          <a:off x="12763500" y="1696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85135</xdr:rowOff>
    </xdr:from>
    <xdr:ext cx="378565" cy="259045"/>
    <xdr:sp macro="" textlink="">
      <xdr:nvSpPr>
        <xdr:cNvPr id="708" name="テキスト ボックス 707"/>
        <xdr:cNvSpPr txBox="1"/>
      </xdr:nvSpPr>
      <xdr:spPr>
        <a:xfrm>
          <a:off x="12625017" y="17058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xdr:rowOff>
    </xdr:from>
    <xdr:to>
      <xdr:col>116</xdr:col>
      <xdr:colOff>63500</xdr:colOff>
      <xdr:row>39</xdr:row>
      <xdr:rowOff>32029</xdr:rowOff>
    </xdr:to>
    <xdr:cxnSp macro="">
      <xdr:nvCxnSpPr>
        <xdr:cNvPr id="737" name="直線コネクタ 736"/>
        <xdr:cNvCxnSpPr/>
      </xdr:nvCxnSpPr>
      <xdr:spPr>
        <a:xfrm flipV="1">
          <a:off x="21323300" y="6690614"/>
          <a:ext cx="8382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32029</xdr:rowOff>
    </xdr:from>
    <xdr:to>
      <xdr:col>111</xdr:col>
      <xdr:colOff>177800</xdr:colOff>
      <xdr:row>39</xdr:row>
      <xdr:rowOff>38430</xdr:rowOff>
    </xdr:to>
    <xdr:cxnSp macro="">
      <xdr:nvCxnSpPr>
        <xdr:cNvPr id="740" name="直線コネクタ 739"/>
        <xdr:cNvCxnSpPr/>
      </xdr:nvCxnSpPr>
      <xdr:spPr>
        <a:xfrm flipV="1">
          <a:off x="20434300" y="671857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36792</xdr:rowOff>
    </xdr:from>
    <xdr:to>
      <xdr:col>107</xdr:col>
      <xdr:colOff>50800</xdr:colOff>
      <xdr:row>39</xdr:row>
      <xdr:rowOff>38430</xdr:rowOff>
    </xdr:to>
    <xdr:cxnSp macro="">
      <xdr:nvCxnSpPr>
        <xdr:cNvPr id="743" name="直線コネクタ 742"/>
        <xdr:cNvCxnSpPr/>
      </xdr:nvCxnSpPr>
      <xdr:spPr>
        <a:xfrm>
          <a:off x="19545300" y="6723342"/>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36182</xdr:rowOff>
    </xdr:from>
    <xdr:to>
      <xdr:col>102</xdr:col>
      <xdr:colOff>114300</xdr:colOff>
      <xdr:row>39</xdr:row>
      <xdr:rowOff>36792</xdr:rowOff>
    </xdr:to>
    <xdr:cxnSp macro="">
      <xdr:nvCxnSpPr>
        <xdr:cNvPr id="746" name="直線コネクタ 745"/>
        <xdr:cNvCxnSpPr/>
      </xdr:nvCxnSpPr>
      <xdr:spPr>
        <a:xfrm>
          <a:off x="18656300" y="672273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124714</xdr:rowOff>
    </xdr:from>
    <xdr:to>
      <xdr:col>116</xdr:col>
      <xdr:colOff>114300</xdr:colOff>
      <xdr:row>39</xdr:row>
      <xdr:rowOff>54864</xdr:rowOff>
    </xdr:to>
    <xdr:sp macro="" textlink="">
      <xdr:nvSpPr>
        <xdr:cNvPr id="756" name="楕円 755"/>
        <xdr:cNvSpPr/>
      </xdr:nvSpPr>
      <xdr:spPr>
        <a:xfrm>
          <a:off x="221107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60888</xdr:rowOff>
    </xdr:from>
    <xdr:ext cx="469744" cy="259045"/>
    <xdr:sp macro="" textlink="">
      <xdr:nvSpPr>
        <xdr:cNvPr id="757" name="投資及び出資金該当値テキスト"/>
        <xdr:cNvSpPr txBox="1"/>
      </xdr:nvSpPr>
      <xdr:spPr>
        <a:xfrm>
          <a:off x="22212300" y="65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152679</xdr:rowOff>
    </xdr:from>
    <xdr:to>
      <xdr:col>112</xdr:col>
      <xdr:colOff>38100</xdr:colOff>
      <xdr:row>39</xdr:row>
      <xdr:rowOff>82829</xdr:rowOff>
    </xdr:to>
    <xdr:sp macro="" textlink="">
      <xdr:nvSpPr>
        <xdr:cNvPr id="758" name="楕円 757"/>
        <xdr:cNvSpPr/>
      </xdr:nvSpPr>
      <xdr:spPr>
        <a:xfrm>
          <a:off x="21272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73956</xdr:rowOff>
    </xdr:from>
    <xdr:ext cx="378565" cy="259045"/>
    <xdr:sp macro="" textlink="">
      <xdr:nvSpPr>
        <xdr:cNvPr id="759" name="テキスト ボックス 758"/>
        <xdr:cNvSpPr txBox="1"/>
      </xdr:nvSpPr>
      <xdr:spPr>
        <a:xfrm>
          <a:off x="21134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159080</xdr:rowOff>
    </xdr:from>
    <xdr:to>
      <xdr:col>107</xdr:col>
      <xdr:colOff>101600</xdr:colOff>
      <xdr:row>39</xdr:row>
      <xdr:rowOff>89230</xdr:rowOff>
    </xdr:to>
    <xdr:sp macro="" textlink="">
      <xdr:nvSpPr>
        <xdr:cNvPr id="760" name="楕円 759"/>
        <xdr:cNvSpPr/>
      </xdr:nvSpPr>
      <xdr:spPr>
        <a:xfrm>
          <a:off x="20383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80357</xdr:rowOff>
    </xdr:from>
    <xdr:ext cx="378565" cy="259045"/>
    <xdr:sp macro="" textlink="">
      <xdr:nvSpPr>
        <xdr:cNvPr id="761" name="テキスト ボックス 760"/>
        <xdr:cNvSpPr txBox="1"/>
      </xdr:nvSpPr>
      <xdr:spPr>
        <a:xfrm>
          <a:off x="20245017" y="676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157442</xdr:rowOff>
    </xdr:from>
    <xdr:to>
      <xdr:col>102</xdr:col>
      <xdr:colOff>165100</xdr:colOff>
      <xdr:row>39</xdr:row>
      <xdr:rowOff>87592</xdr:rowOff>
    </xdr:to>
    <xdr:sp macro="" textlink="">
      <xdr:nvSpPr>
        <xdr:cNvPr id="762" name="楕円 761"/>
        <xdr:cNvSpPr/>
      </xdr:nvSpPr>
      <xdr:spPr>
        <a:xfrm>
          <a:off x="19494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78719</xdr:rowOff>
    </xdr:from>
    <xdr:ext cx="378565" cy="259045"/>
    <xdr:sp macro="" textlink="">
      <xdr:nvSpPr>
        <xdr:cNvPr id="763" name="テキスト ボックス 762"/>
        <xdr:cNvSpPr txBox="1"/>
      </xdr:nvSpPr>
      <xdr:spPr>
        <a:xfrm>
          <a:off x="19356017" y="676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156832</xdr:rowOff>
    </xdr:from>
    <xdr:to>
      <xdr:col>98</xdr:col>
      <xdr:colOff>38100</xdr:colOff>
      <xdr:row>39</xdr:row>
      <xdr:rowOff>86982</xdr:rowOff>
    </xdr:to>
    <xdr:sp macro="" textlink="">
      <xdr:nvSpPr>
        <xdr:cNvPr id="764" name="楕円 763"/>
        <xdr:cNvSpPr/>
      </xdr:nvSpPr>
      <xdr:spPr>
        <a:xfrm>
          <a:off x="18605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78109</xdr:rowOff>
    </xdr:from>
    <xdr:ext cx="378565" cy="259045"/>
    <xdr:sp macro="" textlink="">
      <xdr:nvSpPr>
        <xdr:cNvPr id="765" name="テキスト ボックス 764"/>
        <xdr:cNvSpPr txBox="1"/>
      </xdr:nvSpPr>
      <xdr:spPr>
        <a:xfrm>
          <a:off x="18467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103353</xdr:rowOff>
    </xdr:from>
    <xdr:to>
      <xdr:col>116</xdr:col>
      <xdr:colOff>63500</xdr:colOff>
      <xdr:row>58</xdr:row>
      <xdr:rowOff>103832</xdr:rowOff>
    </xdr:to>
    <xdr:cxnSp macro="">
      <xdr:nvCxnSpPr>
        <xdr:cNvPr id="792" name="直線コネクタ 791"/>
        <xdr:cNvCxnSpPr/>
      </xdr:nvCxnSpPr>
      <xdr:spPr>
        <a:xfrm flipV="1">
          <a:off x="21323300" y="10047453"/>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103832</xdr:rowOff>
    </xdr:from>
    <xdr:to>
      <xdr:col>111</xdr:col>
      <xdr:colOff>177800</xdr:colOff>
      <xdr:row>58</xdr:row>
      <xdr:rowOff>104222</xdr:rowOff>
    </xdr:to>
    <xdr:cxnSp macro="">
      <xdr:nvCxnSpPr>
        <xdr:cNvPr id="795" name="直線コネクタ 794"/>
        <xdr:cNvCxnSpPr/>
      </xdr:nvCxnSpPr>
      <xdr:spPr>
        <a:xfrm flipV="1">
          <a:off x="20434300" y="10047932"/>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104222</xdr:rowOff>
    </xdr:from>
    <xdr:to>
      <xdr:col>107</xdr:col>
      <xdr:colOff>50800</xdr:colOff>
      <xdr:row>58</xdr:row>
      <xdr:rowOff>105090</xdr:rowOff>
    </xdr:to>
    <xdr:cxnSp macro="">
      <xdr:nvCxnSpPr>
        <xdr:cNvPr id="798" name="直線コネクタ 797"/>
        <xdr:cNvCxnSpPr/>
      </xdr:nvCxnSpPr>
      <xdr:spPr>
        <a:xfrm flipV="1">
          <a:off x="19545300" y="1004832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105090</xdr:rowOff>
    </xdr:from>
    <xdr:to>
      <xdr:col>102</xdr:col>
      <xdr:colOff>114300</xdr:colOff>
      <xdr:row>58</xdr:row>
      <xdr:rowOff>105639</xdr:rowOff>
    </xdr:to>
    <xdr:cxnSp macro="">
      <xdr:nvCxnSpPr>
        <xdr:cNvPr id="801" name="直線コネクタ 800"/>
        <xdr:cNvCxnSpPr/>
      </xdr:nvCxnSpPr>
      <xdr:spPr>
        <a:xfrm flipV="1">
          <a:off x="18656300" y="1004919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52553</xdr:rowOff>
    </xdr:from>
    <xdr:to>
      <xdr:col>116</xdr:col>
      <xdr:colOff>114300</xdr:colOff>
      <xdr:row>58</xdr:row>
      <xdr:rowOff>154153</xdr:rowOff>
    </xdr:to>
    <xdr:sp macro="" textlink="">
      <xdr:nvSpPr>
        <xdr:cNvPr id="811" name="楕円 810"/>
        <xdr:cNvSpPr/>
      </xdr:nvSpPr>
      <xdr:spPr>
        <a:xfrm>
          <a:off x="22110700" y="99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138930</xdr:rowOff>
    </xdr:from>
    <xdr:ext cx="469744" cy="259045"/>
    <xdr:sp macro="" textlink="">
      <xdr:nvSpPr>
        <xdr:cNvPr id="812" name="貸付金該当値テキスト"/>
        <xdr:cNvSpPr txBox="1"/>
      </xdr:nvSpPr>
      <xdr:spPr>
        <a:xfrm>
          <a:off x="22212300" y="991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53032</xdr:rowOff>
    </xdr:from>
    <xdr:to>
      <xdr:col>112</xdr:col>
      <xdr:colOff>38100</xdr:colOff>
      <xdr:row>58</xdr:row>
      <xdr:rowOff>154632</xdr:rowOff>
    </xdr:to>
    <xdr:sp macro="" textlink="">
      <xdr:nvSpPr>
        <xdr:cNvPr id="813" name="楕円 812"/>
        <xdr:cNvSpPr/>
      </xdr:nvSpPr>
      <xdr:spPr>
        <a:xfrm>
          <a:off x="21272500" y="99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145759</xdr:rowOff>
    </xdr:from>
    <xdr:ext cx="469744" cy="259045"/>
    <xdr:sp macro="" textlink="">
      <xdr:nvSpPr>
        <xdr:cNvPr id="814" name="テキスト ボックス 813"/>
        <xdr:cNvSpPr txBox="1"/>
      </xdr:nvSpPr>
      <xdr:spPr>
        <a:xfrm>
          <a:off x="21088428" y="1008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53422</xdr:rowOff>
    </xdr:from>
    <xdr:to>
      <xdr:col>107</xdr:col>
      <xdr:colOff>101600</xdr:colOff>
      <xdr:row>58</xdr:row>
      <xdr:rowOff>155022</xdr:rowOff>
    </xdr:to>
    <xdr:sp macro="" textlink="">
      <xdr:nvSpPr>
        <xdr:cNvPr id="815" name="楕円 814"/>
        <xdr:cNvSpPr/>
      </xdr:nvSpPr>
      <xdr:spPr>
        <a:xfrm>
          <a:off x="20383500" y="99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146149</xdr:rowOff>
    </xdr:from>
    <xdr:ext cx="469744" cy="259045"/>
    <xdr:sp macro="" textlink="">
      <xdr:nvSpPr>
        <xdr:cNvPr id="816" name="テキスト ボックス 815"/>
        <xdr:cNvSpPr txBox="1"/>
      </xdr:nvSpPr>
      <xdr:spPr>
        <a:xfrm>
          <a:off x="20199428" y="100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54290</xdr:rowOff>
    </xdr:from>
    <xdr:to>
      <xdr:col>102</xdr:col>
      <xdr:colOff>165100</xdr:colOff>
      <xdr:row>58</xdr:row>
      <xdr:rowOff>155890</xdr:rowOff>
    </xdr:to>
    <xdr:sp macro="" textlink="">
      <xdr:nvSpPr>
        <xdr:cNvPr id="817" name="楕円 816"/>
        <xdr:cNvSpPr/>
      </xdr:nvSpPr>
      <xdr:spPr>
        <a:xfrm>
          <a:off x="194945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147017</xdr:rowOff>
    </xdr:from>
    <xdr:ext cx="469744" cy="259045"/>
    <xdr:sp macro="" textlink="">
      <xdr:nvSpPr>
        <xdr:cNvPr id="818" name="テキスト ボックス 817"/>
        <xdr:cNvSpPr txBox="1"/>
      </xdr:nvSpPr>
      <xdr:spPr>
        <a:xfrm>
          <a:off x="19310428" y="1009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54839</xdr:rowOff>
    </xdr:from>
    <xdr:to>
      <xdr:col>98</xdr:col>
      <xdr:colOff>38100</xdr:colOff>
      <xdr:row>58</xdr:row>
      <xdr:rowOff>156439</xdr:rowOff>
    </xdr:to>
    <xdr:sp macro="" textlink="">
      <xdr:nvSpPr>
        <xdr:cNvPr id="819" name="楕円 818"/>
        <xdr:cNvSpPr/>
      </xdr:nvSpPr>
      <xdr:spPr>
        <a:xfrm>
          <a:off x="18605500" y="99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147566</xdr:rowOff>
    </xdr:from>
    <xdr:ext cx="469744" cy="259045"/>
    <xdr:sp macro="" textlink="">
      <xdr:nvSpPr>
        <xdr:cNvPr id="820" name="テキスト ボックス 819"/>
        <xdr:cNvSpPr txBox="1"/>
      </xdr:nvSpPr>
      <xdr:spPr>
        <a:xfrm>
          <a:off x="18421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40815</xdr:rowOff>
    </xdr:from>
    <xdr:to>
      <xdr:col>116</xdr:col>
      <xdr:colOff>63500</xdr:colOff>
      <xdr:row>77</xdr:row>
      <xdr:rowOff>42120</xdr:rowOff>
    </xdr:to>
    <xdr:cxnSp macro="">
      <xdr:nvCxnSpPr>
        <xdr:cNvPr id="852" name="直線コネクタ 851"/>
        <xdr:cNvCxnSpPr/>
      </xdr:nvCxnSpPr>
      <xdr:spPr>
        <a:xfrm flipV="1">
          <a:off x="21323300" y="13242465"/>
          <a:ext cx="8382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31246</xdr:rowOff>
    </xdr:from>
    <xdr:to>
      <xdr:col>111</xdr:col>
      <xdr:colOff>177800</xdr:colOff>
      <xdr:row>77</xdr:row>
      <xdr:rowOff>42120</xdr:rowOff>
    </xdr:to>
    <xdr:cxnSp macro="">
      <xdr:nvCxnSpPr>
        <xdr:cNvPr id="855" name="直線コネクタ 854"/>
        <xdr:cNvCxnSpPr/>
      </xdr:nvCxnSpPr>
      <xdr:spPr>
        <a:xfrm>
          <a:off x="20434300" y="13232896"/>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31246</xdr:rowOff>
    </xdr:from>
    <xdr:to>
      <xdr:col>107</xdr:col>
      <xdr:colOff>50800</xdr:colOff>
      <xdr:row>77</xdr:row>
      <xdr:rowOff>57600</xdr:rowOff>
    </xdr:to>
    <xdr:cxnSp macro="">
      <xdr:nvCxnSpPr>
        <xdr:cNvPr id="858" name="直線コネクタ 857"/>
        <xdr:cNvCxnSpPr/>
      </xdr:nvCxnSpPr>
      <xdr:spPr>
        <a:xfrm flipV="1">
          <a:off x="19545300" y="13232896"/>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57600</xdr:rowOff>
    </xdr:from>
    <xdr:to>
      <xdr:col>102</xdr:col>
      <xdr:colOff>114300</xdr:colOff>
      <xdr:row>77</xdr:row>
      <xdr:rowOff>84689</xdr:rowOff>
    </xdr:to>
    <xdr:cxnSp macro="">
      <xdr:nvCxnSpPr>
        <xdr:cNvPr id="861" name="直線コネクタ 860"/>
        <xdr:cNvCxnSpPr/>
      </xdr:nvCxnSpPr>
      <xdr:spPr>
        <a:xfrm flipV="1">
          <a:off x="18656300" y="13259250"/>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161465</xdr:rowOff>
    </xdr:from>
    <xdr:to>
      <xdr:col>116</xdr:col>
      <xdr:colOff>114300</xdr:colOff>
      <xdr:row>77</xdr:row>
      <xdr:rowOff>91615</xdr:rowOff>
    </xdr:to>
    <xdr:sp macro="" textlink="">
      <xdr:nvSpPr>
        <xdr:cNvPr id="871" name="楕円 870"/>
        <xdr:cNvSpPr/>
      </xdr:nvSpPr>
      <xdr:spPr>
        <a:xfrm>
          <a:off x="22110700" y="131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139892</xdr:rowOff>
    </xdr:from>
    <xdr:ext cx="534377" cy="259045"/>
    <xdr:sp macro="" textlink="">
      <xdr:nvSpPr>
        <xdr:cNvPr id="872" name="繰出金該当値テキスト"/>
        <xdr:cNvSpPr txBox="1"/>
      </xdr:nvSpPr>
      <xdr:spPr>
        <a:xfrm>
          <a:off x="22212300" y="131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162770</xdr:rowOff>
    </xdr:from>
    <xdr:to>
      <xdr:col>112</xdr:col>
      <xdr:colOff>38100</xdr:colOff>
      <xdr:row>77</xdr:row>
      <xdr:rowOff>92920</xdr:rowOff>
    </xdr:to>
    <xdr:sp macro="" textlink="">
      <xdr:nvSpPr>
        <xdr:cNvPr id="873" name="楕円 872"/>
        <xdr:cNvSpPr/>
      </xdr:nvSpPr>
      <xdr:spPr>
        <a:xfrm>
          <a:off x="21272500" y="13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84047</xdr:rowOff>
    </xdr:from>
    <xdr:ext cx="534377" cy="259045"/>
    <xdr:sp macro="" textlink="">
      <xdr:nvSpPr>
        <xdr:cNvPr id="874" name="テキスト ボックス 873"/>
        <xdr:cNvSpPr txBox="1"/>
      </xdr:nvSpPr>
      <xdr:spPr>
        <a:xfrm>
          <a:off x="21056111" y="132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151896</xdr:rowOff>
    </xdr:from>
    <xdr:to>
      <xdr:col>107</xdr:col>
      <xdr:colOff>101600</xdr:colOff>
      <xdr:row>77</xdr:row>
      <xdr:rowOff>82046</xdr:rowOff>
    </xdr:to>
    <xdr:sp macro="" textlink="">
      <xdr:nvSpPr>
        <xdr:cNvPr id="875" name="楕円 874"/>
        <xdr:cNvSpPr/>
      </xdr:nvSpPr>
      <xdr:spPr>
        <a:xfrm>
          <a:off x="20383500" y="131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73173</xdr:rowOff>
    </xdr:from>
    <xdr:ext cx="534377" cy="259045"/>
    <xdr:sp macro="" textlink="">
      <xdr:nvSpPr>
        <xdr:cNvPr id="876" name="テキスト ボックス 875"/>
        <xdr:cNvSpPr txBox="1"/>
      </xdr:nvSpPr>
      <xdr:spPr>
        <a:xfrm>
          <a:off x="20167111" y="132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6800</xdr:rowOff>
    </xdr:from>
    <xdr:to>
      <xdr:col>102</xdr:col>
      <xdr:colOff>165100</xdr:colOff>
      <xdr:row>77</xdr:row>
      <xdr:rowOff>108400</xdr:rowOff>
    </xdr:to>
    <xdr:sp macro="" textlink="">
      <xdr:nvSpPr>
        <xdr:cNvPr id="877" name="楕円 876"/>
        <xdr:cNvSpPr/>
      </xdr:nvSpPr>
      <xdr:spPr>
        <a:xfrm>
          <a:off x="19494500" y="132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99527</xdr:rowOff>
    </xdr:from>
    <xdr:ext cx="534377" cy="259045"/>
    <xdr:sp macro="" textlink="">
      <xdr:nvSpPr>
        <xdr:cNvPr id="878" name="テキスト ボックス 877"/>
        <xdr:cNvSpPr txBox="1"/>
      </xdr:nvSpPr>
      <xdr:spPr>
        <a:xfrm>
          <a:off x="19278111" y="133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33889</xdr:rowOff>
    </xdr:from>
    <xdr:to>
      <xdr:col>98</xdr:col>
      <xdr:colOff>38100</xdr:colOff>
      <xdr:row>77</xdr:row>
      <xdr:rowOff>135489</xdr:rowOff>
    </xdr:to>
    <xdr:sp macro="" textlink="">
      <xdr:nvSpPr>
        <xdr:cNvPr id="879" name="楕円 878"/>
        <xdr:cNvSpPr/>
      </xdr:nvSpPr>
      <xdr:spPr>
        <a:xfrm>
          <a:off x="18605500" y="132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126616</xdr:rowOff>
    </xdr:from>
    <xdr:ext cx="534377" cy="259045"/>
    <xdr:sp macro="" textlink="">
      <xdr:nvSpPr>
        <xdr:cNvPr id="880" name="テキスト ボックス 879"/>
        <xdr:cNvSpPr txBox="1"/>
      </xdr:nvSpPr>
      <xdr:spPr>
        <a:xfrm>
          <a:off x="18389111" y="1332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359,095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79,046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月まで支給していなかった地域手当を平成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月から支給を復活したことなど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が挙げられる。類似団体内平均と比較し低い水準にあるが、組織機構のコンパクト化や事務事業の見直しなど、職員数の適正管理に努める。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59,329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円減少した。類似団体内平均と比較し低い水準にあるが、全国平均、県内平均を上回っていることから、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業務委託の見直しなどにより経費削減に努める。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45,374
44,969
205.53
17,162,711
16,293,584
805,754
11,031,603
14,166,305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50736</xdr:rowOff>
    </xdr:from>
    <xdr:to>
      <xdr:col>24</xdr:col>
      <xdr:colOff>63500</xdr:colOff>
      <xdr:row>37</xdr:row>
      <xdr:rowOff>72834</xdr:rowOff>
    </xdr:to>
    <xdr:cxnSp macro="">
      <xdr:nvCxnSpPr>
        <xdr:cNvPr id="61" name="直線コネクタ 60"/>
        <xdr:cNvCxnSpPr/>
      </xdr:nvCxnSpPr>
      <xdr:spPr>
        <a:xfrm flipV="1">
          <a:off x="3797300" y="639438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78549</xdr:rowOff>
    </xdr:from>
    <xdr:to>
      <xdr:col>19</xdr:col>
      <xdr:colOff>177800</xdr:colOff>
      <xdr:row>37</xdr:row>
      <xdr:rowOff>72834</xdr:rowOff>
    </xdr:to>
    <xdr:cxnSp macro="">
      <xdr:nvCxnSpPr>
        <xdr:cNvPr id="64" name="直線コネクタ 63"/>
        <xdr:cNvCxnSpPr/>
      </xdr:nvCxnSpPr>
      <xdr:spPr>
        <a:xfrm>
          <a:off x="2908300" y="6250749"/>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66548</xdr:rowOff>
    </xdr:from>
    <xdr:to>
      <xdr:col>15</xdr:col>
      <xdr:colOff>50800</xdr:colOff>
      <xdr:row>36</xdr:row>
      <xdr:rowOff>78549</xdr:rowOff>
    </xdr:to>
    <xdr:cxnSp macro="">
      <xdr:nvCxnSpPr>
        <xdr:cNvPr id="67" name="直線コネクタ 66"/>
        <xdr:cNvCxnSpPr/>
      </xdr:nvCxnSpPr>
      <xdr:spPr>
        <a:xfrm>
          <a:off x="2019300" y="623874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27496</xdr:rowOff>
    </xdr:from>
    <xdr:to>
      <xdr:col>10</xdr:col>
      <xdr:colOff>114300</xdr:colOff>
      <xdr:row>36</xdr:row>
      <xdr:rowOff>66548</xdr:rowOff>
    </xdr:to>
    <xdr:cxnSp macro="">
      <xdr:nvCxnSpPr>
        <xdr:cNvPr id="70" name="直線コネクタ 69"/>
        <xdr:cNvCxnSpPr/>
      </xdr:nvCxnSpPr>
      <xdr:spPr>
        <a:xfrm>
          <a:off x="1130300" y="6199696"/>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171386</xdr:rowOff>
    </xdr:from>
    <xdr:to>
      <xdr:col>24</xdr:col>
      <xdr:colOff>114300</xdr:colOff>
      <xdr:row>37</xdr:row>
      <xdr:rowOff>101536</xdr:rowOff>
    </xdr:to>
    <xdr:sp macro="" textlink="">
      <xdr:nvSpPr>
        <xdr:cNvPr id="80" name="楕円 79"/>
        <xdr:cNvSpPr/>
      </xdr:nvSpPr>
      <xdr:spPr>
        <a:xfrm>
          <a:off x="45847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86313</xdr:rowOff>
    </xdr:from>
    <xdr:ext cx="469744" cy="259045"/>
    <xdr:sp macro="" textlink="">
      <xdr:nvSpPr>
        <xdr:cNvPr id="81" name="議会費該当値テキスト"/>
        <xdr:cNvSpPr txBox="1"/>
      </xdr:nvSpPr>
      <xdr:spPr>
        <a:xfrm>
          <a:off x="4686300" y="62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22034</xdr:rowOff>
    </xdr:from>
    <xdr:to>
      <xdr:col>20</xdr:col>
      <xdr:colOff>38100</xdr:colOff>
      <xdr:row>37</xdr:row>
      <xdr:rowOff>123634</xdr:rowOff>
    </xdr:to>
    <xdr:sp macro="" textlink="">
      <xdr:nvSpPr>
        <xdr:cNvPr id="82" name="楕円 81"/>
        <xdr:cNvSpPr/>
      </xdr:nvSpPr>
      <xdr:spPr>
        <a:xfrm>
          <a:off x="3746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114761</xdr:rowOff>
    </xdr:from>
    <xdr:ext cx="469744" cy="259045"/>
    <xdr:sp macro="" textlink="">
      <xdr:nvSpPr>
        <xdr:cNvPr id="83" name="テキスト ボックス 82"/>
        <xdr:cNvSpPr txBox="1"/>
      </xdr:nvSpPr>
      <xdr:spPr>
        <a:xfrm>
          <a:off x="3562428"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27749</xdr:rowOff>
    </xdr:from>
    <xdr:to>
      <xdr:col>15</xdr:col>
      <xdr:colOff>101600</xdr:colOff>
      <xdr:row>36</xdr:row>
      <xdr:rowOff>129349</xdr:rowOff>
    </xdr:to>
    <xdr:sp macro="" textlink="">
      <xdr:nvSpPr>
        <xdr:cNvPr id="84" name="楕円 83"/>
        <xdr:cNvSpPr/>
      </xdr:nvSpPr>
      <xdr:spPr>
        <a:xfrm>
          <a:off x="2857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120476</xdr:rowOff>
    </xdr:from>
    <xdr:ext cx="469744" cy="259045"/>
    <xdr:sp macro="" textlink="">
      <xdr:nvSpPr>
        <xdr:cNvPr id="85" name="テキスト ボックス 84"/>
        <xdr:cNvSpPr txBox="1"/>
      </xdr:nvSpPr>
      <xdr:spPr>
        <a:xfrm>
          <a:off x="2673428" y="62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xdr:rowOff>
    </xdr:from>
    <xdr:to>
      <xdr:col>10</xdr:col>
      <xdr:colOff>165100</xdr:colOff>
      <xdr:row>36</xdr:row>
      <xdr:rowOff>117348</xdr:rowOff>
    </xdr:to>
    <xdr:sp macro="" textlink="">
      <xdr:nvSpPr>
        <xdr:cNvPr id="86" name="楕円 85"/>
        <xdr:cNvSpPr/>
      </xdr:nvSpPr>
      <xdr:spPr>
        <a:xfrm>
          <a:off x="1968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108475</xdr:rowOff>
    </xdr:from>
    <xdr:ext cx="469744" cy="259045"/>
    <xdr:sp macro="" textlink="">
      <xdr:nvSpPr>
        <xdr:cNvPr id="87" name="テキスト ボックス 86"/>
        <xdr:cNvSpPr txBox="1"/>
      </xdr:nvSpPr>
      <xdr:spPr>
        <a:xfrm>
          <a:off x="1784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148146</xdr:rowOff>
    </xdr:from>
    <xdr:to>
      <xdr:col>6</xdr:col>
      <xdr:colOff>38100</xdr:colOff>
      <xdr:row>36</xdr:row>
      <xdr:rowOff>78296</xdr:rowOff>
    </xdr:to>
    <xdr:sp macro="" textlink="">
      <xdr:nvSpPr>
        <xdr:cNvPr id="88" name="楕円 87"/>
        <xdr:cNvSpPr/>
      </xdr:nvSpPr>
      <xdr:spPr>
        <a:xfrm>
          <a:off x="1079500" y="61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69423</xdr:rowOff>
    </xdr:from>
    <xdr:ext cx="469744" cy="259045"/>
    <xdr:sp macro="" textlink="">
      <xdr:nvSpPr>
        <xdr:cNvPr id="89" name="テキスト ボックス 88"/>
        <xdr:cNvSpPr txBox="1"/>
      </xdr:nvSpPr>
      <xdr:spPr>
        <a:xfrm>
          <a:off x="895428" y="624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68422</xdr:rowOff>
    </xdr:from>
    <xdr:to>
      <xdr:col>24</xdr:col>
      <xdr:colOff>63500</xdr:colOff>
      <xdr:row>57</xdr:row>
      <xdr:rowOff>77265</xdr:rowOff>
    </xdr:to>
    <xdr:cxnSp macro="">
      <xdr:nvCxnSpPr>
        <xdr:cNvPr id="116" name="直線コネクタ 115"/>
        <xdr:cNvCxnSpPr/>
      </xdr:nvCxnSpPr>
      <xdr:spPr>
        <a:xfrm flipV="1">
          <a:off x="3797300" y="9841072"/>
          <a:ext cx="8382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77265</xdr:rowOff>
    </xdr:from>
    <xdr:to>
      <xdr:col>19</xdr:col>
      <xdr:colOff>177800</xdr:colOff>
      <xdr:row>57</xdr:row>
      <xdr:rowOff>109369</xdr:rowOff>
    </xdr:to>
    <xdr:cxnSp macro="">
      <xdr:nvCxnSpPr>
        <xdr:cNvPr id="119" name="直線コネクタ 118"/>
        <xdr:cNvCxnSpPr/>
      </xdr:nvCxnSpPr>
      <xdr:spPr>
        <a:xfrm flipV="1">
          <a:off x="2908300" y="9849915"/>
          <a:ext cx="889000" cy="3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66287</xdr:rowOff>
    </xdr:from>
    <xdr:to>
      <xdr:col>15</xdr:col>
      <xdr:colOff>50800</xdr:colOff>
      <xdr:row>57</xdr:row>
      <xdr:rowOff>109369</xdr:rowOff>
    </xdr:to>
    <xdr:cxnSp macro="">
      <xdr:nvCxnSpPr>
        <xdr:cNvPr id="122" name="直線コネクタ 121"/>
        <xdr:cNvCxnSpPr/>
      </xdr:nvCxnSpPr>
      <xdr:spPr>
        <a:xfrm>
          <a:off x="2019300" y="9838937"/>
          <a:ext cx="889000" cy="4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66287</xdr:rowOff>
    </xdr:from>
    <xdr:to>
      <xdr:col>10</xdr:col>
      <xdr:colOff>114300</xdr:colOff>
      <xdr:row>57</xdr:row>
      <xdr:rowOff>120077</xdr:rowOff>
    </xdr:to>
    <xdr:cxnSp macro="">
      <xdr:nvCxnSpPr>
        <xdr:cNvPr id="125" name="直線コネクタ 124"/>
        <xdr:cNvCxnSpPr/>
      </xdr:nvCxnSpPr>
      <xdr:spPr>
        <a:xfrm flipV="1">
          <a:off x="1130300" y="9838937"/>
          <a:ext cx="8890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17622</xdr:rowOff>
    </xdr:from>
    <xdr:to>
      <xdr:col>24</xdr:col>
      <xdr:colOff>114300</xdr:colOff>
      <xdr:row>57</xdr:row>
      <xdr:rowOff>119222</xdr:rowOff>
    </xdr:to>
    <xdr:sp macro="" textlink="">
      <xdr:nvSpPr>
        <xdr:cNvPr id="135" name="楕円 134"/>
        <xdr:cNvSpPr/>
      </xdr:nvSpPr>
      <xdr:spPr>
        <a:xfrm>
          <a:off x="4584700" y="97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103999</xdr:rowOff>
    </xdr:from>
    <xdr:ext cx="534377" cy="259045"/>
    <xdr:sp macro="" textlink="">
      <xdr:nvSpPr>
        <xdr:cNvPr id="136" name="総務費該当値テキスト"/>
        <xdr:cNvSpPr txBox="1"/>
      </xdr:nvSpPr>
      <xdr:spPr>
        <a:xfrm>
          <a:off x="4686300" y="970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26465</xdr:rowOff>
    </xdr:from>
    <xdr:to>
      <xdr:col>20</xdr:col>
      <xdr:colOff>38100</xdr:colOff>
      <xdr:row>57</xdr:row>
      <xdr:rowOff>128065</xdr:rowOff>
    </xdr:to>
    <xdr:sp macro="" textlink="">
      <xdr:nvSpPr>
        <xdr:cNvPr id="137" name="楕円 136"/>
        <xdr:cNvSpPr/>
      </xdr:nvSpPr>
      <xdr:spPr>
        <a:xfrm>
          <a:off x="3746500" y="97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119192</xdr:rowOff>
    </xdr:from>
    <xdr:ext cx="534377" cy="259045"/>
    <xdr:sp macro="" textlink="">
      <xdr:nvSpPr>
        <xdr:cNvPr id="138" name="テキスト ボックス 137"/>
        <xdr:cNvSpPr txBox="1"/>
      </xdr:nvSpPr>
      <xdr:spPr>
        <a:xfrm>
          <a:off x="3530111" y="98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58569</xdr:rowOff>
    </xdr:from>
    <xdr:to>
      <xdr:col>15</xdr:col>
      <xdr:colOff>101600</xdr:colOff>
      <xdr:row>57</xdr:row>
      <xdr:rowOff>160169</xdr:rowOff>
    </xdr:to>
    <xdr:sp macro="" textlink="">
      <xdr:nvSpPr>
        <xdr:cNvPr id="139" name="楕円 138"/>
        <xdr:cNvSpPr/>
      </xdr:nvSpPr>
      <xdr:spPr>
        <a:xfrm>
          <a:off x="2857500" y="98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151296</xdr:rowOff>
    </xdr:from>
    <xdr:ext cx="534377" cy="259045"/>
    <xdr:sp macro="" textlink="">
      <xdr:nvSpPr>
        <xdr:cNvPr id="140" name="テキスト ボックス 139"/>
        <xdr:cNvSpPr txBox="1"/>
      </xdr:nvSpPr>
      <xdr:spPr>
        <a:xfrm>
          <a:off x="2641111" y="99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15487</xdr:rowOff>
    </xdr:from>
    <xdr:to>
      <xdr:col>10</xdr:col>
      <xdr:colOff>165100</xdr:colOff>
      <xdr:row>57</xdr:row>
      <xdr:rowOff>117087</xdr:rowOff>
    </xdr:to>
    <xdr:sp macro="" textlink="">
      <xdr:nvSpPr>
        <xdr:cNvPr id="141" name="楕円 140"/>
        <xdr:cNvSpPr/>
      </xdr:nvSpPr>
      <xdr:spPr>
        <a:xfrm>
          <a:off x="1968500" y="97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108214</xdr:rowOff>
    </xdr:from>
    <xdr:ext cx="534377" cy="259045"/>
    <xdr:sp macro="" textlink="">
      <xdr:nvSpPr>
        <xdr:cNvPr id="142" name="テキスト ボックス 141"/>
        <xdr:cNvSpPr txBox="1"/>
      </xdr:nvSpPr>
      <xdr:spPr>
        <a:xfrm>
          <a:off x="1752111" y="98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69277</xdr:rowOff>
    </xdr:from>
    <xdr:to>
      <xdr:col>6</xdr:col>
      <xdr:colOff>38100</xdr:colOff>
      <xdr:row>57</xdr:row>
      <xdr:rowOff>170877</xdr:rowOff>
    </xdr:to>
    <xdr:sp macro="" textlink="">
      <xdr:nvSpPr>
        <xdr:cNvPr id="143" name="楕円 142"/>
        <xdr:cNvSpPr/>
      </xdr:nvSpPr>
      <xdr:spPr>
        <a:xfrm>
          <a:off x="1079500" y="98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162004</xdr:rowOff>
    </xdr:from>
    <xdr:ext cx="534377" cy="259045"/>
    <xdr:sp macro="" textlink="">
      <xdr:nvSpPr>
        <xdr:cNvPr id="144" name="テキスト ボックス 143"/>
        <xdr:cNvSpPr txBox="1"/>
      </xdr:nvSpPr>
      <xdr:spPr>
        <a:xfrm>
          <a:off x="863111" y="993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88813</xdr:rowOff>
    </xdr:from>
    <xdr:to>
      <xdr:col>24</xdr:col>
      <xdr:colOff>63500</xdr:colOff>
      <xdr:row>77</xdr:row>
      <xdr:rowOff>135013</xdr:rowOff>
    </xdr:to>
    <xdr:cxnSp macro="">
      <xdr:nvCxnSpPr>
        <xdr:cNvPr id="174" name="直線コネクタ 173"/>
        <xdr:cNvCxnSpPr/>
      </xdr:nvCxnSpPr>
      <xdr:spPr>
        <a:xfrm flipV="1">
          <a:off x="3797300" y="13290463"/>
          <a:ext cx="8382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135013</xdr:rowOff>
    </xdr:from>
    <xdr:to>
      <xdr:col>19</xdr:col>
      <xdr:colOff>177800</xdr:colOff>
      <xdr:row>77</xdr:row>
      <xdr:rowOff>170934</xdr:rowOff>
    </xdr:to>
    <xdr:cxnSp macro="">
      <xdr:nvCxnSpPr>
        <xdr:cNvPr id="177" name="直線コネクタ 176"/>
        <xdr:cNvCxnSpPr/>
      </xdr:nvCxnSpPr>
      <xdr:spPr>
        <a:xfrm flipV="1">
          <a:off x="2908300" y="13336663"/>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170934</xdr:rowOff>
    </xdr:from>
    <xdr:to>
      <xdr:col>15</xdr:col>
      <xdr:colOff>50800</xdr:colOff>
      <xdr:row>78</xdr:row>
      <xdr:rowOff>53784</xdr:rowOff>
    </xdr:to>
    <xdr:cxnSp macro="">
      <xdr:nvCxnSpPr>
        <xdr:cNvPr id="180" name="直線コネクタ 179"/>
        <xdr:cNvCxnSpPr/>
      </xdr:nvCxnSpPr>
      <xdr:spPr>
        <a:xfrm flipV="1">
          <a:off x="2019300" y="13372584"/>
          <a:ext cx="889000" cy="5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53784</xdr:rowOff>
    </xdr:from>
    <xdr:to>
      <xdr:col>10</xdr:col>
      <xdr:colOff>114300</xdr:colOff>
      <xdr:row>78</xdr:row>
      <xdr:rowOff>107947</xdr:rowOff>
    </xdr:to>
    <xdr:cxnSp macro="">
      <xdr:nvCxnSpPr>
        <xdr:cNvPr id="183" name="直線コネクタ 182"/>
        <xdr:cNvCxnSpPr/>
      </xdr:nvCxnSpPr>
      <xdr:spPr>
        <a:xfrm flipV="1">
          <a:off x="1130300" y="13426884"/>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38013</xdr:rowOff>
    </xdr:from>
    <xdr:to>
      <xdr:col>24</xdr:col>
      <xdr:colOff>114300</xdr:colOff>
      <xdr:row>77</xdr:row>
      <xdr:rowOff>139613</xdr:rowOff>
    </xdr:to>
    <xdr:sp macro="" textlink="">
      <xdr:nvSpPr>
        <xdr:cNvPr id="193" name="楕円 192"/>
        <xdr:cNvSpPr/>
      </xdr:nvSpPr>
      <xdr:spPr>
        <a:xfrm>
          <a:off x="4584700" y="13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16440</xdr:rowOff>
    </xdr:from>
    <xdr:ext cx="599010" cy="259045"/>
    <xdr:sp macro="" textlink="">
      <xdr:nvSpPr>
        <xdr:cNvPr id="194" name="民生費該当値テキスト"/>
        <xdr:cNvSpPr txBox="1"/>
      </xdr:nvSpPr>
      <xdr:spPr>
        <a:xfrm>
          <a:off x="4686300" y="1321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84213</xdr:rowOff>
    </xdr:from>
    <xdr:to>
      <xdr:col>20</xdr:col>
      <xdr:colOff>38100</xdr:colOff>
      <xdr:row>78</xdr:row>
      <xdr:rowOff>14363</xdr:rowOff>
    </xdr:to>
    <xdr:sp macro="" textlink="">
      <xdr:nvSpPr>
        <xdr:cNvPr id="195" name="楕円 194"/>
        <xdr:cNvSpPr/>
      </xdr:nvSpPr>
      <xdr:spPr>
        <a:xfrm>
          <a:off x="3746500" y="13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5490</xdr:rowOff>
    </xdr:from>
    <xdr:ext cx="599010" cy="259045"/>
    <xdr:sp macro="" textlink="">
      <xdr:nvSpPr>
        <xdr:cNvPr id="196" name="テキスト ボックス 195"/>
        <xdr:cNvSpPr txBox="1"/>
      </xdr:nvSpPr>
      <xdr:spPr>
        <a:xfrm>
          <a:off x="3497795" y="133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120134</xdr:rowOff>
    </xdr:from>
    <xdr:to>
      <xdr:col>15</xdr:col>
      <xdr:colOff>101600</xdr:colOff>
      <xdr:row>78</xdr:row>
      <xdr:rowOff>50284</xdr:rowOff>
    </xdr:to>
    <xdr:sp macro="" textlink="">
      <xdr:nvSpPr>
        <xdr:cNvPr id="197" name="楕円 196"/>
        <xdr:cNvSpPr/>
      </xdr:nvSpPr>
      <xdr:spPr>
        <a:xfrm>
          <a:off x="2857500" y="133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41411</xdr:rowOff>
    </xdr:from>
    <xdr:ext cx="599010" cy="259045"/>
    <xdr:sp macro="" textlink="">
      <xdr:nvSpPr>
        <xdr:cNvPr id="198" name="テキスト ボックス 197"/>
        <xdr:cNvSpPr txBox="1"/>
      </xdr:nvSpPr>
      <xdr:spPr>
        <a:xfrm>
          <a:off x="2608795" y="1341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2984</xdr:rowOff>
    </xdr:from>
    <xdr:to>
      <xdr:col>10</xdr:col>
      <xdr:colOff>165100</xdr:colOff>
      <xdr:row>78</xdr:row>
      <xdr:rowOff>104584</xdr:rowOff>
    </xdr:to>
    <xdr:sp macro="" textlink="">
      <xdr:nvSpPr>
        <xdr:cNvPr id="199" name="楕円 198"/>
        <xdr:cNvSpPr/>
      </xdr:nvSpPr>
      <xdr:spPr>
        <a:xfrm>
          <a:off x="1968500" y="133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95711</xdr:rowOff>
    </xdr:from>
    <xdr:ext cx="599010" cy="259045"/>
    <xdr:sp macro="" textlink="">
      <xdr:nvSpPr>
        <xdr:cNvPr id="200" name="テキスト ボックス 199"/>
        <xdr:cNvSpPr txBox="1"/>
      </xdr:nvSpPr>
      <xdr:spPr>
        <a:xfrm>
          <a:off x="1719795" y="134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57147</xdr:rowOff>
    </xdr:from>
    <xdr:to>
      <xdr:col>6</xdr:col>
      <xdr:colOff>38100</xdr:colOff>
      <xdr:row>78</xdr:row>
      <xdr:rowOff>158747</xdr:rowOff>
    </xdr:to>
    <xdr:sp macro="" textlink="">
      <xdr:nvSpPr>
        <xdr:cNvPr id="201" name="楕円 200"/>
        <xdr:cNvSpPr/>
      </xdr:nvSpPr>
      <xdr:spPr>
        <a:xfrm>
          <a:off x="1079500" y="134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149874</xdr:rowOff>
    </xdr:from>
    <xdr:ext cx="599010" cy="259045"/>
    <xdr:sp macro="" textlink="">
      <xdr:nvSpPr>
        <xdr:cNvPr id="202" name="テキスト ボックス 201"/>
        <xdr:cNvSpPr txBox="1"/>
      </xdr:nvSpPr>
      <xdr:spPr>
        <a:xfrm>
          <a:off x="830795" y="135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112199</xdr:rowOff>
    </xdr:from>
    <xdr:to>
      <xdr:col>24</xdr:col>
      <xdr:colOff>63500</xdr:colOff>
      <xdr:row>97</xdr:row>
      <xdr:rowOff>126722</xdr:rowOff>
    </xdr:to>
    <xdr:cxnSp macro="">
      <xdr:nvCxnSpPr>
        <xdr:cNvPr id="231" name="直線コネクタ 230"/>
        <xdr:cNvCxnSpPr/>
      </xdr:nvCxnSpPr>
      <xdr:spPr>
        <a:xfrm flipV="1">
          <a:off x="3797300" y="16742849"/>
          <a:ext cx="838200" cy="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126722</xdr:rowOff>
    </xdr:from>
    <xdr:to>
      <xdr:col>19</xdr:col>
      <xdr:colOff>177800</xdr:colOff>
      <xdr:row>97</xdr:row>
      <xdr:rowOff>129253</xdr:rowOff>
    </xdr:to>
    <xdr:cxnSp macro="">
      <xdr:nvCxnSpPr>
        <xdr:cNvPr id="234" name="直線コネクタ 233"/>
        <xdr:cNvCxnSpPr/>
      </xdr:nvCxnSpPr>
      <xdr:spPr>
        <a:xfrm flipV="1">
          <a:off x="2908300" y="16757372"/>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116405</xdr:rowOff>
    </xdr:from>
    <xdr:to>
      <xdr:col>15</xdr:col>
      <xdr:colOff>50800</xdr:colOff>
      <xdr:row>97</xdr:row>
      <xdr:rowOff>129253</xdr:rowOff>
    </xdr:to>
    <xdr:cxnSp macro="">
      <xdr:nvCxnSpPr>
        <xdr:cNvPr id="237" name="直線コネクタ 236"/>
        <xdr:cNvCxnSpPr/>
      </xdr:nvCxnSpPr>
      <xdr:spPr>
        <a:xfrm>
          <a:off x="2019300" y="16747055"/>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116405</xdr:rowOff>
    </xdr:from>
    <xdr:to>
      <xdr:col>10</xdr:col>
      <xdr:colOff>114300</xdr:colOff>
      <xdr:row>97</xdr:row>
      <xdr:rowOff>128774</xdr:rowOff>
    </xdr:to>
    <xdr:cxnSp macro="">
      <xdr:nvCxnSpPr>
        <xdr:cNvPr id="240" name="直線コネクタ 239"/>
        <xdr:cNvCxnSpPr/>
      </xdr:nvCxnSpPr>
      <xdr:spPr>
        <a:xfrm flipV="1">
          <a:off x="1130300" y="16747055"/>
          <a:ext cx="889000" cy="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61399</xdr:rowOff>
    </xdr:from>
    <xdr:to>
      <xdr:col>24</xdr:col>
      <xdr:colOff>114300</xdr:colOff>
      <xdr:row>97</xdr:row>
      <xdr:rowOff>162999</xdr:rowOff>
    </xdr:to>
    <xdr:sp macro="" textlink="">
      <xdr:nvSpPr>
        <xdr:cNvPr id="250" name="楕円 249"/>
        <xdr:cNvSpPr/>
      </xdr:nvSpPr>
      <xdr:spPr>
        <a:xfrm>
          <a:off x="4584700" y="166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147776</xdr:rowOff>
    </xdr:from>
    <xdr:ext cx="534377" cy="259045"/>
    <xdr:sp macro="" textlink="">
      <xdr:nvSpPr>
        <xdr:cNvPr id="251" name="衛生費該当値テキスト"/>
        <xdr:cNvSpPr txBox="1"/>
      </xdr:nvSpPr>
      <xdr:spPr>
        <a:xfrm>
          <a:off x="4686300" y="1660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75922</xdr:rowOff>
    </xdr:from>
    <xdr:to>
      <xdr:col>20</xdr:col>
      <xdr:colOff>38100</xdr:colOff>
      <xdr:row>98</xdr:row>
      <xdr:rowOff>6072</xdr:rowOff>
    </xdr:to>
    <xdr:sp macro="" textlink="">
      <xdr:nvSpPr>
        <xdr:cNvPr id="252" name="楕円 251"/>
        <xdr:cNvSpPr/>
      </xdr:nvSpPr>
      <xdr:spPr>
        <a:xfrm>
          <a:off x="3746500" y="167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168649</xdr:rowOff>
    </xdr:from>
    <xdr:ext cx="534377" cy="259045"/>
    <xdr:sp macro="" textlink="">
      <xdr:nvSpPr>
        <xdr:cNvPr id="253" name="テキスト ボックス 252"/>
        <xdr:cNvSpPr txBox="1"/>
      </xdr:nvSpPr>
      <xdr:spPr>
        <a:xfrm>
          <a:off x="3530111" y="16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78453</xdr:rowOff>
    </xdr:from>
    <xdr:to>
      <xdr:col>15</xdr:col>
      <xdr:colOff>101600</xdr:colOff>
      <xdr:row>98</xdr:row>
      <xdr:rowOff>8603</xdr:rowOff>
    </xdr:to>
    <xdr:sp macro="" textlink="">
      <xdr:nvSpPr>
        <xdr:cNvPr id="254" name="楕円 253"/>
        <xdr:cNvSpPr/>
      </xdr:nvSpPr>
      <xdr:spPr>
        <a:xfrm>
          <a:off x="2857500" y="167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171180</xdr:rowOff>
    </xdr:from>
    <xdr:ext cx="534377" cy="259045"/>
    <xdr:sp macro="" textlink="">
      <xdr:nvSpPr>
        <xdr:cNvPr id="255" name="テキスト ボックス 254"/>
        <xdr:cNvSpPr txBox="1"/>
      </xdr:nvSpPr>
      <xdr:spPr>
        <a:xfrm>
          <a:off x="2641111" y="1680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65605</xdr:rowOff>
    </xdr:from>
    <xdr:to>
      <xdr:col>10</xdr:col>
      <xdr:colOff>165100</xdr:colOff>
      <xdr:row>97</xdr:row>
      <xdr:rowOff>167205</xdr:rowOff>
    </xdr:to>
    <xdr:sp macro="" textlink="">
      <xdr:nvSpPr>
        <xdr:cNvPr id="256" name="楕円 255"/>
        <xdr:cNvSpPr/>
      </xdr:nvSpPr>
      <xdr:spPr>
        <a:xfrm>
          <a:off x="1968500" y="166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158332</xdr:rowOff>
    </xdr:from>
    <xdr:ext cx="534377" cy="259045"/>
    <xdr:sp macro="" textlink="">
      <xdr:nvSpPr>
        <xdr:cNvPr id="257" name="テキスト ボックス 256"/>
        <xdr:cNvSpPr txBox="1"/>
      </xdr:nvSpPr>
      <xdr:spPr>
        <a:xfrm>
          <a:off x="1752111" y="167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77974</xdr:rowOff>
    </xdr:from>
    <xdr:to>
      <xdr:col>6</xdr:col>
      <xdr:colOff>38100</xdr:colOff>
      <xdr:row>98</xdr:row>
      <xdr:rowOff>8124</xdr:rowOff>
    </xdr:to>
    <xdr:sp macro="" textlink="">
      <xdr:nvSpPr>
        <xdr:cNvPr id="258" name="楕円 257"/>
        <xdr:cNvSpPr/>
      </xdr:nvSpPr>
      <xdr:spPr>
        <a:xfrm>
          <a:off x="1079500" y="167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170701</xdr:rowOff>
    </xdr:from>
    <xdr:ext cx="534377" cy="259045"/>
    <xdr:sp macro="" textlink="">
      <xdr:nvSpPr>
        <xdr:cNvPr id="259" name="テキスト ボックス 258"/>
        <xdr:cNvSpPr txBox="1"/>
      </xdr:nvSpPr>
      <xdr:spPr>
        <a:xfrm>
          <a:off x="863111" y="1680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170071</xdr:rowOff>
    </xdr:from>
    <xdr:to>
      <xdr:col>55</xdr:col>
      <xdr:colOff>0</xdr:colOff>
      <xdr:row>39</xdr:row>
      <xdr:rowOff>52505</xdr:rowOff>
    </xdr:to>
    <xdr:cxnSp macro="">
      <xdr:nvCxnSpPr>
        <xdr:cNvPr id="290" name="直線コネクタ 289"/>
        <xdr:cNvCxnSpPr/>
      </xdr:nvCxnSpPr>
      <xdr:spPr>
        <a:xfrm flipV="1">
          <a:off x="9639300" y="6685171"/>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52505</xdr:rowOff>
    </xdr:from>
    <xdr:to>
      <xdr:col>50</xdr:col>
      <xdr:colOff>114300</xdr:colOff>
      <xdr:row>39</xdr:row>
      <xdr:rowOff>66222</xdr:rowOff>
    </xdr:to>
    <xdr:cxnSp macro="">
      <xdr:nvCxnSpPr>
        <xdr:cNvPr id="293" name="直線コネクタ 292"/>
        <xdr:cNvCxnSpPr/>
      </xdr:nvCxnSpPr>
      <xdr:spPr>
        <a:xfrm flipV="1">
          <a:off x="8750300" y="673905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66222</xdr:rowOff>
    </xdr:from>
    <xdr:to>
      <xdr:col>45</xdr:col>
      <xdr:colOff>177800</xdr:colOff>
      <xdr:row>39</xdr:row>
      <xdr:rowOff>74059</xdr:rowOff>
    </xdr:to>
    <xdr:cxnSp macro="">
      <xdr:nvCxnSpPr>
        <xdr:cNvPr id="296" name="直線コネクタ 295"/>
        <xdr:cNvCxnSpPr/>
      </xdr:nvCxnSpPr>
      <xdr:spPr>
        <a:xfrm flipV="1">
          <a:off x="7861300" y="6752772"/>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59690</xdr:rowOff>
    </xdr:from>
    <xdr:to>
      <xdr:col>41</xdr:col>
      <xdr:colOff>50800</xdr:colOff>
      <xdr:row>39</xdr:row>
      <xdr:rowOff>74059</xdr:rowOff>
    </xdr:to>
    <xdr:cxnSp macro="">
      <xdr:nvCxnSpPr>
        <xdr:cNvPr id="299" name="直線コネクタ 298"/>
        <xdr:cNvCxnSpPr/>
      </xdr:nvCxnSpPr>
      <xdr:spPr>
        <a:xfrm>
          <a:off x="6972300" y="6746240"/>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119271</xdr:rowOff>
    </xdr:from>
    <xdr:to>
      <xdr:col>55</xdr:col>
      <xdr:colOff>50800</xdr:colOff>
      <xdr:row>39</xdr:row>
      <xdr:rowOff>49421</xdr:rowOff>
    </xdr:to>
    <xdr:sp macro="" textlink="">
      <xdr:nvSpPr>
        <xdr:cNvPr id="309" name="楕円 308"/>
        <xdr:cNvSpPr/>
      </xdr:nvSpPr>
      <xdr:spPr>
        <a:xfrm>
          <a:off x="104267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34198</xdr:rowOff>
    </xdr:from>
    <xdr:ext cx="378565" cy="259045"/>
    <xdr:sp macro="" textlink="">
      <xdr:nvSpPr>
        <xdr:cNvPr id="310" name="労働費該当値テキスト"/>
        <xdr:cNvSpPr txBox="1"/>
      </xdr:nvSpPr>
      <xdr:spPr>
        <a:xfrm>
          <a:off x="10528300" y="6549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1705</xdr:rowOff>
    </xdr:from>
    <xdr:to>
      <xdr:col>50</xdr:col>
      <xdr:colOff>165100</xdr:colOff>
      <xdr:row>39</xdr:row>
      <xdr:rowOff>103305</xdr:rowOff>
    </xdr:to>
    <xdr:sp macro="" textlink="">
      <xdr:nvSpPr>
        <xdr:cNvPr id="311" name="楕円 310"/>
        <xdr:cNvSpPr/>
      </xdr:nvSpPr>
      <xdr:spPr>
        <a:xfrm>
          <a:off x="9588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94432</xdr:rowOff>
    </xdr:from>
    <xdr:ext cx="378565" cy="259045"/>
    <xdr:sp macro="" textlink="">
      <xdr:nvSpPr>
        <xdr:cNvPr id="312" name="テキスト ボックス 311"/>
        <xdr:cNvSpPr txBox="1"/>
      </xdr:nvSpPr>
      <xdr:spPr>
        <a:xfrm>
          <a:off x="9450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15422</xdr:rowOff>
    </xdr:from>
    <xdr:to>
      <xdr:col>46</xdr:col>
      <xdr:colOff>38100</xdr:colOff>
      <xdr:row>39</xdr:row>
      <xdr:rowOff>117022</xdr:rowOff>
    </xdr:to>
    <xdr:sp macro="" textlink="">
      <xdr:nvSpPr>
        <xdr:cNvPr id="313" name="楕円 312"/>
        <xdr:cNvSpPr/>
      </xdr:nvSpPr>
      <xdr:spPr>
        <a:xfrm>
          <a:off x="8699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108149</xdr:rowOff>
    </xdr:from>
    <xdr:ext cx="378565" cy="259045"/>
    <xdr:sp macro="" textlink="">
      <xdr:nvSpPr>
        <xdr:cNvPr id="314" name="テキスト ボックス 313"/>
        <xdr:cNvSpPr txBox="1"/>
      </xdr:nvSpPr>
      <xdr:spPr>
        <a:xfrm>
          <a:off x="8561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23259</xdr:rowOff>
    </xdr:from>
    <xdr:to>
      <xdr:col>41</xdr:col>
      <xdr:colOff>101600</xdr:colOff>
      <xdr:row>39</xdr:row>
      <xdr:rowOff>124859</xdr:rowOff>
    </xdr:to>
    <xdr:sp macro="" textlink="">
      <xdr:nvSpPr>
        <xdr:cNvPr id="315" name="楕円 314"/>
        <xdr:cNvSpPr/>
      </xdr:nvSpPr>
      <xdr:spPr>
        <a:xfrm>
          <a:off x="7810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115986</xdr:rowOff>
    </xdr:from>
    <xdr:ext cx="313932" cy="259045"/>
    <xdr:sp macro="" textlink="">
      <xdr:nvSpPr>
        <xdr:cNvPr id="316" name="テキスト ボックス 315"/>
        <xdr:cNvSpPr txBox="1"/>
      </xdr:nvSpPr>
      <xdr:spPr>
        <a:xfrm>
          <a:off x="7704333" y="6802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8890</xdr:rowOff>
    </xdr:from>
    <xdr:to>
      <xdr:col>36</xdr:col>
      <xdr:colOff>165100</xdr:colOff>
      <xdr:row>39</xdr:row>
      <xdr:rowOff>110490</xdr:rowOff>
    </xdr:to>
    <xdr:sp macro="" textlink="">
      <xdr:nvSpPr>
        <xdr:cNvPr id="317" name="楕円 316"/>
        <xdr:cNvSpPr/>
      </xdr:nvSpPr>
      <xdr:spPr>
        <a:xfrm>
          <a:off x="6921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101617</xdr:rowOff>
    </xdr:from>
    <xdr:ext cx="378565" cy="259045"/>
    <xdr:sp macro="" textlink="">
      <xdr:nvSpPr>
        <xdr:cNvPr id="318" name="テキスト ボックス 317"/>
        <xdr:cNvSpPr txBox="1"/>
      </xdr:nvSpPr>
      <xdr:spPr>
        <a:xfrm>
          <a:off x="6783017" y="67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123502</xdr:rowOff>
    </xdr:from>
    <xdr:to>
      <xdr:col>55</xdr:col>
      <xdr:colOff>0</xdr:colOff>
      <xdr:row>58</xdr:row>
      <xdr:rowOff>158586</xdr:rowOff>
    </xdr:to>
    <xdr:cxnSp macro="">
      <xdr:nvCxnSpPr>
        <xdr:cNvPr id="349" name="直線コネクタ 348"/>
        <xdr:cNvCxnSpPr/>
      </xdr:nvCxnSpPr>
      <xdr:spPr>
        <a:xfrm>
          <a:off x="9639300" y="10067602"/>
          <a:ext cx="838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123502</xdr:rowOff>
    </xdr:from>
    <xdr:to>
      <xdr:col>50</xdr:col>
      <xdr:colOff>114300</xdr:colOff>
      <xdr:row>59</xdr:row>
      <xdr:rowOff>9279</xdr:rowOff>
    </xdr:to>
    <xdr:cxnSp macro="">
      <xdr:nvCxnSpPr>
        <xdr:cNvPr id="352" name="直線コネクタ 351"/>
        <xdr:cNvCxnSpPr/>
      </xdr:nvCxnSpPr>
      <xdr:spPr>
        <a:xfrm flipV="1">
          <a:off x="8750300" y="10067602"/>
          <a:ext cx="889000" cy="5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148093</xdr:rowOff>
    </xdr:from>
    <xdr:to>
      <xdr:col>45</xdr:col>
      <xdr:colOff>177800</xdr:colOff>
      <xdr:row>59</xdr:row>
      <xdr:rowOff>9279</xdr:rowOff>
    </xdr:to>
    <xdr:cxnSp macro="">
      <xdr:nvCxnSpPr>
        <xdr:cNvPr id="355" name="直線コネクタ 354"/>
        <xdr:cNvCxnSpPr/>
      </xdr:nvCxnSpPr>
      <xdr:spPr>
        <a:xfrm>
          <a:off x="7861300" y="10092193"/>
          <a:ext cx="8890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148093</xdr:rowOff>
    </xdr:from>
    <xdr:to>
      <xdr:col>41</xdr:col>
      <xdr:colOff>50800</xdr:colOff>
      <xdr:row>59</xdr:row>
      <xdr:rowOff>21938</xdr:rowOff>
    </xdr:to>
    <xdr:cxnSp macro="">
      <xdr:nvCxnSpPr>
        <xdr:cNvPr id="358" name="直線コネクタ 357"/>
        <xdr:cNvCxnSpPr/>
      </xdr:nvCxnSpPr>
      <xdr:spPr>
        <a:xfrm flipV="1">
          <a:off x="6972300" y="10092193"/>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107786</xdr:rowOff>
    </xdr:from>
    <xdr:to>
      <xdr:col>55</xdr:col>
      <xdr:colOff>50800</xdr:colOff>
      <xdr:row>59</xdr:row>
      <xdr:rowOff>37936</xdr:rowOff>
    </xdr:to>
    <xdr:sp macro="" textlink="">
      <xdr:nvSpPr>
        <xdr:cNvPr id="368" name="楕円 367"/>
        <xdr:cNvSpPr/>
      </xdr:nvSpPr>
      <xdr:spPr>
        <a:xfrm>
          <a:off x="10426700" y="100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22713</xdr:rowOff>
    </xdr:from>
    <xdr:ext cx="534377" cy="259045"/>
    <xdr:sp macro="" textlink="">
      <xdr:nvSpPr>
        <xdr:cNvPr id="369" name="農林水産業費該当値テキスト"/>
        <xdr:cNvSpPr txBox="1"/>
      </xdr:nvSpPr>
      <xdr:spPr>
        <a:xfrm>
          <a:off x="10528300" y="99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72702</xdr:rowOff>
    </xdr:from>
    <xdr:to>
      <xdr:col>50</xdr:col>
      <xdr:colOff>165100</xdr:colOff>
      <xdr:row>59</xdr:row>
      <xdr:rowOff>2852</xdr:rowOff>
    </xdr:to>
    <xdr:sp macro="" textlink="">
      <xdr:nvSpPr>
        <xdr:cNvPr id="370" name="楕円 369"/>
        <xdr:cNvSpPr/>
      </xdr:nvSpPr>
      <xdr:spPr>
        <a:xfrm>
          <a:off x="9588500" y="100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165429</xdr:rowOff>
    </xdr:from>
    <xdr:ext cx="534377" cy="259045"/>
    <xdr:sp macro="" textlink="">
      <xdr:nvSpPr>
        <xdr:cNvPr id="371" name="テキスト ボックス 370"/>
        <xdr:cNvSpPr txBox="1"/>
      </xdr:nvSpPr>
      <xdr:spPr>
        <a:xfrm>
          <a:off x="9372111" y="101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129929</xdr:rowOff>
    </xdr:from>
    <xdr:to>
      <xdr:col>46</xdr:col>
      <xdr:colOff>38100</xdr:colOff>
      <xdr:row>59</xdr:row>
      <xdr:rowOff>60079</xdr:rowOff>
    </xdr:to>
    <xdr:sp macro="" textlink="">
      <xdr:nvSpPr>
        <xdr:cNvPr id="372" name="楕円 371"/>
        <xdr:cNvSpPr/>
      </xdr:nvSpPr>
      <xdr:spPr>
        <a:xfrm>
          <a:off x="8699500" y="10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51206</xdr:rowOff>
    </xdr:from>
    <xdr:ext cx="469744" cy="259045"/>
    <xdr:sp macro="" textlink="">
      <xdr:nvSpPr>
        <xdr:cNvPr id="373" name="テキスト ボックス 372"/>
        <xdr:cNvSpPr txBox="1"/>
      </xdr:nvSpPr>
      <xdr:spPr>
        <a:xfrm>
          <a:off x="8515428" y="10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97293</xdr:rowOff>
    </xdr:from>
    <xdr:to>
      <xdr:col>41</xdr:col>
      <xdr:colOff>101600</xdr:colOff>
      <xdr:row>59</xdr:row>
      <xdr:rowOff>27443</xdr:rowOff>
    </xdr:to>
    <xdr:sp macro="" textlink="">
      <xdr:nvSpPr>
        <xdr:cNvPr id="374" name="楕円 373"/>
        <xdr:cNvSpPr/>
      </xdr:nvSpPr>
      <xdr:spPr>
        <a:xfrm>
          <a:off x="7810500" y="100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18570</xdr:rowOff>
    </xdr:from>
    <xdr:ext cx="534377" cy="259045"/>
    <xdr:sp macro="" textlink="">
      <xdr:nvSpPr>
        <xdr:cNvPr id="375" name="テキスト ボックス 374"/>
        <xdr:cNvSpPr txBox="1"/>
      </xdr:nvSpPr>
      <xdr:spPr>
        <a:xfrm>
          <a:off x="7594111" y="1013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142588</xdr:rowOff>
    </xdr:from>
    <xdr:to>
      <xdr:col>36</xdr:col>
      <xdr:colOff>165100</xdr:colOff>
      <xdr:row>59</xdr:row>
      <xdr:rowOff>72738</xdr:rowOff>
    </xdr:to>
    <xdr:sp macro="" textlink="">
      <xdr:nvSpPr>
        <xdr:cNvPr id="376" name="楕円 375"/>
        <xdr:cNvSpPr/>
      </xdr:nvSpPr>
      <xdr:spPr>
        <a:xfrm>
          <a:off x="6921500" y="100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63865</xdr:rowOff>
    </xdr:from>
    <xdr:ext cx="469744" cy="259045"/>
    <xdr:sp macro="" textlink="">
      <xdr:nvSpPr>
        <xdr:cNvPr id="377" name="テキスト ボックス 376"/>
        <xdr:cNvSpPr txBox="1"/>
      </xdr:nvSpPr>
      <xdr:spPr>
        <a:xfrm>
          <a:off x="6737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14213</xdr:rowOff>
    </xdr:from>
    <xdr:to>
      <xdr:col>55</xdr:col>
      <xdr:colOff>0</xdr:colOff>
      <xdr:row>79</xdr:row>
      <xdr:rowOff>16294</xdr:rowOff>
    </xdr:to>
    <xdr:cxnSp macro="">
      <xdr:nvCxnSpPr>
        <xdr:cNvPr id="406" name="直線コネクタ 405"/>
        <xdr:cNvCxnSpPr/>
      </xdr:nvCxnSpPr>
      <xdr:spPr>
        <a:xfrm>
          <a:off x="9639300" y="13558763"/>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10480</xdr:rowOff>
    </xdr:from>
    <xdr:to>
      <xdr:col>50</xdr:col>
      <xdr:colOff>114300</xdr:colOff>
      <xdr:row>79</xdr:row>
      <xdr:rowOff>14213</xdr:rowOff>
    </xdr:to>
    <xdr:cxnSp macro="">
      <xdr:nvCxnSpPr>
        <xdr:cNvPr id="409" name="直線コネクタ 408"/>
        <xdr:cNvCxnSpPr/>
      </xdr:nvCxnSpPr>
      <xdr:spPr>
        <a:xfrm>
          <a:off x="8750300" y="13555030"/>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157767</xdr:rowOff>
    </xdr:from>
    <xdr:to>
      <xdr:col>45</xdr:col>
      <xdr:colOff>177800</xdr:colOff>
      <xdr:row>79</xdr:row>
      <xdr:rowOff>10480</xdr:rowOff>
    </xdr:to>
    <xdr:cxnSp macro="">
      <xdr:nvCxnSpPr>
        <xdr:cNvPr id="412" name="直線コネクタ 411"/>
        <xdr:cNvCxnSpPr/>
      </xdr:nvCxnSpPr>
      <xdr:spPr>
        <a:xfrm>
          <a:off x="7861300" y="13530867"/>
          <a:ext cx="8890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146368</xdr:rowOff>
    </xdr:from>
    <xdr:to>
      <xdr:col>41</xdr:col>
      <xdr:colOff>50800</xdr:colOff>
      <xdr:row>78</xdr:row>
      <xdr:rowOff>157767</xdr:rowOff>
    </xdr:to>
    <xdr:cxnSp macro="">
      <xdr:nvCxnSpPr>
        <xdr:cNvPr id="415" name="直線コネクタ 414"/>
        <xdr:cNvCxnSpPr/>
      </xdr:nvCxnSpPr>
      <xdr:spPr>
        <a:xfrm>
          <a:off x="6972300" y="13519468"/>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136944</xdr:rowOff>
    </xdr:from>
    <xdr:to>
      <xdr:col>55</xdr:col>
      <xdr:colOff>50800</xdr:colOff>
      <xdr:row>79</xdr:row>
      <xdr:rowOff>67094</xdr:rowOff>
    </xdr:to>
    <xdr:sp macro="" textlink="">
      <xdr:nvSpPr>
        <xdr:cNvPr id="425" name="楕円 424"/>
        <xdr:cNvSpPr/>
      </xdr:nvSpPr>
      <xdr:spPr>
        <a:xfrm>
          <a:off x="10426700" y="135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51871</xdr:rowOff>
    </xdr:from>
    <xdr:ext cx="469744" cy="259045"/>
    <xdr:sp macro="" textlink="">
      <xdr:nvSpPr>
        <xdr:cNvPr id="426" name="商工費該当値テキスト"/>
        <xdr:cNvSpPr txBox="1"/>
      </xdr:nvSpPr>
      <xdr:spPr>
        <a:xfrm>
          <a:off x="10528300" y="1342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134863</xdr:rowOff>
    </xdr:from>
    <xdr:to>
      <xdr:col>50</xdr:col>
      <xdr:colOff>165100</xdr:colOff>
      <xdr:row>79</xdr:row>
      <xdr:rowOff>65013</xdr:rowOff>
    </xdr:to>
    <xdr:sp macro="" textlink="">
      <xdr:nvSpPr>
        <xdr:cNvPr id="427" name="楕円 426"/>
        <xdr:cNvSpPr/>
      </xdr:nvSpPr>
      <xdr:spPr>
        <a:xfrm>
          <a:off x="9588500" y="135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56140</xdr:rowOff>
    </xdr:from>
    <xdr:ext cx="469744" cy="259045"/>
    <xdr:sp macro="" textlink="">
      <xdr:nvSpPr>
        <xdr:cNvPr id="428" name="テキスト ボックス 427"/>
        <xdr:cNvSpPr txBox="1"/>
      </xdr:nvSpPr>
      <xdr:spPr>
        <a:xfrm>
          <a:off x="9404428" y="136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131130</xdr:rowOff>
    </xdr:from>
    <xdr:to>
      <xdr:col>46</xdr:col>
      <xdr:colOff>38100</xdr:colOff>
      <xdr:row>79</xdr:row>
      <xdr:rowOff>61280</xdr:rowOff>
    </xdr:to>
    <xdr:sp macro="" textlink="">
      <xdr:nvSpPr>
        <xdr:cNvPr id="429" name="楕円 428"/>
        <xdr:cNvSpPr/>
      </xdr:nvSpPr>
      <xdr:spPr>
        <a:xfrm>
          <a:off x="8699500" y="135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52407</xdr:rowOff>
    </xdr:from>
    <xdr:ext cx="469744" cy="259045"/>
    <xdr:sp macro="" textlink="">
      <xdr:nvSpPr>
        <xdr:cNvPr id="430" name="テキスト ボックス 429"/>
        <xdr:cNvSpPr txBox="1"/>
      </xdr:nvSpPr>
      <xdr:spPr>
        <a:xfrm>
          <a:off x="8515428" y="1359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106967</xdr:rowOff>
    </xdr:from>
    <xdr:to>
      <xdr:col>41</xdr:col>
      <xdr:colOff>101600</xdr:colOff>
      <xdr:row>79</xdr:row>
      <xdr:rowOff>37117</xdr:rowOff>
    </xdr:to>
    <xdr:sp macro="" textlink="">
      <xdr:nvSpPr>
        <xdr:cNvPr id="431" name="楕円 430"/>
        <xdr:cNvSpPr/>
      </xdr:nvSpPr>
      <xdr:spPr>
        <a:xfrm>
          <a:off x="7810500" y="134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28244</xdr:rowOff>
    </xdr:from>
    <xdr:ext cx="469744" cy="259045"/>
    <xdr:sp macro="" textlink="">
      <xdr:nvSpPr>
        <xdr:cNvPr id="432" name="テキスト ボックス 431"/>
        <xdr:cNvSpPr txBox="1"/>
      </xdr:nvSpPr>
      <xdr:spPr>
        <a:xfrm>
          <a:off x="7626428" y="1357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95568</xdr:rowOff>
    </xdr:from>
    <xdr:to>
      <xdr:col>36</xdr:col>
      <xdr:colOff>165100</xdr:colOff>
      <xdr:row>79</xdr:row>
      <xdr:rowOff>25718</xdr:rowOff>
    </xdr:to>
    <xdr:sp macro="" textlink="">
      <xdr:nvSpPr>
        <xdr:cNvPr id="433" name="楕円 432"/>
        <xdr:cNvSpPr/>
      </xdr:nvSpPr>
      <xdr:spPr>
        <a:xfrm>
          <a:off x="6921500" y="13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16845</xdr:rowOff>
    </xdr:from>
    <xdr:ext cx="469744" cy="259045"/>
    <xdr:sp macro="" textlink="">
      <xdr:nvSpPr>
        <xdr:cNvPr id="434" name="テキスト ボックス 433"/>
        <xdr:cNvSpPr txBox="1"/>
      </xdr:nvSpPr>
      <xdr:spPr>
        <a:xfrm>
          <a:off x="6737428" y="135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166080</xdr:rowOff>
    </xdr:from>
    <xdr:to>
      <xdr:col>55</xdr:col>
      <xdr:colOff>0</xdr:colOff>
      <xdr:row>98</xdr:row>
      <xdr:rowOff>18107</xdr:rowOff>
    </xdr:to>
    <xdr:cxnSp macro="">
      <xdr:nvCxnSpPr>
        <xdr:cNvPr id="463" name="直線コネクタ 462"/>
        <xdr:cNvCxnSpPr/>
      </xdr:nvCxnSpPr>
      <xdr:spPr>
        <a:xfrm flipV="1">
          <a:off x="9639300" y="16796730"/>
          <a:ext cx="8382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4201</xdr:rowOff>
    </xdr:from>
    <xdr:to>
      <xdr:col>50</xdr:col>
      <xdr:colOff>114300</xdr:colOff>
      <xdr:row>98</xdr:row>
      <xdr:rowOff>18107</xdr:rowOff>
    </xdr:to>
    <xdr:cxnSp macro="">
      <xdr:nvCxnSpPr>
        <xdr:cNvPr id="466" name="直線コネクタ 465"/>
        <xdr:cNvCxnSpPr/>
      </xdr:nvCxnSpPr>
      <xdr:spPr>
        <a:xfrm>
          <a:off x="8750300" y="16806301"/>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467</xdr:rowOff>
    </xdr:from>
    <xdr:to>
      <xdr:col>45</xdr:col>
      <xdr:colOff>177800</xdr:colOff>
      <xdr:row>98</xdr:row>
      <xdr:rowOff>4201</xdr:rowOff>
    </xdr:to>
    <xdr:cxnSp macro="">
      <xdr:nvCxnSpPr>
        <xdr:cNvPr id="469" name="直線コネクタ 468"/>
        <xdr:cNvCxnSpPr/>
      </xdr:nvCxnSpPr>
      <xdr:spPr>
        <a:xfrm>
          <a:off x="7861300" y="16802567"/>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467</xdr:rowOff>
    </xdr:from>
    <xdr:to>
      <xdr:col>41</xdr:col>
      <xdr:colOff>50800</xdr:colOff>
      <xdr:row>98</xdr:row>
      <xdr:rowOff>558</xdr:rowOff>
    </xdr:to>
    <xdr:cxnSp macro="">
      <xdr:nvCxnSpPr>
        <xdr:cNvPr id="472" name="直線コネクタ 471"/>
        <xdr:cNvCxnSpPr/>
      </xdr:nvCxnSpPr>
      <xdr:spPr>
        <a:xfrm flipV="1">
          <a:off x="6972300" y="1680256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115280</xdr:rowOff>
    </xdr:from>
    <xdr:to>
      <xdr:col>55</xdr:col>
      <xdr:colOff>50800</xdr:colOff>
      <xdr:row>98</xdr:row>
      <xdr:rowOff>45430</xdr:rowOff>
    </xdr:to>
    <xdr:sp macro="" textlink="">
      <xdr:nvSpPr>
        <xdr:cNvPr id="482" name="楕円 481"/>
        <xdr:cNvSpPr/>
      </xdr:nvSpPr>
      <xdr:spPr>
        <a:xfrm>
          <a:off x="10426700" y="167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93707</xdr:rowOff>
    </xdr:from>
    <xdr:ext cx="534377" cy="259045"/>
    <xdr:sp macro="" textlink="">
      <xdr:nvSpPr>
        <xdr:cNvPr id="483" name="土木費該当値テキスト"/>
        <xdr:cNvSpPr txBox="1"/>
      </xdr:nvSpPr>
      <xdr:spPr>
        <a:xfrm>
          <a:off x="10528300" y="1672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138757</xdr:rowOff>
    </xdr:from>
    <xdr:to>
      <xdr:col>50</xdr:col>
      <xdr:colOff>165100</xdr:colOff>
      <xdr:row>98</xdr:row>
      <xdr:rowOff>68907</xdr:rowOff>
    </xdr:to>
    <xdr:sp macro="" textlink="">
      <xdr:nvSpPr>
        <xdr:cNvPr id="484" name="楕円 483"/>
        <xdr:cNvSpPr/>
      </xdr:nvSpPr>
      <xdr:spPr>
        <a:xfrm>
          <a:off x="9588500" y="167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60034</xdr:rowOff>
    </xdr:from>
    <xdr:ext cx="534377" cy="259045"/>
    <xdr:sp macro="" textlink="">
      <xdr:nvSpPr>
        <xdr:cNvPr id="485" name="テキスト ボックス 484"/>
        <xdr:cNvSpPr txBox="1"/>
      </xdr:nvSpPr>
      <xdr:spPr>
        <a:xfrm>
          <a:off x="9372111" y="168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124851</xdr:rowOff>
    </xdr:from>
    <xdr:to>
      <xdr:col>46</xdr:col>
      <xdr:colOff>38100</xdr:colOff>
      <xdr:row>98</xdr:row>
      <xdr:rowOff>55001</xdr:rowOff>
    </xdr:to>
    <xdr:sp macro="" textlink="">
      <xdr:nvSpPr>
        <xdr:cNvPr id="486" name="楕円 485"/>
        <xdr:cNvSpPr/>
      </xdr:nvSpPr>
      <xdr:spPr>
        <a:xfrm>
          <a:off x="8699500" y="167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46128</xdr:rowOff>
    </xdr:from>
    <xdr:ext cx="534377" cy="259045"/>
    <xdr:sp macro="" textlink="">
      <xdr:nvSpPr>
        <xdr:cNvPr id="487" name="テキスト ボックス 486"/>
        <xdr:cNvSpPr txBox="1"/>
      </xdr:nvSpPr>
      <xdr:spPr>
        <a:xfrm>
          <a:off x="8483111" y="168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121117</xdr:rowOff>
    </xdr:from>
    <xdr:to>
      <xdr:col>41</xdr:col>
      <xdr:colOff>101600</xdr:colOff>
      <xdr:row>98</xdr:row>
      <xdr:rowOff>51267</xdr:rowOff>
    </xdr:to>
    <xdr:sp macro="" textlink="">
      <xdr:nvSpPr>
        <xdr:cNvPr id="488" name="楕円 487"/>
        <xdr:cNvSpPr/>
      </xdr:nvSpPr>
      <xdr:spPr>
        <a:xfrm>
          <a:off x="7810500" y="167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42394</xdr:rowOff>
    </xdr:from>
    <xdr:ext cx="534377" cy="259045"/>
    <xdr:sp macro="" textlink="">
      <xdr:nvSpPr>
        <xdr:cNvPr id="489" name="テキスト ボックス 488"/>
        <xdr:cNvSpPr txBox="1"/>
      </xdr:nvSpPr>
      <xdr:spPr>
        <a:xfrm>
          <a:off x="7594111" y="1684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121208</xdr:rowOff>
    </xdr:from>
    <xdr:to>
      <xdr:col>36</xdr:col>
      <xdr:colOff>165100</xdr:colOff>
      <xdr:row>98</xdr:row>
      <xdr:rowOff>51358</xdr:rowOff>
    </xdr:to>
    <xdr:sp macro="" textlink="">
      <xdr:nvSpPr>
        <xdr:cNvPr id="490" name="楕円 489"/>
        <xdr:cNvSpPr/>
      </xdr:nvSpPr>
      <xdr:spPr>
        <a:xfrm>
          <a:off x="6921500" y="167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42485</xdr:rowOff>
    </xdr:from>
    <xdr:ext cx="534377" cy="259045"/>
    <xdr:sp macro="" textlink="">
      <xdr:nvSpPr>
        <xdr:cNvPr id="491" name="テキスト ボックス 490"/>
        <xdr:cNvSpPr txBox="1"/>
      </xdr:nvSpPr>
      <xdr:spPr>
        <a:xfrm>
          <a:off x="6705111" y="168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60996</xdr:rowOff>
    </xdr:from>
    <xdr:to>
      <xdr:col>85</xdr:col>
      <xdr:colOff>127000</xdr:colOff>
      <xdr:row>37</xdr:row>
      <xdr:rowOff>138280</xdr:rowOff>
    </xdr:to>
    <xdr:cxnSp macro="">
      <xdr:nvCxnSpPr>
        <xdr:cNvPr id="522" name="直線コネクタ 521"/>
        <xdr:cNvCxnSpPr/>
      </xdr:nvCxnSpPr>
      <xdr:spPr>
        <a:xfrm>
          <a:off x="15481300" y="6404646"/>
          <a:ext cx="838200" cy="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60996</xdr:rowOff>
    </xdr:from>
    <xdr:to>
      <xdr:col>81</xdr:col>
      <xdr:colOff>50800</xdr:colOff>
      <xdr:row>38</xdr:row>
      <xdr:rowOff>597</xdr:rowOff>
    </xdr:to>
    <xdr:cxnSp macro="">
      <xdr:nvCxnSpPr>
        <xdr:cNvPr id="525" name="直線コネクタ 524"/>
        <xdr:cNvCxnSpPr/>
      </xdr:nvCxnSpPr>
      <xdr:spPr>
        <a:xfrm flipV="1">
          <a:off x="14592300" y="6404646"/>
          <a:ext cx="889000" cy="1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145529</xdr:rowOff>
    </xdr:from>
    <xdr:to>
      <xdr:col>76</xdr:col>
      <xdr:colOff>114300</xdr:colOff>
      <xdr:row>38</xdr:row>
      <xdr:rowOff>597</xdr:rowOff>
    </xdr:to>
    <xdr:cxnSp macro="">
      <xdr:nvCxnSpPr>
        <xdr:cNvPr id="528" name="直線コネクタ 527"/>
        <xdr:cNvCxnSpPr/>
      </xdr:nvCxnSpPr>
      <xdr:spPr>
        <a:xfrm>
          <a:off x="13703300" y="6489179"/>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111599</xdr:rowOff>
    </xdr:from>
    <xdr:to>
      <xdr:col>71</xdr:col>
      <xdr:colOff>177800</xdr:colOff>
      <xdr:row>37</xdr:row>
      <xdr:rowOff>145529</xdr:rowOff>
    </xdr:to>
    <xdr:cxnSp macro="">
      <xdr:nvCxnSpPr>
        <xdr:cNvPr id="531" name="直線コネクタ 530"/>
        <xdr:cNvCxnSpPr/>
      </xdr:nvCxnSpPr>
      <xdr:spPr>
        <a:xfrm>
          <a:off x="12814300" y="6455249"/>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87480</xdr:rowOff>
    </xdr:from>
    <xdr:to>
      <xdr:col>85</xdr:col>
      <xdr:colOff>177800</xdr:colOff>
      <xdr:row>38</xdr:row>
      <xdr:rowOff>17630</xdr:rowOff>
    </xdr:to>
    <xdr:sp macro="" textlink="">
      <xdr:nvSpPr>
        <xdr:cNvPr id="541" name="楕円 540"/>
        <xdr:cNvSpPr/>
      </xdr:nvSpPr>
      <xdr:spPr>
        <a:xfrm>
          <a:off x="16268700" y="64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65907</xdr:rowOff>
    </xdr:from>
    <xdr:ext cx="534377" cy="259045"/>
    <xdr:sp macro="" textlink="">
      <xdr:nvSpPr>
        <xdr:cNvPr id="542" name="消防費該当値テキスト"/>
        <xdr:cNvSpPr txBox="1"/>
      </xdr:nvSpPr>
      <xdr:spPr>
        <a:xfrm>
          <a:off x="16370300" y="64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10196</xdr:rowOff>
    </xdr:from>
    <xdr:to>
      <xdr:col>81</xdr:col>
      <xdr:colOff>101600</xdr:colOff>
      <xdr:row>37</xdr:row>
      <xdr:rowOff>111796</xdr:rowOff>
    </xdr:to>
    <xdr:sp macro="" textlink="">
      <xdr:nvSpPr>
        <xdr:cNvPr id="543" name="楕円 542"/>
        <xdr:cNvSpPr/>
      </xdr:nvSpPr>
      <xdr:spPr>
        <a:xfrm>
          <a:off x="15430500" y="63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102923</xdr:rowOff>
    </xdr:from>
    <xdr:ext cx="534377" cy="259045"/>
    <xdr:sp macro="" textlink="">
      <xdr:nvSpPr>
        <xdr:cNvPr id="544" name="テキスト ボックス 543"/>
        <xdr:cNvSpPr txBox="1"/>
      </xdr:nvSpPr>
      <xdr:spPr>
        <a:xfrm>
          <a:off x="15214111" y="644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121247</xdr:rowOff>
    </xdr:from>
    <xdr:to>
      <xdr:col>76</xdr:col>
      <xdr:colOff>165100</xdr:colOff>
      <xdr:row>38</xdr:row>
      <xdr:rowOff>51397</xdr:rowOff>
    </xdr:to>
    <xdr:sp macro="" textlink="">
      <xdr:nvSpPr>
        <xdr:cNvPr id="545" name="楕円 544"/>
        <xdr:cNvSpPr/>
      </xdr:nvSpPr>
      <xdr:spPr>
        <a:xfrm>
          <a:off x="14541500" y="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42524</xdr:rowOff>
    </xdr:from>
    <xdr:ext cx="534377" cy="259045"/>
    <xdr:sp macro="" textlink="">
      <xdr:nvSpPr>
        <xdr:cNvPr id="546" name="テキスト ボックス 545"/>
        <xdr:cNvSpPr txBox="1"/>
      </xdr:nvSpPr>
      <xdr:spPr>
        <a:xfrm>
          <a:off x="14325111" y="65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94729</xdr:rowOff>
    </xdr:from>
    <xdr:to>
      <xdr:col>72</xdr:col>
      <xdr:colOff>38100</xdr:colOff>
      <xdr:row>38</xdr:row>
      <xdr:rowOff>24879</xdr:rowOff>
    </xdr:to>
    <xdr:sp macro="" textlink="">
      <xdr:nvSpPr>
        <xdr:cNvPr id="547" name="楕円 546"/>
        <xdr:cNvSpPr/>
      </xdr:nvSpPr>
      <xdr:spPr>
        <a:xfrm>
          <a:off x="13652500" y="64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16006</xdr:rowOff>
    </xdr:from>
    <xdr:ext cx="534377" cy="259045"/>
    <xdr:sp macro="" textlink="">
      <xdr:nvSpPr>
        <xdr:cNvPr id="548" name="テキスト ボックス 547"/>
        <xdr:cNvSpPr txBox="1"/>
      </xdr:nvSpPr>
      <xdr:spPr>
        <a:xfrm>
          <a:off x="13436111" y="65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60799</xdr:rowOff>
    </xdr:from>
    <xdr:to>
      <xdr:col>67</xdr:col>
      <xdr:colOff>101600</xdr:colOff>
      <xdr:row>37</xdr:row>
      <xdr:rowOff>162399</xdr:rowOff>
    </xdr:to>
    <xdr:sp macro="" textlink="">
      <xdr:nvSpPr>
        <xdr:cNvPr id="549" name="楕円 548"/>
        <xdr:cNvSpPr/>
      </xdr:nvSpPr>
      <xdr:spPr>
        <a:xfrm>
          <a:off x="12763500" y="6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153526</xdr:rowOff>
    </xdr:from>
    <xdr:ext cx="534377" cy="259045"/>
    <xdr:sp macro="" textlink="">
      <xdr:nvSpPr>
        <xdr:cNvPr id="550" name="テキスト ボックス 549"/>
        <xdr:cNvSpPr txBox="1"/>
      </xdr:nvSpPr>
      <xdr:spPr>
        <a:xfrm>
          <a:off x="12547111" y="649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159802</xdr:rowOff>
    </xdr:from>
    <xdr:to>
      <xdr:col>85</xdr:col>
      <xdr:colOff>127000</xdr:colOff>
      <xdr:row>58</xdr:row>
      <xdr:rowOff>8003</xdr:rowOff>
    </xdr:to>
    <xdr:cxnSp macro="">
      <xdr:nvCxnSpPr>
        <xdr:cNvPr id="579" name="直線コネクタ 578"/>
        <xdr:cNvCxnSpPr/>
      </xdr:nvCxnSpPr>
      <xdr:spPr>
        <a:xfrm flipV="1">
          <a:off x="15481300" y="9932452"/>
          <a:ext cx="8382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4514</xdr:rowOff>
    </xdr:from>
    <xdr:to>
      <xdr:col>81</xdr:col>
      <xdr:colOff>50800</xdr:colOff>
      <xdr:row>58</xdr:row>
      <xdr:rowOff>8003</xdr:rowOff>
    </xdr:to>
    <xdr:cxnSp macro="">
      <xdr:nvCxnSpPr>
        <xdr:cNvPr id="582" name="直線コネクタ 581"/>
        <xdr:cNvCxnSpPr/>
      </xdr:nvCxnSpPr>
      <xdr:spPr>
        <a:xfrm>
          <a:off x="14592300" y="9948614"/>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4514</xdr:rowOff>
    </xdr:from>
    <xdr:to>
      <xdr:col>76</xdr:col>
      <xdr:colOff>114300</xdr:colOff>
      <xdr:row>58</xdr:row>
      <xdr:rowOff>35504</xdr:rowOff>
    </xdr:to>
    <xdr:cxnSp macro="">
      <xdr:nvCxnSpPr>
        <xdr:cNvPr id="585" name="直線コネクタ 584"/>
        <xdr:cNvCxnSpPr/>
      </xdr:nvCxnSpPr>
      <xdr:spPr>
        <a:xfrm flipV="1">
          <a:off x="13703300" y="9948614"/>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169594</xdr:rowOff>
    </xdr:from>
    <xdr:to>
      <xdr:col>71</xdr:col>
      <xdr:colOff>177800</xdr:colOff>
      <xdr:row>58</xdr:row>
      <xdr:rowOff>35504</xdr:rowOff>
    </xdr:to>
    <xdr:cxnSp macro="">
      <xdr:nvCxnSpPr>
        <xdr:cNvPr id="588" name="直線コネクタ 587"/>
        <xdr:cNvCxnSpPr/>
      </xdr:nvCxnSpPr>
      <xdr:spPr>
        <a:xfrm>
          <a:off x="12814300" y="9942244"/>
          <a:ext cx="8890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109002</xdr:rowOff>
    </xdr:from>
    <xdr:to>
      <xdr:col>85</xdr:col>
      <xdr:colOff>177800</xdr:colOff>
      <xdr:row>58</xdr:row>
      <xdr:rowOff>39152</xdr:rowOff>
    </xdr:to>
    <xdr:sp macro="" textlink="">
      <xdr:nvSpPr>
        <xdr:cNvPr id="598" name="楕円 597"/>
        <xdr:cNvSpPr/>
      </xdr:nvSpPr>
      <xdr:spPr>
        <a:xfrm>
          <a:off x="16268700" y="98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23929</xdr:rowOff>
    </xdr:from>
    <xdr:ext cx="534377" cy="259045"/>
    <xdr:sp macro="" textlink="">
      <xdr:nvSpPr>
        <xdr:cNvPr id="599" name="教育費該当値テキスト"/>
        <xdr:cNvSpPr txBox="1"/>
      </xdr:nvSpPr>
      <xdr:spPr>
        <a:xfrm>
          <a:off x="16370300" y="979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128653</xdr:rowOff>
    </xdr:from>
    <xdr:to>
      <xdr:col>81</xdr:col>
      <xdr:colOff>101600</xdr:colOff>
      <xdr:row>58</xdr:row>
      <xdr:rowOff>58803</xdr:rowOff>
    </xdr:to>
    <xdr:sp macro="" textlink="">
      <xdr:nvSpPr>
        <xdr:cNvPr id="600" name="楕円 599"/>
        <xdr:cNvSpPr/>
      </xdr:nvSpPr>
      <xdr:spPr>
        <a:xfrm>
          <a:off x="154305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49930</xdr:rowOff>
    </xdr:from>
    <xdr:ext cx="534377" cy="259045"/>
    <xdr:sp macro="" textlink="">
      <xdr:nvSpPr>
        <xdr:cNvPr id="601" name="テキスト ボックス 600"/>
        <xdr:cNvSpPr txBox="1"/>
      </xdr:nvSpPr>
      <xdr:spPr>
        <a:xfrm>
          <a:off x="15214111" y="99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125164</xdr:rowOff>
    </xdr:from>
    <xdr:to>
      <xdr:col>76</xdr:col>
      <xdr:colOff>165100</xdr:colOff>
      <xdr:row>58</xdr:row>
      <xdr:rowOff>55314</xdr:rowOff>
    </xdr:to>
    <xdr:sp macro="" textlink="">
      <xdr:nvSpPr>
        <xdr:cNvPr id="602" name="楕円 601"/>
        <xdr:cNvSpPr/>
      </xdr:nvSpPr>
      <xdr:spPr>
        <a:xfrm>
          <a:off x="14541500" y="98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46441</xdr:rowOff>
    </xdr:from>
    <xdr:ext cx="534377" cy="259045"/>
    <xdr:sp macro="" textlink="">
      <xdr:nvSpPr>
        <xdr:cNvPr id="603" name="テキスト ボックス 602"/>
        <xdr:cNvSpPr txBox="1"/>
      </xdr:nvSpPr>
      <xdr:spPr>
        <a:xfrm>
          <a:off x="14325111" y="99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156154</xdr:rowOff>
    </xdr:from>
    <xdr:to>
      <xdr:col>72</xdr:col>
      <xdr:colOff>38100</xdr:colOff>
      <xdr:row>58</xdr:row>
      <xdr:rowOff>86304</xdr:rowOff>
    </xdr:to>
    <xdr:sp macro="" textlink="">
      <xdr:nvSpPr>
        <xdr:cNvPr id="604" name="楕円 603"/>
        <xdr:cNvSpPr/>
      </xdr:nvSpPr>
      <xdr:spPr>
        <a:xfrm>
          <a:off x="13652500" y="99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77431</xdr:rowOff>
    </xdr:from>
    <xdr:ext cx="534377" cy="259045"/>
    <xdr:sp macro="" textlink="">
      <xdr:nvSpPr>
        <xdr:cNvPr id="605" name="テキスト ボックス 604"/>
        <xdr:cNvSpPr txBox="1"/>
      </xdr:nvSpPr>
      <xdr:spPr>
        <a:xfrm>
          <a:off x="13436111" y="100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118794</xdr:rowOff>
    </xdr:from>
    <xdr:to>
      <xdr:col>67</xdr:col>
      <xdr:colOff>101600</xdr:colOff>
      <xdr:row>58</xdr:row>
      <xdr:rowOff>48944</xdr:rowOff>
    </xdr:to>
    <xdr:sp macro="" textlink="">
      <xdr:nvSpPr>
        <xdr:cNvPr id="606" name="楕円 605"/>
        <xdr:cNvSpPr/>
      </xdr:nvSpPr>
      <xdr:spPr>
        <a:xfrm>
          <a:off x="12763500" y="98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40071</xdr:rowOff>
    </xdr:from>
    <xdr:ext cx="534377" cy="259045"/>
    <xdr:sp macro="" textlink="">
      <xdr:nvSpPr>
        <xdr:cNvPr id="607" name="テキスト ボックス 606"/>
        <xdr:cNvSpPr txBox="1"/>
      </xdr:nvSpPr>
      <xdr:spPr>
        <a:xfrm>
          <a:off x="12547111" y="998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29921</xdr:rowOff>
    </xdr:from>
    <xdr:to>
      <xdr:col>85</xdr:col>
      <xdr:colOff>127000</xdr:colOff>
      <xdr:row>79</xdr:row>
      <xdr:rowOff>40348</xdr:rowOff>
    </xdr:to>
    <xdr:cxnSp macro="">
      <xdr:nvCxnSpPr>
        <xdr:cNvPr id="636" name="直線コネクタ 635"/>
        <xdr:cNvCxnSpPr/>
      </xdr:nvCxnSpPr>
      <xdr:spPr>
        <a:xfrm flipV="1">
          <a:off x="15481300" y="13574471"/>
          <a:ext cx="8382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36551</xdr:rowOff>
    </xdr:from>
    <xdr:to>
      <xdr:col>81</xdr:col>
      <xdr:colOff>50800</xdr:colOff>
      <xdr:row>79</xdr:row>
      <xdr:rowOff>40348</xdr:rowOff>
    </xdr:to>
    <xdr:cxnSp macro="">
      <xdr:nvCxnSpPr>
        <xdr:cNvPr id="639" name="直線コネクタ 638"/>
        <xdr:cNvCxnSpPr/>
      </xdr:nvCxnSpPr>
      <xdr:spPr>
        <a:xfrm>
          <a:off x="14592300" y="13581101"/>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5335</xdr:rowOff>
    </xdr:from>
    <xdr:to>
      <xdr:col>76</xdr:col>
      <xdr:colOff>114300</xdr:colOff>
      <xdr:row>79</xdr:row>
      <xdr:rowOff>36551</xdr:rowOff>
    </xdr:to>
    <xdr:cxnSp macro="">
      <xdr:nvCxnSpPr>
        <xdr:cNvPr id="642" name="直線コネクタ 641"/>
        <xdr:cNvCxnSpPr/>
      </xdr:nvCxnSpPr>
      <xdr:spPr>
        <a:xfrm>
          <a:off x="13703300" y="13549885"/>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5335</xdr:rowOff>
    </xdr:from>
    <xdr:to>
      <xdr:col>71</xdr:col>
      <xdr:colOff>177800</xdr:colOff>
      <xdr:row>79</xdr:row>
      <xdr:rowOff>31166</xdr:rowOff>
    </xdr:to>
    <xdr:cxnSp macro="">
      <xdr:nvCxnSpPr>
        <xdr:cNvPr id="645" name="直線コネクタ 644"/>
        <xdr:cNvCxnSpPr/>
      </xdr:nvCxnSpPr>
      <xdr:spPr>
        <a:xfrm flipV="1">
          <a:off x="12814300" y="13549885"/>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150571</xdr:rowOff>
    </xdr:from>
    <xdr:to>
      <xdr:col>85</xdr:col>
      <xdr:colOff>177800</xdr:colOff>
      <xdr:row>79</xdr:row>
      <xdr:rowOff>80721</xdr:rowOff>
    </xdr:to>
    <xdr:sp macro="" textlink="">
      <xdr:nvSpPr>
        <xdr:cNvPr id="655" name="楕円 654"/>
        <xdr:cNvSpPr/>
      </xdr:nvSpPr>
      <xdr:spPr>
        <a:xfrm>
          <a:off x="16268700" y="135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160998</xdr:rowOff>
    </xdr:from>
    <xdr:to>
      <xdr:col>81</xdr:col>
      <xdr:colOff>101600</xdr:colOff>
      <xdr:row>79</xdr:row>
      <xdr:rowOff>91148</xdr:rowOff>
    </xdr:to>
    <xdr:sp macro="" textlink="">
      <xdr:nvSpPr>
        <xdr:cNvPr id="657" name="楕円 656"/>
        <xdr:cNvSpPr/>
      </xdr:nvSpPr>
      <xdr:spPr>
        <a:xfrm>
          <a:off x="15430500" y="13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82275</xdr:rowOff>
    </xdr:from>
    <xdr:ext cx="378565" cy="259045"/>
    <xdr:sp macro="" textlink="">
      <xdr:nvSpPr>
        <xdr:cNvPr id="658" name="テキスト ボックス 657"/>
        <xdr:cNvSpPr txBox="1"/>
      </xdr:nvSpPr>
      <xdr:spPr>
        <a:xfrm>
          <a:off x="15292017" y="1362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157201</xdr:rowOff>
    </xdr:from>
    <xdr:to>
      <xdr:col>76</xdr:col>
      <xdr:colOff>165100</xdr:colOff>
      <xdr:row>79</xdr:row>
      <xdr:rowOff>87351</xdr:rowOff>
    </xdr:to>
    <xdr:sp macro="" textlink="">
      <xdr:nvSpPr>
        <xdr:cNvPr id="659" name="楕円 658"/>
        <xdr:cNvSpPr/>
      </xdr:nvSpPr>
      <xdr:spPr>
        <a:xfrm>
          <a:off x="14541500" y="135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78478</xdr:rowOff>
    </xdr:from>
    <xdr:ext cx="378565" cy="259045"/>
    <xdr:sp macro="" textlink="">
      <xdr:nvSpPr>
        <xdr:cNvPr id="660" name="テキスト ボックス 659"/>
        <xdr:cNvSpPr txBox="1"/>
      </xdr:nvSpPr>
      <xdr:spPr>
        <a:xfrm>
          <a:off x="14403017" y="1362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125985</xdr:rowOff>
    </xdr:from>
    <xdr:to>
      <xdr:col>72</xdr:col>
      <xdr:colOff>38100</xdr:colOff>
      <xdr:row>79</xdr:row>
      <xdr:rowOff>56135</xdr:rowOff>
    </xdr:to>
    <xdr:sp macro="" textlink="">
      <xdr:nvSpPr>
        <xdr:cNvPr id="661" name="楕円 660"/>
        <xdr:cNvSpPr/>
      </xdr:nvSpPr>
      <xdr:spPr>
        <a:xfrm>
          <a:off x="13652500" y="134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47262</xdr:rowOff>
    </xdr:from>
    <xdr:ext cx="469744" cy="259045"/>
    <xdr:sp macro="" textlink="">
      <xdr:nvSpPr>
        <xdr:cNvPr id="662" name="テキスト ボックス 661"/>
        <xdr:cNvSpPr txBox="1"/>
      </xdr:nvSpPr>
      <xdr:spPr>
        <a:xfrm>
          <a:off x="13468428" y="135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151816</xdr:rowOff>
    </xdr:from>
    <xdr:to>
      <xdr:col>67</xdr:col>
      <xdr:colOff>101600</xdr:colOff>
      <xdr:row>79</xdr:row>
      <xdr:rowOff>81966</xdr:rowOff>
    </xdr:to>
    <xdr:sp macro="" textlink="">
      <xdr:nvSpPr>
        <xdr:cNvPr id="663" name="楕円 662"/>
        <xdr:cNvSpPr/>
      </xdr:nvSpPr>
      <xdr:spPr>
        <a:xfrm>
          <a:off x="12763500" y="1352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73093</xdr:rowOff>
    </xdr:from>
    <xdr:ext cx="469744" cy="259045"/>
    <xdr:sp macro="" textlink="">
      <xdr:nvSpPr>
        <xdr:cNvPr id="664" name="テキスト ボックス 663"/>
        <xdr:cNvSpPr txBox="1"/>
      </xdr:nvSpPr>
      <xdr:spPr>
        <a:xfrm>
          <a:off x="12579428" y="1361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80846</xdr:rowOff>
    </xdr:from>
    <xdr:to>
      <xdr:col>85</xdr:col>
      <xdr:colOff>127000</xdr:colOff>
      <xdr:row>98</xdr:row>
      <xdr:rowOff>86158</xdr:rowOff>
    </xdr:to>
    <xdr:cxnSp macro="">
      <xdr:nvCxnSpPr>
        <xdr:cNvPr id="693" name="直線コネクタ 692"/>
        <xdr:cNvCxnSpPr/>
      </xdr:nvCxnSpPr>
      <xdr:spPr>
        <a:xfrm>
          <a:off x="15481300" y="16882946"/>
          <a:ext cx="8382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80846</xdr:rowOff>
    </xdr:from>
    <xdr:to>
      <xdr:col>81</xdr:col>
      <xdr:colOff>50800</xdr:colOff>
      <xdr:row>98</xdr:row>
      <xdr:rowOff>88010</xdr:rowOff>
    </xdr:to>
    <xdr:cxnSp macro="">
      <xdr:nvCxnSpPr>
        <xdr:cNvPr id="696" name="直線コネクタ 695"/>
        <xdr:cNvCxnSpPr/>
      </xdr:nvCxnSpPr>
      <xdr:spPr>
        <a:xfrm flipV="1">
          <a:off x="14592300" y="1688294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88010</xdr:rowOff>
    </xdr:from>
    <xdr:to>
      <xdr:col>76</xdr:col>
      <xdr:colOff>114300</xdr:colOff>
      <xdr:row>98</xdr:row>
      <xdr:rowOff>91061</xdr:rowOff>
    </xdr:to>
    <xdr:cxnSp macro="">
      <xdr:nvCxnSpPr>
        <xdr:cNvPr id="699" name="直線コネクタ 698"/>
        <xdr:cNvCxnSpPr/>
      </xdr:nvCxnSpPr>
      <xdr:spPr>
        <a:xfrm flipV="1">
          <a:off x="13703300" y="1689011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91061</xdr:rowOff>
    </xdr:from>
    <xdr:to>
      <xdr:col>71</xdr:col>
      <xdr:colOff>177800</xdr:colOff>
      <xdr:row>98</xdr:row>
      <xdr:rowOff>97768</xdr:rowOff>
    </xdr:to>
    <xdr:cxnSp macro="">
      <xdr:nvCxnSpPr>
        <xdr:cNvPr id="702" name="直線コネクタ 701"/>
        <xdr:cNvCxnSpPr/>
      </xdr:nvCxnSpPr>
      <xdr:spPr>
        <a:xfrm flipV="1">
          <a:off x="12814300" y="1689316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35358</xdr:rowOff>
    </xdr:from>
    <xdr:to>
      <xdr:col>85</xdr:col>
      <xdr:colOff>177800</xdr:colOff>
      <xdr:row>98</xdr:row>
      <xdr:rowOff>136958</xdr:rowOff>
    </xdr:to>
    <xdr:sp macro="" textlink="">
      <xdr:nvSpPr>
        <xdr:cNvPr id="712" name="楕円 711"/>
        <xdr:cNvSpPr/>
      </xdr:nvSpPr>
      <xdr:spPr>
        <a:xfrm>
          <a:off x="16268700" y="16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121735</xdr:rowOff>
    </xdr:from>
    <xdr:ext cx="534377" cy="259045"/>
    <xdr:sp macro="" textlink="">
      <xdr:nvSpPr>
        <xdr:cNvPr id="713" name="公債費該当値テキスト"/>
        <xdr:cNvSpPr txBox="1"/>
      </xdr:nvSpPr>
      <xdr:spPr>
        <a:xfrm>
          <a:off x="16370300" y="1675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30046</xdr:rowOff>
    </xdr:from>
    <xdr:to>
      <xdr:col>81</xdr:col>
      <xdr:colOff>101600</xdr:colOff>
      <xdr:row>98</xdr:row>
      <xdr:rowOff>131646</xdr:rowOff>
    </xdr:to>
    <xdr:sp macro="" textlink="">
      <xdr:nvSpPr>
        <xdr:cNvPr id="714" name="楕円 713"/>
        <xdr:cNvSpPr/>
      </xdr:nvSpPr>
      <xdr:spPr>
        <a:xfrm>
          <a:off x="15430500" y="168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122773</xdr:rowOff>
    </xdr:from>
    <xdr:ext cx="534377" cy="259045"/>
    <xdr:sp macro="" textlink="">
      <xdr:nvSpPr>
        <xdr:cNvPr id="715" name="テキスト ボックス 714"/>
        <xdr:cNvSpPr txBox="1"/>
      </xdr:nvSpPr>
      <xdr:spPr>
        <a:xfrm>
          <a:off x="15214111" y="169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37210</xdr:rowOff>
    </xdr:from>
    <xdr:to>
      <xdr:col>76</xdr:col>
      <xdr:colOff>165100</xdr:colOff>
      <xdr:row>98</xdr:row>
      <xdr:rowOff>138810</xdr:rowOff>
    </xdr:to>
    <xdr:sp macro="" textlink="">
      <xdr:nvSpPr>
        <xdr:cNvPr id="716" name="楕円 715"/>
        <xdr:cNvSpPr/>
      </xdr:nvSpPr>
      <xdr:spPr>
        <a:xfrm>
          <a:off x="14541500" y="168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129937</xdr:rowOff>
    </xdr:from>
    <xdr:ext cx="534377" cy="259045"/>
    <xdr:sp macro="" textlink="">
      <xdr:nvSpPr>
        <xdr:cNvPr id="717" name="テキスト ボックス 716"/>
        <xdr:cNvSpPr txBox="1"/>
      </xdr:nvSpPr>
      <xdr:spPr>
        <a:xfrm>
          <a:off x="14325111" y="1693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40261</xdr:rowOff>
    </xdr:from>
    <xdr:to>
      <xdr:col>72</xdr:col>
      <xdr:colOff>38100</xdr:colOff>
      <xdr:row>98</xdr:row>
      <xdr:rowOff>141861</xdr:rowOff>
    </xdr:to>
    <xdr:sp macro="" textlink="">
      <xdr:nvSpPr>
        <xdr:cNvPr id="718" name="楕円 717"/>
        <xdr:cNvSpPr/>
      </xdr:nvSpPr>
      <xdr:spPr>
        <a:xfrm>
          <a:off x="13652500" y="168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132988</xdr:rowOff>
    </xdr:from>
    <xdr:ext cx="534377" cy="259045"/>
    <xdr:sp macro="" textlink="">
      <xdr:nvSpPr>
        <xdr:cNvPr id="719" name="テキスト ボックス 718"/>
        <xdr:cNvSpPr txBox="1"/>
      </xdr:nvSpPr>
      <xdr:spPr>
        <a:xfrm>
          <a:off x="13436111" y="169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46968</xdr:rowOff>
    </xdr:from>
    <xdr:to>
      <xdr:col>67</xdr:col>
      <xdr:colOff>101600</xdr:colOff>
      <xdr:row>98</xdr:row>
      <xdr:rowOff>148568</xdr:rowOff>
    </xdr:to>
    <xdr:sp macro="" textlink="">
      <xdr:nvSpPr>
        <xdr:cNvPr id="720" name="楕円 719"/>
        <xdr:cNvSpPr/>
      </xdr:nvSpPr>
      <xdr:spPr>
        <a:xfrm>
          <a:off x="12763500" y="168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139695</xdr:rowOff>
    </xdr:from>
    <xdr:ext cx="534377" cy="259045"/>
    <xdr:sp macro="" textlink="">
      <xdr:nvSpPr>
        <xdr:cNvPr id="721" name="テキスト ボックス 720"/>
        <xdr:cNvSpPr txBox="1"/>
      </xdr:nvSpPr>
      <xdr:spPr>
        <a:xfrm>
          <a:off x="12547111" y="169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359,095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139,178</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6,063</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円増加している。主な要因としては、地域密着型サービス整備事業の実施などによる老人福祉費の増加が挙げられる。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また、総務費は、住民一人当たり</a:t>
          </a:r>
          <a:r>
            <a:rPr kumimoji="1" lang="en-US" altLang="ja-JP" sz="1300">
              <a:latin typeface="ＭＳ Ｐゴシック" panose="020B0600070205080204" pitchFamily="50" charset="-128"/>
              <a:ea typeface="ＭＳ Ｐゴシック" panose="020B0600070205080204" pitchFamily="50" charset="-128"/>
            </a:rPr>
            <a:t>53,090</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1,934</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円増加している。主な要因としては、公共施設維持管理基金積立金の増加が挙げられる。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年度以降は、義務的経費以外の執行抑制、税の徴収率向上、基金の見直し等に取り組み、決算剰余金の積立を行ったことで増となっている。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年連続のプラスとなったが、減少傾向にあることから、富津市経営改革プランの着実な推進に努め、安定的な財政運営を図る。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実質収支は、一般会計及び公営企業会計を含めた特別会計についても、赤字となったことはなく、全ての会計において余剰金を計上している。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17162711</v>
      </c>
      <c r="BO4" s="410"/>
      <c r="BP4" s="410"/>
      <c r="BQ4" s="410"/>
      <c r="BR4" s="410"/>
      <c r="BS4" s="410"/>
      <c r="BT4" s="410"/>
      <c r="BU4" s="411"/>
      <c r="BV4" s="409">
        <v>17028322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7.3</v>
      </c>
      <c r="CU4" s="416"/>
      <c r="CV4" s="416"/>
      <c r="CW4" s="416"/>
      <c r="CX4" s="416"/>
      <c r="CY4" s="416"/>
      <c r="CZ4" s="416"/>
      <c r="DA4" s="417"/>
      <c r="DB4" s="415">
        <v>6.9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16293584</v>
      </c>
      <c r="BO5" s="447"/>
      <c r="BP5" s="447"/>
      <c r="BQ5" s="447"/>
      <c r="BR5" s="447"/>
      <c r="BS5" s="447"/>
      <c r="BT5" s="447"/>
      <c r="BU5" s="448"/>
      <c r="BV5" s="446">
        <v>16184520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90.3</v>
      </c>
      <c r="CU5" s="444"/>
      <c r="CV5" s="444"/>
      <c r="CW5" s="444"/>
      <c r="CX5" s="444"/>
      <c r="CY5" s="444"/>
      <c r="CZ5" s="444"/>
      <c r="DA5" s="445"/>
      <c r="DB5" s="443">
        <v>90.8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869127</v>
      </c>
      <c r="BO6" s="447"/>
      <c r="BP6" s="447"/>
      <c r="BQ6" s="447"/>
      <c r="BR6" s="447"/>
      <c r="BS6" s="447"/>
      <c r="BT6" s="447"/>
      <c r="BU6" s="448"/>
      <c r="BV6" s="446">
        <v>843802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95.5</v>
      </c>
      <c r="CU6" s="484"/>
      <c r="CV6" s="484"/>
      <c r="CW6" s="484"/>
      <c r="CX6" s="484"/>
      <c r="CY6" s="484"/>
      <c r="CZ6" s="484"/>
      <c r="DA6" s="485"/>
      <c r="DB6" s="483">
        <v>96.6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63373</v>
      </c>
      <c r="BO7" s="447"/>
      <c r="BP7" s="447"/>
      <c r="BQ7" s="447"/>
      <c r="BR7" s="447"/>
      <c r="BS7" s="447"/>
      <c r="BT7" s="447"/>
      <c r="BU7" s="448"/>
      <c r="BV7" s="446">
        <v>85351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11031603</v>
      </c>
      <c r="CU7" s="447"/>
      <c r="CV7" s="447"/>
      <c r="CW7" s="447"/>
      <c r="CX7" s="447"/>
      <c r="CY7" s="447"/>
      <c r="CZ7" s="447"/>
      <c r="DA7" s="448"/>
      <c r="DB7" s="446">
        <v>10935445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805754</v>
      </c>
      <c r="BO8" s="447"/>
      <c r="BP8" s="447"/>
      <c r="BQ8" s="447"/>
      <c r="BR8" s="447"/>
      <c r="BS8" s="447"/>
      <c r="BT8" s="447"/>
      <c r="BU8" s="448"/>
      <c r="BV8" s="446">
        <v>758451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0.91</v>
      </c>
      <c r="CU8" s="487"/>
      <c r="CV8" s="487"/>
      <c r="CW8" s="487"/>
      <c r="CX8" s="487"/>
      <c r="CY8" s="487"/>
      <c r="CZ8" s="487"/>
      <c r="DA8" s="488"/>
      <c r="DB8" s="486">
        <v>0.92</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45601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87</v>
      </c>
      <c r="AV9" s="479"/>
      <c r="AW9" s="479"/>
      <c r="AX9" s="479"/>
      <c r="AY9" s="480" t="s">
        <v>110</v>
      </c>
      <c r="AZ9" s="481"/>
      <c r="BA9" s="481"/>
      <c r="BB9" s="481"/>
      <c r="BC9" s="481"/>
      <c r="BD9" s="481"/>
      <c r="BE9" s="481"/>
      <c r="BF9" s="481"/>
      <c r="BG9" s="481"/>
      <c r="BH9" s="481"/>
      <c r="BI9" s="481"/>
      <c r="BJ9" s="481"/>
      <c r="BK9" s="481"/>
      <c r="BL9" s="481"/>
      <c r="BM9" s="482"/>
      <c r="BN9" s="446">
        <v>47303</v>
      </c>
      <c r="BO9" s="447"/>
      <c r="BP9" s="447"/>
      <c r="BQ9" s="447"/>
      <c r="BR9" s="447"/>
      <c r="BS9" s="447"/>
      <c r="BT9" s="447"/>
      <c r="BU9" s="448"/>
      <c r="BV9" s="446">
        <v>-5347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12.5</v>
      </c>
      <c r="CU9" s="444"/>
      <c r="CV9" s="444"/>
      <c r="CW9" s="444"/>
      <c r="CX9" s="444"/>
      <c r="CY9" s="444"/>
      <c r="CZ9" s="444"/>
      <c r="DA9" s="445"/>
      <c r="DB9" s="443">
        <v>13.6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48073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91</v>
      </c>
      <c r="BO10" s="447"/>
      <c r="BP10" s="447"/>
      <c r="BQ10" s="447"/>
      <c r="BR10" s="447"/>
      <c r="BS10" s="447"/>
      <c r="BT10" s="447"/>
      <c r="BU10" s="448"/>
      <c r="BV10" s="446">
        <v>114569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45374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87</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44969</v>
      </c>
      <c r="S13" s="528"/>
      <c r="T13" s="528"/>
      <c r="U13" s="528"/>
      <c r="V13" s="529"/>
      <c r="W13" s="462" t="s">
        <v>133</v>
      </c>
      <c r="X13" s="463"/>
      <c r="Y13" s="463"/>
      <c r="Z13" s="463"/>
      <c r="AA13" s="463"/>
      <c r="AB13" s="453"/>
      <c r="AC13" s="497">
        <v>1712</v>
      </c>
      <c r="AD13" s="498"/>
      <c r="AE13" s="498"/>
      <c r="AF13" s="498"/>
      <c r="AG13" s="537"/>
      <c r="AH13" s="497">
        <v>1857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47394</v>
      </c>
      <c r="BO13" s="447"/>
      <c r="BP13" s="447"/>
      <c r="BQ13" s="447"/>
      <c r="BR13" s="447"/>
      <c r="BS13" s="447"/>
      <c r="BT13" s="447"/>
      <c r="BU13" s="448"/>
      <c r="BV13" s="446">
        <v>109222</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9.9</v>
      </c>
      <c r="CU13" s="444"/>
      <c r="CV13" s="444"/>
      <c r="CW13" s="444"/>
      <c r="CX13" s="444"/>
      <c r="CY13" s="444"/>
      <c r="CZ13" s="444"/>
      <c r="DA13" s="445"/>
      <c r="DB13" s="443">
        <v>10.3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45972</v>
      </c>
      <c r="S14" s="528"/>
      <c r="T14" s="528"/>
      <c r="U14" s="528"/>
      <c r="V14" s="529"/>
      <c r="W14" s="436"/>
      <c r="X14" s="437"/>
      <c r="Y14" s="437"/>
      <c r="Z14" s="437"/>
      <c r="AA14" s="437"/>
      <c r="AB14" s="426"/>
      <c r="AC14" s="530">
        <v>7.8</v>
      </c>
      <c r="AD14" s="531"/>
      <c r="AE14" s="531"/>
      <c r="AF14" s="531"/>
      <c r="AG14" s="532"/>
      <c r="AH14" s="530">
        <v>8.3000000000000007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80.599999999999994</v>
      </c>
      <c r="CU14" s="542"/>
      <c r="CV14" s="542"/>
      <c r="CW14" s="542"/>
      <c r="CX14" s="542"/>
      <c r="CY14" s="542"/>
      <c r="CZ14" s="542"/>
      <c r="DA14" s="543"/>
      <c r="DB14" s="541">
        <v>96.8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45588</v>
      </c>
      <c r="S15" s="528"/>
      <c r="T15" s="528"/>
      <c r="U15" s="528"/>
      <c r="V15" s="529"/>
      <c r="W15" s="462" t="s">
        <v>140</v>
      </c>
      <c r="X15" s="463"/>
      <c r="Y15" s="463"/>
      <c r="Z15" s="463"/>
      <c r="AA15" s="463"/>
      <c r="AB15" s="453"/>
      <c r="AC15" s="497">
        <v>6205</v>
      </c>
      <c r="AD15" s="498"/>
      <c r="AE15" s="498"/>
      <c r="AF15" s="498"/>
      <c r="AG15" s="537"/>
      <c r="AH15" s="497">
        <v>6391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7360463</v>
      </c>
      <c r="BO15" s="410"/>
      <c r="BP15" s="410"/>
      <c r="BQ15" s="410"/>
      <c r="BR15" s="410"/>
      <c r="BS15" s="410"/>
      <c r="BT15" s="410"/>
      <c r="BU15" s="411"/>
      <c r="BV15" s="409">
        <v>7351779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28.3</v>
      </c>
      <c r="AD16" s="531"/>
      <c r="AE16" s="531"/>
      <c r="AF16" s="531"/>
      <c r="AG16" s="532"/>
      <c r="AH16" s="530">
        <v>28.4</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8100967</v>
      </c>
      <c r="BO16" s="447"/>
      <c r="BP16" s="447"/>
      <c r="BQ16" s="447"/>
      <c r="BR16" s="447"/>
      <c r="BS16" s="447"/>
      <c r="BT16" s="447"/>
      <c r="BU16" s="448"/>
      <c r="BV16" s="446">
        <v>8033069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14011</v>
      </c>
      <c r="AD17" s="498"/>
      <c r="AE17" s="498"/>
      <c r="AF17" s="498"/>
      <c r="AG17" s="537"/>
      <c r="AH17" s="497">
        <v>14251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9471716</v>
      </c>
      <c r="BO17" s="447"/>
      <c r="BP17" s="447"/>
      <c r="BQ17" s="447"/>
      <c r="BR17" s="447"/>
      <c r="BS17" s="447"/>
      <c r="BT17" s="447"/>
      <c r="BU17" s="448"/>
      <c r="BV17" s="446">
        <v>9446479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205.53</v>
      </c>
      <c r="M18" s="559"/>
      <c r="N18" s="559"/>
      <c r="O18" s="559"/>
      <c r="P18" s="559"/>
      <c r="Q18" s="559"/>
      <c r="R18" s="560"/>
      <c r="S18" s="560"/>
      <c r="T18" s="560"/>
      <c r="U18" s="560"/>
      <c r="V18" s="561"/>
      <c r="W18" s="464"/>
      <c r="X18" s="465"/>
      <c r="Y18" s="465"/>
      <c r="Z18" s="465"/>
      <c r="AA18" s="465"/>
      <c r="AB18" s="456"/>
      <c r="AC18" s="562">
        <v>63.9</v>
      </c>
      <c r="AD18" s="563"/>
      <c r="AE18" s="563"/>
      <c r="AF18" s="563"/>
      <c r="AG18" s="564"/>
      <c r="AH18" s="562">
        <v>63.3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10056313</v>
      </c>
      <c r="BO18" s="447"/>
      <c r="BP18" s="447"/>
      <c r="BQ18" s="447"/>
      <c r="BR18" s="447"/>
      <c r="BS18" s="447"/>
      <c r="BT18" s="447"/>
      <c r="BU18" s="448"/>
      <c r="BV18" s="446">
        <v>9886943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222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12369376</v>
      </c>
      <c r="BO19" s="447"/>
      <c r="BP19" s="447"/>
      <c r="BQ19" s="447"/>
      <c r="BR19" s="447"/>
      <c r="BS19" s="447"/>
      <c r="BT19" s="447"/>
      <c r="BU19" s="448"/>
      <c r="BV19" s="446">
        <v>12013202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17634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14166305</v>
      </c>
      <c r="BO23" s="447"/>
      <c r="BP23" s="447"/>
      <c r="BQ23" s="447"/>
      <c r="BR23" s="447"/>
      <c r="BS23" s="447"/>
      <c r="BT23" s="447"/>
      <c r="BU23" s="448"/>
      <c r="BV23" s="446">
        <v>14556021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6300</v>
      </c>
      <c r="R24" s="498"/>
      <c r="S24" s="498"/>
      <c r="T24" s="498"/>
      <c r="U24" s="498"/>
      <c r="V24" s="537"/>
      <c r="W24" s="596"/>
      <c r="X24" s="584"/>
      <c r="Y24" s="585"/>
      <c r="Z24" s="496" t="s">
        <v>164</v>
      </c>
      <c r="AA24" s="476"/>
      <c r="AB24" s="476"/>
      <c r="AC24" s="476"/>
      <c r="AD24" s="476"/>
      <c r="AE24" s="476"/>
      <c r="AF24" s="476"/>
      <c r="AG24" s="477"/>
      <c r="AH24" s="497">
        <v>387</v>
      </c>
      <c r="AI24" s="498"/>
      <c r="AJ24" s="498"/>
      <c r="AK24" s="498"/>
      <c r="AL24" s="537"/>
      <c r="AM24" s="497">
        <v>1201248</v>
      </c>
      <c r="AN24" s="498"/>
      <c r="AO24" s="498"/>
      <c r="AP24" s="498"/>
      <c r="AQ24" s="498"/>
      <c r="AR24" s="537"/>
      <c r="AS24" s="497">
        <v>3104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11184682</v>
      </c>
      <c r="BO24" s="447"/>
      <c r="BP24" s="447"/>
      <c r="BQ24" s="447"/>
      <c r="BR24" s="447"/>
      <c r="BS24" s="447"/>
      <c r="BT24" s="447"/>
      <c r="BU24" s="448"/>
      <c r="BV24" s="446">
        <v>11566312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5694</v>
      </c>
      <c r="R25" s="498"/>
      <c r="S25" s="498"/>
      <c r="T25" s="498"/>
      <c r="U25" s="498"/>
      <c r="V25" s="537"/>
      <c r="W25" s="596"/>
      <c r="X25" s="584"/>
      <c r="Y25" s="585"/>
      <c r="Z25" s="496" t="s">
        <v>167</v>
      </c>
      <c r="AA25" s="476"/>
      <c r="AB25" s="476"/>
      <c r="AC25" s="476"/>
      <c r="AD25" s="476"/>
      <c r="AE25" s="476"/>
      <c r="AF25" s="476"/>
      <c r="AG25" s="477"/>
      <c r="AH25" s="497">
        <v>87</v>
      </c>
      <c r="AI25" s="498"/>
      <c r="AJ25" s="498"/>
      <c r="AK25" s="498"/>
      <c r="AL25" s="537"/>
      <c r="AM25" s="497">
        <v>290493</v>
      </c>
      <c r="AN25" s="498"/>
      <c r="AO25" s="498"/>
      <c r="AP25" s="498"/>
      <c r="AQ25" s="498"/>
      <c r="AR25" s="537"/>
      <c r="AS25" s="497">
        <v>3339</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4910957</v>
      </c>
      <c r="BO25" s="410"/>
      <c r="BP25" s="410"/>
      <c r="BQ25" s="410"/>
      <c r="BR25" s="410"/>
      <c r="BS25" s="410"/>
      <c r="BT25" s="410"/>
      <c r="BU25" s="411"/>
      <c r="BV25" s="409">
        <v>2183177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5175</v>
      </c>
      <c r="R26" s="498"/>
      <c r="S26" s="498"/>
      <c r="T26" s="498"/>
      <c r="U26" s="498"/>
      <c r="V26" s="537"/>
      <c r="W26" s="596"/>
      <c r="X26" s="584"/>
      <c r="Y26" s="585"/>
      <c r="Z26" s="496" t="s">
        <v>170</v>
      </c>
      <c r="AA26" s="606"/>
      <c r="AB26" s="606"/>
      <c r="AC26" s="606"/>
      <c r="AD26" s="606"/>
      <c r="AE26" s="606"/>
      <c r="AF26" s="606"/>
      <c r="AG26" s="607"/>
      <c r="AH26" s="497">
        <v>8</v>
      </c>
      <c r="AI26" s="498"/>
      <c r="AJ26" s="498"/>
      <c r="AK26" s="498"/>
      <c r="AL26" s="537"/>
      <c r="AM26" s="497">
        <v>24056</v>
      </c>
      <c r="AN26" s="498"/>
      <c r="AO26" s="498"/>
      <c r="AP26" s="498"/>
      <c r="AQ26" s="498"/>
      <c r="AR26" s="537"/>
      <c r="AS26" s="497">
        <v>3007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4240</v>
      </c>
      <c r="R27" s="498"/>
      <c r="S27" s="498"/>
      <c r="T27" s="498"/>
      <c r="U27" s="498"/>
      <c r="V27" s="537"/>
      <c r="W27" s="596"/>
      <c r="X27" s="584"/>
      <c r="Y27" s="585"/>
      <c r="Z27" s="496" t="s">
        <v>174</v>
      </c>
      <c r="AA27" s="476"/>
      <c r="AB27" s="476"/>
      <c r="AC27" s="476"/>
      <c r="AD27" s="476"/>
      <c r="AE27" s="476"/>
      <c r="AF27" s="476"/>
      <c r="AG27" s="477"/>
      <c r="AH27" s="497">
        <v>8</v>
      </c>
      <c r="AI27" s="498"/>
      <c r="AJ27" s="498"/>
      <c r="AK27" s="498"/>
      <c r="AL27" s="537"/>
      <c r="AM27" s="497">
        <v>32952</v>
      </c>
      <c r="AN27" s="498"/>
      <c r="AO27" s="498"/>
      <c r="AP27" s="498"/>
      <c r="AQ27" s="498"/>
      <c r="AR27" s="537"/>
      <c r="AS27" s="497">
        <v>4119</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10000</v>
      </c>
      <c r="BO27" s="620"/>
      <c r="BP27" s="620"/>
      <c r="BQ27" s="620"/>
      <c r="BR27" s="620"/>
      <c r="BS27" s="620"/>
      <c r="BT27" s="620"/>
      <c r="BU27" s="621"/>
      <c r="BV27" s="619">
        <v>10000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3760</v>
      </c>
      <c r="R28" s="498"/>
      <c r="S28" s="498"/>
      <c r="T28" s="498"/>
      <c r="U28" s="498"/>
      <c r="V28" s="537"/>
      <c r="W28" s="596"/>
      <c r="X28" s="584"/>
      <c r="Y28" s="585"/>
      <c r="Z28" s="496" t="s">
        <v>177</v>
      </c>
      <c r="AA28" s="476"/>
      <c r="AB28" s="476"/>
      <c r="AC28" s="476"/>
      <c r="AD28" s="476"/>
      <c r="AE28" s="476"/>
      <c r="AF28" s="476"/>
      <c r="AG28" s="477"/>
      <c r="AH28" s="497" t="s">
        <v>124</v>
      </c>
      <c r="AI28" s="498"/>
      <c r="AJ28" s="498"/>
      <c r="AK28" s="498"/>
      <c r="AL28" s="537"/>
      <c r="AM28" s="497" t="s">
        <v>172</v>
      </c>
      <c r="AN28" s="498"/>
      <c r="AO28" s="498"/>
      <c r="AP28" s="498"/>
      <c r="AQ28" s="498"/>
      <c r="AR28" s="537"/>
      <c r="AS28" s="497" t="s">
        <v>172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1843190</v>
      </c>
      <c r="BO28" s="410"/>
      <c r="BP28" s="410"/>
      <c r="BQ28" s="410"/>
      <c r="BR28" s="410"/>
      <c r="BS28" s="410"/>
      <c r="BT28" s="410"/>
      <c r="BU28" s="411"/>
      <c r="BV28" s="409">
        <v>1463099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14</v>
      </c>
      <c r="M29" s="498"/>
      <c r="N29" s="498"/>
      <c r="O29" s="498"/>
      <c r="P29" s="537"/>
      <c r="Q29" s="497">
        <v>3600</v>
      </c>
      <c r="R29" s="498"/>
      <c r="S29" s="498"/>
      <c r="T29" s="498"/>
      <c r="U29" s="498"/>
      <c r="V29" s="537"/>
      <c r="W29" s="597"/>
      <c r="X29" s="598"/>
      <c r="Y29" s="599"/>
      <c r="Z29" s="496" t="s">
        <v>180</v>
      </c>
      <c r="AA29" s="476"/>
      <c r="AB29" s="476"/>
      <c r="AC29" s="476"/>
      <c r="AD29" s="476"/>
      <c r="AE29" s="476"/>
      <c r="AF29" s="476"/>
      <c r="AG29" s="477"/>
      <c r="AH29" s="497">
        <v>395</v>
      </c>
      <c r="AI29" s="498"/>
      <c r="AJ29" s="498"/>
      <c r="AK29" s="498"/>
      <c r="AL29" s="537"/>
      <c r="AM29" s="497">
        <v>1234200</v>
      </c>
      <c r="AN29" s="498"/>
      <c r="AO29" s="498"/>
      <c r="AP29" s="498"/>
      <c r="AQ29" s="498"/>
      <c r="AR29" s="537"/>
      <c r="AS29" s="497">
        <v>3125</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t="s">
        <v>172</v>
      </c>
      <c r="BO29" s="447"/>
      <c r="BP29" s="447"/>
      <c r="BQ29" s="447"/>
      <c r="BR29" s="447"/>
      <c r="BS29" s="447"/>
      <c r="BT29" s="447"/>
      <c r="BU29" s="448"/>
      <c r="BV29" s="446" t="s">
        <v>172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102.9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579428</v>
      </c>
      <c r="BO30" s="620"/>
      <c r="BP30" s="620"/>
      <c r="BQ30" s="620"/>
      <c r="BR30" s="620"/>
      <c r="BS30" s="620"/>
      <c r="BT30" s="620"/>
      <c r="BU30" s="621"/>
      <c r="BV30" s="619">
        <v>483932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192</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富津市施設利用振興公社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温泉供給事業特別会計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富津市土地開発公社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君津広域水道企業団（水道用水供給事業会計）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君津中央病院企業団（病院事業会計）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君津富津広域下水道組合（公共下水道事業会計）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君津郡市広域市町村圏事務組合（一般会計）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QcvC3lw5OYul+M8SHbN1UcXaECs/US88Ix2mAoZQ3iOCVWnqcH4VBN8wOgLSCZlQZBoL9w9EWRbozxaSl+MQg==" saltValue="kLMDMOgouCAVai+/QKlh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555</v>
      </c>
      <c r="D34" s="1224"/>
      <c r="E34" s="1225"/>
      <c r="F34" s="32">
        <v>8.91</v>
      </c>
      <c r="G34" s="33">
        <v>9.9499999999999993</v>
      </c>
      <c r="H34" s="33">
        <v>9.6</v>
      </c>
      <c r="I34" s="33">
        <v>10.64</v>
      </c>
      <c r="J34" s="34">
        <v>10.87</v>
      </c>
      <c r="K34" s="22"/>
      <c r="L34" s="22"/>
      <c r="M34" s="22"/>
      <c r="N34" s="22"/>
      <c r="O34" s="22"/>
      <c r="P34" s="22"/>
    </row>
    <row r="35" spans="1:16" ht="39" customHeight="1" x14ac:dyDescent="0.15">
      <c r="A35" s="22"/>
      <c r="B35" s="35"/>
      <c r="C35" s="1218" t="s">
        <v>556</v>
      </c>
      <c r="D35" s="1219"/>
      <c r="E35" s="1220"/>
      <c r="F35" s="36">
        <v>4.1399999999999997</v>
      </c>
      <c r="G35" s="37">
        <v>5.65</v>
      </c>
      <c r="H35" s="37">
        <v>6.88</v>
      </c>
      <c r="I35" s="37">
        <v>6.93</v>
      </c>
      <c r="J35" s="38">
        <v>7.3</v>
      </c>
      <c r="K35" s="22"/>
      <c r="L35" s="22"/>
      <c r="M35" s="22"/>
      <c r="N35" s="22"/>
      <c r="O35" s="22"/>
      <c r="P35" s="22"/>
    </row>
    <row r="36" spans="1:16" ht="39" customHeight="1" x14ac:dyDescent="0.15">
      <c r="A36" s="22"/>
      <c r="B36" s="35"/>
      <c r="C36" s="1218" t="s">
        <v>557</v>
      </c>
      <c r="D36" s="1219"/>
      <c r="E36" s="1220"/>
      <c r="F36" s="36">
        <v>0.37</v>
      </c>
      <c r="G36" s="37">
        <v>1.28</v>
      </c>
      <c r="H36" s="37">
        <v>0.92</v>
      </c>
      <c r="I36" s="37">
        <v>1.36</v>
      </c>
      <c r="J36" s="38">
        <v>1.78</v>
      </c>
      <c r="K36" s="22"/>
      <c r="L36" s="22"/>
      <c r="M36" s="22"/>
      <c r="N36" s="22"/>
      <c r="O36" s="22"/>
      <c r="P36" s="22"/>
    </row>
    <row r="37" spans="1:16" ht="39" customHeight="1" x14ac:dyDescent="0.15">
      <c r="A37" s="22"/>
      <c r="B37" s="35"/>
      <c r="C37" s="1218" t="s">
        <v>558</v>
      </c>
      <c r="D37" s="1219"/>
      <c r="E37" s="1220"/>
      <c r="F37" s="36">
        <v>1.81</v>
      </c>
      <c r="G37" s="37">
        <v>0.87</v>
      </c>
      <c r="H37" s="37">
        <v>2.52</v>
      </c>
      <c r="I37" s="37">
        <v>0.08</v>
      </c>
      <c r="J37" s="38">
        <v>1.19</v>
      </c>
      <c r="K37" s="22"/>
      <c r="L37" s="22"/>
      <c r="M37" s="22"/>
      <c r="N37" s="22"/>
      <c r="O37" s="22"/>
      <c r="P37" s="22"/>
    </row>
    <row r="38" spans="1:16" ht="39" customHeight="1" x14ac:dyDescent="0.15">
      <c r="A38" s="22"/>
      <c r="B38" s="35"/>
      <c r="C38" s="1218" t="s">
        <v>559</v>
      </c>
      <c r="D38" s="1219"/>
      <c r="E38" s="1220"/>
      <c r="F38" s="36">
        <v>7.0000000000000007E-2</v>
      </c>
      <c r="G38" s="37">
        <v>0.06</v>
      </c>
      <c r="H38" s="37">
        <v>7.0000000000000007E-2</v>
      </c>
      <c r="I38" s="37">
        <v>0.06</v>
      </c>
      <c r="J38" s="38">
        <v>0.05</v>
      </c>
      <c r="K38" s="22"/>
      <c r="L38" s="22"/>
      <c r="M38" s="22"/>
      <c r="N38" s="22"/>
      <c r="O38" s="22"/>
      <c r="P38" s="22"/>
    </row>
    <row r="39" spans="1:16" ht="39" customHeight="1" x14ac:dyDescent="0.15">
      <c r="A39" s="22"/>
      <c r="B39" s="35"/>
      <c r="C39" s="1218" t="s">
        <v>560</v>
      </c>
      <c r="D39" s="1219"/>
      <c r="E39" s="1220"/>
      <c r="F39" s="36">
        <v>0.03</v>
      </c>
      <c r="G39" s="37">
        <v>0.02</v>
      </c>
      <c r="H39" s="37">
        <v>0.02</v>
      </c>
      <c r="I39" s="37">
        <v>0.03</v>
      </c>
      <c r="J39" s="38">
        <v>0.03</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561</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562</v>
      </c>
      <c r="D43" s="1222"/>
      <c r="E43" s="122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Sup7DAHXvLgjvVi6qpaPZLhwPigj+GlHuw5h8uTYGm8+NZBXPZEP/+oM2aYQoqTCzZwGQBdqL/n7LXTETyjzw==" saltValue="DI9yGTD0tFhL9DbeRpW4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1477</v>
      </c>
      <c r="L45" s="60">
        <v>1543</v>
      </c>
      <c r="M45" s="60">
        <v>1560</v>
      </c>
      <c r="N45" s="60">
        <v>1630</v>
      </c>
      <c r="O45" s="61">
        <v>1545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11</v>
      </c>
      <c r="L48" s="64">
        <v>10</v>
      </c>
      <c r="M48" s="64">
        <v>1</v>
      </c>
      <c r="N48" s="64">
        <v>1</v>
      </c>
      <c r="O48" s="65">
        <v>1</v>
      </c>
      <c r="P48" s="48"/>
      <c r="Q48" s="48"/>
      <c r="R48" s="48"/>
      <c r="S48" s="48"/>
      <c r="T48" s="48"/>
      <c r="U48" s="48"/>
    </row>
    <row r="49" spans="1:21" ht="30.75" customHeight="1" x14ac:dyDescent="0.15">
      <c r="A49" s="48"/>
      <c r="B49" s="1236"/>
      <c r="C49" s="1237"/>
      <c r="D49" s="62"/>
      <c r="E49" s="1228" t="s">
        <v>16</v>
      </c>
      <c r="F49" s="1228"/>
      <c r="G49" s="1228"/>
      <c r="H49" s="1228"/>
      <c r="I49" s="1228"/>
      <c r="J49" s="1229"/>
      <c r="K49" s="63">
        <v>411</v>
      </c>
      <c r="L49" s="64">
        <v>417</v>
      </c>
      <c r="M49" s="64">
        <v>371</v>
      </c>
      <c r="N49" s="64">
        <v>360</v>
      </c>
      <c r="O49" s="65">
        <v>318</v>
      </c>
      <c r="P49" s="48"/>
      <c r="Q49" s="48"/>
      <c r="R49" s="48"/>
      <c r="S49" s="48"/>
      <c r="T49" s="48"/>
      <c r="U49" s="48"/>
    </row>
    <row r="50" spans="1:21" ht="30.75" customHeight="1" x14ac:dyDescent="0.15">
      <c r="A50" s="48"/>
      <c r="B50" s="1236"/>
      <c r="C50" s="1237"/>
      <c r="D50" s="62"/>
      <c r="E50" s="1228" t="s">
        <v>17</v>
      </c>
      <c r="F50" s="1228"/>
      <c r="G50" s="1228"/>
      <c r="H50" s="1228"/>
      <c r="I50" s="1228"/>
      <c r="J50" s="1229"/>
      <c r="K50" s="63">
        <v>159</v>
      </c>
      <c r="L50" s="64">
        <v>159</v>
      </c>
      <c r="M50" s="64">
        <v>155</v>
      </c>
      <c r="N50" s="64">
        <v>158</v>
      </c>
      <c r="O50" s="65">
        <v>141</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1</v>
      </c>
      <c r="N51" s="64" t="s">
        <v>507</v>
      </c>
      <c r="O51" s="65" t="s">
        <v>507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1084</v>
      </c>
      <c r="L52" s="64">
        <v>1146</v>
      </c>
      <c r="M52" s="64">
        <v>1079</v>
      </c>
      <c r="N52" s="64">
        <v>1078</v>
      </c>
      <c r="O52" s="65">
        <v>1107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974</v>
      </c>
      <c r="L53" s="69">
        <v>983</v>
      </c>
      <c r="M53" s="69">
        <v>1009</v>
      </c>
      <c r="N53" s="69">
        <v>1071</v>
      </c>
      <c r="O53" s="70">
        <v>898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z3VcVJhJ2wRWEN8I/ImeSrSZ2WkziQYB2eBg8yyoSoKBCFIzu0k02oaM86AgK4aX6mUhSLnOe+sRZWKp9HDuA==" saltValue="gB27YN6Y5DoGTFUP82d+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42" t="s">
        <v>24</v>
      </c>
      <c r="C41" s="1243"/>
      <c r="D41" s="81"/>
      <c r="E41" s="1248" t="s">
        <v>25</v>
      </c>
      <c r="F41" s="1248"/>
      <c r="G41" s="1248"/>
      <c r="H41" s="1249"/>
      <c r="I41" s="82">
        <v>14990</v>
      </c>
      <c r="J41" s="83">
        <v>15265</v>
      </c>
      <c r="K41" s="83">
        <v>14962</v>
      </c>
      <c r="L41" s="83">
        <v>14556</v>
      </c>
      <c r="M41" s="84">
        <v>14166</v>
      </c>
    </row>
    <row r="42" spans="2:13" ht="27.75" customHeight="1" x14ac:dyDescent="0.15">
      <c r="B42" s="1244"/>
      <c r="C42" s="1245"/>
      <c r="D42" s="85"/>
      <c r="E42" s="1250" t="s">
        <v>26</v>
      </c>
      <c r="F42" s="1250"/>
      <c r="G42" s="1250"/>
      <c r="H42" s="1251"/>
      <c r="I42" s="86">
        <v>1404</v>
      </c>
      <c r="J42" s="87">
        <v>1287</v>
      </c>
      <c r="K42" s="87">
        <v>1158</v>
      </c>
      <c r="L42" s="87">
        <v>942</v>
      </c>
      <c r="M42" s="88">
        <v>797</v>
      </c>
    </row>
    <row r="43" spans="2:13" ht="27.75" customHeight="1" x14ac:dyDescent="0.15">
      <c r="B43" s="1244"/>
      <c r="C43" s="1245"/>
      <c r="D43" s="85"/>
      <c r="E43" s="1250" t="s">
        <v>27</v>
      </c>
      <c r="F43" s="1250"/>
      <c r="G43" s="1250"/>
      <c r="H43" s="1251"/>
      <c r="I43" s="86">
        <v>149</v>
      </c>
      <c r="J43" s="87">
        <v>151</v>
      </c>
      <c r="K43" s="87">
        <v>112</v>
      </c>
      <c r="L43" s="87">
        <v>65</v>
      </c>
      <c r="M43" s="88">
        <v>19</v>
      </c>
    </row>
    <row r="44" spans="2:13" ht="27.75" customHeight="1" x14ac:dyDescent="0.15">
      <c r="B44" s="1244"/>
      <c r="C44" s="1245"/>
      <c r="D44" s="85"/>
      <c r="E44" s="1250" t="s">
        <v>28</v>
      </c>
      <c r="F44" s="1250"/>
      <c r="G44" s="1250"/>
      <c r="H44" s="1251"/>
      <c r="I44" s="86">
        <v>4990</v>
      </c>
      <c r="J44" s="87">
        <v>4780</v>
      </c>
      <c r="K44" s="87">
        <v>4650</v>
      </c>
      <c r="L44" s="87">
        <v>4316</v>
      </c>
      <c r="M44" s="88">
        <v>3918</v>
      </c>
    </row>
    <row r="45" spans="2:13" ht="27.75" customHeight="1" x14ac:dyDescent="0.15">
      <c r="B45" s="1244"/>
      <c r="C45" s="1245"/>
      <c r="D45" s="85"/>
      <c r="E45" s="1250" t="s">
        <v>29</v>
      </c>
      <c r="F45" s="1250"/>
      <c r="G45" s="1250"/>
      <c r="H45" s="1251"/>
      <c r="I45" s="86">
        <v>6701</v>
      </c>
      <c r="J45" s="87">
        <v>6246</v>
      </c>
      <c r="K45" s="87">
        <v>5918</v>
      </c>
      <c r="L45" s="87">
        <v>5537</v>
      </c>
      <c r="M45" s="88">
        <v>5433</v>
      </c>
    </row>
    <row r="46" spans="2:13" ht="27.75" customHeight="1" x14ac:dyDescent="0.15">
      <c r="B46" s="1244"/>
      <c r="C46" s="1245"/>
      <c r="D46" s="89"/>
      <c r="E46" s="1250" t="s">
        <v>30</v>
      </c>
      <c r="F46" s="1250"/>
      <c r="G46" s="1250"/>
      <c r="H46" s="1251"/>
      <c r="I46" s="86" t="s">
        <v>507</v>
      </c>
      <c r="J46" s="87" t="s">
        <v>507</v>
      </c>
      <c r="K46" s="87" t="s">
        <v>507</v>
      </c>
      <c r="L46" s="87" t="s">
        <v>507</v>
      </c>
      <c r="M46" s="88" t="s">
        <v>507</v>
      </c>
    </row>
    <row r="47" spans="2:13" ht="27.75" customHeight="1" x14ac:dyDescent="0.15">
      <c r="B47" s="1244"/>
      <c r="C47" s="1245"/>
      <c r="D47" s="90"/>
      <c r="E47" s="1252" t="s">
        <v>31</v>
      </c>
      <c r="F47" s="1253"/>
      <c r="G47" s="1253"/>
      <c r="H47" s="1254"/>
      <c r="I47" s="86" t="s">
        <v>507</v>
      </c>
      <c r="J47" s="87" t="s">
        <v>507</v>
      </c>
      <c r="K47" s="87" t="s">
        <v>507</v>
      </c>
      <c r="L47" s="87" t="s">
        <v>507</v>
      </c>
      <c r="M47" s="88" t="s">
        <v>507</v>
      </c>
    </row>
    <row r="48" spans="2:13" ht="27.75" customHeight="1" x14ac:dyDescent="0.15">
      <c r="B48" s="1244"/>
      <c r="C48" s="1245"/>
      <c r="D48" s="85"/>
      <c r="E48" s="1250" t="s">
        <v>32</v>
      </c>
      <c r="F48" s="1250"/>
      <c r="G48" s="1250"/>
      <c r="H48" s="1251"/>
      <c r="I48" s="86" t="s">
        <v>507</v>
      </c>
      <c r="J48" s="87" t="s">
        <v>507</v>
      </c>
      <c r="K48" s="87" t="s">
        <v>507</v>
      </c>
      <c r="L48" s="87" t="s">
        <v>507</v>
      </c>
      <c r="M48" s="88" t="s">
        <v>507</v>
      </c>
    </row>
    <row r="49" spans="2:13" ht="27.75" customHeight="1" x14ac:dyDescent="0.15">
      <c r="B49" s="1246"/>
      <c r="C49" s="1247"/>
      <c r="D49" s="85"/>
      <c r="E49" s="1250" t="s">
        <v>33</v>
      </c>
      <c r="F49" s="1250"/>
      <c r="G49" s="1250"/>
      <c r="H49" s="1251"/>
      <c r="I49" s="86" t="s">
        <v>507</v>
      </c>
      <c r="J49" s="87" t="s">
        <v>507</v>
      </c>
      <c r="K49" s="87" t="s">
        <v>507</v>
      </c>
      <c r="L49" s="87" t="s">
        <v>507</v>
      </c>
      <c r="M49" s="88" t="s">
        <v>507</v>
      </c>
    </row>
    <row r="50" spans="2:13" ht="27.75" customHeight="1" x14ac:dyDescent="0.15">
      <c r="B50" s="1255" t="s">
        <v>34</v>
      </c>
      <c r="C50" s="1256"/>
      <c r="D50" s="91"/>
      <c r="E50" s="1250" t="s">
        <v>35</v>
      </c>
      <c r="F50" s="1250"/>
      <c r="G50" s="1250"/>
      <c r="H50" s="1251"/>
      <c r="I50" s="86">
        <v>1522</v>
      </c>
      <c r="J50" s="87">
        <v>1814</v>
      </c>
      <c r="K50" s="87">
        <v>2359</v>
      </c>
      <c r="L50" s="87">
        <v>3042</v>
      </c>
      <c r="M50" s="88">
        <v>3522</v>
      </c>
    </row>
    <row r="51" spans="2:13" ht="27.75" customHeight="1" x14ac:dyDescent="0.15">
      <c r="B51" s="1244"/>
      <c r="C51" s="1245"/>
      <c r="D51" s="85"/>
      <c r="E51" s="1250" t="s">
        <v>36</v>
      </c>
      <c r="F51" s="1250"/>
      <c r="G51" s="1250"/>
      <c r="H51" s="1251"/>
      <c r="I51" s="86" t="s">
        <v>507</v>
      </c>
      <c r="J51" s="87" t="s">
        <v>507</v>
      </c>
      <c r="K51" s="87" t="s">
        <v>507</v>
      </c>
      <c r="L51" s="87" t="s">
        <v>507</v>
      </c>
      <c r="M51" s="88" t="s">
        <v>507</v>
      </c>
    </row>
    <row r="52" spans="2:13" ht="27.75" customHeight="1" x14ac:dyDescent="0.15">
      <c r="B52" s="1246"/>
      <c r="C52" s="1247"/>
      <c r="D52" s="85"/>
      <c r="E52" s="1250" t="s">
        <v>37</v>
      </c>
      <c r="F52" s="1250"/>
      <c r="G52" s="1250"/>
      <c r="H52" s="1251"/>
      <c r="I52" s="86">
        <v>12367</v>
      </c>
      <c r="J52" s="87">
        <v>12573</v>
      </c>
      <c r="K52" s="87">
        <v>12902</v>
      </c>
      <c r="L52" s="87">
        <v>12823</v>
      </c>
      <c r="M52" s="88">
        <v>12808</v>
      </c>
    </row>
    <row r="53" spans="2:13" ht="27.75" customHeight="1" thickBot="1" x14ac:dyDescent="0.2">
      <c r="B53" s="1257" t="s">
        <v>38</v>
      </c>
      <c r="C53" s="1258"/>
      <c r="D53" s="92"/>
      <c r="E53" s="1259" t="s">
        <v>39</v>
      </c>
      <c r="F53" s="1259"/>
      <c r="G53" s="1259"/>
      <c r="H53" s="1260"/>
      <c r="I53" s="93">
        <v>14345</v>
      </c>
      <c r="J53" s="94">
        <v>13342</v>
      </c>
      <c r="K53" s="94">
        <v>11539</v>
      </c>
      <c r="L53" s="94">
        <v>9551</v>
      </c>
      <c r="M53" s="95">
        <v>8003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LmepTBu6vKBV/q4WEyPB0dXWCGs1R6DoZCdfYGlKak1gq44tFeYdZPBmBWjTSBmxJ6jHj9R3ZKM/vp3ERj+2w==" saltValue="h2NTPCByMRMe4squg8qg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42</v>
      </c>
      <c r="D55" s="1269"/>
      <c r="E55" s="1270"/>
      <c r="F55" s="107">
        <v>967</v>
      </c>
      <c r="G55" s="107">
        <v>1463</v>
      </c>
      <c r="H55" s="108">
        <v>1843</v>
      </c>
    </row>
    <row r="56" spans="2:8" ht="52.5" customHeight="1" x14ac:dyDescent="0.15">
      <c r="B56" s="109"/>
      <c r="C56" s="1271" t="s">
        <v>43</v>
      </c>
      <c r="D56" s="1271"/>
      <c r="E56" s="1272"/>
      <c r="F56" s="110" t="s">
        <v>507</v>
      </c>
      <c r="G56" s="110" t="s">
        <v>507</v>
      </c>
      <c r="H56" s="111" t="s">
        <v>507</v>
      </c>
    </row>
    <row r="57" spans="2:8" ht="53.25" customHeight="1" x14ac:dyDescent="0.15">
      <c r="B57" s="109"/>
      <c r="C57" s="1273" t="s">
        <v>44</v>
      </c>
      <c r="D57" s="1273"/>
      <c r="E57" s="1274"/>
      <c r="F57" s="112">
        <v>476</v>
      </c>
      <c r="G57" s="112">
        <v>484</v>
      </c>
      <c r="H57" s="113">
        <v>579</v>
      </c>
    </row>
    <row r="58" spans="2:8" ht="45.75" customHeight="1" x14ac:dyDescent="0.15">
      <c r="B58" s="114"/>
      <c r="C58" s="1261" t="s">
        <v>563</v>
      </c>
      <c r="D58" s="1262"/>
      <c r="E58" s="1263"/>
      <c r="F58" s="115">
        <v>150</v>
      </c>
      <c r="G58" s="115">
        <v>200</v>
      </c>
      <c r="H58" s="116">
        <v>300</v>
      </c>
    </row>
    <row r="59" spans="2:8" ht="45.75" customHeight="1" x14ac:dyDescent="0.15">
      <c r="B59" s="114"/>
      <c r="C59" s="1261" t="s">
        <v>564</v>
      </c>
      <c r="D59" s="1262"/>
      <c r="E59" s="1263"/>
      <c r="F59" s="115">
        <v>116</v>
      </c>
      <c r="G59" s="115">
        <v>111</v>
      </c>
      <c r="H59" s="116">
        <v>69</v>
      </c>
    </row>
    <row r="60" spans="2:8" ht="45.75" customHeight="1" x14ac:dyDescent="0.15">
      <c r="B60" s="114"/>
      <c r="C60" s="1261" t="s">
        <v>565</v>
      </c>
      <c r="D60" s="1262"/>
      <c r="E60" s="1263"/>
      <c r="F60" s="115">
        <v>1</v>
      </c>
      <c r="G60" s="115">
        <v>1</v>
      </c>
      <c r="H60" s="116">
        <v>61</v>
      </c>
    </row>
    <row r="61" spans="2:8" ht="45.75" customHeight="1" x14ac:dyDescent="0.15">
      <c r="B61" s="114"/>
      <c r="C61" s="1261" t="s">
        <v>566</v>
      </c>
      <c r="D61" s="1262"/>
      <c r="E61" s="1263"/>
      <c r="F61" s="115">
        <v>137</v>
      </c>
      <c r="G61" s="115">
        <v>71</v>
      </c>
      <c r="H61" s="116">
        <v>41</v>
      </c>
    </row>
    <row r="62" spans="2:8" ht="45.75" customHeight="1" thickBot="1" x14ac:dyDescent="0.2">
      <c r="B62" s="117"/>
      <c r="C62" s="1264" t="s">
        <v>567</v>
      </c>
      <c r="D62" s="1265"/>
      <c r="E62" s="1266"/>
      <c r="F62" s="118">
        <v>11</v>
      </c>
      <c r="G62" s="118">
        <v>9</v>
      </c>
      <c r="H62" s="119">
        <v>40</v>
      </c>
    </row>
    <row r="63" spans="2:8" ht="52.5" customHeight="1" thickBot="1" x14ac:dyDescent="0.2">
      <c r="B63" s="120"/>
      <c r="C63" s="1267" t="s">
        <v>45</v>
      </c>
      <c r="D63" s="1267"/>
      <c r="E63" s="1268"/>
      <c r="F63" s="121">
        <v>1442</v>
      </c>
      <c r="G63" s="121">
        <v>1947</v>
      </c>
      <c r="H63" s="122">
        <v>2423</v>
      </c>
    </row>
    <row r="64" spans="2:8" ht="15" customHeight="1" x14ac:dyDescent="0.15"/>
    <row r="65" ht="0" hidden="1" customHeight="1" x14ac:dyDescent="0.15"/>
    <row r="66" ht="0" hidden="1" customHeight="1" x14ac:dyDescent="0.15"/>
  </sheetData>
  <sheetProtection algorithmName="SHA-512" hashValue="SLuZifCe3tXltnsUR3cvSHjgpEByfpVIGOiwCfEqixJNcnjP9/mKQSreu8ZoWKIMR6m2G5VNThawl9pUgJLD/w==" saltValue="x01ueJDPzuGRSDExo2ha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549</v>
      </c>
      <c r="BQ50" s="1281"/>
      <c r="BR50" s="1281"/>
      <c r="BS50" s="1281"/>
      <c r="BT50" s="1281"/>
      <c r="BU50" s="1281"/>
      <c r="BV50" s="1281"/>
      <c r="BW50" s="1281"/>
      <c r="BX50" s="1281" t="s">
        <v>550</v>
      </c>
      <c r="BY50" s="1281"/>
      <c r="BZ50" s="1281"/>
      <c r="CA50" s="1281"/>
      <c r="CB50" s="1281"/>
      <c r="CC50" s="1281"/>
      <c r="CD50" s="1281"/>
      <c r="CE50" s="1281"/>
      <c r="CF50" s="1281" t="s">
        <v>551</v>
      </c>
      <c r="CG50" s="1281"/>
      <c r="CH50" s="1281"/>
      <c r="CI50" s="1281"/>
      <c r="CJ50" s="1281"/>
      <c r="CK50" s="1281"/>
      <c r="CL50" s="1281"/>
      <c r="CM50" s="1281"/>
      <c r="CN50" s="1281" t="s">
        <v>552</v>
      </c>
      <c r="CO50" s="1281"/>
      <c r="CP50" s="1281"/>
      <c r="CQ50" s="1281"/>
      <c r="CR50" s="1281"/>
      <c r="CS50" s="1281"/>
      <c r="CT50" s="1281"/>
      <c r="CU50" s="1281"/>
      <c r="CV50" s="1281" t="s">
        <v>553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585</v>
      </c>
      <c r="AO51" s="1280"/>
      <c r="AP51" s="1280"/>
      <c r="AQ51" s="1280"/>
      <c r="AR51" s="1280"/>
      <c r="AS51" s="1280"/>
      <c r="AT51" s="1280"/>
      <c r="AU51" s="1280"/>
      <c r="AV51" s="1280"/>
      <c r="AW51" s="1280"/>
      <c r="AX51" s="1280"/>
      <c r="AY51" s="1280"/>
      <c r="AZ51" s="1280"/>
      <c r="BA51" s="1280"/>
      <c r="BB51" s="1280" t="s">
        <v>586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115.1</v>
      </c>
      <c r="CG51" s="1277"/>
      <c r="CH51" s="1277"/>
      <c r="CI51" s="1277"/>
      <c r="CJ51" s="1277"/>
      <c r="CK51" s="1277"/>
      <c r="CL51" s="1277"/>
      <c r="CM51" s="1277"/>
      <c r="CN51" s="1277">
        <v>96.8</v>
      </c>
      <c r="CO51" s="1277"/>
      <c r="CP51" s="1277"/>
      <c r="CQ51" s="1277"/>
      <c r="CR51" s="1277"/>
      <c r="CS51" s="1277"/>
      <c r="CT51" s="1277"/>
      <c r="CU51" s="1277"/>
      <c r="CV51" s="1277">
        <v>80.599999999999994</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70</v>
      </c>
      <c r="CG53" s="1277"/>
      <c r="CH53" s="1277"/>
      <c r="CI53" s="1277"/>
      <c r="CJ53" s="1277"/>
      <c r="CK53" s="1277"/>
      <c r="CL53" s="1277"/>
      <c r="CM53" s="1277"/>
      <c r="CN53" s="1277">
        <v>71.400000000000006</v>
      </c>
      <c r="CO53" s="1277"/>
      <c r="CP53" s="1277"/>
      <c r="CQ53" s="1277"/>
      <c r="CR53" s="1277"/>
      <c r="CS53" s="1277"/>
      <c r="CT53" s="1277"/>
      <c r="CU53" s="1277"/>
      <c r="CV53" s="1277">
        <v>72.900000000000006</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588</v>
      </c>
      <c r="AO55" s="1281"/>
      <c r="AP55" s="1281"/>
      <c r="AQ55" s="1281"/>
      <c r="AR55" s="1281"/>
      <c r="AS55" s="1281"/>
      <c r="AT55" s="1281"/>
      <c r="AU55" s="1281"/>
      <c r="AV55" s="1281"/>
      <c r="AW55" s="1281"/>
      <c r="AX55" s="1281"/>
      <c r="AY55" s="1281"/>
      <c r="AZ55" s="1281"/>
      <c r="BA55" s="1281"/>
      <c r="BB55" s="1280" t="s">
        <v>586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549</v>
      </c>
      <c r="BQ72" s="1281"/>
      <c r="BR72" s="1281"/>
      <c r="BS72" s="1281"/>
      <c r="BT72" s="1281"/>
      <c r="BU72" s="1281"/>
      <c r="BV72" s="1281"/>
      <c r="BW72" s="1281"/>
      <c r="BX72" s="1281" t="s">
        <v>550</v>
      </c>
      <c r="BY72" s="1281"/>
      <c r="BZ72" s="1281"/>
      <c r="CA72" s="1281"/>
      <c r="CB72" s="1281"/>
      <c r="CC72" s="1281"/>
      <c r="CD72" s="1281"/>
      <c r="CE72" s="1281"/>
      <c r="CF72" s="1281" t="s">
        <v>551</v>
      </c>
      <c r="CG72" s="1281"/>
      <c r="CH72" s="1281"/>
      <c r="CI72" s="1281"/>
      <c r="CJ72" s="1281"/>
      <c r="CK72" s="1281"/>
      <c r="CL72" s="1281"/>
      <c r="CM72" s="1281"/>
      <c r="CN72" s="1281" t="s">
        <v>552</v>
      </c>
      <c r="CO72" s="1281"/>
      <c r="CP72" s="1281"/>
      <c r="CQ72" s="1281"/>
      <c r="CR72" s="1281"/>
      <c r="CS72" s="1281"/>
      <c r="CT72" s="1281"/>
      <c r="CU72" s="1281"/>
      <c r="CV72" s="1281" t="s">
        <v>553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585</v>
      </c>
      <c r="AO73" s="1280"/>
      <c r="AP73" s="1280"/>
      <c r="AQ73" s="1280"/>
      <c r="AR73" s="1280"/>
      <c r="AS73" s="1280"/>
      <c r="AT73" s="1280"/>
      <c r="AU73" s="1280"/>
      <c r="AV73" s="1280"/>
      <c r="AW73" s="1280"/>
      <c r="AX73" s="1280"/>
      <c r="AY73" s="1280"/>
      <c r="AZ73" s="1280"/>
      <c r="BA73" s="1280"/>
      <c r="BB73" s="1280" t="s">
        <v>586</v>
      </c>
      <c r="BC73" s="1280"/>
      <c r="BD73" s="1280"/>
      <c r="BE73" s="1280"/>
      <c r="BF73" s="1280"/>
      <c r="BG73" s="1280"/>
      <c r="BH73" s="1280"/>
      <c r="BI73" s="1280"/>
      <c r="BJ73" s="1280"/>
      <c r="BK73" s="1280"/>
      <c r="BL73" s="1280"/>
      <c r="BM73" s="1280"/>
      <c r="BN73" s="1280"/>
      <c r="BO73" s="1280"/>
      <c r="BP73" s="1277">
        <v>145.30000000000001</v>
      </c>
      <c r="BQ73" s="1277"/>
      <c r="BR73" s="1277"/>
      <c r="BS73" s="1277"/>
      <c r="BT73" s="1277"/>
      <c r="BU73" s="1277"/>
      <c r="BV73" s="1277"/>
      <c r="BW73" s="1277"/>
      <c r="BX73" s="1277">
        <v>137.9</v>
      </c>
      <c r="BY73" s="1277"/>
      <c r="BZ73" s="1277"/>
      <c r="CA73" s="1277"/>
      <c r="CB73" s="1277"/>
      <c r="CC73" s="1277"/>
      <c r="CD73" s="1277"/>
      <c r="CE73" s="1277"/>
      <c r="CF73" s="1277">
        <v>115.1</v>
      </c>
      <c r="CG73" s="1277"/>
      <c r="CH73" s="1277"/>
      <c r="CI73" s="1277"/>
      <c r="CJ73" s="1277"/>
      <c r="CK73" s="1277"/>
      <c r="CL73" s="1277"/>
      <c r="CM73" s="1277"/>
      <c r="CN73" s="1277">
        <v>96.8</v>
      </c>
      <c r="CO73" s="1277"/>
      <c r="CP73" s="1277"/>
      <c r="CQ73" s="1277"/>
      <c r="CR73" s="1277"/>
      <c r="CS73" s="1277"/>
      <c r="CT73" s="1277"/>
      <c r="CU73" s="1277"/>
      <c r="CV73" s="1277">
        <v>80.599999999999994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590</v>
      </c>
      <c r="BC75" s="1280"/>
      <c r="BD75" s="1280"/>
      <c r="BE75" s="1280"/>
      <c r="BF75" s="1280"/>
      <c r="BG75" s="1280"/>
      <c r="BH75" s="1280"/>
      <c r="BI75" s="1280"/>
      <c r="BJ75" s="1280"/>
      <c r="BK75" s="1280"/>
      <c r="BL75" s="1280"/>
      <c r="BM75" s="1280"/>
      <c r="BN75" s="1280"/>
      <c r="BO75" s="1280"/>
      <c r="BP75" s="1277">
        <v>9.9</v>
      </c>
      <c r="BQ75" s="1277"/>
      <c r="BR75" s="1277"/>
      <c r="BS75" s="1277"/>
      <c r="BT75" s="1277"/>
      <c r="BU75" s="1277"/>
      <c r="BV75" s="1277"/>
      <c r="BW75" s="1277"/>
      <c r="BX75" s="1277">
        <v>9.9</v>
      </c>
      <c r="BY75" s="1277"/>
      <c r="BZ75" s="1277"/>
      <c r="CA75" s="1277"/>
      <c r="CB75" s="1277"/>
      <c r="CC75" s="1277"/>
      <c r="CD75" s="1277"/>
      <c r="CE75" s="1277"/>
      <c r="CF75" s="1277">
        <v>10</v>
      </c>
      <c r="CG75" s="1277"/>
      <c r="CH75" s="1277"/>
      <c r="CI75" s="1277"/>
      <c r="CJ75" s="1277"/>
      <c r="CK75" s="1277"/>
      <c r="CL75" s="1277"/>
      <c r="CM75" s="1277"/>
      <c r="CN75" s="1277">
        <v>10.3</v>
      </c>
      <c r="CO75" s="1277"/>
      <c r="CP75" s="1277"/>
      <c r="CQ75" s="1277"/>
      <c r="CR75" s="1277"/>
      <c r="CS75" s="1277"/>
      <c r="CT75" s="1277"/>
      <c r="CU75" s="1277"/>
      <c r="CV75" s="1277">
        <v>9.9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588</v>
      </c>
      <c r="AO77" s="1281"/>
      <c r="AP77" s="1281"/>
      <c r="AQ77" s="1281"/>
      <c r="AR77" s="1281"/>
      <c r="AS77" s="1281"/>
      <c r="AT77" s="1281"/>
      <c r="AU77" s="1281"/>
      <c r="AV77" s="1281"/>
      <c r="AW77" s="1281"/>
      <c r="AX77" s="1281"/>
      <c r="AY77" s="1281"/>
      <c r="AZ77" s="1281"/>
      <c r="BA77" s="1281"/>
      <c r="BB77" s="1280" t="s">
        <v>586</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590</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jb3Af5NfTlCqEodwFU8wLkv0P0AEsgZqIzm6q2UDFnoFnGK3FUfyEkSmDdwUYVdfDqn7494EHQFAYcvsKYi+g==" saltValue="nGBTbvCt33ufiVS6O2xoi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4WasHJ469SIgmJqenMxC5+8KHYASTwVxVbhzmuGsqyWDGd2h/oW971uXb0C6XBhAwsdLdnLeovvF8APc8I/BA==" saltValue="s8BJLNolJwX4pLJYJFgiK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Ki6NcoHbTQgu1wDSrd6vEsYeWGj4+hhcDRMjt5t2j7T0j17C5wyUDU0AcQFoHrKndcanQXON7btgU/eepydzA==" saltValue="bnBS1c7JsZaNc2izhZQ5R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18657</v>
      </c>
      <c r="E3" s="141"/>
      <c r="F3" s="142">
        <v>90961</v>
      </c>
      <c r="G3" s="143"/>
      <c r="H3" s="144"/>
    </row>
    <row r="4" spans="1:8" x14ac:dyDescent="0.15">
      <c r="A4" s="145"/>
      <c r="B4" s="146"/>
      <c r="C4" s="147"/>
      <c r="D4" s="148">
        <v>11430</v>
      </c>
      <c r="E4" s="149"/>
      <c r="F4" s="150">
        <v>37720</v>
      </c>
      <c r="G4" s="151"/>
      <c r="H4" s="152"/>
    </row>
    <row r="5" spans="1:8" x14ac:dyDescent="0.15">
      <c r="A5" s="133" t="s">
        <v>541</v>
      </c>
      <c r="B5" s="138"/>
      <c r="C5" s="139"/>
      <c r="D5" s="140">
        <v>13707</v>
      </c>
      <c r="E5" s="141"/>
      <c r="F5" s="142">
        <v>106614</v>
      </c>
      <c r="G5" s="143"/>
      <c r="H5" s="144"/>
    </row>
    <row r="6" spans="1:8" x14ac:dyDescent="0.15">
      <c r="A6" s="145"/>
      <c r="B6" s="146"/>
      <c r="C6" s="147"/>
      <c r="D6" s="148">
        <v>5929</v>
      </c>
      <c r="E6" s="149"/>
      <c r="F6" s="150">
        <v>45545</v>
      </c>
      <c r="G6" s="151"/>
      <c r="H6" s="152"/>
    </row>
    <row r="7" spans="1:8" x14ac:dyDescent="0.15">
      <c r="A7" s="133" t="s">
        <v>542</v>
      </c>
      <c r="B7" s="138"/>
      <c r="C7" s="139"/>
      <c r="D7" s="140">
        <v>19382</v>
      </c>
      <c r="E7" s="141"/>
      <c r="F7" s="142">
        <v>85459</v>
      </c>
      <c r="G7" s="143"/>
      <c r="H7" s="144"/>
    </row>
    <row r="8" spans="1:8" x14ac:dyDescent="0.15">
      <c r="A8" s="145"/>
      <c r="B8" s="146"/>
      <c r="C8" s="147"/>
      <c r="D8" s="148">
        <v>6150</v>
      </c>
      <c r="E8" s="149"/>
      <c r="F8" s="150">
        <v>44378</v>
      </c>
      <c r="G8" s="151"/>
      <c r="H8" s="152"/>
    </row>
    <row r="9" spans="1:8" x14ac:dyDescent="0.15">
      <c r="A9" s="133" t="s">
        <v>543</v>
      </c>
      <c r="B9" s="138"/>
      <c r="C9" s="139"/>
      <c r="D9" s="140">
        <v>27074</v>
      </c>
      <c r="E9" s="141"/>
      <c r="F9" s="142">
        <v>83280</v>
      </c>
      <c r="G9" s="143"/>
      <c r="H9" s="144"/>
    </row>
    <row r="10" spans="1:8" x14ac:dyDescent="0.15">
      <c r="A10" s="145"/>
      <c r="B10" s="146"/>
      <c r="C10" s="147"/>
      <c r="D10" s="148">
        <v>9588</v>
      </c>
      <c r="E10" s="149"/>
      <c r="F10" s="150">
        <v>43123</v>
      </c>
      <c r="G10" s="151"/>
      <c r="H10" s="152"/>
    </row>
    <row r="11" spans="1:8" x14ac:dyDescent="0.15">
      <c r="A11" s="133" t="s">
        <v>544</v>
      </c>
      <c r="B11" s="138"/>
      <c r="C11" s="139"/>
      <c r="D11" s="140">
        <v>27298</v>
      </c>
      <c r="E11" s="141"/>
      <c r="F11" s="142">
        <v>88968</v>
      </c>
      <c r="G11" s="143"/>
      <c r="H11" s="144"/>
    </row>
    <row r="12" spans="1:8" x14ac:dyDescent="0.15">
      <c r="A12" s="145"/>
      <c r="B12" s="146"/>
      <c r="C12" s="153"/>
      <c r="D12" s="148">
        <v>14784</v>
      </c>
      <c r="E12" s="149"/>
      <c r="F12" s="150">
        <v>45482</v>
      </c>
      <c r="G12" s="151"/>
      <c r="H12" s="152"/>
    </row>
    <row r="13" spans="1:8" x14ac:dyDescent="0.15">
      <c r="A13" s="133"/>
      <c r="B13" s="138"/>
      <c r="C13" s="154"/>
      <c r="D13" s="155">
        <v>21224</v>
      </c>
      <c r="E13" s="156"/>
      <c r="F13" s="157">
        <v>91056</v>
      </c>
      <c r="G13" s="158"/>
      <c r="H13" s="144"/>
    </row>
    <row r="14" spans="1:8" x14ac:dyDescent="0.15">
      <c r="A14" s="145"/>
      <c r="B14" s="146"/>
      <c r="C14" s="147"/>
      <c r="D14" s="148">
        <v>9576</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4.1399999999999997</v>
      </c>
      <c r="C19" s="159">
        <f>ROUND(VALUE(SUBSTITUTE(実質収支比率等に係る経年分析!G$48,"▲","-")),2)</f>
        <v>5.66</v>
      </c>
      <c r="D19" s="159">
        <f>ROUND(VALUE(SUBSTITUTE(実質収支比率等に係る経年分析!H$48,"▲","-")),2)</f>
        <v>6.88</v>
      </c>
      <c r="E19" s="159">
        <f>ROUND(VALUE(SUBSTITUTE(実質収支比率等に係る経年分析!I$48,"▲","-")),2)</f>
        <v>6.94</v>
      </c>
      <c r="F19" s="159">
        <f>ROUND(VALUE(SUBSTITUTE(実質収支比率等に係る経年分析!J$48,"▲","-")),2)</f>
        <v>7.3</v>
      </c>
    </row>
    <row r="20" spans="1:11" x14ac:dyDescent="0.15">
      <c r="A20" s="159" t="s">
        <v>49</v>
      </c>
      <c r="B20" s="159">
        <f>ROUND(VALUE(SUBSTITUTE(実質収支比率等に係る経年分析!F$47,"▲","-")),2)</f>
        <v>1.84</v>
      </c>
      <c r="C20" s="159">
        <f>ROUND(VALUE(SUBSTITUTE(実質収支比率等に係る経年分析!G$47,"▲","-")),2)</f>
        <v>6.07</v>
      </c>
      <c r="D20" s="159">
        <f>ROUND(VALUE(SUBSTITUTE(実質収支比率等に係る経年分析!H$47,"▲","-")),2)</f>
        <v>8.7100000000000009</v>
      </c>
      <c r="E20" s="159">
        <f>ROUND(VALUE(SUBSTITUTE(実質収支比率等に係る経年分析!I$47,"▲","-")),2)</f>
        <v>13.38</v>
      </c>
      <c r="F20" s="159">
        <f>ROUND(VALUE(SUBSTITUTE(実質収支比率等に係る経年分析!J$47,"▲","-")),2)</f>
        <v>16.71</v>
      </c>
    </row>
    <row r="21" spans="1:11" x14ac:dyDescent="0.15">
      <c r="A21" s="159" t="s">
        <v>50</v>
      </c>
      <c r="B21" s="159">
        <f>IF(ISNUMBER(VALUE(SUBSTITUTE(実質収支比率等に係る経年分析!F$49,"▲","-"))),ROUND(VALUE(SUBSTITUTE(実質収支比率等に係る経年分析!F$49,"▲","-")),2),NA())</f>
        <v>-0.9</v>
      </c>
      <c r="C21" s="159">
        <f>IF(ISNUMBER(VALUE(SUBSTITUTE(実質収支比率等に係る経年分析!G$49,"▲","-"))),ROUND(VALUE(SUBSTITUTE(実質収支比率等に係る経年分析!G$49,"▲","-")),2),NA())</f>
        <v>5.66</v>
      </c>
      <c r="D21" s="159">
        <f>IF(ISNUMBER(VALUE(SUBSTITUTE(実質収支比率等に係る経年分析!H$49,"▲","-"))),ROUND(VALUE(SUBSTITUTE(実質収支比率等に係る経年分析!H$49,"▲","-")),2),NA())</f>
        <v>1.37</v>
      </c>
      <c r="E21" s="159">
        <f>IF(ISNUMBER(VALUE(SUBSTITUTE(実質収支比率等に係る経年分析!I$49,"▲","-"))),ROUND(VALUE(SUBSTITUTE(実質収支比率等に係る経年分析!I$49,"▲","-")),2),NA())</f>
        <v>1</v>
      </c>
      <c r="F21" s="159">
        <f>IF(ISNUMBER(VALUE(SUBSTITUTE(実質収支比率等に係る経年分析!J$49,"▲","-"))),ROUND(VALUE(SUBSTITUTE(実質収支比率等に係る経年分析!J$49,"▲","-")),2),NA())</f>
        <v>0.43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温泉供給事業特別会計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2.52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1.19</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4.1399999999999997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9.9499999999999993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10.87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1084</v>
      </c>
      <c r="E42" s="161"/>
      <c r="F42" s="161"/>
      <c r="G42" s="161">
        <f>'実質公債費比率（分子）の構造'!L$52</f>
        <v>1146</v>
      </c>
      <c r="H42" s="161"/>
      <c r="I42" s="161"/>
      <c r="J42" s="161">
        <f>'実質公債費比率（分子）の構造'!M$52</f>
        <v>1079</v>
      </c>
      <c r="K42" s="161"/>
      <c r="L42" s="161"/>
      <c r="M42" s="161">
        <f>'実質公債費比率（分子）の構造'!N$52</f>
        <v>1078</v>
      </c>
      <c r="N42" s="161"/>
      <c r="O42" s="161"/>
      <c r="P42" s="161">
        <f>'実質公債費比率（分子）の構造'!O$52</f>
        <v>1107</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1</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159</v>
      </c>
      <c r="C44" s="161"/>
      <c r="D44" s="161"/>
      <c r="E44" s="161">
        <f>'実質公債費比率（分子）の構造'!L$50</f>
        <v>159</v>
      </c>
      <c r="F44" s="161"/>
      <c r="G44" s="161"/>
      <c r="H44" s="161">
        <f>'実質公債費比率（分子）の構造'!M$50</f>
        <v>155</v>
      </c>
      <c r="I44" s="161"/>
      <c r="J44" s="161"/>
      <c r="K44" s="161">
        <f>'実質公債費比率（分子）の構造'!N$50</f>
        <v>158</v>
      </c>
      <c r="L44" s="161"/>
      <c r="M44" s="161"/>
      <c r="N44" s="161">
        <f>'実質公債費比率（分子）の構造'!O$50</f>
        <v>141</v>
      </c>
      <c r="O44" s="161"/>
      <c r="P44" s="161"/>
    </row>
    <row r="45" spans="1:16" x14ac:dyDescent="0.15">
      <c r="A45" s="161" t="s">
        <v>60</v>
      </c>
      <c r="B45" s="161">
        <f>'実質公債費比率（分子）の構造'!K$49</f>
        <v>411</v>
      </c>
      <c r="C45" s="161"/>
      <c r="D45" s="161"/>
      <c r="E45" s="161">
        <f>'実質公債費比率（分子）の構造'!L$49</f>
        <v>417</v>
      </c>
      <c r="F45" s="161"/>
      <c r="G45" s="161"/>
      <c r="H45" s="161">
        <f>'実質公債費比率（分子）の構造'!M$49</f>
        <v>371</v>
      </c>
      <c r="I45" s="161"/>
      <c r="J45" s="161"/>
      <c r="K45" s="161">
        <f>'実質公債費比率（分子）の構造'!N$49</f>
        <v>360</v>
      </c>
      <c r="L45" s="161"/>
      <c r="M45" s="161"/>
      <c r="N45" s="161">
        <f>'実質公債費比率（分子）の構造'!O$49</f>
        <v>318</v>
      </c>
      <c r="O45" s="161"/>
      <c r="P45" s="161"/>
    </row>
    <row r="46" spans="1:16" x14ac:dyDescent="0.15">
      <c r="A46" s="161" t="s">
        <v>61</v>
      </c>
      <c r="B46" s="161">
        <f>'実質公債費比率（分子）の構造'!K$48</f>
        <v>11</v>
      </c>
      <c r="C46" s="161"/>
      <c r="D46" s="161"/>
      <c r="E46" s="161">
        <f>'実質公債費比率（分子）の構造'!L$48</f>
        <v>10</v>
      </c>
      <c r="F46" s="161"/>
      <c r="G46" s="161"/>
      <c r="H46" s="161">
        <f>'実質公債費比率（分子）の構造'!M$48</f>
        <v>1</v>
      </c>
      <c r="I46" s="161"/>
      <c r="J46" s="161"/>
      <c r="K46" s="161">
        <f>'実質公債費比率（分子）の構造'!N$48</f>
        <v>1</v>
      </c>
      <c r="L46" s="161"/>
      <c r="M46" s="161"/>
      <c r="N46" s="161">
        <f>'実質公債費比率（分子）の構造'!O$48</f>
        <v>1</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1477</v>
      </c>
      <c r="C49" s="161"/>
      <c r="D49" s="161"/>
      <c r="E49" s="161">
        <f>'実質公債費比率（分子）の構造'!L$45</f>
        <v>1543</v>
      </c>
      <c r="F49" s="161"/>
      <c r="G49" s="161"/>
      <c r="H49" s="161">
        <f>'実質公債費比率（分子）の構造'!M$45</f>
        <v>1560</v>
      </c>
      <c r="I49" s="161"/>
      <c r="J49" s="161"/>
      <c r="K49" s="161">
        <f>'実質公債費比率（分子）の構造'!N$45</f>
        <v>1630</v>
      </c>
      <c r="L49" s="161"/>
      <c r="M49" s="161"/>
      <c r="N49" s="161">
        <f>'実質公債費比率（分子）の構造'!O$45</f>
        <v>1545</v>
      </c>
      <c r="O49" s="161"/>
      <c r="P49" s="161"/>
    </row>
    <row r="50" spans="1:16" x14ac:dyDescent="0.15">
      <c r="A50" s="161" t="s">
        <v>64</v>
      </c>
      <c r="B50" s="161" t="e">
        <f>NA()</f>
        <v>#N/A</v>
      </c>
      <c r="C50" s="161">
        <f>IF(ISNUMBER('実質公債費比率（分子）の構造'!K$53),'実質公債費比率（分子）の構造'!K$53,NA())</f>
        <v>974</v>
      </c>
      <c r="D50" s="161" t="e">
        <f>NA()</f>
        <v>#N/A</v>
      </c>
      <c r="E50" s="161" t="e">
        <f>NA()</f>
        <v>#N/A</v>
      </c>
      <c r="F50" s="161">
        <f>IF(ISNUMBER('実質公債費比率（分子）の構造'!L$53),'実質公債費比率（分子）の構造'!L$53,NA())</f>
        <v>983</v>
      </c>
      <c r="G50" s="161" t="e">
        <f>NA()</f>
        <v>#N/A</v>
      </c>
      <c r="H50" s="161" t="e">
        <f>NA()</f>
        <v>#N/A</v>
      </c>
      <c r="I50" s="161">
        <f>IF(ISNUMBER('実質公債費比率（分子）の構造'!M$53),'実質公債費比率（分子）の構造'!M$53,NA())</f>
        <v>1009</v>
      </c>
      <c r="J50" s="161" t="e">
        <f>NA()</f>
        <v>#N/A</v>
      </c>
      <c r="K50" s="161" t="e">
        <f>NA()</f>
        <v>#N/A</v>
      </c>
      <c r="L50" s="161">
        <f>IF(ISNUMBER('実質公債費比率（分子）の構造'!N$53),'実質公債費比率（分子）の構造'!N$53,NA())</f>
        <v>1071</v>
      </c>
      <c r="M50" s="161" t="e">
        <f>NA()</f>
        <v>#N/A</v>
      </c>
      <c r="N50" s="161" t="e">
        <f>NA()</f>
        <v>#N/A</v>
      </c>
      <c r="O50" s="161">
        <f>IF(ISNUMBER('実質公債費比率（分子）の構造'!O$53),'実質公債費比率（分子）の構造'!O$53,NA())</f>
        <v>898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12367</v>
      </c>
      <c r="E56" s="160"/>
      <c r="F56" s="160"/>
      <c r="G56" s="160">
        <f>'将来負担比率（分子）の構造'!J$52</f>
        <v>12573</v>
      </c>
      <c r="H56" s="160"/>
      <c r="I56" s="160"/>
      <c r="J56" s="160">
        <f>'将来負担比率（分子）の構造'!K$52</f>
        <v>12902</v>
      </c>
      <c r="K56" s="160"/>
      <c r="L56" s="160"/>
      <c r="M56" s="160">
        <f>'将来負担比率（分子）の構造'!L$52</f>
        <v>12823</v>
      </c>
      <c r="N56" s="160"/>
      <c r="O56" s="160"/>
      <c r="P56" s="160">
        <f>'将来負担比率（分子）の構造'!M$52</f>
        <v>12808</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1522</v>
      </c>
      <c r="E58" s="160"/>
      <c r="F58" s="160"/>
      <c r="G58" s="160">
        <f>'将来負担比率（分子）の構造'!J$50</f>
        <v>1814</v>
      </c>
      <c r="H58" s="160"/>
      <c r="I58" s="160"/>
      <c r="J58" s="160">
        <f>'将来負担比率（分子）の構造'!K$50</f>
        <v>2359</v>
      </c>
      <c r="K58" s="160"/>
      <c r="L58" s="160"/>
      <c r="M58" s="160">
        <f>'将来負担比率（分子）の構造'!L$50</f>
        <v>3042</v>
      </c>
      <c r="N58" s="160"/>
      <c r="O58" s="160"/>
      <c r="P58" s="160">
        <f>'将来負担比率（分子）の構造'!M$50</f>
        <v>3522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6701</v>
      </c>
      <c r="C62" s="160"/>
      <c r="D62" s="160"/>
      <c r="E62" s="160">
        <f>'将来負担比率（分子）の構造'!J$45</f>
        <v>6246</v>
      </c>
      <c r="F62" s="160"/>
      <c r="G62" s="160"/>
      <c r="H62" s="160">
        <f>'将来負担比率（分子）の構造'!K$45</f>
        <v>5918</v>
      </c>
      <c r="I62" s="160"/>
      <c r="J62" s="160"/>
      <c r="K62" s="160">
        <f>'将来負担比率（分子）の構造'!L$45</f>
        <v>5537</v>
      </c>
      <c r="L62" s="160"/>
      <c r="M62" s="160"/>
      <c r="N62" s="160">
        <f>'将来負担比率（分子）の構造'!M$45</f>
        <v>5433</v>
      </c>
      <c r="O62" s="160"/>
      <c r="P62" s="160"/>
    </row>
    <row r="63" spans="1:16" x14ac:dyDescent="0.15">
      <c r="A63" s="160" t="s">
        <v>28</v>
      </c>
      <c r="B63" s="160">
        <f>'将来負担比率（分子）の構造'!I$44</f>
        <v>4990</v>
      </c>
      <c r="C63" s="160"/>
      <c r="D63" s="160"/>
      <c r="E63" s="160">
        <f>'将来負担比率（分子）の構造'!J$44</f>
        <v>4780</v>
      </c>
      <c r="F63" s="160"/>
      <c r="G63" s="160"/>
      <c r="H63" s="160">
        <f>'将来負担比率（分子）の構造'!K$44</f>
        <v>4650</v>
      </c>
      <c r="I63" s="160"/>
      <c r="J63" s="160"/>
      <c r="K63" s="160">
        <f>'将来負担比率（分子）の構造'!L$44</f>
        <v>4316</v>
      </c>
      <c r="L63" s="160"/>
      <c r="M63" s="160"/>
      <c r="N63" s="160">
        <f>'将来負担比率（分子）の構造'!M$44</f>
        <v>3918</v>
      </c>
      <c r="O63" s="160"/>
      <c r="P63" s="160"/>
    </row>
    <row r="64" spans="1:16" x14ac:dyDescent="0.15">
      <c r="A64" s="160" t="s">
        <v>27</v>
      </c>
      <c r="B64" s="160">
        <f>'将来負担比率（分子）の構造'!I$43</f>
        <v>149</v>
      </c>
      <c r="C64" s="160"/>
      <c r="D64" s="160"/>
      <c r="E64" s="160">
        <f>'将来負担比率（分子）の構造'!J$43</f>
        <v>151</v>
      </c>
      <c r="F64" s="160"/>
      <c r="G64" s="160"/>
      <c r="H64" s="160">
        <f>'将来負担比率（分子）の構造'!K$43</f>
        <v>112</v>
      </c>
      <c r="I64" s="160"/>
      <c r="J64" s="160"/>
      <c r="K64" s="160">
        <f>'将来負担比率（分子）の構造'!L$43</f>
        <v>65</v>
      </c>
      <c r="L64" s="160"/>
      <c r="M64" s="160"/>
      <c r="N64" s="160">
        <f>'将来負担比率（分子）の構造'!M$43</f>
        <v>19</v>
      </c>
      <c r="O64" s="160"/>
      <c r="P64" s="160"/>
    </row>
    <row r="65" spans="1:16" x14ac:dyDescent="0.15">
      <c r="A65" s="160" t="s">
        <v>26</v>
      </c>
      <c r="B65" s="160">
        <f>'将来負担比率（分子）の構造'!I$42</f>
        <v>1404</v>
      </c>
      <c r="C65" s="160"/>
      <c r="D65" s="160"/>
      <c r="E65" s="160">
        <f>'将来負担比率（分子）の構造'!J$42</f>
        <v>1287</v>
      </c>
      <c r="F65" s="160"/>
      <c r="G65" s="160"/>
      <c r="H65" s="160">
        <f>'将来負担比率（分子）の構造'!K$42</f>
        <v>1158</v>
      </c>
      <c r="I65" s="160"/>
      <c r="J65" s="160"/>
      <c r="K65" s="160">
        <f>'将来負担比率（分子）の構造'!L$42</f>
        <v>942</v>
      </c>
      <c r="L65" s="160"/>
      <c r="M65" s="160"/>
      <c r="N65" s="160">
        <f>'将来負担比率（分子）の構造'!M$42</f>
        <v>797</v>
      </c>
      <c r="O65" s="160"/>
      <c r="P65" s="160"/>
    </row>
    <row r="66" spans="1:16" x14ac:dyDescent="0.15">
      <c r="A66" s="160" t="s">
        <v>25</v>
      </c>
      <c r="B66" s="160">
        <f>'将来負担比率（分子）の構造'!I$41</f>
        <v>14990</v>
      </c>
      <c r="C66" s="160"/>
      <c r="D66" s="160"/>
      <c r="E66" s="160">
        <f>'将来負担比率（分子）の構造'!J$41</f>
        <v>15265</v>
      </c>
      <c r="F66" s="160"/>
      <c r="G66" s="160"/>
      <c r="H66" s="160">
        <f>'将来負担比率（分子）の構造'!K$41</f>
        <v>14962</v>
      </c>
      <c r="I66" s="160"/>
      <c r="J66" s="160"/>
      <c r="K66" s="160">
        <f>'将来負担比率（分子）の構造'!L$41</f>
        <v>14556</v>
      </c>
      <c r="L66" s="160"/>
      <c r="M66" s="160"/>
      <c r="N66" s="160">
        <f>'将来負担比率（分子）の構造'!M$41</f>
        <v>14166</v>
      </c>
      <c r="O66" s="160"/>
      <c r="P66" s="160"/>
    </row>
    <row r="67" spans="1:16" x14ac:dyDescent="0.15">
      <c r="A67" s="160" t="s">
        <v>68</v>
      </c>
      <c r="B67" s="160" t="e">
        <f>NA()</f>
        <v>#N/A</v>
      </c>
      <c r="C67" s="160">
        <f>IF(ISNUMBER('将来負担比率（分子）の構造'!I$53), IF('将来負担比率（分子）の構造'!I$53 &lt; 0, 0, '将来負担比率（分子）の構造'!I$53), NA())</f>
        <v>14345</v>
      </c>
      <c r="D67" s="160" t="e">
        <f>NA()</f>
        <v>#N/A</v>
      </c>
      <c r="E67" s="160" t="e">
        <f>NA()</f>
        <v>#N/A</v>
      </c>
      <c r="F67" s="160">
        <f>IF(ISNUMBER('将来負担比率（分子）の構造'!J$53), IF('将来負担比率（分子）の構造'!J$53 &lt; 0, 0, '将来負担比率（分子）の構造'!J$53), NA())</f>
        <v>13342</v>
      </c>
      <c r="G67" s="160" t="e">
        <f>NA()</f>
        <v>#N/A</v>
      </c>
      <c r="H67" s="160" t="e">
        <f>NA()</f>
        <v>#N/A</v>
      </c>
      <c r="I67" s="160">
        <f>IF(ISNUMBER('将来負担比率（分子）の構造'!K$53), IF('将来負担比率（分子）の構造'!K$53 &lt; 0, 0, '将来負担比率（分子）の構造'!K$53), NA())</f>
        <v>11539</v>
      </c>
      <c r="J67" s="160" t="e">
        <f>NA()</f>
        <v>#N/A</v>
      </c>
      <c r="K67" s="160" t="e">
        <f>NA()</f>
        <v>#N/A</v>
      </c>
      <c r="L67" s="160">
        <f>IF(ISNUMBER('将来負担比率（分子）の構造'!L$53), IF('将来負担比率（分子）の構造'!L$53 &lt; 0, 0, '将来負担比率（分子）の構造'!L$53), NA())</f>
        <v>9551</v>
      </c>
      <c r="M67" s="160" t="e">
        <f>NA()</f>
        <v>#N/A</v>
      </c>
      <c r="N67" s="160" t="e">
        <f>NA()</f>
        <v>#N/A</v>
      </c>
      <c r="O67" s="160">
        <f>IF(ISNUMBER('将来負担比率（分子）の構造'!M$53), IF('将来負担比率（分子）の構造'!M$53 &lt; 0, 0, '将来負担比率（分子）の構造'!M$53), NA())</f>
        <v>8003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967</v>
      </c>
      <c r="C72" s="164">
        <f>基金残高に係る経年分析!G55</f>
        <v>1463</v>
      </c>
      <c r="D72" s="164">
        <f>基金残高に係る経年分析!H55</f>
        <v>1843</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476</v>
      </c>
      <c r="C74" s="164">
        <f>基金残高に係る経年分析!G57</f>
        <v>484</v>
      </c>
      <c r="D74" s="164">
        <f>基金残高に係る経年分析!H57</f>
        <v>579</v>
      </c>
    </row>
  </sheetData>
  <sheetProtection algorithmName="SHA-512" hashValue="fY3LFwLGJxD3xDE9IUB0rgaS6xEiTjhkZs2sff7hIKWdos8nUpA9a4HDXQVa6Ckz8WdWfC1EafMuXH6MTP+dGw==" saltValue="q2q/oTNoxBpDNKhrWXin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8594113</v>
      </c>
      <c r="S5" s="649"/>
      <c r="T5" s="649"/>
      <c r="U5" s="649"/>
      <c r="V5" s="649"/>
      <c r="W5" s="649"/>
      <c r="X5" s="649"/>
      <c r="Y5" s="650"/>
      <c r="Z5" s="651">
        <v>50.1</v>
      </c>
      <c r="AA5" s="651"/>
      <c r="AB5" s="651"/>
      <c r="AC5" s="651"/>
      <c r="AD5" s="652">
        <v>8503550</v>
      </c>
      <c r="AE5" s="652"/>
      <c r="AF5" s="652"/>
      <c r="AG5" s="652"/>
      <c r="AH5" s="652"/>
      <c r="AI5" s="652"/>
      <c r="AJ5" s="652"/>
      <c r="AK5" s="652"/>
      <c r="AL5" s="653">
        <v>80.7</v>
      </c>
      <c r="AM5" s="654"/>
      <c r="AN5" s="654"/>
      <c r="AO5" s="655"/>
      <c r="AP5" s="645" t="s">
        <v>221</v>
      </c>
      <c r="AQ5" s="646"/>
      <c r="AR5" s="646"/>
      <c r="AS5" s="646"/>
      <c r="AT5" s="646"/>
      <c r="AU5" s="646"/>
      <c r="AV5" s="646"/>
      <c r="AW5" s="646"/>
      <c r="AX5" s="646"/>
      <c r="AY5" s="646"/>
      <c r="AZ5" s="646"/>
      <c r="BA5" s="646"/>
      <c r="BB5" s="646"/>
      <c r="BC5" s="646"/>
      <c r="BD5" s="646"/>
      <c r="BE5" s="646"/>
      <c r="BF5" s="647"/>
      <c r="BG5" s="659">
        <v>8591806</v>
      </c>
      <c r="BH5" s="660"/>
      <c r="BI5" s="660"/>
      <c r="BJ5" s="660"/>
      <c r="BK5" s="660"/>
      <c r="BL5" s="660"/>
      <c r="BM5" s="660"/>
      <c r="BN5" s="661"/>
      <c r="BO5" s="662">
        <v>100</v>
      </c>
      <c r="BP5" s="662"/>
      <c r="BQ5" s="662"/>
      <c r="BR5" s="662"/>
      <c r="BS5" s="663">
        <v>90563</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256653</v>
      </c>
      <c r="S6" s="660"/>
      <c r="T6" s="660"/>
      <c r="U6" s="660"/>
      <c r="V6" s="660"/>
      <c r="W6" s="660"/>
      <c r="X6" s="660"/>
      <c r="Y6" s="661"/>
      <c r="Z6" s="662">
        <v>1.5</v>
      </c>
      <c r="AA6" s="662"/>
      <c r="AB6" s="662"/>
      <c r="AC6" s="662"/>
      <c r="AD6" s="663">
        <v>256653</v>
      </c>
      <c r="AE6" s="663"/>
      <c r="AF6" s="663"/>
      <c r="AG6" s="663"/>
      <c r="AH6" s="663"/>
      <c r="AI6" s="663"/>
      <c r="AJ6" s="663"/>
      <c r="AK6" s="663"/>
      <c r="AL6" s="664">
        <v>2.4</v>
      </c>
      <c r="AM6" s="665"/>
      <c r="AN6" s="665"/>
      <c r="AO6" s="666"/>
      <c r="AP6" s="656" t="s">
        <v>226</v>
      </c>
      <c r="AQ6" s="657"/>
      <c r="AR6" s="657"/>
      <c r="AS6" s="657"/>
      <c r="AT6" s="657"/>
      <c r="AU6" s="657"/>
      <c r="AV6" s="657"/>
      <c r="AW6" s="657"/>
      <c r="AX6" s="657"/>
      <c r="AY6" s="657"/>
      <c r="AZ6" s="657"/>
      <c r="BA6" s="657"/>
      <c r="BB6" s="657"/>
      <c r="BC6" s="657"/>
      <c r="BD6" s="657"/>
      <c r="BE6" s="657"/>
      <c r="BF6" s="658"/>
      <c r="BG6" s="659">
        <v>8591806</v>
      </c>
      <c r="BH6" s="660"/>
      <c r="BI6" s="660"/>
      <c r="BJ6" s="660"/>
      <c r="BK6" s="660"/>
      <c r="BL6" s="660"/>
      <c r="BM6" s="660"/>
      <c r="BN6" s="661"/>
      <c r="BO6" s="662">
        <v>100</v>
      </c>
      <c r="BP6" s="662"/>
      <c r="BQ6" s="662"/>
      <c r="BR6" s="662"/>
      <c r="BS6" s="663">
        <v>90563</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170911</v>
      </c>
      <c r="CS6" s="660"/>
      <c r="CT6" s="660"/>
      <c r="CU6" s="660"/>
      <c r="CV6" s="660"/>
      <c r="CW6" s="660"/>
      <c r="CX6" s="660"/>
      <c r="CY6" s="661"/>
      <c r="CZ6" s="653">
        <v>1</v>
      </c>
      <c r="DA6" s="654"/>
      <c r="DB6" s="654"/>
      <c r="DC6" s="673"/>
      <c r="DD6" s="668" t="s">
        <v>228</v>
      </c>
      <c r="DE6" s="660"/>
      <c r="DF6" s="660"/>
      <c r="DG6" s="660"/>
      <c r="DH6" s="660"/>
      <c r="DI6" s="660"/>
      <c r="DJ6" s="660"/>
      <c r="DK6" s="660"/>
      <c r="DL6" s="660"/>
      <c r="DM6" s="660"/>
      <c r="DN6" s="660"/>
      <c r="DO6" s="660"/>
      <c r="DP6" s="661"/>
      <c r="DQ6" s="668">
        <v>170911</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7275</v>
      </c>
      <c r="S7" s="660"/>
      <c r="T7" s="660"/>
      <c r="U7" s="660"/>
      <c r="V7" s="660"/>
      <c r="W7" s="660"/>
      <c r="X7" s="660"/>
      <c r="Y7" s="661"/>
      <c r="Z7" s="662">
        <v>0</v>
      </c>
      <c r="AA7" s="662"/>
      <c r="AB7" s="662"/>
      <c r="AC7" s="662"/>
      <c r="AD7" s="663">
        <v>7275</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2778576</v>
      </c>
      <c r="BH7" s="660"/>
      <c r="BI7" s="660"/>
      <c r="BJ7" s="660"/>
      <c r="BK7" s="660"/>
      <c r="BL7" s="660"/>
      <c r="BM7" s="660"/>
      <c r="BN7" s="661"/>
      <c r="BO7" s="662">
        <v>32.299999999999997</v>
      </c>
      <c r="BP7" s="662"/>
      <c r="BQ7" s="662"/>
      <c r="BR7" s="662"/>
      <c r="BS7" s="663">
        <v>90563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2408904</v>
      </c>
      <c r="CS7" s="660"/>
      <c r="CT7" s="660"/>
      <c r="CU7" s="660"/>
      <c r="CV7" s="660"/>
      <c r="CW7" s="660"/>
      <c r="CX7" s="660"/>
      <c r="CY7" s="661"/>
      <c r="CZ7" s="662">
        <v>14.8</v>
      </c>
      <c r="DA7" s="662"/>
      <c r="DB7" s="662"/>
      <c r="DC7" s="662"/>
      <c r="DD7" s="668">
        <v>59279</v>
      </c>
      <c r="DE7" s="660"/>
      <c r="DF7" s="660"/>
      <c r="DG7" s="660"/>
      <c r="DH7" s="660"/>
      <c r="DI7" s="660"/>
      <c r="DJ7" s="660"/>
      <c r="DK7" s="660"/>
      <c r="DL7" s="660"/>
      <c r="DM7" s="660"/>
      <c r="DN7" s="660"/>
      <c r="DO7" s="660"/>
      <c r="DP7" s="661"/>
      <c r="DQ7" s="668">
        <v>2201490</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27981</v>
      </c>
      <c r="S8" s="660"/>
      <c r="T8" s="660"/>
      <c r="U8" s="660"/>
      <c r="V8" s="660"/>
      <c r="W8" s="660"/>
      <c r="X8" s="660"/>
      <c r="Y8" s="661"/>
      <c r="Z8" s="662">
        <v>0.2</v>
      </c>
      <c r="AA8" s="662"/>
      <c r="AB8" s="662"/>
      <c r="AC8" s="662"/>
      <c r="AD8" s="663">
        <v>27981</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84097</v>
      </c>
      <c r="BH8" s="660"/>
      <c r="BI8" s="660"/>
      <c r="BJ8" s="660"/>
      <c r="BK8" s="660"/>
      <c r="BL8" s="660"/>
      <c r="BM8" s="660"/>
      <c r="BN8" s="661"/>
      <c r="BO8" s="662">
        <v>1</v>
      </c>
      <c r="BP8" s="662"/>
      <c r="BQ8" s="662"/>
      <c r="BR8" s="662"/>
      <c r="BS8" s="668" t="s">
        <v>124</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6315085</v>
      </c>
      <c r="CS8" s="660"/>
      <c r="CT8" s="660"/>
      <c r="CU8" s="660"/>
      <c r="CV8" s="660"/>
      <c r="CW8" s="660"/>
      <c r="CX8" s="660"/>
      <c r="CY8" s="661"/>
      <c r="CZ8" s="662">
        <v>38.799999999999997</v>
      </c>
      <c r="DA8" s="662"/>
      <c r="DB8" s="662"/>
      <c r="DC8" s="662"/>
      <c r="DD8" s="668">
        <v>140011</v>
      </c>
      <c r="DE8" s="660"/>
      <c r="DF8" s="660"/>
      <c r="DG8" s="660"/>
      <c r="DH8" s="660"/>
      <c r="DI8" s="660"/>
      <c r="DJ8" s="660"/>
      <c r="DK8" s="660"/>
      <c r="DL8" s="660"/>
      <c r="DM8" s="660"/>
      <c r="DN8" s="660"/>
      <c r="DO8" s="660"/>
      <c r="DP8" s="661"/>
      <c r="DQ8" s="668">
        <v>3289146</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32725</v>
      </c>
      <c r="S9" s="660"/>
      <c r="T9" s="660"/>
      <c r="U9" s="660"/>
      <c r="V9" s="660"/>
      <c r="W9" s="660"/>
      <c r="X9" s="660"/>
      <c r="Y9" s="661"/>
      <c r="Z9" s="662">
        <v>0.2</v>
      </c>
      <c r="AA9" s="662"/>
      <c r="AB9" s="662"/>
      <c r="AC9" s="662"/>
      <c r="AD9" s="663">
        <v>32725</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2043347</v>
      </c>
      <c r="BH9" s="660"/>
      <c r="BI9" s="660"/>
      <c r="BJ9" s="660"/>
      <c r="BK9" s="660"/>
      <c r="BL9" s="660"/>
      <c r="BM9" s="660"/>
      <c r="BN9" s="661"/>
      <c r="BO9" s="662">
        <v>23.8</v>
      </c>
      <c r="BP9" s="662"/>
      <c r="BQ9" s="662"/>
      <c r="BR9" s="662"/>
      <c r="BS9" s="668" t="s">
        <v>228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1638404</v>
      </c>
      <c r="CS9" s="660"/>
      <c r="CT9" s="660"/>
      <c r="CU9" s="660"/>
      <c r="CV9" s="660"/>
      <c r="CW9" s="660"/>
      <c r="CX9" s="660"/>
      <c r="CY9" s="661"/>
      <c r="CZ9" s="662">
        <v>10.1</v>
      </c>
      <c r="DA9" s="662"/>
      <c r="DB9" s="662"/>
      <c r="DC9" s="662"/>
      <c r="DD9" s="668">
        <v>68187</v>
      </c>
      <c r="DE9" s="660"/>
      <c r="DF9" s="660"/>
      <c r="DG9" s="660"/>
      <c r="DH9" s="660"/>
      <c r="DI9" s="660"/>
      <c r="DJ9" s="660"/>
      <c r="DK9" s="660"/>
      <c r="DL9" s="660"/>
      <c r="DM9" s="660"/>
      <c r="DN9" s="660"/>
      <c r="DO9" s="660"/>
      <c r="DP9" s="661"/>
      <c r="DQ9" s="668">
        <v>1271521</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124</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138105</v>
      </c>
      <c r="BH10" s="660"/>
      <c r="BI10" s="660"/>
      <c r="BJ10" s="660"/>
      <c r="BK10" s="660"/>
      <c r="BL10" s="660"/>
      <c r="BM10" s="660"/>
      <c r="BN10" s="661"/>
      <c r="BO10" s="662">
        <v>1.6</v>
      </c>
      <c r="BP10" s="662"/>
      <c r="BQ10" s="662"/>
      <c r="BR10" s="662"/>
      <c r="BS10" s="668" t="s">
        <v>228</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13917</v>
      </c>
      <c r="CS10" s="660"/>
      <c r="CT10" s="660"/>
      <c r="CU10" s="660"/>
      <c r="CV10" s="660"/>
      <c r="CW10" s="660"/>
      <c r="CX10" s="660"/>
      <c r="CY10" s="661"/>
      <c r="CZ10" s="662">
        <v>0.1</v>
      </c>
      <c r="DA10" s="662"/>
      <c r="DB10" s="662"/>
      <c r="DC10" s="662"/>
      <c r="DD10" s="668" t="s">
        <v>124</v>
      </c>
      <c r="DE10" s="660"/>
      <c r="DF10" s="660"/>
      <c r="DG10" s="660"/>
      <c r="DH10" s="660"/>
      <c r="DI10" s="660"/>
      <c r="DJ10" s="660"/>
      <c r="DK10" s="660"/>
      <c r="DL10" s="660"/>
      <c r="DM10" s="660"/>
      <c r="DN10" s="660"/>
      <c r="DO10" s="660"/>
      <c r="DP10" s="661"/>
      <c r="DQ10" s="668">
        <v>13917</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242</v>
      </c>
      <c r="AE11" s="663"/>
      <c r="AF11" s="663"/>
      <c r="AG11" s="663"/>
      <c r="AH11" s="663"/>
      <c r="AI11" s="663"/>
      <c r="AJ11" s="663"/>
      <c r="AK11" s="663"/>
      <c r="AL11" s="664" t="s">
        <v>124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513027</v>
      </c>
      <c r="BH11" s="660"/>
      <c r="BI11" s="660"/>
      <c r="BJ11" s="660"/>
      <c r="BK11" s="660"/>
      <c r="BL11" s="660"/>
      <c r="BM11" s="660"/>
      <c r="BN11" s="661"/>
      <c r="BO11" s="662">
        <v>6</v>
      </c>
      <c r="BP11" s="662"/>
      <c r="BQ11" s="662"/>
      <c r="BR11" s="662"/>
      <c r="BS11" s="668">
        <v>90563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465779</v>
      </c>
      <c r="CS11" s="660"/>
      <c r="CT11" s="660"/>
      <c r="CU11" s="660"/>
      <c r="CV11" s="660"/>
      <c r="CW11" s="660"/>
      <c r="CX11" s="660"/>
      <c r="CY11" s="661"/>
      <c r="CZ11" s="662">
        <v>2.9</v>
      </c>
      <c r="DA11" s="662"/>
      <c r="DB11" s="662"/>
      <c r="DC11" s="662"/>
      <c r="DD11" s="668">
        <v>167329</v>
      </c>
      <c r="DE11" s="660"/>
      <c r="DF11" s="660"/>
      <c r="DG11" s="660"/>
      <c r="DH11" s="660"/>
      <c r="DI11" s="660"/>
      <c r="DJ11" s="660"/>
      <c r="DK11" s="660"/>
      <c r="DL11" s="660"/>
      <c r="DM11" s="660"/>
      <c r="DN11" s="660"/>
      <c r="DO11" s="660"/>
      <c r="DP11" s="661"/>
      <c r="DQ11" s="668">
        <v>306412</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769009</v>
      </c>
      <c r="S12" s="660"/>
      <c r="T12" s="660"/>
      <c r="U12" s="660"/>
      <c r="V12" s="660"/>
      <c r="W12" s="660"/>
      <c r="X12" s="660"/>
      <c r="Y12" s="661"/>
      <c r="Z12" s="662">
        <v>4.5</v>
      </c>
      <c r="AA12" s="662"/>
      <c r="AB12" s="662"/>
      <c r="AC12" s="662"/>
      <c r="AD12" s="663">
        <v>769009</v>
      </c>
      <c r="AE12" s="663"/>
      <c r="AF12" s="663"/>
      <c r="AG12" s="663"/>
      <c r="AH12" s="663"/>
      <c r="AI12" s="663"/>
      <c r="AJ12" s="663"/>
      <c r="AK12" s="663"/>
      <c r="AL12" s="664">
        <v>7.3</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5327106</v>
      </c>
      <c r="BH12" s="660"/>
      <c r="BI12" s="660"/>
      <c r="BJ12" s="660"/>
      <c r="BK12" s="660"/>
      <c r="BL12" s="660"/>
      <c r="BM12" s="660"/>
      <c r="BN12" s="661"/>
      <c r="BO12" s="662">
        <v>62</v>
      </c>
      <c r="BP12" s="662"/>
      <c r="BQ12" s="662"/>
      <c r="BR12" s="662"/>
      <c r="BS12" s="668" t="s">
        <v>124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167648</v>
      </c>
      <c r="CS12" s="660"/>
      <c r="CT12" s="660"/>
      <c r="CU12" s="660"/>
      <c r="CV12" s="660"/>
      <c r="CW12" s="660"/>
      <c r="CX12" s="660"/>
      <c r="CY12" s="661"/>
      <c r="CZ12" s="662">
        <v>1</v>
      </c>
      <c r="DA12" s="662"/>
      <c r="DB12" s="662"/>
      <c r="DC12" s="662"/>
      <c r="DD12" s="668" t="s">
        <v>228</v>
      </c>
      <c r="DE12" s="660"/>
      <c r="DF12" s="660"/>
      <c r="DG12" s="660"/>
      <c r="DH12" s="660"/>
      <c r="DI12" s="660"/>
      <c r="DJ12" s="660"/>
      <c r="DK12" s="660"/>
      <c r="DL12" s="660"/>
      <c r="DM12" s="660"/>
      <c r="DN12" s="660"/>
      <c r="DO12" s="660"/>
      <c r="DP12" s="661"/>
      <c r="DQ12" s="668">
        <v>97182</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69378</v>
      </c>
      <c r="S13" s="660"/>
      <c r="T13" s="660"/>
      <c r="U13" s="660"/>
      <c r="V13" s="660"/>
      <c r="W13" s="660"/>
      <c r="X13" s="660"/>
      <c r="Y13" s="661"/>
      <c r="Z13" s="662">
        <v>0.4</v>
      </c>
      <c r="AA13" s="662"/>
      <c r="AB13" s="662"/>
      <c r="AC13" s="662"/>
      <c r="AD13" s="663">
        <v>69378</v>
      </c>
      <c r="AE13" s="663"/>
      <c r="AF13" s="663"/>
      <c r="AG13" s="663"/>
      <c r="AH13" s="663"/>
      <c r="AI13" s="663"/>
      <c r="AJ13" s="663"/>
      <c r="AK13" s="663"/>
      <c r="AL13" s="664">
        <v>0.7</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5294898</v>
      </c>
      <c r="BH13" s="660"/>
      <c r="BI13" s="660"/>
      <c r="BJ13" s="660"/>
      <c r="BK13" s="660"/>
      <c r="BL13" s="660"/>
      <c r="BM13" s="660"/>
      <c r="BN13" s="661"/>
      <c r="BO13" s="662">
        <v>61.6</v>
      </c>
      <c r="BP13" s="662"/>
      <c r="BQ13" s="662"/>
      <c r="BR13" s="662"/>
      <c r="BS13" s="668" t="s">
        <v>124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1317560</v>
      </c>
      <c r="CS13" s="660"/>
      <c r="CT13" s="660"/>
      <c r="CU13" s="660"/>
      <c r="CV13" s="660"/>
      <c r="CW13" s="660"/>
      <c r="CX13" s="660"/>
      <c r="CY13" s="661"/>
      <c r="CZ13" s="662">
        <v>8.1</v>
      </c>
      <c r="DA13" s="662"/>
      <c r="DB13" s="662"/>
      <c r="DC13" s="662"/>
      <c r="DD13" s="668">
        <v>572127</v>
      </c>
      <c r="DE13" s="660"/>
      <c r="DF13" s="660"/>
      <c r="DG13" s="660"/>
      <c r="DH13" s="660"/>
      <c r="DI13" s="660"/>
      <c r="DJ13" s="660"/>
      <c r="DK13" s="660"/>
      <c r="DL13" s="660"/>
      <c r="DM13" s="660"/>
      <c r="DN13" s="660"/>
      <c r="DO13" s="660"/>
      <c r="DP13" s="661"/>
      <c r="DQ13" s="668">
        <v>797995</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228</v>
      </c>
      <c r="AA14" s="662"/>
      <c r="AB14" s="662"/>
      <c r="AC14" s="662"/>
      <c r="AD14" s="663" t="s">
        <v>124</v>
      </c>
      <c r="AE14" s="663"/>
      <c r="AF14" s="663"/>
      <c r="AG14" s="663"/>
      <c r="AH14" s="663"/>
      <c r="AI14" s="663"/>
      <c r="AJ14" s="663"/>
      <c r="AK14" s="663"/>
      <c r="AL14" s="664" t="s">
        <v>124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139377</v>
      </c>
      <c r="BH14" s="660"/>
      <c r="BI14" s="660"/>
      <c r="BJ14" s="660"/>
      <c r="BK14" s="660"/>
      <c r="BL14" s="660"/>
      <c r="BM14" s="660"/>
      <c r="BN14" s="661"/>
      <c r="BO14" s="662">
        <v>1.6</v>
      </c>
      <c r="BP14" s="662"/>
      <c r="BQ14" s="662"/>
      <c r="BR14" s="662"/>
      <c r="BS14" s="668" t="s">
        <v>124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843365</v>
      </c>
      <c r="CS14" s="660"/>
      <c r="CT14" s="660"/>
      <c r="CU14" s="660"/>
      <c r="CV14" s="660"/>
      <c r="CW14" s="660"/>
      <c r="CX14" s="660"/>
      <c r="CY14" s="661"/>
      <c r="CZ14" s="662">
        <v>5.2</v>
      </c>
      <c r="DA14" s="662"/>
      <c r="DB14" s="662"/>
      <c r="DC14" s="662"/>
      <c r="DD14" s="668">
        <v>58798</v>
      </c>
      <c r="DE14" s="660"/>
      <c r="DF14" s="660"/>
      <c r="DG14" s="660"/>
      <c r="DH14" s="660"/>
      <c r="DI14" s="660"/>
      <c r="DJ14" s="660"/>
      <c r="DK14" s="660"/>
      <c r="DL14" s="660"/>
      <c r="DM14" s="660"/>
      <c r="DN14" s="660"/>
      <c r="DO14" s="660"/>
      <c r="DP14" s="661"/>
      <c r="DQ14" s="668">
        <v>765025</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64609</v>
      </c>
      <c r="S15" s="660"/>
      <c r="T15" s="660"/>
      <c r="U15" s="660"/>
      <c r="V15" s="660"/>
      <c r="W15" s="660"/>
      <c r="X15" s="660"/>
      <c r="Y15" s="661"/>
      <c r="Z15" s="662">
        <v>0.4</v>
      </c>
      <c r="AA15" s="662"/>
      <c r="AB15" s="662"/>
      <c r="AC15" s="662"/>
      <c r="AD15" s="663">
        <v>64609</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346747</v>
      </c>
      <c r="BH15" s="660"/>
      <c r="BI15" s="660"/>
      <c r="BJ15" s="660"/>
      <c r="BK15" s="660"/>
      <c r="BL15" s="660"/>
      <c r="BM15" s="660"/>
      <c r="BN15" s="661"/>
      <c r="BO15" s="662">
        <v>4</v>
      </c>
      <c r="BP15" s="662"/>
      <c r="BQ15" s="662"/>
      <c r="BR15" s="662"/>
      <c r="BS15" s="668" t="s">
        <v>124</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1354976</v>
      </c>
      <c r="CS15" s="660"/>
      <c r="CT15" s="660"/>
      <c r="CU15" s="660"/>
      <c r="CV15" s="660"/>
      <c r="CW15" s="660"/>
      <c r="CX15" s="660"/>
      <c r="CY15" s="661"/>
      <c r="CZ15" s="662">
        <v>8.3000000000000007</v>
      </c>
      <c r="DA15" s="662"/>
      <c r="DB15" s="662"/>
      <c r="DC15" s="662"/>
      <c r="DD15" s="668">
        <v>172877</v>
      </c>
      <c r="DE15" s="660"/>
      <c r="DF15" s="660"/>
      <c r="DG15" s="660"/>
      <c r="DH15" s="660"/>
      <c r="DI15" s="660"/>
      <c r="DJ15" s="660"/>
      <c r="DK15" s="660"/>
      <c r="DL15" s="660"/>
      <c r="DM15" s="660"/>
      <c r="DN15" s="660"/>
      <c r="DO15" s="660"/>
      <c r="DP15" s="661"/>
      <c r="DQ15" s="668">
        <v>1006887</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228</v>
      </c>
      <c r="AE16" s="663"/>
      <c r="AF16" s="663"/>
      <c r="AG16" s="663"/>
      <c r="AH16" s="663"/>
      <c r="AI16" s="663"/>
      <c r="AJ16" s="663"/>
      <c r="AK16" s="663"/>
      <c r="AL16" s="664" t="s">
        <v>124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228</v>
      </c>
      <c r="BP16" s="662"/>
      <c r="BQ16" s="662"/>
      <c r="BR16" s="662"/>
      <c r="BS16" s="668" t="s">
        <v>124</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51924</v>
      </c>
      <c r="CS16" s="660"/>
      <c r="CT16" s="660"/>
      <c r="CU16" s="660"/>
      <c r="CV16" s="660"/>
      <c r="CW16" s="660"/>
      <c r="CX16" s="660"/>
      <c r="CY16" s="661"/>
      <c r="CZ16" s="662">
        <v>0.3</v>
      </c>
      <c r="DA16" s="662"/>
      <c r="DB16" s="662"/>
      <c r="DC16" s="662"/>
      <c r="DD16" s="668" t="s">
        <v>124</v>
      </c>
      <c r="DE16" s="660"/>
      <c r="DF16" s="660"/>
      <c r="DG16" s="660"/>
      <c r="DH16" s="660"/>
      <c r="DI16" s="660"/>
      <c r="DJ16" s="660"/>
      <c r="DK16" s="660"/>
      <c r="DL16" s="660"/>
      <c r="DM16" s="660"/>
      <c r="DN16" s="660"/>
      <c r="DO16" s="660"/>
      <c r="DP16" s="661"/>
      <c r="DQ16" s="668">
        <v>34652</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21634</v>
      </c>
      <c r="S17" s="660"/>
      <c r="T17" s="660"/>
      <c r="U17" s="660"/>
      <c r="V17" s="660"/>
      <c r="W17" s="660"/>
      <c r="X17" s="660"/>
      <c r="Y17" s="661"/>
      <c r="Z17" s="662">
        <v>0.1</v>
      </c>
      <c r="AA17" s="662"/>
      <c r="AB17" s="662"/>
      <c r="AC17" s="662"/>
      <c r="AD17" s="663">
        <v>21634</v>
      </c>
      <c r="AE17" s="663"/>
      <c r="AF17" s="663"/>
      <c r="AG17" s="663"/>
      <c r="AH17" s="663"/>
      <c r="AI17" s="663"/>
      <c r="AJ17" s="663"/>
      <c r="AK17" s="663"/>
      <c r="AL17" s="664">
        <v>0.2</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1545111</v>
      </c>
      <c r="CS17" s="660"/>
      <c r="CT17" s="660"/>
      <c r="CU17" s="660"/>
      <c r="CV17" s="660"/>
      <c r="CW17" s="660"/>
      <c r="CX17" s="660"/>
      <c r="CY17" s="661"/>
      <c r="CZ17" s="662">
        <v>9.5</v>
      </c>
      <c r="DA17" s="662"/>
      <c r="DB17" s="662"/>
      <c r="DC17" s="662"/>
      <c r="DD17" s="668" t="s">
        <v>124</v>
      </c>
      <c r="DE17" s="660"/>
      <c r="DF17" s="660"/>
      <c r="DG17" s="660"/>
      <c r="DH17" s="660"/>
      <c r="DI17" s="660"/>
      <c r="DJ17" s="660"/>
      <c r="DK17" s="660"/>
      <c r="DL17" s="660"/>
      <c r="DM17" s="660"/>
      <c r="DN17" s="660"/>
      <c r="DO17" s="660"/>
      <c r="DP17" s="661"/>
      <c r="DQ17" s="668">
        <v>1545111</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985689</v>
      </c>
      <c r="S18" s="660"/>
      <c r="T18" s="660"/>
      <c r="U18" s="660"/>
      <c r="V18" s="660"/>
      <c r="W18" s="660"/>
      <c r="X18" s="660"/>
      <c r="Y18" s="661"/>
      <c r="Z18" s="662">
        <v>5.7</v>
      </c>
      <c r="AA18" s="662"/>
      <c r="AB18" s="662"/>
      <c r="AC18" s="662"/>
      <c r="AD18" s="663">
        <v>734113</v>
      </c>
      <c r="AE18" s="663"/>
      <c r="AF18" s="663"/>
      <c r="AG18" s="663"/>
      <c r="AH18" s="663"/>
      <c r="AI18" s="663"/>
      <c r="AJ18" s="663"/>
      <c r="AK18" s="663"/>
      <c r="AL18" s="664">
        <v>7</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228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228</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734113</v>
      </c>
      <c r="S19" s="660"/>
      <c r="T19" s="660"/>
      <c r="U19" s="660"/>
      <c r="V19" s="660"/>
      <c r="W19" s="660"/>
      <c r="X19" s="660"/>
      <c r="Y19" s="661"/>
      <c r="Z19" s="662">
        <v>4.3</v>
      </c>
      <c r="AA19" s="662"/>
      <c r="AB19" s="662"/>
      <c r="AC19" s="662"/>
      <c r="AD19" s="663">
        <v>734113</v>
      </c>
      <c r="AE19" s="663"/>
      <c r="AF19" s="663"/>
      <c r="AG19" s="663"/>
      <c r="AH19" s="663"/>
      <c r="AI19" s="663"/>
      <c r="AJ19" s="663"/>
      <c r="AK19" s="663"/>
      <c r="AL19" s="664">
        <v>7</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2307</v>
      </c>
      <c r="BH19" s="660"/>
      <c r="BI19" s="660"/>
      <c r="BJ19" s="660"/>
      <c r="BK19" s="660"/>
      <c r="BL19" s="660"/>
      <c r="BM19" s="660"/>
      <c r="BN19" s="661"/>
      <c r="BO19" s="662">
        <v>0</v>
      </c>
      <c r="BP19" s="662"/>
      <c r="BQ19" s="662"/>
      <c r="BR19" s="662"/>
      <c r="BS19" s="668" t="s">
        <v>228</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124</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251499</v>
      </c>
      <c r="S20" s="660"/>
      <c r="T20" s="660"/>
      <c r="U20" s="660"/>
      <c r="V20" s="660"/>
      <c r="W20" s="660"/>
      <c r="X20" s="660"/>
      <c r="Y20" s="661"/>
      <c r="Z20" s="662">
        <v>1.5</v>
      </c>
      <c r="AA20" s="662"/>
      <c r="AB20" s="662"/>
      <c r="AC20" s="662"/>
      <c r="AD20" s="663" t="s">
        <v>228</v>
      </c>
      <c r="AE20" s="663"/>
      <c r="AF20" s="663"/>
      <c r="AG20" s="663"/>
      <c r="AH20" s="663"/>
      <c r="AI20" s="663"/>
      <c r="AJ20" s="663"/>
      <c r="AK20" s="663"/>
      <c r="AL20" s="664" t="s">
        <v>242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2307</v>
      </c>
      <c r="BH20" s="660"/>
      <c r="BI20" s="660"/>
      <c r="BJ20" s="660"/>
      <c r="BK20" s="660"/>
      <c r="BL20" s="660"/>
      <c r="BM20" s="660"/>
      <c r="BN20" s="661"/>
      <c r="BO20" s="662">
        <v>0</v>
      </c>
      <c r="BP20" s="662"/>
      <c r="BQ20" s="662"/>
      <c r="BR20" s="662"/>
      <c r="BS20" s="668" t="s">
        <v>124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16293584</v>
      </c>
      <c r="CS20" s="660"/>
      <c r="CT20" s="660"/>
      <c r="CU20" s="660"/>
      <c r="CV20" s="660"/>
      <c r="CW20" s="660"/>
      <c r="CX20" s="660"/>
      <c r="CY20" s="661"/>
      <c r="CZ20" s="662">
        <v>100</v>
      </c>
      <c r="DA20" s="662"/>
      <c r="DB20" s="662"/>
      <c r="DC20" s="662"/>
      <c r="DD20" s="668">
        <v>1238608</v>
      </c>
      <c r="DE20" s="660"/>
      <c r="DF20" s="660"/>
      <c r="DG20" s="660"/>
      <c r="DH20" s="660"/>
      <c r="DI20" s="660"/>
      <c r="DJ20" s="660"/>
      <c r="DK20" s="660"/>
      <c r="DL20" s="660"/>
      <c r="DM20" s="660"/>
      <c r="DN20" s="660"/>
      <c r="DO20" s="660"/>
      <c r="DP20" s="661"/>
      <c r="DQ20" s="668">
        <v>11500249</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77</v>
      </c>
      <c r="S21" s="660"/>
      <c r="T21" s="660"/>
      <c r="U21" s="660"/>
      <c r="V21" s="660"/>
      <c r="W21" s="660"/>
      <c r="X21" s="660"/>
      <c r="Y21" s="661"/>
      <c r="Z21" s="662">
        <v>0</v>
      </c>
      <c r="AA21" s="662"/>
      <c r="AB21" s="662"/>
      <c r="AC21" s="662"/>
      <c r="AD21" s="663" t="s">
        <v>228</v>
      </c>
      <c r="AE21" s="663"/>
      <c r="AF21" s="663"/>
      <c r="AG21" s="663"/>
      <c r="AH21" s="663"/>
      <c r="AI21" s="663"/>
      <c r="AJ21" s="663"/>
      <c r="AK21" s="663"/>
      <c r="AL21" s="664" t="s">
        <v>124</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2307</v>
      </c>
      <c r="BH21" s="660"/>
      <c r="BI21" s="660"/>
      <c r="BJ21" s="660"/>
      <c r="BK21" s="660"/>
      <c r="BL21" s="660"/>
      <c r="BM21" s="660"/>
      <c r="BN21" s="661"/>
      <c r="BO21" s="662">
        <v>0</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10829066</v>
      </c>
      <c r="S22" s="660"/>
      <c r="T22" s="660"/>
      <c r="U22" s="660"/>
      <c r="V22" s="660"/>
      <c r="W22" s="660"/>
      <c r="X22" s="660"/>
      <c r="Y22" s="661"/>
      <c r="Z22" s="662">
        <v>63.1</v>
      </c>
      <c r="AA22" s="662"/>
      <c r="AB22" s="662"/>
      <c r="AC22" s="662"/>
      <c r="AD22" s="663">
        <v>10486927</v>
      </c>
      <c r="AE22" s="663"/>
      <c r="AF22" s="663"/>
      <c r="AG22" s="663"/>
      <c r="AH22" s="663"/>
      <c r="AI22" s="663"/>
      <c r="AJ22" s="663"/>
      <c r="AK22" s="663"/>
      <c r="AL22" s="664">
        <v>99.6</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124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4701</v>
      </c>
      <c r="S23" s="660"/>
      <c r="T23" s="660"/>
      <c r="U23" s="660"/>
      <c r="V23" s="660"/>
      <c r="W23" s="660"/>
      <c r="X23" s="660"/>
      <c r="Y23" s="661"/>
      <c r="Z23" s="662">
        <v>0</v>
      </c>
      <c r="AA23" s="662"/>
      <c r="AB23" s="662"/>
      <c r="AC23" s="662"/>
      <c r="AD23" s="663">
        <v>4701</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228</v>
      </c>
      <c r="BH23" s="660"/>
      <c r="BI23" s="660"/>
      <c r="BJ23" s="660"/>
      <c r="BK23" s="660"/>
      <c r="BL23" s="660"/>
      <c r="BM23" s="660"/>
      <c r="BN23" s="661"/>
      <c r="BO23" s="662" t="s">
        <v>228</v>
      </c>
      <c r="BP23" s="662"/>
      <c r="BQ23" s="662"/>
      <c r="BR23" s="662"/>
      <c r="BS23" s="668" t="s">
        <v>124</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136475</v>
      </c>
      <c r="S24" s="660"/>
      <c r="T24" s="660"/>
      <c r="U24" s="660"/>
      <c r="V24" s="660"/>
      <c r="W24" s="660"/>
      <c r="X24" s="660"/>
      <c r="Y24" s="661"/>
      <c r="Z24" s="662">
        <v>0.8</v>
      </c>
      <c r="AA24" s="662"/>
      <c r="AB24" s="662"/>
      <c r="AC24" s="662"/>
      <c r="AD24" s="663" t="s">
        <v>124</v>
      </c>
      <c r="AE24" s="663"/>
      <c r="AF24" s="663"/>
      <c r="AG24" s="663"/>
      <c r="AH24" s="663"/>
      <c r="AI24" s="663"/>
      <c r="AJ24" s="663"/>
      <c r="AK24" s="663"/>
      <c r="AL24" s="664" t="s">
        <v>124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124</v>
      </c>
      <c r="BP24" s="662"/>
      <c r="BQ24" s="662"/>
      <c r="BR24" s="662"/>
      <c r="BS24" s="668" t="s">
        <v>228</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8615387</v>
      </c>
      <c r="CS24" s="649"/>
      <c r="CT24" s="649"/>
      <c r="CU24" s="649"/>
      <c r="CV24" s="649"/>
      <c r="CW24" s="649"/>
      <c r="CX24" s="649"/>
      <c r="CY24" s="650"/>
      <c r="CZ24" s="653">
        <v>52.9</v>
      </c>
      <c r="DA24" s="654"/>
      <c r="DB24" s="654"/>
      <c r="DC24" s="673"/>
      <c r="DD24" s="692">
        <v>6100884</v>
      </c>
      <c r="DE24" s="649"/>
      <c r="DF24" s="649"/>
      <c r="DG24" s="649"/>
      <c r="DH24" s="649"/>
      <c r="DI24" s="649"/>
      <c r="DJ24" s="649"/>
      <c r="DK24" s="650"/>
      <c r="DL24" s="692">
        <v>6052009</v>
      </c>
      <c r="DM24" s="649"/>
      <c r="DN24" s="649"/>
      <c r="DO24" s="649"/>
      <c r="DP24" s="649"/>
      <c r="DQ24" s="649"/>
      <c r="DR24" s="649"/>
      <c r="DS24" s="649"/>
      <c r="DT24" s="649"/>
      <c r="DU24" s="649"/>
      <c r="DV24" s="650"/>
      <c r="DW24" s="653">
        <v>54.4</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122942</v>
      </c>
      <c r="S25" s="660"/>
      <c r="T25" s="660"/>
      <c r="U25" s="660"/>
      <c r="V25" s="660"/>
      <c r="W25" s="660"/>
      <c r="X25" s="660"/>
      <c r="Y25" s="661"/>
      <c r="Z25" s="662">
        <v>0.7</v>
      </c>
      <c r="AA25" s="662"/>
      <c r="AB25" s="662"/>
      <c r="AC25" s="662"/>
      <c r="AD25" s="663">
        <v>21935</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3586626</v>
      </c>
      <c r="CS25" s="695"/>
      <c r="CT25" s="695"/>
      <c r="CU25" s="695"/>
      <c r="CV25" s="695"/>
      <c r="CW25" s="695"/>
      <c r="CX25" s="695"/>
      <c r="CY25" s="696"/>
      <c r="CZ25" s="664">
        <v>22</v>
      </c>
      <c r="DA25" s="693"/>
      <c r="DB25" s="693"/>
      <c r="DC25" s="697"/>
      <c r="DD25" s="668">
        <v>3435506</v>
      </c>
      <c r="DE25" s="695"/>
      <c r="DF25" s="695"/>
      <c r="DG25" s="695"/>
      <c r="DH25" s="695"/>
      <c r="DI25" s="695"/>
      <c r="DJ25" s="695"/>
      <c r="DK25" s="696"/>
      <c r="DL25" s="668">
        <v>3389319</v>
      </c>
      <c r="DM25" s="695"/>
      <c r="DN25" s="695"/>
      <c r="DO25" s="695"/>
      <c r="DP25" s="695"/>
      <c r="DQ25" s="695"/>
      <c r="DR25" s="695"/>
      <c r="DS25" s="695"/>
      <c r="DT25" s="695"/>
      <c r="DU25" s="695"/>
      <c r="DV25" s="696"/>
      <c r="DW25" s="664">
        <v>30.4</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213429</v>
      </c>
      <c r="S26" s="660"/>
      <c r="T26" s="660"/>
      <c r="U26" s="660"/>
      <c r="V26" s="660"/>
      <c r="W26" s="660"/>
      <c r="X26" s="660"/>
      <c r="Y26" s="661"/>
      <c r="Z26" s="662">
        <v>1.2</v>
      </c>
      <c r="AA26" s="662"/>
      <c r="AB26" s="662"/>
      <c r="AC26" s="662"/>
      <c r="AD26" s="663" t="s">
        <v>124</v>
      </c>
      <c r="AE26" s="663"/>
      <c r="AF26" s="663"/>
      <c r="AG26" s="663"/>
      <c r="AH26" s="663"/>
      <c r="AI26" s="663"/>
      <c r="AJ26" s="663"/>
      <c r="AK26" s="663"/>
      <c r="AL26" s="664" t="s">
        <v>124</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124</v>
      </c>
      <c r="BP26" s="662"/>
      <c r="BQ26" s="662"/>
      <c r="BR26" s="662"/>
      <c r="BS26" s="668" t="s">
        <v>228</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2203396</v>
      </c>
      <c r="CS26" s="660"/>
      <c r="CT26" s="660"/>
      <c r="CU26" s="660"/>
      <c r="CV26" s="660"/>
      <c r="CW26" s="660"/>
      <c r="CX26" s="660"/>
      <c r="CY26" s="661"/>
      <c r="CZ26" s="664">
        <v>13.5</v>
      </c>
      <c r="DA26" s="693"/>
      <c r="DB26" s="693"/>
      <c r="DC26" s="697"/>
      <c r="DD26" s="668">
        <v>2123928</v>
      </c>
      <c r="DE26" s="660"/>
      <c r="DF26" s="660"/>
      <c r="DG26" s="660"/>
      <c r="DH26" s="660"/>
      <c r="DI26" s="660"/>
      <c r="DJ26" s="660"/>
      <c r="DK26" s="661"/>
      <c r="DL26" s="668" t="s">
        <v>124</v>
      </c>
      <c r="DM26" s="660"/>
      <c r="DN26" s="660"/>
      <c r="DO26" s="660"/>
      <c r="DP26" s="660"/>
      <c r="DQ26" s="660"/>
      <c r="DR26" s="660"/>
      <c r="DS26" s="660"/>
      <c r="DT26" s="660"/>
      <c r="DU26" s="660"/>
      <c r="DV26" s="661"/>
      <c r="DW26" s="664" t="s">
        <v>228</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2063166</v>
      </c>
      <c r="S27" s="660"/>
      <c r="T27" s="660"/>
      <c r="U27" s="660"/>
      <c r="V27" s="660"/>
      <c r="W27" s="660"/>
      <c r="X27" s="660"/>
      <c r="Y27" s="661"/>
      <c r="Z27" s="662">
        <v>12</v>
      </c>
      <c r="AA27" s="662"/>
      <c r="AB27" s="662"/>
      <c r="AC27" s="662"/>
      <c r="AD27" s="663" t="s">
        <v>228</v>
      </c>
      <c r="AE27" s="663"/>
      <c r="AF27" s="663"/>
      <c r="AG27" s="663"/>
      <c r="AH27" s="663"/>
      <c r="AI27" s="663"/>
      <c r="AJ27" s="663"/>
      <c r="AK27" s="663"/>
      <c r="AL27" s="664" t="s">
        <v>228</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8594113</v>
      </c>
      <c r="BH27" s="660"/>
      <c r="BI27" s="660"/>
      <c r="BJ27" s="660"/>
      <c r="BK27" s="660"/>
      <c r="BL27" s="660"/>
      <c r="BM27" s="660"/>
      <c r="BN27" s="661"/>
      <c r="BO27" s="662">
        <v>100</v>
      </c>
      <c r="BP27" s="662"/>
      <c r="BQ27" s="662"/>
      <c r="BR27" s="662"/>
      <c r="BS27" s="668">
        <v>90563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3483650</v>
      </c>
      <c r="CS27" s="695"/>
      <c r="CT27" s="695"/>
      <c r="CU27" s="695"/>
      <c r="CV27" s="695"/>
      <c r="CW27" s="695"/>
      <c r="CX27" s="695"/>
      <c r="CY27" s="696"/>
      <c r="CZ27" s="664">
        <v>21.4</v>
      </c>
      <c r="DA27" s="693"/>
      <c r="DB27" s="693"/>
      <c r="DC27" s="697"/>
      <c r="DD27" s="668">
        <v>1120267</v>
      </c>
      <c r="DE27" s="695"/>
      <c r="DF27" s="695"/>
      <c r="DG27" s="695"/>
      <c r="DH27" s="695"/>
      <c r="DI27" s="695"/>
      <c r="DJ27" s="695"/>
      <c r="DK27" s="696"/>
      <c r="DL27" s="668">
        <v>1117579</v>
      </c>
      <c r="DM27" s="695"/>
      <c r="DN27" s="695"/>
      <c r="DO27" s="695"/>
      <c r="DP27" s="695"/>
      <c r="DQ27" s="695"/>
      <c r="DR27" s="695"/>
      <c r="DS27" s="695"/>
      <c r="DT27" s="695"/>
      <c r="DU27" s="695"/>
      <c r="DV27" s="696"/>
      <c r="DW27" s="664">
        <v>10</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228</v>
      </c>
      <c r="AA28" s="662"/>
      <c r="AB28" s="662"/>
      <c r="AC28" s="662"/>
      <c r="AD28" s="663" t="s">
        <v>124</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1545111</v>
      </c>
      <c r="CS28" s="660"/>
      <c r="CT28" s="660"/>
      <c r="CU28" s="660"/>
      <c r="CV28" s="660"/>
      <c r="CW28" s="660"/>
      <c r="CX28" s="660"/>
      <c r="CY28" s="661"/>
      <c r="CZ28" s="664">
        <v>9.5</v>
      </c>
      <c r="DA28" s="693"/>
      <c r="DB28" s="693"/>
      <c r="DC28" s="697"/>
      <c r="DD28" s="668">
        <v>1545111</v>
      </c>
      <c r="DE28" s="660"/>
      <c r="DF28" s="660"/>
      <c r="DG28" s="660"/>
      <c r="DH28" s="660"/>
      <c r="DI28" s="660"/>
      <c r="DJ28" s="660"/>
      <c r="DK28" s="661"/>
      <c r="DL28" s="668">
        <v>1545111</v>
      </c>
      <c r="DM28" s="660"/>
      <c r="DN28" s="660"/>
      <c r="DO28" s="660"/>
      <c r="DP28" s="660"/>
      <c r="DQ28" s="660"/>
      <c r="DR28" s="660"/>
      <c r="DS28" s="660"/>
      <c r="DT28" s="660"/>
      <c r="DU28" s="660"/>
      <c r="DV28" s="661"/>
      <c r="DW28" s="664">
        <v>13.9</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1264729</v>
      </c>
      <c r="S29" s="660"/>
      <c r="T29" s="660"/>
      <c r="U29" s="660"/>
      <c r="V29" s="660"/>
      <c r="W29" s="660"/>
      <c r="X29" s="660"/>
      <c r="Y29" s="661"/>
      <c r="Z29" s="662">
        <v>7.4</v>
      </c>
      <c r="AA29" s="662"/>
      <c r="AB29" s="662"/>
      <c r="AC29" s="662"/>
      <c r="AD29" s="663" t="s">
        <v>124</v>
      </c>
      <c r="AE29" s="663"/>
      <c r="AF29" s="663"/>
      <c r="AG29" s="663"/>
      <c r="AH29" s="663"/>
      <c r="AI29" s="663"/>
      <c r="AJ29" s="663"/>
      <c r="AK29" s="663"/>
      <c r="AL29" s="664" t="s">
        <v>124</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1545111</v>
      </c>
      <c r="CS29" s="695"/>
      <c r="CT29" s="695"/>
      <c r="CU29" s="695"/>
      <c r="CV29" s="695"/>
      <c r="CW29" s="695"/>
      <c r="CX29" s="695"/>
      <c r="CY29" s="696"/>
      <c r="CZ29" s="664">
        <v>9.5</v>
      </c>
      <c r="DA29" s="693"/>
      <c r="DB29" s="693"/>
      <c r="DC29" s="697"/>
      <c r="DD29" s="668">
        <v>1545111</v>
      </c>
      <c r="DE29" s="695"/>
      <c r="DF29" s="695"/>
      <c r="DG29" s="695"/>
      <c r="DH29" s="695"/>
      <c r="DI29" s="695"/>
      <c r="DJ29" s="695"/>
      <c r="DK29" s="696"/>
      <c r="DL29" s="668">
        <v>1545111</v>
      </c>
      <c r="DM29" s="695"/>
      <c r="DN29" s="695"/>
      <c r="DO29" s="695"/>
      <c r="DP29" s="695"/>
      <c r="DQ29" s="695"/>
      <c r="DR29" s="695"/>
      <c r="DS29" s="695"/>
      <c r="DT29" s="695"/>
      <c r="DU29" s="695"/>
      <c r="DV29" s="696"/>
      <c r="DW29" s="664">
        <v>13.9</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63471</v>
      </c>
      <c r="S30" s="660"/>
      <c r="T30" s="660"/>
      <c r="U30" s="660"/>
      <c r="V30" s="660"/>
      <c r="W30" s="660"/>
      <c r="X30" s="660"/>
      <c r="Y30" s="661"/>
      <c r="Z30" s="662">
        <v>0.4</v>
      </c>
      <c r="AA30" s="662"/>
      <c r="AB30" s="662"/>
      <c r="AC30" s="662"/>
      <c r="AD30" s="663">
        <v>19352</v>
      </c>
      <c r="AE30" s="663"/>
      <c r="AF30" s="663"/>
      <c r="AG30" s="663"/>
      <c r="AH30" s="663"/>
      <c r="AI30" s="663"/>
      <c r="AJ30" s="663"/>
      <c r="AK30" s="663"/>
      <c r="AL30" s="664">
        <v>0.2</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98.8</v>
      </c>
      <c r="BH30" s="720"/>
      <c r="BI30" s="720"/>
      <c r="BJ30" s="720"/>
      <c r="BK30" s="720"/>
      <c r="BL30" s="720"/>
      <c r="BM30" s="654">
        <v>94.2</v>
      </c>
      <c r="BN30" s="720"/>
      <c r="BO30" s="720"/>
      <c r="BP30" s="720"/>
      <c r="BQ30" s="721"/>
      <c r="BR30" s="719">
        <v>98.7</v>
      </c>
      <c r="BS30" s="720"/>
      <c r="BT30" s="720"/>
      <c r="BU30" s="720"/>
      <c r="BV30" s="720"/>
      <c r="BW30" s="720"/>
      <c r="BX30" s="654">
        <v>93.2</v>
      </c>
      <c r="BY30" s="720"/>
      <c r="BZ30" s="720"/>
      <c r="CA30" s="720"/>
      <c r="CB30" s="721"/>
      <c r="CD30" s="724"/>
      <c r="CE30" s="725"/>
      <c r="CF30" s="674" t="s">
        <v>306</v>
      </c>
      <c r="CG30" s="675"/>
      <c r="CH30" s="675"/>
      <c r="CI30" s="675"/>
      <c r="CJ30" s="675"/>
      <c r="CK30" s="675"/>
      <c r="CL30" s="675"/>
      <c r="CM30" s="675"/>
      <c r="CN30" s="675"/>
      <c r="CO30" s="675"/>
      <c r="CP30" s="675"/>
      <c r="CQ30" s="676"/>
      <c r="CR30" s="659">
        <v>1433316</v>
      </c>
      <c r="CS30" s="660"/>
      <c r="CT30" s="660"/>
      <c r="CU30" s="660"/>
      <c r="CV30" s="660"/>
      <c r="CW30" s="660"/>
      <c r="CX30" s="660"/>
      <c r="CY30" s="661"/>
      <c r="CZ30" s="664">
        <v>8.8000000000000007</v>
      </c>
      <c r="DA30" s="693"/>
      <c r="DB30" s="693"/>
      <c r="DC30" s="697"/>
      <c r="DD30" s="668">
        <v>1433316</v>
      </c>
      <c r="DE30" s="660"/>
      <c r="DF30" s="660"/>
      <c r="DG30" s="660"/>
      <c r="DH30" s="660"/>
      <c r="DI30" s="660"/>
      <c r="DJ30" s="660"/>
      <c r="DK30" s="661"/>
      <c r="DL30" s="668">
        <v>1433316</v>
      </c>
      <c r="DM30" s="660"/>
      <c r="DN30" s="660"/>
      <c r="DO30" s="660"/>
      <c r="DP30" s="660"/>
      <c r="DQ30" s="660"/>
      <c r="DR30" s="660"/>
      <c r="DS30" s="660"/>
      <c r="DT30" s="660"/>
      <c r="DU30" s="660"/>
      <c r="DV30" s="661"/>
      <c r="DW30" s="664">
        <v>12.9</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369769</v>
      </c>
      <c r="S31" s="660"/>
      <c r="T31" s="660"/>
      <c r="U31" s="660"/>
      <c r="V31" s="660"/>
      <c r="W31" s="660"/>
      <c r="X31" s="660"/>
      <c r="Y31" s="661"/>
      <c r="Z31" s="662">
        <v>2.2000000000000002</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98.3</v>
      </c>
      <c r="BH31" s="695"/>
      <c r="BI31" s="695"/>
      <c r="BJ31" s="695"/>
      <c r="BK31" s="695"/>
      <c r="BL31" s="695"/>
      <c r="BM31" s="665">
        <v>91.7</v>
      </c>
      <c r="BN31" s="717"/>
      <c r="BO31" s="717"/>
      <c r="BP31" s="717"/>
      <c r="BQ31" s="718"/>
      <c r="BR31" s="716">
        <v>98.1</v>
      </c>
      <c r="BS31" s="695"/>
      <c r="BT31" s="695"/>
      <c r="BU31" s="695"/>
      <c r="BV31" s="695"/>
      <c r="BW31" s="695"/>
      <c r="BX31" s="665">
        <v>89.6</v>
      </c>
      <c r="BY31" s="717"/>
      <c r="BZ31" s="717"/>
      <c r="CA31" s="717"/>
      <c r="CB31" s="718"/>
      <c r="CD31" s="724"/>
      <c r="CE31" s="725"/>
      <c r="CF31" s="674" t="s">
        <v>310</v>
      </c>
      <c r="CG31" s="675"/>
      <c r="CH31" s="675"/>
      <c r="CI31" s="675"/>
      <c r="CJ31" s="675"/>
      <c r="CK31" s="675"/>
      <c r="CL31" s="675"/>
      <c r="CM31" s="675"/>
      <c r="CN31" s="675"/>
      <c r="CO31" s="675"/>
      <c r="CP31" s="675"/>
      <c r="CQ31" s="676"/>
      <c r="CR31" s="659">
        <v>111795</v>
      </c>
      <c r="CS31" s="695"/>
      <c r="CT31" s="695"/>
      <c r="CU31" s="695"/>
      <c r="CV31" s="695"/>
      <c r="CW31" s="695"/>
      <c r="CX31" s="695"/>
      <c r="CY31" s="696"/>
      <c r="CZ31" s="664">
        <v>0.7</v>
      </c>
      <c r="DA31" s="693"/>
      <c r="DB31" s="693"/>
      <c r="DC31" s="697"/>
      <c r="DD31" s="668">
        <v>111795</v>
      </c>
      <c r="DE31" s="695"/>
      <c r="DF31" s="695"/>
      <c r="DG31" s="695"/>
      <c r="DH31" s="695"/>
      <c r="DI31" s="695"/>
      <c r="DJ31" s="695"/>
      <c r="DK31" s="696"/>
      <c r="DL31" s="668">
        <v>111795</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148374</v>
      </c>
      <c r="S32" s="660"/>
      <c r="T32" s="660"/>
      <c r="U32" s="660"/>
      <c r="V32" s="660"/>
      <c r="W32" s="660"/>
      <c r="X32" s="660"/>
      <c r="Y32" s="661"/>
      <c r="Z32" s="662">
        <v>0.9</v>
      </c>
      <c r="AA32" s="662"/>
      <c r="AB32" s="662"/>
      <c r="AC32" s="662"/>
      <c r="AD32" s="663" t="s">
        <v>124</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99.1</v>
      </c>
      <c r="BH32" s="729"/>
      <c r="BI32" s="729"/>
      <c r="BJ32" s="729"/>
      <c r="BK32" s="729"/>
      <c r="BL32" s="729"/>
      <c r="BM32" s="730">
        <v>95.3</v>
      </c>
      <c r="BN32" s="729"/>
      <c r="BO32" s="729"/>
      <c r="BP32" s="729"/>
      <c r="BQ32" s="731"/>
      <c r="BR32" s="728">
        <v>99</v>
      </c>
      <c r="BS32" s="729"/>
      <c r="BT32" s="729"/>
      <c r="BU32" s="729"/>
      <c r="BV32" s="729"/>
      <c r="BW32" s="729"/>
      <c r="BX32" s="730">
        <v>94.7</v>
      </c>
      <c r="BY32" s="729"/>
      <c r="BZ32" s="729"/>
      <c r="CA32" s="729"/>
      <c r="CB32" s="731"/>
      <c r="CD32" s="726"/>
      <c r="CE32" s="727"/>
      <c r="CF32" s="674" t="s">
        <v>313</v>
      </c>
      <c r="CG32" s="675"/>
      <c r="CH32" s="675"/>
      <c r="CI32" s="675"/>
      <c r="CJ32" s="675"/>
      <c r="CK32" s="675"/>
      <c r="CL32" s="675"/>
      <c r="CM32" s="675"/>
      <c r="CN32" s="675"/>
      <c r="CO32" s="675"/>
      <c r="CP32" s="675"/>
      <c r="CQ32" s="676"/>
      <c r="CR32" s="659" t="s">
        <v>124</v>
      </c>
      <c r="CS32" s="660"/>
      <c r="CT32" s="660"/>
      <c r="CU32" s="660"/>
      <c r="CV32" s="660"/>
      <c r="CW32" s="660"/>
      <c r="CX32" s="660"/>
      <c r="CY32" s="661"/>
      <c r="CZ32" s="664" t="s">
        <v>242</v>
      </c>
      <c r="DA32" s="693"/>
      <c r="DB32" s="693"/>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228</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463802</v>
      </c>
      <c r="S33" s="660"/>
      <c r="T33" s="660"/>
      <c r="U33" s="660"/>
      <c r="V33" s="660"/>
      <c r="W33" s="660"/>
      <c r="X33" s="660"/>
      <c r="Y33" s="661"/>
      <c r="Z33" s="662">
        <v>2.7</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6387665</v>
      </c>
      <c r="CS33" s="695"/>
      <c r="CT33" s="695"/>
      <c r="CU33" s="695"/>
      <c r="CV33" s="695"/>
      <c r="CW33" s="695"/>
      <c r="CX33" s="695"/>
      <c r="CY33" s="696"/>
      <c r="CZ33" s="664">
        <v>39.200000000000003</v>
      </c>
      <c r="DA33" s="693"/>
      <c r="DB33" s="693"/>
      <c r="DC33" s="697"/>
      <c r="DD33" s="668">
        <v>5010990</v>
      </c>
      <c r="DE33" s="695"/>
      <c r="DF33" s="695"/>
      <c r="DG33" s="695"/>
      <c r="DH33" s="695"/>
      <c r="DI33" s="695"/>
      <c r="DJ33" s="695"/>
      <c r="DK33" s="696"/>
      <c r="DL33" s="668">
        <v>4004304</v>
      </c>
      <c r="DM33" s="695"/>
      <c r="DN33" s="695"/>
      <c r="DO33" s="695"/>
      <c r="DP33" s="695"/>
      <c r="DQ33" s="695"/>
      <c r="DR33" s="695"/>
      <c r="DS33" s="695"/>
      <c r="DT33" s="695"/>
      <c r="DU33" s="695"/>
      <c r="DV33" s="696"/>
      <c r="DW33" s="664">
        <v>36</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439187</v>
      </c>
      <c r="S34" s="660"/>
      <c r="T34" s="660"/>
      <c r="U34" s="660"/>
      <c r="V34" s="660"/>
      <c r="W34" s="660"/>
      <c r="X34" s="660"/>
      <c r="Y34" s="661"/>
      <c r="Z34" s="662">
        <v>2.6</v>
      </c>
      <c r="AA34" s="662"/>
      <c r="AB34" s="662"/>
      <c r="AC34" s="662"/>
      <c r="AD34" s="663" t="s">
        <v>228</v>
      </c>
      <c r="AE34" s="663"/>
      <c r="AF34" s="663"/>
      <c r="AG34" s="663"/>
      <c r="AH34" s="663"/>
      <c r="AI34" s="663"/>
      <c r="AJ34" s="663"/>
      <c r="AK34" s="663"/>
      <c r="AL34" s="664" t="s">
        <v>124</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2692013</v>
      </c>
      <c r="CS34" s="660"/>
      <c r="CT34" s="660"/>
      <c r="CU34" s="660"/>
      <c r="CV34" s="660"/>
      <c r="CW34" s="660"/>
      <c r="CX34" s="660"/>
      <c r="CY34" s="661"/>
      <c r="CZ34" s="664">
        <v>16.5</v>
      </c>
      <c r="DA34" s="693"/>
      <c r="DB34" s="693"/>
      <c r="DC34" s="697"/>
      <c r="DD34" s="668">
        <v>2035998</v>
      </c>
      <c r="DE34" s="660"/>
      <c r="DF34" s="660"/>
      <c r="DG34" s="660"/>
      <c r="DH34" s="660"/>
      <c r="DI34" s="660"/>
      <c r="DJ34" s="660"/>
      <c r="DK34" s="661"/>
      <c r="DL34" s="668">
        <v>1727975</v>
      </c>
      <c r="DM34" s="660"/>
      <c r="DN34" s="660"/>
      <c r="DO34" s="660"/>
      <c r="DP34" s="660"/>
      <c r="DQ34" s="660"/>
      <c r="DR34" s="660"/>
      <c r="DS34" s="660"/>
      <c r="DT34" s="660"/>
      <c r="DU34" s="660"/>
      <c r="DV34" s="661"/>
      <c r="DW34" s="664">
        <v>15.5</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1043600</v>
      </c>
      <c r="S35" s="660"/>
      <c r="T35" s="660"/>
      <c r="U35" s="660"/>
      <c r="V35" s="660"/>
      <c r="W35" s="660"/>
      <c r="X35" s="660"/>
      <c r="Y35" s="661"/>
      <c r="Z35" s="662">
        <v>6.1</v>
      </c>
      <c r="AA35" s="662"/>
      <c r="AB35" s="662"/>
      <c r="AC35" s="662"/>
      <c r="AD35" s="663" t="s">
        <v>124</v>
      </c>
      <c r="AE35" s="663"/>
      <c r="AF35" s="663"/>
      <c r="AG35" s="663"/>
      <c r="AH35" s="663"/>
      <c r="AI35" s="663"/>
      <c r="AJ35" s="663"/>
      <c r="AK35" s="663"/>
      <c r="AL35" s="664" t="s">
        <v>228</v>
      </c>
      <c r="AM35" s="665"/>
      <c r="AN35" s="665"/>
      <c r="AO35" s="666"/>
      <c r="AP35" s="214"/>
      <c r="AQ35" s="732" t="s">
        <v>321</v>
      </c>
      <c r="AR35" s="733"/>
      <c r="AS35" s="733"/>
      <c r="AT35" s="733"/>
      <c r="AU35" s="733"/>
      <c r="AV35" s="733"/>
      <c r="AW35" s="733"/>
      <c r="AX35" s="733"/>
      <c r="AY35" s="734"/>
      <c r="AZ35" s="648">
        <v>2349424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131931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169150</v>
      </c>
      <c r="CS35" s="695"/>
      <c r="CT35" s="695"/>
      <c r="CU35" s="695"/>
      <c r="CV35" s="695"/>
      <c r="CW35" s="695"/>
      <c r="CX35" s="695"/>
      <c r="CY35" s="696"/>
      <c r="CZ35" s="664">
        <v>1</v>
      </c>
      <c r="DA35" s="693"/>
      <c r="DB35" s="693"/>
      <c r="DC35" s="697"/>
      <c r="DD35" s="668">
        <v>107947</v>
      </c>
      <c r="DE35" s="695"/>
      <c r="DF35" s="695"/>
      <c r="DG35" s="695"/>
      <c r="DH35" s="695"/>
      <c r="DI35" s="695"/>
      <c r="DJ35" s="695"/>
      <c r="DK35" s="696"/>
      <c r="DL35" s="668">
        <v>107947</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124</v>
      </c>
      <c r="AE36" s="663"/>
      <c r="AF36" s="663"/>
      <c r="AG36" s="663"/>
      <c r="AH36" s="663"/>
      <c r="AI36" s="663"/>
      <c r="AJ36" s="663"/>
      <c r="AK36" s="663"/>
      <c r="AL36" s="664" t="s">
        <v>228</v>
      </c>
      <c r="AM36" s="665"/>
      <c r="AN36" s="665"/>
      <c r="AO36" s="666"/>
      <c r="AQ36" s="736" t="s">
        <v>325</v>
      </c>
      <c r="AR36" s="737"/>
      <c r="AS36" s="737"/>
      <c r="AT36" s="737"/>
      <c r="AU36" s="737"/>
      <c r="AV36" s="737"/>
      <c r="AW36" s="737"/>
      <c r="AX36" s="737"/>
      <c r="AY36" s="738"/>
      <c r="AZ36" s="659">
        <v>269624</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74160</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1141502</v>
      </c>
      <c r="CS36" s="660"/>
      <c r="CT36" s="660"/>
      <c r="CU36" s="660"/>
      <c r="CV36" s="660"/>
      <c r="CW36" s="660"/>
      <c r="CX36" s="660"/>
      <c r="CY36" s="661"/>
      <c r="CZ36" s="664">
        <v>7</v>
      </c>
      <c r="DA36" s="693"/>
      <c r="DB36" s="693"/>
      <c r="DC36" s="697"/>
      <c r="DD36" s="668">
        <v>950951</v>
      </c>
      <c r="DE36" s="660"/>
      <c r="DF36" s="660"/>
      <c r="DG36" s="660"/>
      <c r="DH36" s="660"/>
      <c r="DI36" s="660"/>
      <c r="DJ36" s="660"/>
      <c r="DK36" s="661"/>
      <c r="DL36" s="668">
        <v>621846</v>
      </c>
      <c r="DM36" s="660"/>
      <c r="DN36" s="660"/>
      <c r="DO36" s="660"/>
      <c r="DP36" s="660"/>
      <c r="DQ36" s="660"/>
      <c r="DR36" s="660"/>
      <c r="DS36" s="660"/>
      <c r="DT36" s="660"/>
      <c r="DU36" s="660"/>
      <c r="DV36" s="661"/>
      <c r="DW36" s="664">
        <v>5.6</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600000</v>
      </c>
      <c r="S37" s="660"/>
      <c r="T37" s="660"/>
      <c r="U37" s="660"/>
      <c r="V37" s="660"/>
      <c r="W37" s="660"/>
      <c r="X37" s="660"/>
      <c r="Y37" s="661"/>
      <c r="Z37" s="662">
        <v>3.5</v>
      </c>
      <c r="AA37" s="662"/>
      <c r="AB37" s="662"/>
      <c r="AC37" s="662"/>
      <c r="AD37" s="663" t="s">
        <v>124</v>
      </c>
      <c r="AE37" s="663"/>
      <c r="AF37" s="663"/>
      <c r="AG37" s="663"/>
      <c r="AH37" s="663"/>
      <c r="AI37" s="663"/>
      <c r="AJ37" s="663"/>
      <c r="AK37" s="663"/>
      <c r="AL37" s="664" t="s">
        <v>228</v>
      </c>
      <c r="AM37" s="665"/>
      <c r="AN37" s="665"/>
      <c r="AO37" s="666"/>
      <c r="AQ37" s="736" t="s">
        <v>329</v>
      </c>
      <c r="AR37" s="737"/>
      <c r="AS37" s="737"/>
      <c r="AT37" s="737"/>
      <c r="AU37" s="737"/>
      <c r="AV37" s="737"/>
      <c r="AW37" s="737"/>
      <c r="AX37" s="737"/>
      <c r="AY37" s="738"/>
      <c r="AZ37" s="659">
        <v>240000</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7681</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117687</v>
      </c>
      <c r="CS37" s="695"/>
      <c r="CT37" s="695"/>
      <c r="CU37" s="695"/>
      <c r="CV37" s="695"/>
      <c r="CW37" s="695"/>
      <c r="CX37" s="695"/>
      <c r="CY37" s="696"/>
      <c r="CZ37" s="664">
        <v>0.7</v>
      </c>
      <c r="DA37" s="693"/>
      <c r="DB37" s="693"/>
      <c r="DC37" s="697"/>
      <c r="DD37" s="668">
        <v>117687</v>
      </c>
      <c r="DE37" s="695"/>
      <c r="DF37" s="695"/>
      <c r="DG37" s="695"/>
      <c r="DH37" s="695"/>
      <c r="DI37" s="695"/>
      <c r="DJ37" s="695"/>
      <c r="DK37" s="696"/>
      <c r="DL37" s="668">
        <v>117687</v>
      </c>
      <c r="DM37" s="695"/>
      <c r="DN37" s="695"/>
      <c r="DO37" s="695"/>
      <c r="DP37" s="695"/>
      <c r="DQ37" s="695"/>
      <c r="DR37" s="695"/>
      <c r="DS37" s="695"/>
      <c r="DT37" s="695"/>
      <c r="DU37" s="695"/>
      <c r="DV37" s="696"/>
      <c r="DW37" s="664">
        <v>1.1000000000000001</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17162711</v>
      </c>
      <c r="S38" s="740"/>
      <c r="T38" s="740"/>
      <c r="U38" s="740"/>
      <c r="V38" s="740"/>
      <c r="W38" s="740"/>
      <c r="X38" s="740"/>
      <c r="Y38" s="741"/>
      <c r="Z38" s="742">
        <v>100</v>
      </c>
      <c r="AA38" s="742"/>
      <c r="AB38" s="742"/>
      <c r="AC38" s="742"/>
      <c r="AD38" s="743">
        <v>10532915</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58117</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12338</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2021683</v>
      </c>
      <c r="CS38" s="660"/>
      <c r="CT38" s="660"/>
      <c r="CU38" s="660"/>
      <c r="CV38" s="660"/>
      <c r="CW38" s="660"/>
      <c r="CX38" s="660"/>
      <c r="CY38" s="661"/>
      <c r="CZ38" s="664">
        <v>12.4</v>
      </c>
      <c r="DA38" s="693"/>
      <c r="DB38" s="693"/>
      <c r="DC38" s="697"/>
      <c r="DD38" s="668">
        <v>1671551</v>
      </c>
      <c r="DE38" s="660"/>
      <c r="DF38" s="660"/>
      <c r="DG38" s="660"/>
      <c r="DH38" s="660"/>
      <c r="DI38" s="660"/>
      <c r="DJ38" s="660"/>
      <c r="DK38" s="661"/>
      <c r="DL38" s="668">
        <v>1546401</v>
      </c>
      <c r="DM38" s="660"/>
      <c r="DN38" s="660"/>
      <c r="DO38" s="660"/>
      <c r="DP38" s="660"/>
      <c r="DQ38" s="660"/>
      <c r="DR38" s="660"/>
      <c r="DS38" s="660"/>
      <c r="DT38" s="660"/>
      <c r="DU38" s="660"/>
      <c r="DV38" s="661"/>
      <c r="DW38" s="664">
        <v>13.9</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124</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106</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243049</v>
      </c>
      <c r="CS39" s="695"/>
      <c r="CT39" s="695"/>
      <c r="CU39" s="695"/>
      <c r="CV39" s="695"/>
      <c r="CW39" s="695"/>
      <c r="CX39" s="695"/>
      <c r="CY39" s="696"/>
      <c r="CZ39" s="664">
        <v>1.5</v>
      </c>
      <c r="DA39" s="693"/>
      <c r="DB39" s="693"/>
      <c r="DC39" s="697"/>
      <c r="DD39" s="668">
        <v>240000</v>
      </c>
      <c r="DE39" s="695"/>
      <c r="DF39" s="695"/>
      <c r="DG39" s="695"/>
      <c r="DH39" s="695"/>
      <c r="DI39" s="695"/>
      <c r="DJ39" s="695"/>
      <c r="DK39" s="696"/>
      <c r="DL39" s="668" t="s">
        <v>228</v>
      </c>
      <c r="DM39" s="695"/>
      <c r="DN39" s="695"/>
      <c r="DO39" s="695"/>
      <c r="DP39" s="695"/>
      <c r="DQ39" s="695"/>
      <c r="DR39" s="695"/>
      <c r="DS39" s="695"/>
      <c r="DT39" s="695"/>
      <c r="DU39" s="695"/>
      <c r="DV39" s="696"/>
      <c r="DW39" s="664" t="s">
        <v>228</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461844</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119</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120268</v>
      </c>
      <c r="CS40" s="660"/>
      <c r="CT40" s="660"/>
      <c r="CU40" s="660"/>
      <c r="CV40" s="660"/>
      <c r="CW40" s="660"/>
      <c r="CX40" s="660"/>
      <c r="CY40" s="661"/>
      <c r="CZ40" s="664">
        <v>0.7</v>
      </c>
      <c r="DA40" s="693"/>
      <c r="DB40" s="693"/>
      <c r="DC40" s="697"/>
      <c r="DD40" s="668">
        <v>4543</v>
      </c>
      <c r="DE40" s="660"/>
      <c r="DF40" s="660"/>
      <c r="DG40" s="660"/>
      <c r="DH40" s="660"/>
      <c r="DI40" s="660"/>
      <c r="DJ40" s="660"/>
      <c r="DK40" s="661"/>
      <c r="DL40" s="668">
        <v>135</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1319839</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349</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228</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1290532</v>
      </c>
      <c r="CS42" s="660"/>
      <c r="CT42" s="660"/>
      <c r="CU42" s="660"/>
      <c r="CV42" s="660"/>
      <c r="CW42" s="660"/>
      <c r="CX42" s="660"/>
      <c r="CY42" s="661"/>
      <c r="CZ42" s="664">
        <v>7.9</v>
      </c>
      <c r="DA42" s="665"/>
      <c r="DB42" s="665"/>
      <c r="DC42" s="760"/>
      <c r="DD42" s="668">
        <v>388375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95576</v>
      </c>
      <c r="CS43" s="695"/>
      <c r="CT43" s="695"/>
      <c r="CU43" s="695"/>
      <c r="CV43" s="695"/>
      <c r="CW43" s="695"/>
      <c r="CX43" s="695"/>
      <c r="CY43" s="696"/>
      <c r="CZ43" s="664">
        <v>0.6</v>
      </c>
      <c r="DA43" s="693"/>
      <c r="DB43" s="693"/>
      <c r="DC43" s="697"/>
      <c r="DD43" s="668">
        <v>95576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1238608</v>
      </c>
      <c r="CS44" s="660"/>
      <c r="CT44" s="660"/>
      <c r="CU44" s="660"/>
      <c r="CV44" s="660"/>
      <c r="CW44" s="660"/>
      <c r="CX44" s="660"/>
      <c r="CY44" s="661"/>
      <c r="CZ44" s="664">
        <v>7.6</v>
      </c>
      <c r="DA44" s="665"/>
      <c r="DB44" s="665"/>
      <c r="DC44" s="760"/>
      <c r="DD44" s="668">
        <v>353723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538336</v>
      </c>
      <c r="CS45" s="695"/>
      <c r="CT45" s="695"/>
      <c r="CU45" s="695"/>
      <c r="CV45" s="695"/>
      <c r="CW45" s="695"/>
      <c r="CX45" s="695"/>
      <c r="CY45" s="696"/>
      <c r="CZ45" s="664">
        <v>3.3</v>
      </c>
      <c r="DA45" s="693"/>
      <c r="DB45" s="693"/>
      <c r="DC45" s="697"/>
      <c r="DD45" s="668">
        <v>73744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670810</v>
      </c>
      <c r="CS46" s="660"/>
      <c r="CT46" s="660"/>
      <c r="CU46" s="660"/>
      <c r="CV46" s="660"/>
      <c r="CW46" s="660"/>
      <c r="CX46" s="660"/>
      <c r="CY46" s="661"/>
      <c r="CZ46" s="664">
        <v>4.0999999999999996</v>
      </c>
      <c r="DA46" s="665"/>
      <c r="DB46" s="665"/>
      <c r="DC46" s="760"/>
      <c r="DD46" s="668">
        <v>270372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51924</v>
      </c>
      <c r="CS47" s="695"/>
      <c r="CT47" s="695"/>
      <c r="CU47" s="695"/>
      <c r="CV47" s="695"/>
      <c r="CW47" s="695"/>
      <c r="CX47" s="695"/>
      <c r="CY47" s="696"/>
      <c r="CZ47" s="664">
        <v>0.3</v>
      </c>
      <c r="DA47" s="693"/>
      <c r="DB47" s="693"/>
      <c r="DC47" s="697"/>
      <c r="DD47" s="668">
        <v>34652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124</v>
      </c>
      <c r="CS48" s="660"/>
      <c r="CT48" s="660"/>
      <c r="CU48" s="660"/>
      <c r="CV48" s="660"/>
      <c r="CW48" s="660"/>
      <c r="CX48" s="660"/>
      <c r="CY48" s="661"/>
      <c r="CZ48" s="664" t="s">
        <v>228</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16293584</v>
      </c>
      <c r="CS49" s="729"/>
      <c r="CT49" s="729"/>
      <c r="CU49" s="729"/>
      <c r="CV49" s="729"/>
      <c r="CW49" s="729"/>
      <c r="CX49" s="729"/>
      <c r="CY49" s="761"/>
      <c r="CZ49" s="744">
        <v>100</v>
      </c>
      <c r="DA49" s="762"/>
      <c r="DB49" s="762"/>
      <c r="DC49" s="763"/>
      <c r="DD49" s="764">
        <v>11500249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rn9c0hT4MQw5EDTPuSZyUDY6kTpsGDbWXl89eGPP6m8fJXJg8YYOdWdufMvb0QEsAz1P2I0ZNsFKgHwHDmxSOA==" saltValue="VMuCkCfnf1hy9Cssx5JhD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17187</v>
      </c>
      <c r="R7" s="795"/>
      <c r="S7" s="795"/>
      <c r="T7" s="795"/>
      <c r="U7" s="795"/>
      <c r="V7" s="795">
        <v>16318</v>
      </c>
      <c r="W7" s="795"/>
      <c r="X7" s="795"/>
      <c r="Y7" s="795"/>
      <c r="Z7" s="795"/>
      <c r="AA7" s="795">
        <v>869</v>
      </c>
      <c r="AB7" s="795"/>
      <c r="AC7" s="795"/>
      <c r="AD7" s="795"/>
      <c r="AE7" s="796"/>
      <c r="AF7" s="797">
        <v>806</v>
      </c>
      <c r="AG7" s="798"/>
      <c r="AH7" s="798"/>
      <c r="AI7" s="798"/>
      <c r="AJ7" s="799"/>
      <c r="AK7" s="834">
        <v>147</v>
      </c>
      <c r="AL7" s="835"/>
      <c r="AM7" s="835"/>
      <c r="AN7" s="835"/>
      <c r="AO7" s="835"/>
      <c r="AP7" s="835">
        <v>14166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0</v>
      </c>
      <c r="CI7" s="832"/>
      <c r="CJ7" s="832"/>
      <c r="CK7" s="832"/>
      <c r="CL7" s="833"/>
      <c r="CM7" s="831">
        <v>43</v>
      </c>
      <c r="CN7" s="832"/>
      <c r="CO7" s="832"/>
      <c r="CP7" s="832"/>
      <c r="CQ7" s="833"/>
      <c r="CR7" s="831">
        <v>40</v>
      </c>
      <c r="CS7" s="832"/>
      <c r="CT7" s="832"/>
      <c r="CU7" s="832"/>
      <c r="CV7" s="833"/>
      <c r="CW7" s="831" t="s">
        <v>580</v>
      </c>
      <c r="CX7" s="832"/>
      <c r="CY7" s="832"/>
      <c r="CZ7" s="832"/>
      <c r="DA7" s="833"/>
      <c r="DB7" s="831" t="s">
        <v>580</v>
      </c>
      <c r="DC7" s="832"/>
      <c r="DD7" s="832"/>
      <c r="DE7" s="832"/>
      <c r="DF7" s="833"/>
      <c r="DG7" s="831" t="s">
        <v>580</v>
      </c>
      <c r="DH7" s="832"/>
      <c r="DI7" s="832"/>
      <c r="DJ7" s="832"/>
      <c r="DK7" s="833"/>
      <c r="DL7" s="831" t="s">
        <v>580</v>
      </c>
      <c r="DM7" s="832"/>
      <c r="DN7" s="832"/>
      <c r="DO7" s="832"/>
      <c r="DP7" s="833"/>
      <c r="DQ7" s="831" t="s">
        <v>580</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569</v>
      </c>
      <c r="BT8" s="829"/>
      <c r="BU8" s="829"/>
      <c r="BV8" s="829"/>
      <c r="BW8" s="829"/>
      <c r="BX8" s="829"/>
      <c r="BY8" s="829"/>
      <c r="BZ8" s="829"/>
      <c r="CA8" s="829"/>
      <c r="CB8" s="829"/>
      <c r="CC8" s="829"/>
      <c r="CD8" s="829"/>
      <c r="CE8" s="829"/>
      <c r="CF8" s="829"/>
      <c r="CG8" s="830"/>
      <c r="CH8" s="841">
        <v>-1</v>
      </c>
      <c r="CI8" s="842"/>
      <c r="CJ8" s="842"/>
      <c r="CK8" s="842"/>
      <c r="CL8" s="843"/>
      <c r="CM8" s="841">
        <v>22</v>
      </c>
      <c r="CN8" s="842"/>
      <c r="CO8" s="842"/>
      <c r="CP8" s="842"/>
      <c r="CQ8" s="843"/>
      <c r="CR8" s="841">
        <v>5</v>
      </c>
      <c r="CS8" s="842"/>
      <c r="CT8" s="842"/>
      <c r="CU8" s="842"/>
      <c r="CV8" s="843"/>
      <c r="CW8" s="841" t="s">
        <v>580</v>
      </c>
      <c r="CX8" s="842"/>
      <c r="CY8" s="842"/>
      <c r="CZ8" s="842"/>
      <c r="DA8" s="843"/>
      <c r="DB8" s="841" t="s">
        <v>580</v>
      </c>
      <c r="DC8" s="842"/>
      <c r="DD8" s="842"/>
      <c r="DE8" s="842"/>
      <c r="DF8" s="843"/>
      <c r="DG8" s="841">
        <v>147</v>
      </c>
      <c r="DH8" s="842"/>
      <c r="DI8" s="842"/>
      <c r="DJ8" s="842"/>
      <c r="DK8" s="843"/>
      <c r="DL8" s="841" t="s">
        <v>580</v>
      </c>
      <c r="DM8" s="842"/>
      <c r="DN8" s="842"/>
      <c r="DO8" s="842"/>
      <c r="DP8" s="843"/>
      <c r="DQ8" s="841" t="s">
        <v>580</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17187</v>
      </c>
      <c r="R23" s="854"/>
      <c r="S23" s="854"/>
      <c r="T23" s="854"/>
      <c r="U23" s="854"/>
      <c r="V23" s="854">
        <v>16318</v>
      </c>
      <c r="W23" s="854"/>
      <c r="X23" s="854"/>
      <c r="Y23" s="854"/>
      <c r="Z23" s="854"/>
      <c r="AA23" s="854">
        <v>869</v>
      </c>
      <c r="AB23" s="854"/>
      <c r="AC23" s="854"/>
      <c r="AD23" s="854"/>
      <c r="AE23" s="855"/>
      <c r="AF23" s="856">
        <v>806</v>
      </c>
      <c r="AG23" s="854"/>
      <c r="AH23" s="854"/>
      <c r="AI23" s="854"/>
      <c r="AJ23" s="857"/>
      <c r="AK23" s="858"/>
      <c r="AL23" s="859"/>
      <c r="AM23" s="859"/>
      <c r="AN23" s="859"/>
      <c r="AO23" s="859"/>
      <c r="AP23" s="854">
        <v>14166</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7241</v>
      </c>
      <c r="R28" s="883"/>
      <c r="S28" s="883"/>
      <c r="T28" s="883"/>
      <c r="U28" s="883"/>
      <c r="V28" s="883">
        <v>7109</v>
      </c>
      <c r="W28" s="883"/>
      <c r="X28" s="883"/>
      <c r="Y28" s="883"/>
      <c r="Z28" s="883"/>
      <c r="AA28" s="883">
        <v>132</v>
      </c>
      <c r="AB28" s="883"/>
      <c r="AC28" s="883"/>
      <c r="AD28" s="883"/>
      <c r="AE28" s="884"/>
      <c r="AF28" s="885">
        <v>132</v>
      </c>
      <c r="AG28" s="883"/>
      <c r="AH28" s="883"/>
      <c r="AI28" s="883"/>
      <c r="AJ28" s="886"/>
      <c r="AK28" s="887">
        <v>542</v>
      </c>
      <c r="AL28" s="878"/>
      <c r="AM28" s="878"/>
      <c r="AN28" s="878"/>
      <c r="AO28" s="878"/>
      <c r="AP28" s="878" t="s">
        <v>580</v>
      </c>
      <c r="AQ28" s="878"/>
      <c r="AR28" s="878"/>
      <c r="AS28" s="878"/>
      <c r="AT28" s="878"/>
      <c r="AU28" s="878" t="s">
        <v>580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4943</v>
      </c>
      <c r="R29" s="819"/>
      <c r="S29" s="819"/>
      <c r="T29" s="819"/>
      <c r="U29" s="819"/>
      <c r="V29" s="819">
        <v>4746</v>
      </c>
      <c r="W29" s="819"/>
      <c r="X29" s="819"/>
      <c r="Y29" s="819"/>
      <c r="Z29" s="819"/>
      <c r="AA29" s="819">
        <v>196</v>
      </c>
      <c r="AB29" s="819"/>
      <c r="AC29" s="819"/>
      <c r="AD29" s="819"/>
      <c r="AE29" s="820"/>
      <c r="AF29" s="821">
        <v>196</v>
      </c>
      <c r="AG29" s="822"/>
      <c r="AH29" s="822"/>
      <c r="AI29" s="822"/>
      <c r="AJ29" s="823"/>
      <c r="AK29" s="890">
        <v>757</v>
      </c>
      <c r="AL29" s="891"/>
      <c r="AM29" s="891"/>
      <c r="AN29" s="891"/>
      <c r="AO29" s="891"/>
      <c r="AP29" s="891" t="s">
        <v>580</v>
      </c>
      <c r="AQ29" s="891"/>
      <c r="AR29" s="891"/>
      <c r="AS29" s="891"/>
      <c r="AT29" s="891"/>
      <c r="AU29" s="891" t="s">
        <v>580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536</v>
      </c>
      <c r="R30" s="819"/>
      <c r="S30" s="819"/>
      <c r="T30" s="819"/>
      <c r="U30" s="819"/>
      <c r="V30" s="819">
        <v>532</v>
      </c>
      <c r="W30" s="819"/>
      <c r="X30" s="819"/>
      <c r="Y30" s="819"/>
      <c r="Z30" s="819"/>
      <c r="AA30" s="819">
        <v>4</v>
      </c>
      <c r="AB30" s="819"/>
      <c r="AC30" s="819"/>
      <c r="AD30" s="819"/>
      <c r="AE30" s="820"/>
      <c r="AF30" s="821">
        <v>4</v>
      </c>
      <c r="AG30" s="822"/>
      <c r="AH30" s="822"/>
      <c r="AI30" s="822"/>
      <c r="AJ30" s="823"/>
      <c r="AK30" s="890">
        <v>155</v>
      </c>
      <c r="AL30" s="891"/>
      <c r="AM30" s="891"/>
      <c r="AN30" s="891"/>
      <c r="AO30" s="891"/>
      <c r="AP30" s="891" t="s">
        <v>580</v>
      </c>
      <c r="AQ30" s="891"/>
      <c r="AR30" s="891"/>
      <c r="AS30" s="891"/>
      <c r="AT30" s="891"/>
      <c r="AU30" s="891" t="s">
        <v>580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1532</v>
      </c>
      <c r="R31" s="819"/>
      <c r="S31" s="819"/>
      <c r="T31" s="819"/>
      <c r="U31" s="819"/>
      <c r="V31" s="819">
        <v>1457</v>
      </c>
      <c r="W31" s="819"/>
      <c r="X31" s="819"/>
      <c r="Y31" s="819"/>
      <c r="Z31" s="819"/>
      <c r="AA31" s="819">
        <v>75</v>
      </c>
      <c r="AB31" s="819"/>
      <c r="AC31" s="819"/>
      <c r="AD31" s="819"/>
      <c r="AE31" s="820"/>
      <c r="AF31" s="821">
        <v>1200</v>
      </c>
      <c r="AG31" s="822"/>
      <c r="AH31" s="822"/>
      <c r="AI31" s="822"/>
      <c r="AJ31" s="823"/>
      <c r="AK31" s="890">
        <v>49</v>
      </c>
      <c r="AL31" s="891"/>
      <c r="AM31" s="891"/>
      <c r="AN31" s="891"/>
      <c r="AO31" s="891"/>
      <c r="AP31" s="891">
        <v>4760</v>
      </c>
      <c r="AQ31" s="891"/>
      <c r="AR31" s="891"/>
      <c r="AS31" s="891"/>
      <c r="AT31" s="891"/>
      <c r="AU31" s="891">
        <v>19</v>
      </c>
      <c r="AV31" s="891"/>
      <c r="AW31" s="891"/>
      <c r="AX31" s="891"/>
      <c r="AY31" s="891"/>
      <c r="AZ31" s="892" t="s">
        <v>580</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0</v>
      </c>
      <c r="R32" s="819"/>
      <c r="S32" s="819"/>
      <c r="T32" s="819"/>
      <c r="U32" s="819"/>
      <c r="V32" s="819">
        <v>2</v>
      </c>
      <c r="W32" s="819"/>
      <c r="X32" s="819"/>
      <c r="Y32" s="819"/>
      <c r="Z32" s="819"/>
      <c r="AA32" s="819">
        <v>-2</v>
      </c>
      <c r="AB32" s="819"/>
      <c r="AC32" s="819"/>
      <c r="AD32" s="819"/>
      <c r="AE32" s="820"/>
      <c r="AF32" s="821">
        <v>6</v>
      </c>
      <c r="AG32" s="822"/>
      <c r="AH32" s="822"/>
      <c r="AI32" s="822"/>
      <c r="AJ32" s="823"/>
      <c r="AK32" s="890" t="s">
        <v>580</v>
      </c>
      <c r="AL32" s="891"/>
      <c r="AM32" s="891"/>
      <c r="AN32" s="891"/>
      <c r="AO32" s="891"/>
      <c r="AP32" s="891" t="s">
        <v>580</v>
      </c>
      <c r="AQ32" s="891"/>
      <c r="AR32" s="891"/>
      <c r="AS32" s="891"/>
      <c r="AT32" s="891"/>
      <c r="AU32" s="891" t="s">
        <v>580</v>
      </c>
      <c r="AV32" s="891"/>
      <c r="AW32" s="891"/>
      <c r="AX32" s="891"/>
      <c r="AY32" s="891"/>
      <c r="AZ32" s="892" t="s">
        <v>580</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1538</v>
      </c>
      <c r="AG63" s="902"/>
      <c r="AH63" s="902"/>
      <c r="AI63" s="902"/>
      <c r="AJ63" s="903"/>
      <c r="AK63" s="904"/>
      <c r="AL63" s="899"/>
      <c r="AM63" s="899"/>
      <c r="AN63" s="899"/>
      <c r="AO63" s="899"/>
      <c r="AP63" s="902">
        <v>4760</v>
      </c>
      <c r="AQ63" s="902"/>
      <c r="AR63" s="902"/>
      <c r="AS63" s="902"/>
      <c r="AT63" s="902"/>
      <c r="AU63" s="902">
        <v>19</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391</v>
      </c>
      <c r="AQ66" s="778"/>
      <c r="AR66" s="778"/>
      <c r="AS66" s="778"/>
      <c r="AT66" s="779"/>
      <c r="AU66" s="777" t="s">
        <v>410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570</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580</v>
      </c>
      <c r="AQ68" s="926"/>
      <c r="AR68" s="926"/>
      <c r="AS68" s="926"/>
      <c r="AT68" s="926"/>
      <c r="AU68" s="926" t="s">
        <v>580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571</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580</v>
      </c>
      <c r="AL69" s="891"/>
      <c r="AM69" s="891"/>
      <c r="AN69" s="891"/>
      <c r="AO69" s="891"/>
      <c r="AP69" s="891" t="s">
        <v>580</v>
      </c>
      <c r="AQ69" s="891"/>
      <c r="AR69" s="891"/>
      <c r="AS69" s="891"/>
      <c r="AT69" s="891"/>
      <c r="AU69" s="891" t="s">
        <v>580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572</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580</v>
      </c>
      <c r="AQ70" s="891"/>
      <c r="AR70" s="891"/>
      <c r="AS70" s="891"/>
      <c r="AT70" s="891"/>
      <c r="AU70" s="891" t="s">
        <v>580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573</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580</v>
      </c>
      <c r="AL71" s="891"/>
      <c r="AM71" s="891"/>
      <c r="AN71" s="891"/>
      <c r="AO71" s="891"/>
      <c r="AP71" s="891" t="s">
        <v>580</v>
      </c>
      <c r="AQ71" s="891"/>
      <c r="AR71" s="891"/>
      <c r="AS71" s="891"/>
      <c r="AT71" s="891"/>
      <c r="AU71" s="891" t="s">
        <v>580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574</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580</v>
      </c>
      <c r="AQ72" s="891"/>
      <c r="AR72" s="891"/>
      <c r="AS72" s="891"/>
      <c r="AT72" s="891"/>
      <c r="AU72" s="891" t="s">
        <v>580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575</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580</v>
      </c>
      <c r="AQ73" s="891"/>
      <c r="AR73" s="891"/>
      <c r="AS73" s="891"/>
      <c r="AT73" s="891"/>
      <c r="AU73" s="891" t="s">
        <v>580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576</v>
      </c>
      <c r="C74" s="934"/>
      <c r="D74" s="934"/>
      <c r="E74" s="934"/>
      <c r="F74" s="934"/>
      <c r="G74" s="934"/>
      <c r="H74" s="934"/>
      <c r="I74" s="934"/>
      <c r="J74" s="934"/>
      <c r="K74" s="934"/>
      <c r="L74" s="934"/>
      <c r="M74" s="934"/>
      <c r="N74" s="934"/>
      <c r="O74" s="934"/>
      <c r="P74" s="935"/>
      <c r="Q74" s="936">
        <v>6298</v>
      </c>
      <c r="R74" s="891"/>
      <c r="S74" s="891"/>
      <c r="T74" s="891"/>
      <c r="U74" s="891"/>
      <c r="V74" s="891">
        <v>5061</v>
      </c>
      <c r="W74" s="891"/>
      <c r="X74" s="891"/>
      <c r="Y74" s="891"/>
      <c r="Z74" s="891"/>
      <c r="AA74" s="891">
        <v>1238</v>
      </c>
      <c r="AB74" s="891"/>
      <c r="AC74" s="891"/>
      <c r="AD74" s="891"/>
      <c r="AE74" s="891"/>
      <c r="AF74" s="891">
        <v>5061</v>
      </c>
      <c r="AG74" s="891"/>
      <c r="AH74" s="891"/>
      <c r="AI74" s="891"/>
      <c r="AJ74" s="891"/>
      <c r="AK74" s="891" t="s">
        <v>580</v>
      </c>
      <c r="AL74" s="891"/>
      <c r="AM74" s="891"/>
      <c r="AN74" s="891"/>
      <c r="AO74" s="891"/>
      <c r="AP74" s="891">
        <v>8373</v>
      </c>
      <c r="AQ74" s="891"/>
      <c r="AR74" s="891"/>
      <c r="AS74" s="891"/>
      <c r="AT74" s="891"/>
      <c r="AU74" s="891">
        <v>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577</v>
      </c>
      <c r="C75" s="934"/>
      <c r="D75" s="934"/>
      <c r="E75" s="934"/>
      <c r="F75" s="934"/>
      <c r="G75" s="934"/>
      <c r="H75" s="934"/>
      <c r="I75" s="934"/>
      <c r="J75" s="934"/>
      <c r="K75" s="934"/>
      <c r="L75" s="934"/>
      <c r="M75" s="934"/>
      <c r="N75" s="934"/>
      <c r="O75" s="934"/>
      <c r="P75" s="935"/>
      <c r="Q75" s="939">
        <v>22879</v>
      </c>
      <c r="R75" s="940"/>
      <c r="S75" s="940"/>
      <c r="T75" s="940"/>
      <c r="U75" s="890"/>
      <c r="V75" s="941">
        <v>23226</v>
      </c>
      <c r="W75" s="940"/>
      <c r="X75" s="940"/>
      <c r="Y75" s="940"/>
      <c r="Z75" s="890"/>
      <c r="AA75" s="941">
        <v>-347</v>
      </c>
      <c r="AB75" s="940"/>
      <c r="AC75" s="940"/>
      <c r="AD75" s="940"/>
      <c r="AE75" s="890"/>
      <c r="AF75" s="941">
        <v>4798</v>
      </c>
      <c r="AG75" s="940"/>
      <c r="AH75" s="940"/>
      <c r="AI75" s="940"/>
      <c r="AJ75" s="890"/>
      <c r="AK75" s="941" t="s">
        <v>580</v>
      </c>
      <c r="AL75" s="940"/>
      <c r="AM75" s="940"/>
      <c r="AN75" s="940"/>
      <c r="AO75" s="890"/>
      <c r="AP75" s="941">
        <v>16878</v>
      </c>
      <c r="AQ75" s="940"/>
      <c r="AR75" s="940"/>
      <c r="AS75" s="940"/>
      <c r="AT75" s="890"/>
      <c r="AU75" s="941">
        <v>1975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578</v>
      </c>
      <c r="C76" s="934"/>
      <c r="D76" s="934"/>
      <c r="E76" s="934"/>
      <c r="F76" s="934"/>
      <c r="G76" s="934"/>
      <c r="H76" s="934"/>
      <c r="I76" s="934"/>
      <c r="J76" s="934"/>
      <c r="K76" s="934"/>
      <c r="L76" s="934"/>
      <c r="M76" s="934"/>
      <c r="N76" s="934"/>
      <c r="O76" s="934"/>
      <c r="P76" s="935"/>
      <c r="Q76" s="939">
        <v>2717</v>
      </c>
      <c r="R76" s="940"/>
      <c r="S76" s="940"/>
      <c r="T76" s="940"/>
      <c r="U76" s="890"/>
      <c r="V76" s="941">
        <v>2236</v>
      </c>
      <c r="W76" s="940"/>
      <c r="X76" s="940"/>
      <c r="Y76" s="940"/>
      <c r="Z76" s="890"/>
      <c r="AA76" s="941">
        <v>481</v>
      </c>
      <c r="AB76" s="940"/>
      <c r="AC76" s="940"/>
      <c r="AD76" s="940"/>
      <c r="AE76" s="890"/>
      <c r="AF76" s="941">
        <v>479</v>
      </c>
      <c r="AG76" s="940"/>
      <c r="AH76" s="940"/>
      <c r="AI76" s="940"/>
      <c r="AJ76" s="890"/>
      <c r="AK76" s="941" t="s">
        <v>580</v>
      </c>
      <c r="AL76" s="940"/>
      <c r="AM76" s="940"/>
      <c r="AN76" s="940"/>
      <c r="AO76" s="890"/>
      <c r="AP76" s="941">
        <v>8589</v>
      </c>
      <c r="AQ76" s="940"/>
      <c r="AR76" s="940"/>
      <c r="AS76" s="940"/>
      <c r="AT76" s="890"/>
      <c r="AU76" s="941">
        <v>1943</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579</v>
      </c>
      <c r="C77" s="934"/>
      <c r="D77" s="934"/>
      <c r="E77" s="934"/>
      <c r="F77" s="934"/>
      <c r="G77" s="934"/>
      <c r="H77" s="934"/>
      <c r="I77" s="934"/>
      <c r="J77" s="934"/>
      <c r="K77" s="934"/>
      <c r="L77" s="934"/>
      <c r="M77" s="934"/>
      <c r="N77" s="934"/>
      <c r="O77" s="934"/>
      <c r="P77" s="935"/>
      <c r="Q77" s="939">
        <v>840</v>
      </c>
      <c r="R77" s="940"/>
      <c r="S77" s="940"/>
      <c r="T77" s="940"/>
      <c r="U77" s="890"/>
      <c r="V77" s="941">
        <v>777</v>
      </c>
      <c r="W77" s="940"/>
      <c r="X77" s="940"/>
      <c r="Y77" s="940"/>
      <c r="Z77" s="890"/>
      <c r="AA77" s="941">
        <v>63</v>
      </c>
      <c r="AB77" s="940"/>
      <c r="AC77" s="940"/>
      <c r="AD77" s="940"/>
      <c r="AE77" s="890"/>
      <c r="AF77" s="941">
        <v>63</v>
      </c>
      <c r="AG77" s="940"/>
      <c r="AH77" s="940"/>
      <c r="AI77" s="940"/>
      <c r="AJ77" s="890"/>
      <c r="AK77" s="941" t="s">
        <v>580</v>
      </c>
      <c r="AL77" s="940"/>
      <c r="AM77" s="940"/>
      <c r="AN77" s="940"/>
      <c r="AO77" s="890"/>
      <c r="AP77" s="941" t="s">
        <v>580</v>
      </c>
      <c r="AQ77" s="940"/>
      <c r="AR77" s="940"/>
      <c r="AS77" s="940"/>
      <c r="AT77" s="890"/>
      <c r="AU77" s="941" t="s">
        <v>580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21368</v>
      </c>
      <c r="AG88" s="902"/>
      <c r="AH88" s="902"/>
      <c r="AI88" s="902"/>
      <c r="AJ88" s="902"/>
      <c r="AK88" s="899"/>
      <c r="AL88" s="899"/>
      <c r="AM88" s="899"/>
      <c r="AN88" s="899"/>
      <c r="AO88" s="899"/>
      <c r="AP88" s="902">
        <v>33840</v>
      </c>
      <c r="AQ88" s="902"/>
      <c r="AR88" s="902"/>
      <c r="AS88" s="902"/>
      <c r="AT88" s="902"/>
      <c r="AU88" s="902">
        <v>3919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45</v>
      </c>
      <c r="CS102" s="910"/>
      <c r="CT102" s="910"/>
      <c r="CU102" s="910"/>
      <c r="CV102" s="953"/>
      <c r="CW102" s="952" t="s">
        <v>580</v>
      </c>
      <c r="CX102" s="910"/>
      <c r="CY102" s="910"/>
      <c r="CZ102" s="910"/>
      <c r="DA102" s="953"/>
      <c r="DB102" s="952" t="s">
        <v>580</v>
      </c>
      <c r="DC102" s="910"/>
      <c r="DD102" s="910"/>
      <c r="DE102" s="910"/>
      <c r="DF102" s="953"/>
      <c r="DG102" s="952">
        <v>147</v>
      </c>
      <c r="DH102" s="910"/>
      <c r="DI102" s="910"/>
      <c r="DJ102" s="910"/>
      <c r="DK102" s="953"/>
      <c r="DL102" s="952" t="s">
        <v>580</v>
      </c>
      <c r="DM102" s="910"/>
      <c r="DN102" s="910"/>
      <c r="DO102" s="910"/>
      <c r="DP102" s="953"/>
      <c r="DQ102" s="952" t="s">
        <v>580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300</v>
      </c>
      <c r="AG109" s="955"/>
      <c r="AH109" s="955"/>
      <c r="AI109" s="955"/>
      <c r="AJ109" s="956"/>
      <c r="AK109" s="954" t="s">
        <v>299</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300</v>
      </c>
      <c r="BW109" s="955"/>
      <c r="BX109" s="955"/>
      <c r="BY109" s="955"/>
      <c r="BZ109" s="956"/>
      <c r="CA109" s="954" t="s">
        <v>299</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300</v>
      </c>
      <c r="DM109" s="955"/>
      <c r="DN109" s="955"/>
      <c r="DO109" s="955"/>
      <c r="DP109" s="956"/>
      <c r="DQ109" s="954" t="s">
        <v>299</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1559938</v>
      </c>
      <c r="AB110" s="962"/>
      <c r="AC110" s="962"/>
      <c r="AD110" s="962"/>
      <c r="AE110" s="963"/>
      <c r="AF110" s="964">
        <v>1629577</v>
      </c>
      <c r="AG110" s="962"/>
      <c r="AH110" s="962"/>
      <c r="AI110" s="962"/>
      <c r="AJ110" s="963"/>
      <c r="AK110" s="964">
        <v>1545111</v>
      </c>
      <c r="AL110" s="962"/>
      <c r="AM110" s="962"/>
      <c r="AN110" s="962"/>
      <c r="AO110" s="963"/>
      <c r="AP110" s="965">
        <v>15.6</v>
      </c>
      <c r="AQ110" s="966"/>
      <c r="AR110" s="966"/>
      <c r="AS110" s="966"/>
      <c r="AT110" s="967"/>
      <c r="AU110" s="968" t="s">
        <v>66</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14961705</v>
      </c>
      <c r="BR110" s="997"/>
      <c r="BS110" s="997"/>
      <c r="BT110" s="997"/>
      <c r="BU110" s="997"/>
      <c r="BV110" s="997">
        <v>14556021</v>
      </c>
      <c r="BW110" s="997"/>
      <c r="BX110" s="997"/>
      <c r="BY110" s="997"/>
      <c r="BZ110" s="997"/>
      <c r="CA110" s="997">
        <v>14166305</v>
      </c>
      <c r="CB110" s="997"/>
      <c r="CC110" s="997"/>
      <c r="CD110" s="997"/>
      <c r="CE110" s="997"/>
      <c r="CF110" s="1011">
        <v>142.69999999999999</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427</v>
      </c>
      <c r="DM110" s="997"/>
      <c r="DN110" s="997"/>
      <c r="DO110" s="997"/>
      <c r="DP110" s="997"/>
      <c r="DQ110" s="997" t="s">
        <v>427</v>
      </c>
      <c r="DR110" s="997"/>
      <c r="DS110" s="997"/>
      <c r="DT110" s="997"/>
      <c r="DU110" s="997"/>
      <c r="DV110" s="998" t="s">
        <v>427</v>
      </c>
      <c r="DW110" s="998"/>
      <c r="DX110" s="998"/>
      <c r="DY110" s="998"/>
      <c r="DZ110" s="999"/>
    </row>
    <row r="111" spans="1:131" s="226" customFormat="1" ht="26.25" customHeight="1" x14ac:dyDescent="0.15">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124</v>
      </c>
      <c r="AG111" s="1004"/>
      <c r="AH111" s="1004"/>
      <c r="AI111" s="1004"/>
      <c r="AJ111" s="1005"/>
      <c r="AK111" s="1006" t="s">
        <v>124</v>
      </c>
      <c r="AL111" s="1004"/>
      <c r="AM111" s="1004"/>
      <c r="AN111" s="1004"/>
      <c r="AO111" s="1005"/>
      <c r="AP111" s="1007" t="s">
        <v>124</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1157913</v>
      </c>
      <c r="BR111" s="990"/>
      <c r="BS111" s="990"/>
      <c r="BT111" s="990"/>
      <c r="BU111" s="990"/>
      <c r="BV111" s="990">
        <v>941639</v>
      </c>
      <c r="BW111" s="990"/>
      <c r="BX111" s="990"/>
      <c r="BY111" s="990"/>
      <c r="BZ111" s="990"/>
      <c r="CA111" s="990">
        <v>797003</v>
      </c>
      <c r="CB111" s="990"/>
      <c r="CC111" s="990"/>
      <c r="CD111" s="990"/>
      <c r="CE111" s="990"/>
      <c r="CF111" s="984">
        <v>8</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431</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431</v>
      </c>
      <c r="AB112" s="1029"/>
      <c r="AC112" s="1029"/>
      <c r="AD112" s="1029"/>
      <c r="AE112" s="1030"/>
      <c r="AF112" s="1031" t="s">
        <v>432</v>
      </c>
      <c r="AG112" s="1029"/>
      <c r="AH112" s="1029"/>
      <c r="AI112" s="1029"/>
      <c r="AJ112" s="1030"/>
      <c r="AK112" s="1031" t="s">
        <v>431</v>
      </c>
      <c r="AL112" s="1029"/>
      <c r="AM112" s="1029"/>
      <c r="AN112" s="1029"/>
      <c r="AO112" s="1030"/>
      <c r="AP112" s="1032" t="s">
        <v>431</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112477</v>
      </c>
      <c r="BR112" s="990"/>
      <c r="BS112" s="990"/>
      <c r="BT112" s="990"/>
      <c r="BU112" s="990"/>
      <c r="BV112" s="990">
        <v>65029</v>
      </c>
      <c r="BW112" s="990"/>
      <c r="BX112" s="990"/>
      <c r="BY112" s="990"/>
      <c r="BZ112" s="990"/>
      <c r="CA112" s="990">
        <v>19040</v>
      </c>
      <c r="CB112" s="990"/>
      <c r="CC112" s="990"/>
      <c r="CD112" s="990"/>
      <c r="CE112" s="990"/>
      <c r="CF112" s="984">
        <v>0.2</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431</v>
      </c>
      <c r="DH112" s="990"/>
      <c r="DI112" s="990"/>
      <c r="DJ112" s="990"/>
      <c r="DK112" s="990"/>
      <c r="DL112" s="990" t="s">
        <v>432</v>
      </c>
      <c r="DM112" s="990"/>
      <c r="DN112" s="990"/>
      <c r="DO112" s="990"/>
      <c r="DP112" s="990"/>
      <c r="DQ112" s="990" t="s">
        <v>431</v>
      </c>
      <c r="DR112" s="990"/>
      <c r="DS112" s="990"/>
      <c r="DT112" s="990"/>
      <c r="DU112" s="990"/>
      <c r="DV112" s="991" t="s">
        <v>431</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1163</v>
      </c>
      <c r="AB113" s="1004"/>
      <c r="AC113" s="1004"/>
      <c r="AD113" s="1004"/>
      <c r="AE113" s="1005"/>
      <c r="AF113" s="1006">
        <v>1170</v>
      </c>
      <c r="AG113" s="1004"/>
      <c r="AH113" s="1004"/>
      <c r="AI113" s="1004"/>
      <c r="AJ113" s="1005"/>
      <c r="AK113" s="1006">
        <v>1083</v>
      </c>
      <c r="AL113" s="1004"/>
      <c r="AM113" s="1004"/>
      <c r="AN113" s="1004"/>
      <c r="AO113" s="1005"/>
      <c r="AP113" s="1007">
        <v>0</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4649538</v>
      </c>
      <c r="BR113" s="990"/>
      <c r="BS113" s="990"/>
      <c r="BT113" s="990"/>
      <c r="BU113" s="990"/>
      <c r="BV113" s="990">
        <v>4316445</v>
      </c>
      <c r="BW113" s="990"/>
      <c r="BX113" s="990"/>
      <c r="BY113" s="990"/>
      <c r="BZ113" s="990"/>
      <c r="CA113" s="990">
        <v>3917986</v>
      </c>
      <c r="CB113" s="990"/>
      <c r="CC113" s="990"/>
      <c r="CD113" s="990"/>
      <c r="CE113" s="990"/>
      <c r="CF113" s="984">
        <v>39.5</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431</v>
      </c>
      <c r="DH113" s="1029"/>
      <c r="DI113" s="1029"/>
      <c r="DJ113" s="1029"/>
      <c r="DK113" s="1030"/>
      <c r="DL113" s="1031" t="s">
        <v>431</v>
      </c>
      <c r="DM113" s="1029"/>
      <c r="DN113" s="1029"/>
      <c r="DO113" s="1029"/>
      <c r="DP113" s="1030"/>
      <c r="DQ113" s="1031" t="s">
        <v>432</v>
      </c>
      <c r="DR113" s="1029"/>
      <c r="DS113" s="1029"/>
      <c r="DT113" s="1029"/>
      <c r="DU113" s="1030"/>
      <c r="DV113" s="1032" t="s">
        <v>432</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370668</v>
      </c>
      <c r="AB114" s="1029"/>
      <c r="AC114" s="1029"/>
      <c r="AD114" s="1029"/>
      <c r="AE114" s="1030"/>
      <c r="AF114" s="1031">
        <v>360484</v>
      </c>
      <c r="AG114" s="1029"/>
      <c r="AH114" s="1029"/>
      <c r="AI114" s="1029"/>
      <c r="AJ114" s="1030"/>
      <c r="AK114" s="1031">
        <v>318192</v>
      </c>
      <c r="AL114" s="1029"/>
      <c r="AM114" s="1029"/>
      <c r="AN114" s="1029"/>
      <c r="AO114" s="1030"/>
      <c r="AP114" s="1032">
        <v>3.2</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5917527</v>
      </c>
      <c r="BR114" s="990"/>
      <c r="BS114" s="990"/>
      <c r="BT114" s="990"/>
      <c r="BU114" s="990"/>
      <c r="BV114" s="990">
        <v>5536707</v>
      </c>
      <c r="BW114" s="990"/>
      <c r="BX114" s="990"/>
      <c r="BY114" s="990"/>
      <c r="BZ114" s="990"/>
      <c r="CA114" s="990">
        <v>5432891</v>
      </c>
      <c r="CB114" s="990"/>
      <c r="CC114" s="990"/>
      <c r="CD114" s="990"/>
      <c r="CE114" s="990"/>
      <c r="CF114" s="984">
        <v>54.7</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431</v>
      </c>
      <c r="DM114" s="1029"/>
      <c r="DN114" s="1029"/>
      <c r="DO114" s="1029"/>
      <c r="DP114" s="1030"/>
      <c r="DQ114" s="1031" t="s">
        <v>431</v>
      </c>
      <c r="DR114" s="1029"/>
      <c r="DS114" s="1029"/>
      <c r="DT114" s="1029"/>
      <c r="DU114" s="1030"/>
      <c r="DV114" s="1032" t="s">
        <v>432</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155277</v>
      </c>
      <c r="AB115" s="1004"/>
      <c r="AC115" s="1004"/>
      <c r="AD115" s="1004"/>
      <c r="AE115" s="1005"/>
      <c r="AF115" s="1006">
        <v>157999</v>
      </c>
      <c r="AG115" s="1004"/>
      <c r="AH115" s="1004"/>
      <c r="AI115" s="1004"/>
      <c r="AJ115" s="1005"/>
      <c r="AK115" s="1006">
        <v>140543</v>
      </c>
      <c r="AL115" s="1004"/>
      <c r="AM115" s="1004"/>
      <c r="AN115" s="1004"/>
      <c r="AO115" s="1005"/>
      <c r="AP115" s="1007">
        <v>1.4</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431</v>
      </c>
      <c r="BR115" s="990"/>
      <c r="BS115" s="990"/>
      <c r="BT115" s="990"/>
      <c r="BU115" s="990"/>
      <c r="BV115" s="990" t="s">
        <v>432</v>
      </c>
      <c r="BW115" s="990"/>
      <c r="BX115" s="990"/>
      <c r="BY115" s="990"/>
      <c r="BZ115" s="990"/>
      <c r="CA115" s="990" t="s">
        <v>431</v>
      </c>
      <c r="CB115" s="990"/>
      <c r="CC115" s="990"/>
      <c r="CD115" s="990"/>
      <c r="CE115" s="990"/>
      <c r="CF115" s="984" t="s">
        <v>431</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286171</v>
      </c>
      <c r="DH115" s="1029"/>
      <c r="DI115" s="1029"/>
      <c r="DJ115" s="1029"/>
      <c r="DK115" s="1030"/>
      <c r="DL115" s="1031">
        <v>222718</v>
      </c>
      <c r="DM115" s="1029"/>
      <c r="DN115" s="1029"/>
      <c r="DO115" s="1029"/>
      <c r="DP115" s="1030"/>
      <c r="DQ115" s="1031">
        <v>146588</v>
      </c>
      <c r="DR115" s="1029"/>
      <c r="DS115" s="1029"/>
      <c r="DT115" s="1029"/>
      <c r="DU115" s="1030"/>
      <c r="DV115" s="1032">
        <v>1.5</v>
      </c>
      <c r="DW115" s="1033"/>
      <c r="DX115" s="1033"/>
      <c r="DY115" s="1033"/>
      <c r="DZ115" s="1034"/>
    </row>
    <row r="116" spans="1:130" s="226" customFormat="1" ht="26.25" customHeight="1" x14ac:dyDescent="0.15">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581</v>
      </c>
      <c r="AB116" s="1029"/>
      <c r="AC116" s="1029"/>
      <c r="AD116" s="1029"/>
      <c r="AE116" s="1030"/>
      <c r="AF116" s="1031" t="s">
        <v>432</v>
      </c>
      <c r="AG116" s="1029"/>
      <c r="AH116" s="1029"/>
      <c r="AI116" s="1029"/>
      <c r="AJ116" s="1030"/>
      <c r="AK116" s="1031" t="s">
        <v>431</v>
      </c>
      <c r="AL116" s="1029"/>
      <c r="AM116" s="1029"/>
      <c r="AN116" s="1029"/>
      <c r="AO116" s="1030"/>
      <c r="AP116" s="1032" t="s">
        <v>432</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432</v>
      </c>
      <c r="BR116" s="990"/>
      <c r="BS116" s="990"/>
      <c r="BT116" s="990"/>
      <c r="BU116" s="990"/>
      <c r="BV116" s="990" t="s">
        <v>431</v>
      </c>
      <c r="BW116" s="990"/>
      <c r="BX116" s="990"/>
      <c r="BY116" s="990"/>
      <c r="BZ116" s="990"/>
      <c r="CA116" s="990" t="s">
        <v>431</v>
      </c>
      <c r="CB116" s="990"/>
      <c r="CC116" s="990"/>
      <c r="CD116" s="990"/>
      <c r="CE116" s="990"/>
      <c r="CF116" s="984" t="s">
        <v>432</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432</v>
      </c>
      <c r="DH116" s="1029"/>
      <c r="DI116" s="1029"/>
      <c r="DJ116" s="1029"/>
      <c r="DK116" s="1030"/>
      <c r="DL116" s="1031" t="s">
        <v>431</v>
      </c>
      <c r="DM116" s="1029"/>
      <c r="DN116" s="1029"/>
      <c r="DO116" s="1029"/>
      <c r="DP116" s="1030"/>
      <c r="DQ116" s="1031" t="s">
        <v>431</v>
      </c>
      <c r="DR116" s="1029"/>
      <c r="DS116" s="1029"/>
      <c r="DT116" s="1029"/>
      <c r="DU116" s="1030"/>
      <c r="DV116" s="1032" t="s">
        <v>431</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2087627</v>
      </c>
      <c r="AB117" s="1047"/>
      <c r="AC117" s="1047"/>
      <c r="AD117" s="1047"/>
      <c r="AE117" s="1048"/>
      <c r="AF117" s="1049">
        <v>2149230</v>
      </c>
      <c r="AG117" s="1047"/>
      <c r="AH117" s="1047"/>
      <c r="AI117" s="1047"/>
      <c r="AJ117" s="1048"/>
      <c r="AK117" s="1049">
        <v>2004929</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451</v>
      </c>
      <c r="BR117" s="990"/>
      <c r="BS117" s="990"/>
      <c r="BT117" s="990"/>
      <c r="BU117" s="990"/>
      <c r="BV117" s="990" t="s">
        <v>452</v>
      </c>
      <c r="BW117" s="990"/>
      <c r="BX117" s="990"/>
      <c r="BY117" s="990"/>
      <c r="BZ117" s="990"/>
      <c r="CA117" s="990" t="s">
        <v>452</v>
      </c>
      <c r="CB117" s="990"/>
      <c r="CC117" s="990"/>
      <c r="CD117" s="990"/>
      <c r="CE117" s="990"/>
      <c r="CF117" s="984" t="s">
        <v>452</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452</v>
      </c>
      <c r="DH117" s="1029"/>
      <c r="DI117" s="1029"/>
      <c r="DJ117" s="1029"/>
      <c r="DK117" s="1030"/>
      <c r="DL117" s="1031" t="s">
        <v>452</v>
      </c>
      <c r="DM117" s="1029"/>
      <c r="DN117" s="1029"/>
      <c r="DO117" s="1029"/>
      <c r="DP117" s="1030"/>
      <c r="DQ117" s="1031" t="s">
        <v>452</v>
      </c>
      <c r="DR117" s="1029"/>
      <c r="DS117" s="1029"/>
      <c r="DT117" s="1029"/>
      <c r="DU117" s="1030"/>
      <c r="DV117" s="1032" t="s">
        <v>452</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300</v>
      </c>
      <c r="AG118" s="955"/>
      <c r="AH118" s="955"/>
      <c r="AI118" s="955"/>
      <c r="AJ118" s="956"/>
      <c r="AK118" s="954" t="s">
        <v>299</v>
      </c>
      <c r="AL118" s="955"/>
      <c r="AM118" s="955"/>
      <c r="AN118" s="955"/>
      <c r="AO118" s="956"/>
      <c r="AP118" s="1041" t="s">
        <v>421</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452</v>
      </c>
      <c r="BR118" s="1068"/>
      <c r="BS118" s="1068"/>
      <c r="BT118" s="1068"/>
      <c r="BU118" s="1068"/>
      <c r="BV118" s="1068" t="s">
        <v>452</v>
      </c>
      <c r="BW118" s="1068"/>
      <c r="BX118" s="1068"/>
      <c r="BY118" s="1068"/>
      <c r="BZ118" s="1068"/>
      <c r="CA118" s="1068" t="s">
        <v>452</v>
      </c>
      <c r="CB118" s="1068"/>
      <c r="CC118" s="1068"/>
      <c r="CD118" s="1068"/>
      <c r="CE118" s="1068"/>
      <c r="CF118" s="984" t="s">
        <v>455</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452</v>
      </c>
      <c r="DH118" s="1029"/>
      <c r="DI118" s="1029"/>
      <c r="DJ118" s="1029"/>
      <c r="DK118" s="1030"/>
      <c r="DL118" s="1031" t="s">
        <v>452</v>
      </c>
      <c r="DM118" s="1029"/>
      <c r="DN118" s="1029"/>
      <c r="DO118" s="1029"/>
      <c r="DP118" s="1030"/>
      <c r="DQ118" s="1031" t="s">
        <v>452</v>
      </c>
      <c r="DR118" s="1029"/>
      <c r="DS118" s="1029"/>
      <c r="DT118" s="1029"/>
      <c r="DU118" s="1030"/>
      <c r="DV118" s="1032" t="s">
        <v>452</v>
      </c>
      <c r="DW118" s="1033"/>
      <c r="DX118" s="1033"/>
      <c r="DY118" s="1033"/>
      <c r="DZ118" s="1034"/>
    </row>
    <row r="119" spans="1:130" s="226" customFormat="1" ht="26.25" customHeight="1" x14ac:dyDescent="0.15">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452</v>
      </c>
      <c r="AB119" s="962"/>
      <c r="AC119" s="962"/>
      <c r="AD119" s="962"/>
      <c r="AE119" s="963"/>
      <c r="AF119" s="964" t="s">
        <v>452</v>
      </c>
      <c r="AG119" s="962"/>
      <c r="AH119" s="962"/>
      <c r="AI119" s="962"/>
      <c r="AJ119" s="963"/>
      <c r="AK119" s="964" t="s">
        <v>452</v>
      </c>
      <c r="AL119" s="962"/>
      <c r="AM119" s="962"/>
      <c r="AN119" s="962"/>
      <c r="AO119" s="963"/>
      <c r="AP119" s="965" t="s">
        <v>452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457</v>
      </c>
      <c r="BP119" s="1076"/>
      <c r="BQ119" s="1067">
        <v>26799160</v>
      </c>
      <c r="BR119" s="1068"/>
      <c r="BS119" s="1068"/>
      <c r="BT119" s="1068"/>
      <c r="BU119" s="1068"/>
      <c r="BV119" s="1068">
        <v>25415841</v>
      </c>
      <c r="BW119" s="1068"/>
      <c r="BX119" s="1068"/>
      <c r="BY119" s="1068"/>
      <c r="BZ119" s="1068"/>
      <c r="CA119" s="1068">
        <v>24333225</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871742</v>
      </c>
      <c r="DH119" s="1054"/>
      <c r="DI119" s="1054"/>
      <c r="DJ119" s="1054"/>
      <c r="DK119" s="1055"/>
      <c r="DL119" s="1053">
        <v>718921</v>
      </c>
      <c r="DM119" s="1054"/>
      <c r="DN119" s="1054"/>
      <c r="DO119" s="1054"/>
      <c r="DP119" s="1055"/>
      <c r="DQ119" s="1053">
        <v>650415</v>
      </c>
      <c r="DR119" s="1054"/>
      <c r="DS119" s="1054"/>
      <c r="DT119" s="1054"/>
      <c r="DU119" s="1055"/>
      <c r="DV119" s="1056">
        <v>6.6</v>
      </c>
      <c r="DW119" s="1057"/>
      <c r="DX119" s="1057"/>
      <c r="DY119" s="1057"/>
      <c r="DZ119" s="1058"/>
    </row>
    <row r="120" spans="1:130" s="226" customFormat="1" ht="26.25" customHeight="1" x14ac:dyDescent="0.15">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452</v>
      </c>
      <c r="AB120" s="1029"/>
      <c r="AC120" s="1029"/>
      <c r="AD120" s="1029"/>
      <c r="AE120" s="1030"/>
      <c r="AF120" s="1031" t="s">
        <v>452</v>
      </c>
      <c r="AG120" s="1029"/>
      <c r="AH120" s="1029"/>
      <c r="AI120" s="1029"/>
      <c r="AJ120" s="1030"/>
      <c r="AK120" s="1031" t="s">
        <v>452</v>
      </c>
      <c r="AL120" s="1029"/>
      <c r="AM120" s="1029"/>
      <c r="AN120" s="1029"/>
      <c r="AO120" s="1030"/>
      <c r="AP120" s="1032" t="s">
        <v>452</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2358726</v>
      </c>
      <c r="BR120" s="997"/>
      <c r="BS120" s="997"/>
      <c r="BT120" s="997"/>
      <c r="BU120" s="997"/>
      <c r="BV120" s="997">
        <v>3042140</v>
      </c>
      <c r="BW120" s="997"/>
      <c r="BX120" s="997"/>
      <c r="BY120" s="997"/>
      <c r="BZ120" s="997"/>
      <c r="CA120" s="997">
        <v>3521930</v>
      </c>
      <c r="CB120" s="997"/>
      <c r="CC120" s="997"/>
      <c r="CD120" s="997"/>
      <c r="CE120" s="997"/>
      <c r="CF120" s="1011">
        <v>35.5</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112477</v>
      </c>
      <c r="DH120" s="997"/>
      <c r="DI120" s="997"/>
      <c r="DJ120" s="997"/>
      <c r="DK120" s="997"/>
      <c r="DL120" s="997">
        <v>65029</v>
      </c>
      <c r="DM120" s="997"/>
      <c r="DN120" s="997"/>
      <c r="DO120" s="997"/>
      <c r="DP120" s="997"/>
      <c r="DQ120" s="997">
        <v>19040</v>
      </c>
      <c r="DR120" s="997"/>
      <c r="DS120" s="997"/>
      <c r="DT120" s="997"/>
      <c r="DU120" s="997"/>
      <c r="DV120" s="998">
        <v>0.2</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452</v>
      </c>
      <c r="AB121" s="1029"/>
      <c r="AC121" s="1029"/>
      <c r="AD121" s="1029"/>
      <c r="AE121" s="1030"/>
      <c r="AF121" s="1031" t="s">
        <v>452</v>
      </c>
      <c r="AG121" s="1029"/>
      <c r="AH121" s="1029"/>
      <c r="AI121" s="1029"/>
      <c r="AJ121" s="1030"/>
      <c r="AK121" s="1031" t="s">
        <v>451</v>
      </c>
      <c r="AL121" s="1029"/>
      <c r="AM121" s="1029"/>
      <c r="AN121" s="1029"/>
      <c r="AO121" s="1030"/>
      <c r="AP121" s="1032" t="s">
        <v>452</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t="s">
        <v>452</v>
      </c>
      <c r="BR121" s="990"/>
      <c r="BS121" s="990"/>
      <c r="BT121" s="990"/>
      <c r="BU121" s="990"/>
      <c r="BV121" s="990" t="s">
        <v>452</v>
      </c>
      <c r="BW121" s="990"/>
      <c r="BX121" s="990"/>
      <c r="BY121" s="990"/>
      <c r="BZ121" s="990"/>
      <c r="CA121" s="990" t="s">
        <v>452</v>
      </c>
      <c r="CB121" s="990"/>
      <c r="CC121" s="990"/>
      <c r="CD121" s="990"/>
      <c r="CE121" s="990"/>
      <c r="CF121" s="984" t="s">
        <v>452</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t="s">
        <v>452</v>
      </c>
      <c r="DH121" s="990"/>
      <c r="DI121" s="990"/>
      <c r="DJ121" s="990"/>
      <c r="DK121" s="990"/>
      <c r="DL121" s="990" t="s">
        <v>452</v>
      </c>
      <c r="DM121" s="990"/>
      <c r="DN121" s="990"/>
      <c r="DO121" s="990"/>
      <c r="DP121" s="990"/>
      <c r="DQ121" s="990" t="s">
        <v>452</v>
      </c>
      <c r="DR121" s="990"/>
      <c r="DS121" s="990"/>
      <c r="DT121" s="990"/>
      <c r="DU121" s="990"/>
      <c r="DV121" s="991" t="s">
        <v>452</v>
      </c>
      <c r="DW121" s="991"/>
      <c r="DX121" s="991"/>
      <c r="DY121" s="991"/>
      <c r="DZ121" s="992"/>
    </row>
    <row r="122" spans="1:130" s="226" customFormat="1" ht="26.25" customHeight="1" x14ac:dyDescent="0.15">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452</v>
      </c>
      <c r="AB122" s="1029"/>
      <c r="AC122" s="1029"/>
      <c r="AD122" s="1029"/>
      <c r="AE122" s="1030"/>
      <c r="AF122" s="1031" t="s">
        <v>452</v>
      </c>
      <c r="AG122" s="1029"/>
      <c r="AH122" s="1029"/>
      <c r="AI122" s="1029"/>
      <c r="AJ122" s="1030"/>
      <c r="AK122" s="1031" t="s">
        <v>452</v>
      </c>
      <c r="AL122" s="1029"/>
      <c r="AM122" s="1029"/>
      <c r="AN122" s="1029"/>
      <c r="AO122" s="1030"/>
      <c r="AP122" s="1032" t="s">
        <v>452</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12901811</v>
      </c>
      <c r="BR122" s="1068"/>
      <c r="BS122" s="1068"/>
      <c r="BT122" s="1068"/>
      <c r="BU122" s="1068"/>
      <c r="BV122" s="1068">
        <v>12822519</v>
      </c>
      <c r="BW122" s="1068"/>
      <c r="BX122" s="1068"/>
      <c r="BY122" s="1068"/>
      <c r="BZ122" s="1068"/>
      <c r="CA122" s="1068">
        <v>12808113</v>
      </c>
      <c r="CB122" s="1068"/>
      <c r="CC122" s="1068"/>
      <c r="CD122" s="1068"/>
      <c r="CE122" s="1068"/>
      <c r="CF122" s="1088">
        <v>129.1</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452</v>
      </c>
      <c r="AB123" s="1029"/>
      <c r="AC123" s="1029"/>
      <c r="AD123" s="1029"/>
      <c r="AE123" s="1030"/>
      <c r="AF123" s="1031" t="s">
        <v>452</v>
      </c>
      <c r="AG123" s="1029"/>
      <c r="AH123" s="1029"/>
      <c r="AI123" s="1029"/>
      <c r="AJ123" s="1030"/>
      <c r="AK123" s="1031" t="s">
        <v>451</v>
      </c>
      <c r="AL123" s="1029"/>
      <c r="AM123" s="1029"/>
      <c r="AN123" s="1029"/>
      <c r="AO123" s="1030"/>
      <c r="AP123" s="1032" t="s">
        <v>452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467</v>
      </c>
      <c r="BP123" s="1076"/>
      <c r="BQ123" s="1135">
        <v>15260537</v>
      </c>
      <c r="BR123" s="1136"/>
      <c r="BS123" s="1136"/>
      <c r="BT123" s="1136"/>
      <c r="BU123" s="1136"/>
      <c r="BV123" s="1136">
        <v>15864659</v>
      </c>
      <c r="BW123" s="1136"/>
      <c r="BX123" s="1136"/>
      <c r="BY123" s="1136"/>
      <c r="BZ123" s="1136"/>
      <c r="CA123" s="1136">
        <v>16330043</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451</v>
      </c>
      <c r="AB124" s="1029"/>
      <c r="AC124" s="1029"/>
      <c r="AD124" s="1029"/>
      <c r="AE124" s="1030"/>
      <c r="AF124" s="1031" t="s">
        <v>451</v>
      </c>
      <c r="AG124" s="1029"/>
      <c r="AH124" s="1029"/>
      <c r="AI124" s="1029"/>
      <c r="AJ124" s="1030"/>
      <c r="AK124" s="1031" t="s">
        <v>451</v>
      </c>
      <c r="AL124" s="1029"/>
      <c r="AM124" s="1029"/>
      <c r="AN124" s="1029"/>
      <c r="AO124" s="1030"/>
      <c r="AP124" s="1032" t="s">
        <v>451</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115.1</v>
      </c>
      <c r="BR124" s="1098"/>
      <c r="BS124" s="1098"/>
      <c r="BT124" s="1098"/>
      <c r="BU124" s="1098"/>
      <c r="BV124" s="1098">
        <v>96.8</v>
      </c>
      <c r="BW124" s="1098"/>
      <c r="BX124" s="1098"/>
      <c r="BY124" s="1098"/>
      <c r="BZ124" s="1098"/>
      <c r="CA124" s="1098">
        <v>80.599999999999994</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452</v>
      </c>
      <c r="DH124" s="1054"/>
      <c r="DI124" s="1054"/>
      <c r="DJ124" s="1054"/>
      <c r="DK124" s="1055"/>
      <c r="DL124" s="1053" t="s">
        <v>451</v>
      </c>
      <c r="DM124" s="1054"/>
      <c r="DN124" s="1054"/>
      <c r="DO124" s="1054"/>
      <c r="DP124" s="1055"/>
      <c r="DQ124" s="1053" t="s">
        <v>451</v>
      </c>
      <c r="DR124" s="1054"/>
      <c r="DS124" s="1054"/>
      <c r="DT124" s="1054"/>
      <c r="DU124" s="1055"/>
      <c r="DV124" s="1056" t="s">
        <v>451</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451</v>
      </c>
      <c r="AB125" s="1029"/>
      <c r="AC125" s="1029"/>
      <c r="AD125" s="1029"/>
      <c r="AE125" s="1030"/>
      <c r="AF125" s="1031" t="s">
        <v>451</v>
      </c>
      <c r="AG125" s="1029"/>
      <c r="AH125" s="1029"/>
      <c r="AI125" s="1029"/>
      <c r="AJ125" s="1030"/>
      <c r="AK125" s="1031" t="s">
        <v>451</v>
      </c>
      <c r="AL125" s="1029"/>
      <c r="AM125" s="1029"/>
      <c r="AN125" s="1029"/>
      <c r="AO125" s="1030"/>
      <c r="AP125" s="1032" t="s">
        <v>451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451</v>
      </c>
      <c r="DH125" s="997"/>
      <c r="DI125" s="997"/>
      <c r="DJ125" s="997"/>
      <c r="DK125" s="997"/>
      <c r="DL125" s="997" t="s">
        <v>451</v>
      </c>
      <c r="DM125" s="997"/>
      <c r="DN125" s="997"/>
      <c r="DO125" s="997"/>
      <c r="DP125" s="997"/>
      <c r="DQ125" s="997" t="s">
        <v>451</v>
      </c>
      <c r="DR125" s="997"/>
      <c r="DS125" s="997"/>
      <c r="DT125" s="997"/>
      <c r="DU125" s="997"/>
      <c r="DV125" s="998" t="s">
        <v>451</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155277</v>
      </c>
      <c r="AB126" s="1029"/>
      <c r="AC126" s="1029"/>
      <c r="AD126" s="1029"/>
      <c r="AE126" s="1030"/>
      <c r="AF126" s="1031">
        <v>157999</v>
      </c>
      <c r="AG126" s="1029"/>
      <c r="AH126" s="1029"/>
      <c r="AI126" s="1029"/>
      <c r="AJ126" s="1030"/>
      <c r="AK126" s="1031">
        <v>140543</v>
      </c>
      <c r="AL126" s="1029"/>
      <c r="AM126" s="1029"/>
      <c r="AN126" s="1029"/>
      <c r="AO126" s="1030"/>
      <c r="AP126" s="1032">
        <v>1.4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451</v>
      </c>
      <c r="DH126" s="990"/>
      <c r="DI126" s="990"/>
      <c r="DJ126" s="990"/>
      <c r="DK126" s="990"/>
      <c r="DL126" s="990" t="s">
        <v>451</v>
      </c>
      <c r="DM126" s="990"/>
      <c r="DN126" s="990"/>
      <c r="DO126" s="990"/>
      <c r="DP126" s="990"/>
      <c r="DQ126" s="990" t="s">
        <v>451</v>
      </c>
      <c r="DR126" s="990"/>
      <c r="DS126" s="990"/>
      <c r="DT126" s="990"/>
      <c r="DU126" s="990"/>
      <c r="DV126" s="991" t="s">
        <v>452</v>
      </c>
      <c r="DW126" s="991"/>
      <c r="DX126" s="991"/>
      <c r="DY126" s="991"/>
      <c r="DZ126" s="992"/>
    </row>
    <row r="127" spans="1:130" s="226" customFormat="1" ht="26.25" customHeight="1" x14ac:dyDescent="0.15">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451</v>
      </c>
      <c r="AB127" s="1029"/>
      <c r="AC127" s="1029"/>
      <c r="AD127" s="1029"/>
      <c r="AE127" s="1030"/>
      <c r="AF127" s="1031" t="s">
        <v>451</v>
      </c>
      <c r="AG127" s="1029"/>
      <c r="AH127" s="1029"/>
      <c r="AI127" s="1029"/>
      <c r="AJ127" s="1030"/>
      <c r="AK127" s="1031" t="s">
        <v>451</v>
      </c>
      <c r="AL127" s="1029"/>
      <c r="AM127" s="1029"/>
      <c r="AN127" s="1029"/>
      <c r="AO127" s="1030"/>
      <c r="AP127" s="1032" t="s">
        <v>451</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451</v>
      </c>
      <c r="DH127" s="990"/>
      <c r="DI127" s="990"/>
      <c r="DJ127" s="990"/>
      <c r="DK127" s="990"/>
      <c r="DL127" s="990" t="s">
        <v>451</v>
      </c>
      <c r="DM127" s="990"/>
      <c r="DN127" s="990"/>
      <c r="DO127" s="990"/>
      <c r="DP127" s="990"/>
      <c r="DQ127" s="990" t="s">
        <v>451</v>
      </c>
      <c r="DR127" s="990"/>
      <c r="DS127" s="990"/>
      <c r="DT127" s="990"/>
      <c r="DU127" s="990"/>
      <c r="DV127" s="991" t="s">
        <v>451</v>
      </c>
      <c r="DW127" s="991"/>
      <c r="DX127" s="991"/>
      <c r="DY127" s="991"/>
      <c r="DZ127" s="992"/>
    </row>
    <row r="128" spans="1:130" s="226" customFormat="1" ht="26.25" customHeight="1" thickBot="1" x14ac:dyDescent="0.2">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t="s">
        <v>451</v>
      </c>
      <c r="AB128" s="1118"/>
      <c r="AC128" s="1118"/>
      <c r="AD128" s="1118"/>
      <c r="AE128" s="1119"/>
      <c r="AF128" s="1120" t="s">
        <v>451</v>
      </c>
      <c r="AG128" s="1118"/>
      <c r="AH128" s="1118"/>
      <c r="AI128" s="1118"/>
      <c r="AJ128" s="1119"/>
      <c r="AK128" s="1120" t="s">
        <v>451</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482</v>
      </c>
      <c r="BG128" s="1125"/>
      <c r="BH128" s="1125"/>
      <c r="BI128" s="1125"/>
      <c r="BJ128" s="1125"/>
      <c r="BK128" s="1125"/>
      <c r="BL128" s="1126"/>
      <c r="BM128" s="1124">
        <v>13.18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455</v>
      </c>
      <c r="DH128" s="1110"/>
      <c r="DI128" s="1110"/>
      <c r="DJ128" s="1110"/>
      <c r="DK128" s="1110"/>
      <c r="DL128" s="1110" t="s">
        <v>455</v>
      </c>
      <c r="DM128" s="1110"/>
      <c r="DN128" s="1110"/>
      <c r="DO128" s="1110"/>
      <c r="DP128" s="1110"/>
      <c r="DQ128" s="1110" t="s">
        <v>124</v>
      </c>
      <c r="DR128" s="1110"/>
      <c r="DS128" s="1110"/>
      <c r="DT128" s="1110"/>
      <c r="DU128" s="1110"/>
      <c r="DV128" s="1111" t="s">
        <v>455</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11097767</v>
      </c>
      <c r="AB129" s="1029"/>
      <c r="AC129" s="1029"/>
      <c r="AD129" s="1029"/>
      <c r="AE129" s="1030"/>
      <c r="AF129" s="1031">
        <v>10935445</v>
      </c>
      <c r="AG129" s="1029"/>
      <c r="AH129" s="1029"/>
      <c r="AI129" s="1029"/>
      <c r="AJ129" s="1030"/>
      <c r="AK129" s="1031">
        <v>11031603</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455</v>
      </c>
      <c r="BG129" s="1139"/>
      <c r="BH129" s="1139"/>
      <c r="BI129" s="1139"/>
      <c r="BJ129" s="1139"/>
      <c r="BK129" s="1139"/>
      <c r="BL129" s="1140"/>
      <c r="BM129" s="1138">
        <v>18.18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1078396</v>
      </c>
      <c r="AB130" s="1029"/>
      <c r="AC130" s="1029"/>
      <c r="AD130" s="1029"/>
      <c r="AE130" s="1030"/>
      <c r="AF130" s="1031">
        <v>1077862</v>
      </c>
      <c r="AG130" s="1029"/>
      <c r="AH130" s="1029"/>
      <c r="AI130" s="1029"/>
      <c r="AJ130" s="1030"/>
      <c r="AK130" s="1031">
        <v>1107311</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9.9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10019371</v>
      </c>
      <c r="AB131" s="1054"/>
      <c r="AC131" s="1054"/>
      <c r="AD131" s="1054"/>
      <c r="AE131" s="1055"/>
      <c r="AF131" s="1053">
        <v>9857583</v>
      </c>
      <c r="AG131" s="1054"/>
      <c r="AH131" s="1054"/>
      <c r="AI131" s="1054"/>
      <c r="AJ131" s="1055"/>
      <c r="AK131" s="1053">
        <v>9924292</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80.599999999999994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10.072797980000001</v>
      </c>
      <c r="AB132" s="1170"/>
      <c r="AC132" s="1170"/>
      <c r="AD132" s="1170"/>
      <c r="AE132" s="1171"/>
      <c r="AF132" s="1172">
        <v>10.86846542</v>
      </c>
      <c r="AG132" s="1170"/>
      <c r="AH132" s="1170"/>
      <c r="AI132" s="1170"/>
      <c r="AJ132" s="1171"/>
      <c r="AK132" s="1172">
        <v>9.0446552760000003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10</v>
      </c>
      <c r="AB133" s="1153"/>
      <c r="AC133" s="1153"/>
      <c r="AD133" s="1153"/>
      <c r="AE133" s="1154"/>
      <c r="AF133" s="1152">
        <v>10.3</v>
      </c>
      <c r="AG133" s="1153"/>
      <c r="AH133" s="1153"/>
      <c r="AI133" s="1153"/>
      <c r="AJ133" s="1154"/>
      <c r="AK133" s="1152">
        <v>9.9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F6mvGkhJannSMl/l6hMVujvRuxfNyVG4/9tDYGNMG0We5wwS9GUfnDOueSA0kM7Znyx1+PkF0dBXDbOAu3orw==" saltValue="iUmKZZ8REJKNsVmUrewJ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8xFXejOrqgqFItFg7WsSrZo8dTG8mSb4T8Ak0wRa0ej8aNkrgLMH9p+ZxUIoxagtM+N4YjYh5mrdfKU3JH2g==" saltValue="Wbc5yYFeQC53Ey/crvfIg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ki+Cj821QCFEI1XvUtH4zOhQ4kcY67vxL0u4fQZ9fHdqW/RaRZcFvewLwAttw0MSVY73fIV7mcGaSx0FDVVg==" saltValue="ZeiOx/a8+ZBmlVg7If+ju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3586626</v>
      </c>
      <c r="AP9" s="292">
        <v>79046</v>
      </c>
      <c r="AQ9" s="293">
        <v>89546</v>
      </c>
      <c r="AR9" s="294">
        <v>-11.7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68283</v>
      </c>
      <c r="AP10" s="295">
        <v>1505</v>
      </c>
      <c r="AQ10" s="296">
        <v>7518</v>
      </c>
      <c r="AR10" s="297">
        <v>-80</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50316</v>
      </c>
      <c r="AP11" s="295">
        <v>1109</v>
      </c>
      <c r="AQ11" s="296">
        <v>9181</v>
      </c>
      <c r="AR11" s="297">
        <v>-87.9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v>82629</v>
      </c>
      <c r="AP12" s="295">
        <v>1821</v>
      </c>
      <c r="AQ12" s="296">
        <v>1021</v>
      </c>
      <c r="AR12" s="297">
        <v>78.400000000000006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507</v>
      </c>
      <c r="AP13" s="295" t="s">
        <v>507</v>
      </c>
      <c r="AQ13" s="296">
        <v>11</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236370</v>
      </c>
      <c r="AP14" s="295">
        <v>5209</v>
      </c>
      <c r="AQ14" s="296">
        <v>4082</v>
      </c>
      <c r="AR14" s="297">
        <v>27.6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95576</v>
      </c>
      <c r="AP15" s="295">
        <v>2106</v>
      </c>
      <c r="AQ15" s="296">
        <v>2228</v>
      </c>
      <c r="AR15" s="297">
        <v>-5.5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-497414</v>
      </c>
      <c r="AP16" s="295">
        <v>-10963</v>
      </c>
      <c r="AQ16" s="296">
        <v>-8980</v>
      </c>
      <c r="AR16" s="297">
        <v>22.1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3622386</v>
      </c>
      <c r="AP17" s="295">
        <v>79834</v>
      </c>
      <c r="AQ17" s="296">
        <v>104606</v>
      </c>
      <c r="AR17" s="297">
        <v>-23.7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8.7100000000000009</v>
      </c>
      <c r="AP21" s="308">
        <v>10.09</v>
      </c>
      <c r="AQ21" s="309">
        <v>-1.38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102.9</v>
      </c>
      <c r="AP22" s="313">
        <v>97.8</v>
      </c>
      <c r="AQ22" s="314">
        <v>5.0999999999999996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1545111</v>
      </c>
      <c r="AP32" s="322">
        <v>34053</v>
      </c>
      <c r="AQ32" s="323">
        <v>67805</v>
      </c>
      <c r="AR32" s="324">
        <v>-49.8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507</v>
      </c>
      <c r="AP34" s="322" t="s">
        <v>507</v>
      </c>
      <c r="AQ34" s="323">
        <v>11</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1083</v>
      </c>
      <c r="AP35" s="322">
        <v>24</v>
      </c>
      <c r="AQ35" s="323">
        <v>18110</v>
      </c>
      <c r="AR35" s="324">
        <v>-99.9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318192</v>
      </c>
      <c r="AP36" s="322">
        <v>7013</v>
      </c>
      <c r="AQ36" s="323">
        <v>2781</v>
      </c>
      <c r="AR36" s="324">
        <v>152.19999999999999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140543</v>
      </c>
      <c r="AP37" s="322">
        <v>3097</v>
      </c>
      <c r="AQ37" s="323">
        <v>1073</v>
      </c>
      <c r="AR37" s="324">
        <v>188.6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507</v>
      </c>
      <c r="AP38" s="325" t="s">
        <v>507</v>
      </c>
      <c r="AQ38" s="326">
        <v>5</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t="s">
        <v>507</v>
      </c>
      <c r="AP39" s="322" t="s">
        <v>507</v>
      </c>
      <c r="AQ39" s="323">
        <v>-3858</v>
      </c>
      <c r="AR39" s="324" t="s">
        <v>507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-1107311</v>
      </c>
      <c r="AP40" s="322">
        <v>-24404</v>
      </c>
      <c r="AQ40" s="323">
        <v>-59194</v>
      </c>
      <c r="AR40" s="324">
        <v>-58.8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897618</v>
      </c>
      <c r="AP41" s="322">
        <v>19783</v>
      </c>
      <c r="AQ41" s="323">
        <v>26732</v>
      </c>
      <c r="AR41" s="324">
        <v>-26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888952</v>
      </c>
      <c r="AN51" s="344">
        <v>18657</v>
      </c>
      <c r="AO51" s="345">
        <v>-67</v>
      </c>
      <c r="AP51" s="346">
        <v>90961</v>
      </c>
      <c r="AQ51" s="347">
        <v>20.100000000000001</v>
      </c>
      <c r="AR51" s="348">
        <v>-87.1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544619</v>
      </c>
      <c r="AN52" s="352">
        <v>11430</v>
      </c>
      <c r="AO52" s="353">
        <v>-70.900000000000006</v>
      </c>
      <c r="AP52" s="354">
        <v>37720</v>
      </c>
      <c r="AQ52" s="355">
        <v>7.1</v>
      </c>
      <c r="AR52" s="356">
        <v>-78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645722</v>
      </c>
      <c r="AN53" s="344">
        <v>13707</v>
      </c>
      <c r="AO53" s="345">
        <v>-26.5</v>
      </c>
      <c r="AP53" s="346">
        <v>106614</v>
      </c>
      <c r="AQ53" s="347">
        <v>17.2</v>
      </c>
      <c r="AR53" s="348">
        <v>-43.7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279324</v>
      </c>
      <c r="AN54" s="352">
        <v>5929</v>
      </c>
      <c r="AO54" s="353">
        <v>-48.1</v>
      </c>
      <c r="AP54" s="354">
        <v>45545</v>
      </c>
      <c r="AQ54" s="355">
        <v>20.7</v>
      </c>
      <c r="AR54" s="356">
        <v>-68.8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901123</v>
      </c>
      <c r="AN55" s="344">
        <v>19382</v>
      </c>
      <c r="AO55" s="345">
        <v>41.4</v>
      </c>
      <c r="AP55" s="346">
        <v>85459</v>
      </c>
      <c r="AQ55" s="347">
        <v>-19.8</v>
      </c>
      <c r="AR55" s="348">
        <v>61.2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285913</v>
      </c>
      <c r="AN56" s="352">
        <v>6150</v>
      </c>
      <c r="AO56" s="353">
        <v>3.7</v>
      </c>
      <c r="AP56" s="354">
        <v>44378</v>
      </c>
      <c r="AQ56" s="355">
        <v>-2.6</v>
      </c>
      <c r="AR56" s="356">
        <v>6.3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1244650</v>
      </c>
      <c r="AN57" s="344">
        <v>27074</v>
      </c>
      <c r="AO57" s="345">
        <v>39.700000000000003</v>
      </c>
      <c r="AP57" s="346">
        <v>83280</v>
      </c>
      <c r="AQ57" s="347">
        <v>-2.5</v>
      </c>
      <c r="AR57" s="348">
        <v>42.2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440782</v>
      </c>
      <c r="AN58" s="352">
        <v>9588</v>
      </c>
      <c r="AO58" s="353">
        <v>55.9</v>
      </c>
      <c r="AP58" s="354">
        <v>43123</v>
      </c>
      <c r="AQ58" s="355">
        <v>-2.8</v>
      </c>
      <c r="AR58" s="356">
        <v>58.7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1238608</v>
      </c>
      <c r="AN59" s="344">
        <v>27298</v>
      </c>
      <c r="AO59" s="345">
        <v>0.8</v>
      </c>
      <c r="AP59" s="346">
        <v>88968</v>
      </c>
      <c r="AQ59" s="347">
        <v>6.8</v>
      </c>
      <c r="AR59" s="348">
        <v>-6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670810</v>
      </c>
      <c r="AN60" s="352">
        <v>14784</v>
      </c>
      <c r="AO60" s="353">
        <v>54.2</v>
      </c>
      <c r="AP60" s="354">
        <v>45482</v>
      </c>
      <c r="AQ60" s="355">
        <v>5.5</v>
      </c>
      <c r="AR60" s="356">
        <v>48.7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983811</v>
      </c>
      <c r="AN61" s="359">
        <v>21224</v>
      </c>
      <c r="AO61" s="360">
        <v>-2.2999999999999998</v>
      </c>
      <c r="AP61" s="361">
        <v>91056</v>
      </c>
      <c r="AQ61" s="362">
        <v>4.4000000000000004</v>
      </c>
      <c r="AR61" s="348">
        <v>-6.7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444290</v>
      </c>
      <c r="AN62" s="352">
        <v>9576</v>
      </c>
      <c r="AO62" s="353">
        <v>-1</v>
      </c>
      <c r="AP62" s="354">
        <v>43250</v>
      </c>
      <c r="AQ62" s="355">
        <v>5.6</v>
      </c>
      <c r="AR62" s="356">
        <v>-6.6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Gc1QgJm32qywcF/Ae4xBtwYAjzEjPQLKw5678vd7VWzA/ykPmK3JWu8cwGrLQb+ygQwZ36FwUh9qeIjYPgcnw==" saltValue="47BEjZEIiIgF8KLwgYfb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OOeYhULeVUYEdAImHa/IONzHN7Ji/RfyFgICeUdrf86mQrDeRp+YnJPSNMYkCjV5QR5fMYJPVfymkVJkwlegA==" saltValue="XhGnY07dg6ivy4ua0tBos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6EBwYM/G3M1l+kgBdsqif6+3vaJ5VMalL/L7FlqsJkrbrmjkT/T62d2tMtZRUxkqugLO7uvHZMBTSKoJGoWkw==" saltValue="ulwLmleS1z8R24H6Rt+eG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1.84</v>
      </c>
      <c r="G47" s="12">
        <v>6.07</v>
      </c>
      <c r="H47" s="12">
        <v>8.7100000000000009</v>
      </c>
      <c r="I47" s="12">
        <v>13.38</v>
      </c>
      <c r="J47" s="13">
        <v>16.71</v>
      </c>
    </row>
    <row r="48" spans="2:10" ht="57.75" customHeight="1" x14ac:dyDescent="0.15">
      <c r="B48" s="14"/>
      <c r="C48" s="1214" t="s">
        <v>4</v>
      </c>
      <c r="D48" s="1214"/>
      <c r="E48" s="1215"/>
      <c r="F48" s="15">
        <v>4.1399999999999997</v>
      </c>
      <c r="G48" s="16">
        <v>5.66</v>
      </c>
      <c r="H48" s="16">
        <v>6.88</v>
      </c>
      <c r="I48" s="16">
        <v>6.94</v>
      </c>
      <c r="J48" s="17">
        <v>7.3</v>
      </c>
    </row>
    <row r="49" spans="2:10" ht="57.75" customHeight="1" thickBot="1" x14ac:dyDescent="0.2">
      <c r="B49" s="18"/>
      <c r="C49" s="1216" t="s">
        <v>5</v>
      </c>
      <c r="D49" s="1216"/>
      <c r="E49" s="1217"/>
      <c r="F49" s="19" t="s">
        <v>554</v>
      </c>
      <c r="G49" s="20">
        <v>5.66</v>
      </c>
      <c r="H49" s="20">
        <v>1.37</v>
      </c>
      <c r="I49" s="20">
        <v>1</v>
      </c>
      <c r="J49" s="21">
        <v>0.43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xG9A6jx63eg4zyrJ10JsdzW0JeYF444rCZcIXknBWAs2hzmObiON32JYzwQS+zUqWD54M908vgkSwR/w/oSSw==" saltValue="0E4d+Agb7dJnPybk418RE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2019-10-23T06:20:50Z</cp:lastPrinted>
  <dcterms:created xsi:type="dcterms:W3CDTF">2019-02-14T02:13:54Z</dcterms:created>
  <dcterms:modified xsi:type="dcterms:W3CDTF">2019-10-29T06:34:09Z</dcterms:modified>
  <cp:category/>
</cp:coreProperties>
</file>