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<sst xmlns="http://schemas.openxmlformats.org/spreadsheetml/2006/main" count="1111" uniqueCount="616">
  <si>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</si>
  <si>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</si>
  <si>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</si>
  <si>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</si>
  <si>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</si>
  <si>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</si>
  <si>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</si>
  <si>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</si>
  <si>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</si>
  <si>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</si>
  <si>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</si>
  <si>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</si>
  <si>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</si>
  <si>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</si>
  <si>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</si>
  <si>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</si>
  <si>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</si>
  <si>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</si>
  <si>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</si>
  <si>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</si>
  <si>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</si>
  <si>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</si>
  <si>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</si>
  <si>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</si>
  <si>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</si>
  <si>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</si>
  <si>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</si>
  <si>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</si>
  <si>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</si>
  <si>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</si>
  <si>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</si>
  <si>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</si>
  <si>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</si>
  <si>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</si>
  <si>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</si>
  <si>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</si>
  <si>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</si>
  <si>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</si>
  <si>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</si>
  <si>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</si>
  <si>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</si>
  <si>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</si>
  <si>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</si>
  <si>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</si>
  <si>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</si>
  <si>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</si>
  <si>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</si>
  <si>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</si>
  <si>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</si>
  <si>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</si>
  <si>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</si>
  <si>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</si>
  <si>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</si>
  <si>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</si>
  <si>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</si>
  <si>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</si>
  <si>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</si>
  <si>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</si>
  <si>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</si>
  <si>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</si>
  <si>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</si>
  <si>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</si>
  <si>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</si>
  <si>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</si>
  <si>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</si>
  <si>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</si>
  <si>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</si>
  <si>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</si>
  <si>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</si>
  <si>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</si>
  <si>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</si>
  <si>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</si>
  <si>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</si>
  <si>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</si>
  <si>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</si>
  <si>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</si>
  <si>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</si>
  <si>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</si>
  <si>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</si>
  <si>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</si>
  <si>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</si>
  <si>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</si>
  <si>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</si>
  <si>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</si>
  <si>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</si>
  <si>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</si>
  <si>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</si>
  <si>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</si>
  <si>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</si>
  <si>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</si>
  <si>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</si>
  <si>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</si>
  <si>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</si>
  <si>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</si>
  <si>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</si>
  <si>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</si>
  <si>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</si>
  <si>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</si>
  <si>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君津市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</si>
  <si>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</si>
  <si>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</si>
  <si>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</si>
  <si>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</si>
  <si>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</si>
  <si>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</si>
  <si>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</si>
  <si>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</si>
  <si>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</si>
  <si>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</si>
  <si>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</si>
  <si>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</si>
  <si>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</si>
  <si>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</si>
  <si>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</si>
  <si>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</si>
  <si>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</si>
  <si>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</si>
  <si>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</si>
  <si>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</si>
  <si>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</si>
  <si>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</si>
  <si>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</si>
  <si>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</si>
  <si>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</si>
  <si>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</si>
  <si>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</si>
  <si>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</si>
  <si>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</si>
  <si>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</si>
  <si>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</si>
  <si>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</si>
  <si>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</si>
  <si>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</si>
  <si>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</si>
  <si>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</si>
  <si>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</si>
  <si>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</si>
  <si>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</si>
  <si>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</si>
  <si>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</si>
  <si>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</si>
  <si>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</si>
  <si>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</si>
  <si>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</si>
  <si>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</si>
  <si>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</si>
  <si>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</si>
  <si>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</si>
  <si>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</si>
  <si>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</si>
  <si>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</si>
  <si>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</si>
  <si>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</si>
  <si>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</si>
  <si>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</si>
  <si>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</si>
  <si>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</si>
  <si>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</si>
  <si>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</si>
  <si>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</si>
  <si>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</si>
  <si>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</si>
  <si>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</si>
  <si>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</si>
  <si>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</si>
  <si>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</si>
  <si>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</si>
  <si>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</si>
  <si>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</si>
  <si>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</si>
  <si>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</si>
  <si>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</si>
  <si>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</si>
  <si>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</si>
  <si>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</si>
  <si>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</si>
  <si>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</si>
  <si>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</si>
  <si>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</si>
  <si>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</si>
  <si>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</si>
  <si>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</si>
  <si>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</si>
  <si>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</si>
  <si>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</si>
  <si>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</si>
  <si>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</si>
  <si>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</si>
  <si>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</si>
  <si>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</si>
  <si>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</si>
  <si>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</si>
  <si>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</si>
  <si>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</si>
  <si>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</si>
  <si>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</si>
  <si>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</si>
  <si>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</si>
  <si>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</si>
  <si>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</si>
  <si>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</si>
  <si>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</si>
  <si>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</si>
  <si>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</si>
  <si>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</si>
  <si>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</si>
  <si>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</si>
  <si>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</si>
  <si>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</si>
  <si>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</si>
  <si>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</si>
  <si>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千葉県君津市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</si>
  <si>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</si>
  <si>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</si>
  <si>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</si>
  <si>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</si>
  <si>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</si>
  <si>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</si>
  <si>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</si>
  <si>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</si>
  <si>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</si>
  <si>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</si>
  <si>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</si>
  <si>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</si>
  <si>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</si>
  <si>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</si>
  <si>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</si>
  <si>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</si>
  <si>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</si>
  <si>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</si>
  <si>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</si>
  <si>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</si>
  <si>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</si>
  <si>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</si>
  <si>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</si>
  <si>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</si>
  <si>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</si>
  <si>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</si>
  <si>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</si>
  <si>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</si>
  <si>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</si>
  <si>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</si>
  <si>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</si>
  <si>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</si>
  <si>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</si>
  <si>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</si>
  <si>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</si>
  <si>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</si>
  <si>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</si>
  <si>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</si>
  <si>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</si>
  <si>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</si>
  <si>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</si>
  <si>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</si>
  <si>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</si>
  <si>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</si>
  <si>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</si>
  <si>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</si>
  <si>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</si>
  <si>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</si>
  <si>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</si>
  <si>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</si>
  <si>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</si>
  <si>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</si>
  <si>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</si>
  <si>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</si>
  <si>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</si>
  <si>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</si>
  <si>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</si>
  <si>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</si>
  <si>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</si>
  <si>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</si>
  <si>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</si>
  <si>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</si>
  <si>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</si>
  <si>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</si>
  <si>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</si>
  <si>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</si>
  <si>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</si>
  <si>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</si>
  <si>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</si>
  <si>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</si>
  <si>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</si>
  <si>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</si>
  <si>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</si>
  <si>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</si>
  <si>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</si>
  <si>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</si>
  <si>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</si>
  <si>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</si>
  <si>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</si>
  <si>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</si>
  <si>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</si>
  <si>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</si>
  <si>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</si>
  <si>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</si>
  <si>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</si>
  <si>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</si>
  <si>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</si>
  <si>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</si>
  <si>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</si>
  <si>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</si>
  <si>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</si>
  <si>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</si>
  <si>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</si>
  <si>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</si>
  <si>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</si>
  <si>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</si>
  <si>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</si>
  <si>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</si>
  <si>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</si>
  <si>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</si>
  <si>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</si>
  <si>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</si>
  <si>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</si>
  <si>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</si>
  <si>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</si>
  <si>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</si>
  <si>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</si>
  <si>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</si>
  <si>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</si>
  <si>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</si>
  <si>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</si>
  <si>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</si>
  <si>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</si>
  <si>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</si>
  <si>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</si>
  <si>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</si>
  <si>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</si>
  <si>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</si>
  <si>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</si>
  <si>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</si>
  <si>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</si>
  <si>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</si>
  <si>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</si>
  <si>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</si>
  <si>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</si>
  <si>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</si>
  <si>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</si>
  <si>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</si>
  <si>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</si>
  <si>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</si>
  <si>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</si>
  <si>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</si>
  <si>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</si>
  <si>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</si>
  <si>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</si>
  <si>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</si>
  <si>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</si>
  <si>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</si>
  <si>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</si>
  <si>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</si>
  <si>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</si>
  <si>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</si>
  <si>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</si>
  <si>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</si>
  <si>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</si>
  <si>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</si>
  <si>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</si>
  <si>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</si>
  <si>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</si>
  <si>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</si>
  <si>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</si>
  <si>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</si>
  <si>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千葉県君津市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</si>
  <si>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</si>
  <si>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</si>
  <si>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</si>
  <si>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</si>
  <si>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</si>
  <si>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</si>
  <si>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</si>
  <si>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</si>
  <si>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</si>
  <si>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</si>
  <si>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</si>
  <si>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</si>
  <si>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</si>
  <si>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</si>
  <si>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</si>
  <si>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</si>
  <si>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</si>
  <si>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</si>
  <si>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</si>
  <si>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</si>
  <si>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聖地公園事業特別会計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</si>
  <si>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</si>
  <si>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</si>
  <si>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</si>
  <si>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</si>
  <si>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</si>
  <si>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</si>
  <si>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</si>
  <si>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</si>
  <si>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</si>
  <si>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</si>
  <si>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</si>
  <si>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</si>
  <si>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</si>
  <si>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</si>
  <si>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</si>
  <si>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</si>
  <si>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</si>
  <si>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</si>
  <si>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</si>
  <si>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</si>
  <si>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</si>
  <si>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</si>
  <si>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</si>
  <si>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</si>
  <si>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</si>
  <si>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</si>
  <si>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</si>
  <si>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</si>
  <si>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</si>
  <si>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</si>
  <si>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</si>
  <si>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</si>
  <si>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</si>
  <si>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</si>
  <si>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</si>
  <si>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</si>
  <si>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</si>
  <si>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</si>
  <si>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</si>
  <si>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</si>
  <si>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</si>
  <si>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</si>
  <si>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</si>
  <si>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</si>
  <si>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</si>
  <si>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</si>
  <si>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</si>
  <si>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</si>
  <si>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</si>
  <si>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</si>
  <si>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</si>
  <si>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</si>
  <si>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</si>
  <si>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</si>
  <si>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</si>
  <si>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</si>
  <si>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</si>
  <si>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</si>
  <si>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</si>
  <si>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</si>
  <si>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</si>
  <si>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</si>
  <si>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</si>
  <si>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</si>
  <si>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</si>
  <si>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</si>
  <si>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</si>
  <si>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</si>
  <si>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</si>
  <si>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</si>
  <si>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</si>
  <si>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</si>
  <si>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</si>
  <si>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</si>
  <si>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</si>
  <si>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</si>
  <si>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</si>
  <si>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</si>
  <si>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</si>
  <si>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</si>
  <si>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</si>
  <si>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</si>
  <si>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</si>
  <si>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</si>
  <si>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</si>
  <si>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</si>
  <si>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</si>
  <si>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</si>
  <si>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</si>
  <si>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</si>
  <si>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</si>
  <si>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</si>
  <si>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</si>
  <si>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</si>
  <si>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</si>
  <si>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</si>
  <si>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</si>
  <si>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</si>
  <si>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</si>
  <si>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</si>
  <si>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</si>
  <si>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</si>
  <si>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</si>
  <si>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</si>
  <si>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</si>
  <si>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</si>
  <si>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</si>
  <si>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</si>
  <si>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</si>
  <si>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</si>
  <si>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</si>
  <si>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</si>
  <si>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</si>
  <si>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</si>
  <si>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</si>
  <si>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</si>
  <si>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</si>
  <si>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</si>
  <si>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</si>
  <si>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</si>
  <si>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</si>
  <si>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</si>
  <si>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</si>
  <si>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</si>
  <si>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</si>
  <si>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</si>
  <si>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</si>
  <si>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</si>
  <si>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</si>
  <si>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</si>
  <si>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</si>
  <si>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</si>
  <si>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</si>
  <si>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</si>
  <si>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</si>
  <si>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</si>
  <si>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</si>
  <si>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</si>
  <si>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</si>
  <si>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</si>
  <si>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</si>
  <si>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</si>
  <si>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</si>
  <si>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</si>
  <si>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</si>
  <si>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</si>
  <si>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</si>
  <si>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</si>
  <si>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</si>
  <si>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</si>
  <si>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</si>
  <si>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</si>
  <si>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</si>
  <si>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</si>
  <si>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</si>
  <si>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</si>
  <si>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</si>
  <si>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</si>
  <si>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</si>
  <si>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</si>
  <si>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</si>
  <si>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2.29</t>
  </si>
  <si>
    <t>▲ 3.93</t>
  </si>
  <si>
    <t>一般会計</t>
  </si>
  <si>
    <t>国民健康保険特別会計（事業勘定）</t>
  </si>
  <si>
    <t>介護保険特別会計</t>
  </si>
  <si>
    <t>農業集落排水事業特別会計</t>
  </si>
  <si>
    <t>国民健康保険特別会計（直営診療施設勘定）</t>
  </si>
  <si>
    <t>後期高齢者医療特別会計</t>
  </si>
  <si>
    <t>聖地公園事業特別会計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</si>
  <si>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</si>
  <si>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</si>
  <si>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</si>
  <si>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</si>
  <si>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</si>
  <si>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</si>
  <si>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</si>
  <si>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</si>
  <si>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</si>
  <si>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</si>
  <si>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</si>
  <si>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</si>
  <si>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</si>
  <si>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</si>
  <si>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</si>
  <si>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かずさ水道広域連合企業団（水道事業会計）</t>
    <rPh sb="3" eb="5">
      <t>スイドウ</t>
    </rPh>
    <rPh sb="5" eb="7">
      <t>コウイキ</t>
    </rPh>
    <rPh sb="7" eb="9">
      <t>レンゴウ</t>
    </rPh>
    <rPh sb="9" eb="11">
      <t>キギョウ</t>
    </rPh>
    <rPh sb="11" eb="12">
      <t>ダン</t>
    </rPh>
    <rPh sb="13" eb="15">
      <t>スイドウ</t>
    </rPh>
    <rPh sb="15" eb="17">
      <t>ジギョウ</t>
    </rPh>
    <rPh sb="17" eb="19">
      <t>カイケイ</t>
    </rPh>
    <phoneticPr fontId="2"/>
  </si>
  <si>
    <t>かずさ水道広域連合企業団（水道事業会計（用水供給事業））</t>
    <rPh sb="3" eb="5">
      <t>スイドウ</t>
    </rPh>
    <rPh sb="5" eb="7">
      <t>コウイキ</t>
    </rPh>
    <rPh sb="7" eb="9">
      <t>レンゴウ</t>
    </rPh>
    <rPh sb="9" eb="11">
      <t>キギョウ</t>
    </rPh>
    <rPh sb="11" eb="12">
      <t>ダン</t>
    </rPh>
    <rPh sb="13" eb="15">
      <t>スイドウ</t>
    </rPh>
    <rPh sb="15" eb="17">
      <t>ジギョウ</t>
    </rPh>
    <rPh sb="17" eb="19">
      <t>カイケイ</t>
    </rPh>
    <rPh sb="20" eb="22">
      <t>ヨウスイ</t>
    </rPh>
    <rPh sb="22" eb="24">
      <t>キョウキュウ</t>
    </rPh>
    <rPh sb="24" eb="26">
      <t>ジギョウ</t>
    </rPh>
    <phoneticPr fontId="2"/>
  </si>
  <si>
    <t>君津郡市広域市町村圏事務組合（一般会計）</t>
    <rPh sb="0" eb="2">
      <t>キミツ</t>
    </rPh>
    <rPh sb="2" eb="4">
      <t>グンシ</t>
    </rPh>
    <rPh sb="4" eb="6">
      <t>コウイキ</t>
    </rPh>
    <rPh sb="6" eb="9">
      <t>シチョウソン</t>
    </rPh>
    <rPh sb="9" eb="10">
      <t>ケン</t>
    </rPh>
    <rPh sb="10" eb="12">
      <t>ジム</t>
    </rPh>
    <rPh sb="12" eb="14">
      <t>クミアイ</t>
    </rPh>
    <rPh sb="15" eb="17">
      <t>イッパン</t>
    </rPh>
    <rPh sb="17" eb="19">
      <t>カイケイ</t>
    </rPh>
    <phoneticPr fontId="2"/>
  </si>
  <si>
    <t>君津中央病院企業団（病院事業）</t>
    <rPh sb="0" eb="2">
      <t>キミツ</t>
    </rPh>
    <rPh sb="2" eb="4">
      <t>チュウオウ</t>
    </rPh>
    <rPh sb="4" eb="6">
      <t>ビョウイン</t>
    </rPh>
    <rPh sb="6" eb="8">
      <t>キギョウ</t>
    </rPh>
    <rPh sb="8" eb="9">
      <t>ダン</t>
    </rPh>
    <rPh sb="10" eb="12">
      <t>ビョウイン</t>
    </rPh>
    <rPh sb="12" eb="14">
      <t>ジギョウ</t>
    </rPh>
    <phoneticPr fontId="2"/>
  </si>
  <si>
    <t>君津富津広域下水道組合（君津富津広域下水道組合会計）</t>
    <rPh sb="0" eb="2">
      <t>キミツ</t>
    </rPh>
    <rPh sb="2" eb="4">
      <t>フッツ</t>
    </rPh>
    <rPh sb="4" eb="6">
      <t>コウイキ</t>
    </rPh>
    <rPh sb="6" eb="9">
      <t>ゲスイドウ</t>
    </rPh>
    <rPh sb="9" eb="11">
      <t>クミアイ</t>
    </rPh>
    <rPh sb="12" eb="14">
      <t>キミツ</t>
    </rPh>
    <rPh sb="14" eb="16">
      <t>フッツ</t>
    </rPh>
    <rPh sb="16" eb="18">
      <t>コウイキ</t>
    </rPh>
    <rPh sb="18" eb="21">
      <t>ゲスイドウ</t>
    </rPh>
    <rPh sb="21" eb="23">
      <t>クミアイ</t>
    </rPh>
    <rPh sb="23" eb="25">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</si>
  <si>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</si>
  <si>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</si>
  <si>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</si>
  <si>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</si>
  <si>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</si>
  <si>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</si>
  <si>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</si>
  <si>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</si>
  <si>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</si>
  <si>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</si>
  <si>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</si>
  <si>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</si>
  <si>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君津市文化振興財団</t>
    <rPh sb="0" eb="3">
      <t>キミツシ</t>
    </rPh>
    <rPh sb="3" eb="5">
      <t>ブンカ</t>
    </rPh>
    <rPh sb="5" eb="7">
      <t>シンコウ</t>
    </rPh>
    <rPh sb="7" eb="9">
      <t>ザイダン</t>
    </rPh>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</si>
  <si>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</si>
  <si>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</si>
  <si>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</si>
  <si>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</si>
  <si>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</si>
  <si>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</si>
  <si>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スポーツ振興基金</t>
    <rPh sb="4" eb="6">
      <t>シンコウ</t>
    </rPh>
    <rPh sb="6" eb="8">
      <t>キキン</t>
    </rPh>
    <phoneticPr fontId="5"/>
  </si>
  <si>
    <t>国際交流基金</t>
    <rPh sb="0" eb="2">
      <t>コクサイ</t>
    </rPh>
    <rPh sb="2" eb="4">
      <t>コウリュウ</t>
    </rPh>
    <rPh sb="4" eb="6">
      <t>キキン</t>
    </rPh>
    <phoneticPr fontId="5"/>
  </si>
  <si>
    <t>市民文化振興基金</t>
    <rPh sb="0" eb="2">
      <t>シミン</t>
    </rPh>
    <rPh sb="2" eb="4">
      <t>ブンカ</t>
    </rPh>
    <rPh sb="4" eb="6">
      <t>シンコウ</t>
    </rPh>
    <rPh sb="6" eb="8">
      <t>キキン</t>
    </rPh>
    <phoneticPr fontId="5"/>
  </si>
  <si>
    <t>災害救助基金</t>
    <rPh sb="0" eb="2">
      <t>サイガイ</t>
    </rPh>
    <rPh sb="2" eb="4">
      <t>キュウジョ</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</si>
  <si>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</si>
  <si>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</si>
  <si>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</si>
  <si>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</si>
  <si>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低下傾向にあった将来負担比率は、令和元年度に発生した台風被害への対応のため財政調整基金の取り崩し等により増加し、類似団体内平均値を上回ることとなった。また、有形固定資産減価償却率についても、昭和４０年代以降の人口急増に伴い多くの公共施設等を整備したため、高い水準にある。引き続き将来負担比率の適正水準を維持しつつ、平成２８年度に策定した君津市公共施設等総合管理計画及び令和２年度に策定した君津市個別施設計画に基づき、予防保全型の維持管理に努めるとともに、公共施設等の再編を検討していく。</t>
    <rPh sb="0" eb="2">
      <t>キンネン</t>
    </rPh>
    <rPh sb="3" eb="5">
      <t>テイカ</t>
    </rPh>
    <rPh sb="5" eb="7">
      <t>ケイコウ</t>
    </rPh>
    <rPh sb="11" eb="13">
      <t>ショウライ</t>
    </rPh>
    <rPh sb="13" eb="15">
      <t>フタン</t>
    </rPh>
    <rPh sb="15" eb="17">
      <t>ヒリツ</t>
    </rPh>
    <rPh sb="40" eb="42">
      <t>ザイセイ</t>
    </rPh>
    <rPh sb="42" eb="44">
      <t>チョウセイ</t>
    </rPh>
    <rPh sb="44" eb="46">
      <t>キキン</t>
    </rPh>
    <rPh sb="47" eb="48">
      <t>ト</t>
    </rPh>
    <rPh sb="49" eb="50">
      <t>クズ</t>
    </rPh>
    <rPh sb="51" eb="52">
      <t>トウ</t>
    </rPh>
    <rPh sb="55" eb="57">
      <t>ゾウカ</t>
    </rPh>
    <rPh sb="59" eb="61">
      <t>ルイジ</t>
    </rPh>
    <rPh sb="61" eb="63">
      <t>ダンタイ</t>
    </rPh>
    <rPh sb="63" eb="64">
      <t>ナイ</t>
    </rPh>
    <rPh sb="64" eb="67">
      <t>ヘイキンチ</t>
    </rPh>
    <rPh sb="68" eb="70">
      <t>ウワマワ</t>
    </rPh>
    <rPh sb="185" eb="186">
      <t>オヨ</t>
    </rPh>
    <rPh sb="187" eb="189">
      <t>レイワ</t>
    </rPh>
    <rPh sb="190" eb="192">
      <t>ネンド</t>
    </rPh>
    <rPh sb="193" eb="195">
      <t>サクテイ</t>
    </rPh>
    <rPh sb="197" eb="200">
      <t>キミツシ</t>
    </rPh>
    <rPh sb="200" eb="202">
      <t>コベツ</t>
    </rPh>
    <rPh sb="202" eb="204">
      <t>シセツ</t>
    </rPh>
    <rPh sb="204" eb="206">
      <t>ケイカク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</si>
  <si>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</si>
  <si>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</si>
  <si>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</si>
  <si>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</si>
  <si>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</si>
  <si>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</si>
  <si>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地方債残高の増加や令和元年度に発生した台風被害への対応による財政調整基金の取り崩し等により増加し、類似団体平均を上回っている。実質公債費比率については、類似団体平均と比較して低い水準にある。引き続き世代間の負担の公平化と財政支出の平準化の観点から、適切な水準を維持するよう努める。</t>
    <rPh sb="17" eb="19">
      <t>レイワ</t>
    </rPh>
    <rPh sb="19" eb="21">
      <t>ガンネン</t>
    </rPh>
    <rPh sb="21" eb="22">
      <t>ド</t>
    </rPh>
    <rPh sb="23" eb="25">
      <t>ハッセイ</t>
    </rPh>
    <rPh sb="27" eb="31">
      <t>タイフウヒガイ</t>
    </rPh>
    <rPh sb="33" eb="35">
      <t>タイオウ</t>
    </rPh>
    <rPh sb="38" eb="44">
      <t>ザイセイチョウセイキキン</t>
    </rPh>
    <rPh sb="45" eb="46">
      <t>ト</t>
    </rPh>
    <rPh sb="47" eb="48">
      <t>クズ</t>
    </rPh>
    <rPh sb="49" eb="50">
      <t>トウ</t>
    </rPh>
    <rPh sb="53" eb="55">
      <t>ゾウカ</t>
    </rPh>
    <rPh sb="61" eb="63">
      <t>ヘイキン</t>
    </rPh>
    <rPh sb="64" eb="65">
      <t>ウエ</t>
    </rPh>
    <rPh sb="88" eb="90">
      <t>ヘイキン</t>
    </rPh>
    <phoneticPr fontId="5"/>
  </si>
  <si>
    <t>実質公債費比率</t>
    <phoneticPr fontId="5"/>
  </si>
  <si>
    <t>類似団体内平均値</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</si>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</sst>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05A2-4CC4-8B15-A913D98A6E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33155</c:v>
                </c:pt>
                <c:pt idx="1">
                  <c:v>24676</c:v>
                </c:pt>
                <c:pt idx="2">
                  <c:v>43247</c:v>
                </c:pt>
                <c:pt idx="3">
                  <c:v>58675</c:v>
                </c:pt>
                <c:pt idx="4">
                  <c:v>62059</c:v>
                </c:pt>
              </c:numCache>
            </c:numRef>
          </c:val>
          <c:smooth val="0"/>
          <c:extLst>
            <c:ext xmlns:c16="http://schemas.microsoft.com/office/drawing/2014/chart" uri="{C3380CC4-5D6E-409C-BE32-E72D297353CC}">
              <c16:uniqueId val="{00000001-05A2-4CC4-8B15-A913D98A6E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7.28</c:v>
                </c:pt>
                <c:pt idx="1">
                  <c:v>4.58</c:v>
                </c:pt>
                <c:pt idx="2">
                  <c:v>7.28</c:v>
                </c:pt>
                <c:pt idx="3">
                  <c:v>8.4499999999999993</c:v>
                </c:pt>
                <c:pt idx="4">
                  <c:v>9.65</c:v>
                </c:pt>
              </c:numCache>
            </c:numRef>
          </c:val>
          <c:extLst>
            <c:ext xmlns:c16="http://schemas.microsoft.com/office/drawing/2014/chart" uri="{C3380CC4-5D6E-409C-BE32-E72D297353CC}">
              <c16:uniqueId val="{00000000-F96B-4439-8BDC-80856DC859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17.03</c:v>
                </c:pt>
                <c:pt idx="1">
                  <c:v>18.03</c:v>
                </c:pt>
                <c:pt idx="2">
                  <c:v>16.55</c:v>
                </c:pt>
                <c:pt idx="3">
                  <c:v>20.37</c:v>
                </c:pt>
                <c:pt idx="4">
                  <c:v>15.19</c:v>
                </c:pt>
              </c:numCache>
            </c:numRef>
          </c:val>
          <c:extLst>
            <c:ext xmlns:c16="http://schemas.microsoft.com/office/drawing/2014/chart" uri="{C3380CC4-5D6E-409C-BE32-E72D297353CC}">
              <c16:uniqueId val="{00000001-F96B-4439-8BDC-80856DC859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5.6</c:v>
                </c:pt>
                <c:pt idx="1">
                  <c:v>-2.29</c:v>
                </c:pt>
                <c:pt idx="2">
                  <c:v>1.67</c:v>
                </c:pt>
                <c:pt idx="3">
                  <c:v>5.27</c:v>
                </c:pt>
                <c:pt idx="4">
                  <c:v>-3.93</c:v>
                </c:pt>
              </c:numCache>
            </c:numRef>
          </c:val>
          <c:smooth val="0"/>
          <c:extLst>
            <c:ext xmlns:c16="http://schemas.microsoft.com/office/drawing/2014/chart" uri="{C3380CC4-5D6E-409C-BE32-E72D297353CC}">
              <c16:uniqueId val="{00000002-F96B-4439-8BDC-80856DC859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3.68</c:v>
                </c:pt>
                <c:pt idx="2">
                  <c:v>#N/A</c:v>
                </c:pt>
                <c:pt idx="3">
                  <c:v>4.29</c:v>
                </c:pt>
                <c:pt idx="4">
                  <c:v>#N/A</c:v>
                </c:pt>
                <c:pt idx="5">
                  <c:v>4.78</c:v>
                </c:pt>
                <c:pt idx="6">
                  <c:v>#N/A</c:v>
                </c:pt>
                <c:pt idx="7">
                  <c:v>4.95</c:v>
                </c:pt>
                <c:pt idx="8">
                  <c:v>0</c:v>
                </c:pt>
                <c:pt idx="9">
                  <c:v>0</c:v>
                </c:pt>
              </c:numCache>
            </c:numRef>
          </c:val>
          <c:extLst>
            <c:ext xmlns:c16="http://schemas.microsoft.com/office/drawing/2014/chart" uri="{C3380CC4-5D6E-409C-BE32-E72D297353CC}">
              <c16:uniqueId val="{00000000-B736-46A0-A514-8EA2D3F2F5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36-46A0-A514-8EA2D3F2F5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736-46A0-A514-8EA2D3F2F5B1}"/>
            </c:ext>
          </c:extLst>
        </c:ser>
        <c:ser>
          <c:idx val="3"/>
          <c:order val="3"/>
          <c:tx>
            <c:strRef>
              <c:f>データシート!$A$30</c:f>
              <c:strCache>
                <c:ptCount val="1"/>
                <c:pt idx="0">
                  <c:v>聖地公園事業特別会計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3-B736-46A0-A514-8EA2D3F2F5B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0.11</c:v>
                </c:pt>
                <c:pt idx="8">
                  <c:v>#N/A</c:v>
                </c:pt>
                <c:pt idx="9">
                  <c:v>0.01</c:v>
                </c:pt>
              </c:numCache>
            </c:numRef>
          </c:val>
          <c:extLst>
            <c:ext xmlns:c16="http://schemas.microsoft.com/office/drawing/2014/chart" uri="{C3380CC4-5D6E-409C-BE32-E72D297353CC}">
              <c16:uniqueId val="{00000004-B736-46A0-A514-8EA2D3F2F5B1}"/>
            </c:ext>
          </c:extLst>
        </c:ser>
        <c:ser>
          <c:idx val="5"/>
          <c:order val="5"/>
          <c:tx>
            <c:strRef>
              <c:f>データシート!$A$32</c:f>
              <c:strCache>
                <c:ptCount val="1"/>
                <c:pt idx="0">
                  <c:v>国民健康保険特別会計（直営診療施設勘定）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0.04</c:v>
                </c:pt>
                <c:pt idx="4">
                  <c:v>#N/A</c:v>
                </c:pt>
                <c:pt idx="5">
                  <c:v>0.04</c:v>
                </c:pt>
                <c:pt idx="6">
                  <c:v>#N/A</c:v>
                </c:pt>
                <c:pt idx="7">
                  <c:v>0.01</c:v>
                </c:pt>
                <c:pt idx="8">
                  <c:v>#N/A</c:v>
                </c:pt>
                <c:pt idx="9">
                  <c:v>0.02</c:v>
                </c:pt>
              </c:numCache>
            </c:numRef>
          </c:val>
          <c:extLst>
            <c:ext xmlns:c16="http://schemas.microsoft.com/office/drawing/2014/chart" uri="{C3380CC4-5D6E-409C-BE32-E72D297353CC}">
              <c16:uniqueId val="{00000005-B736-46A0-A514-8EA2D3F2F5B1}"/>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0.01</c:v>
                </c:pt>
                <c:pt idx="8">
                  <c:v>#N/A</c:v>
                </c:pt>
                <c:pt idx="9">
                  <c:v>0.06</c:v>
                </c:pt>
              </c:numCache>
            </c:numRef>
          </c:val>
          <c:extLst>
            <c:ext xmlns:c16="http://schemas.microsoft.com/office/drawing/2014/chart" uri="{C3380CC4-5D6E-409C-BE32-E72D297353CC}">
              <c16:uniqueId val="{00000006-B736-46A0-A514-8EA2D3F2F5B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0.59</c:v>
                </c:pt>
                <c:pt idx="2">
                  <c:v>#N/A</c:v>
                </c:pt>
                <c:pt idx="3">
                  <c:v>0.75</c:v>
                </c:pt>
                <c:pt idx="4">
                  <c:v>#N/A</c:v>
                </c:pt>
                <c:pt idx="5">
                  <c:v>0.97</c:v>
                </c:pt>
                <c:pt idx="6">
                  <c:v>#N/A</c:v>
                </c:pt>
                <c:pt idx="7">
                  <c:v>0.81</c:v>
                </c:pt>
                <c:pt idx="8">
                  <c:v>#N/A</c:v>
                </c:pt>
                <c:pt idx="9">
                  <c:v>0.51</c:v>
                </c:pt>
              </c:numCache>
            </c:numRef>
          </c:val>
          <c:extLst>
            <c:ext xmlns:c16="http://schemas.microsoft.com/office/drawing/2014/chart" uri="{C3380CC4-5D6E-409C-BE32-E72D297353CC}">
              <c16:uniqueId val="{00000007-B736-46A0-A514-8EA2D3F2F5B1}"/>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2.15</c:v>
                </c:pt>
                <c:pt idx="2">
                  <c:v>#N/A</c:v>
                </c:pt>
                <c:pt idx="3">
                  <c:v>2.41</c:v>
                </c:pt>
                <c:pt idx="4">
                  <c:v>#N/A</c:v>
                </c:pt>
                <c:pt idx="5">
                  <c:v>3.79</c:v>
                </c:pt>
                <c:pt idx="6">
                  <c:v>#N/A</c:v>
                </c:pt>
                <c:pt idx="7">
                  <c:v>3.59</c:v>
                </c:pt>
                <c:pt idx="8">
                  <c:v>#N/A</c:v>
                </c:pt>
                <c:pt idx="9">
                  <c:v>3.65</c:v>
                </c:pt>
              </c:numCache>
            </c:numRef>
          </c:val>
          <c:extLst>
            <c:ext xmlns:c16="http://schemas.microsoft.com/office/drawing/2014/chart" uri="{C3380CC4-5D6E-409C-BE32-E72D297353CC}">
              <c16:uniqueId val="{00000008-B736-46A0-A514-8EA2D3F2F5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7.26</c:v>
                </c:pt>
                <c:pt idx="2">
                  <c:v>#N/A</c:v>
                </c:pt>
                <c:pt idx="3">
                  <c:v>4.5599999999999996</c:v>
                </c:pt>
                <c:pt idx="4">
                  <c:v>#N/A</c:v>
                </c:pt>
                <c:pt idx="5">
                  <c:v>7.27</c:v>
                </c:pt>
                <c:pt idx="6">
                  <c:v>#N/A</c:v>
                </c:pt>
                <c:pt idx="7">
                  <c:v>8.43</c:v>
                </c:pt>
                <c:pt idx="8">
                  <c:v>#N/A</c:v>
                </c:pt>
                <c:pt idx="9">
                  <c:v>9.6300000000000008</c:v>
                </c:pt>
              </c:numCache>
            </c:numRef>
          </c:val>
          <c:extLst>
            <c:ext xmlns:c16="http://schemas.microsoft.com/office/drawing/2014/chart" uri="{C3380CC4-5D6E-409C-BE32-E72D297353CC}">
              <c16:uniqueId val="{00000009-B736-46A0-A514-8EA2D3F2F5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1946</c:v>
                </c:pt>
                <c:pt idx="5">
                  <c:v>2046</c:v>
                </c:pt>
                <c:pt idx="8">
                  <c:v>1986</c:v>
                </c:pt>
                <c:pt idx="11">
                  <c:v>1892</c:v>
                </c:pt>
                <c:pt idx="14">
                  <c:v>1780</c:v>
                </c:pt>
              </c:numCache>
            </c:numRef>
          </c:val>
          <c:extLst>
            <c:ext xmlns:c16="http://schemas.microsoft.com/office/drawing/2014/chart" uri="{C3380CC4-5D6E-409C-BE32-E72D297353CC}">
              <c16:uniqueId val="{00000000-E083-48D9-9AD6-8CE8CB91C0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83-48D9-9AD6-8CE8CB91C0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61</c:v>
                </c:pt>
                <c:pt idx="3">
                  <c:v>65</c:v>
                </c:pt>
                <c:pt idx="6">
                  <c:v>69</c:v>
                </c:pt>
                <c:pt idx="9">
                  <c:v>74</c:v>
                </c:pt>
                <c:pt idx="12">
                  <c:v>76</c:v>
                </c:pt>
              </c:numCache>
            </c:numRef>
          </c:val>
          <c:extLst>
            <c:ext xmlns:c16="http://schemas.microsoft.com/office/drawing/2014/chart" uri="{C3380CC4-5D6E-409C-BE32-E72D297353CC}">
              <c16:uniqueId val="{00000002-E083-48D9-9AD6-8CE8CB91C0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548</c:v>
                </c:pt>
                <c:pt idx="3">
                  <c:v>557</c:v>
                </c:pt>
                <c:pt idx="6">
                  <c:v>498</c:v>
                </c:pt>
                <c:pt idx="9">
                  <c:v>479</c:v>
                </c:pt>
                <c:pt idx="12">
                  <c:v>541</c:v>
                </c:pt>
              </c:numCache>
            </c:numRef>
          </c:val>
          <c:extLst>
            <c:ext xmlns:c16="http://schemas.microsoft.com/office/drawing/2014/chart" uri="{C3380CC4-5D6E-409C-BE32-E72D297353CC}">
              <c16:uniqueId val="{00000003-E083-48D9-9AD6-8CE8CB91C0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63</c:v>
                </c:pt>
                <c:pt idx="3">
                  <c:v>65</c:v>
                </c:pt>
                <c:pt idx="6">
                  <c:v>67</c:v>
                </c:pt>
                <c:pt idx="9">
                  <c:v>85</c:v>
                </c:pt>
                <c:pt idx="12">
                  <c:v>13</c:v>
                </c:pt>
              </c:numCache>
            </c:numRef>
          </c:val>
          <c:extLst>
            <c:ext xmlns:c16="http://schemas.microsoft.com/office/drawing/2014/chart" uri="{C3380CC4-5D6E-409C-BE32-E72D297353CC}">
              <c16:uniqueId val="{00000004-E083-48D9-9AD6-8CE8CB91C0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83-48D9-9AD6-8CE8CB91C0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83-48D9-9AD6-8CE8CB91C0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2309</c:v>
                </c:pt>
                <c:pt idx="3">
                  <c:v>2235</c:v>
                </c:pt>
                <c:pt idx="6">
                  <c:v>2087</c:v>
                </c:pt>
                <c:pt idx="9">
                  <c:v>1935</c:v>
                </c:pt>
                <c:pt idx="12">
                  <c:v>1809</c:v>
                </c:pt>
              </c:numCache>
            </c:numRef>
          </c:val>
          <c:extLst>
            <c:ext xmlns:c16="http://schemas.microsoft.com/office/drawing/2014/chart" uri="{C3380CC4-5D6E-409C-BE32-E72D297353CC}">
              <c16:uniqueId val="{00000007-E083-48D9-9AD6-8CE8CB91C0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1035</c:v>
                </c:pt>
                <c:pt idx="2">
                  <c:v>#N/A</c:v>
                </c:pt>
                <c:pt idx="3">
                  <c:v>#N/A</c:v>
                </c:pt>
                <c:pt idx="4">
                  <c:v>876</c:v>
                </c:pt>
                <c:pt idx="5">
                  <c:v>#N/A</c:v>
                </c:pt>
                <c:pt idx="6">
                  <c:v>#N/A</c:v>
                </c:pt>
                <c:pt idx="7">
                  <c:v>735</c:v>
                </c:pt>
                <c:pt idx="8">
                  <c:v>#N/A</c:v>
                </c:pt>
                <c:pt idx="9">
                  <c:v>#N/A</c:v>
                </c:pt>
                <c:pt idx="10">
                  <c:v>681</c:v>
                </c:pt>
                <c:pt idx="11">
                  <c:v>#N/A</c:v>
                </c:pt>
                <c:pt idx="12">
                  <c:v>#N/A</c:v>
                </c:pt>
                <c:pt idx="13">
                  <c:v>659</c:v>
                </c:pt>
                <c:pt idx="14">
                  <c:v>#N/A</c:v>
                </c:pt>
              </c:numCache>
            </c:numRef>
          </c:val>
          <c:smooth val="0"/>
          <c:extLst>
            <c:ext xmlns:c16="http://schemas.microsoft.com/office/drawing/2014/chart" uri="{C3380CC4-5D6E-409C-BE32-E72D297353CC}">
              <c16:uniqueId val="{00000008-E083-48D9-9AD6-8CE8CB91C0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17157</c:v>
                </c:pt>
                <c:pt idx="5">
                  <c:v>16526</c:v>
                </c:pt>
                <c:pt idx="8">
                  <c:v>15634</c:v>
                </c:pt>
                <c:pt idx="11">
                  <c:v>14937</c:v>
                </c:pt>
                <c:pt idx="14">
                  <c:v>14764</c:v>
                </c:pt>
              </c:numCache>
            </c:numRef>
          </c:val>
          <c:extLst>
            <c:ext xmlns:c16="http://schemas.microsoft.com/office/drawing/2014/chart" uri="{C3380CC4-5D6E-409C-BE32-E72D297353CC}">
              <c16:uniqueId val="{00000000-420F-42B9-8A09-320A7D4F0B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5806</c:v>
                </c:pt>
                <c:pt idx="5">
                  <c:v>6035</c:v>
                </c:pt>
                <c:pt idx="8">
                  <c:v>6407</c:v>
                </c:pt>
                <c:pt idx="11">
                  <c:v>6495</c:v>
                </c:pt>
                <c:pt idx="14">
                  <c:v>6994</c:v>
                </c:pt>
              </c:numCache>
            </c:numRef>
          </c:val>
          <c:extLst>
            <c:ext xmlns:c16="http://schemas.microsoft.com/office/drawing/2014/chart" uri="{C3380CC4-5D6E-409C-BE32-E72D297353CC}">
              <c16:uniqueId val="{00000001-420F-42B9-8A09-320A7D4F0B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5096</c:v>
                </c:pt>
                <c:pt idx="5">
                  <c:v>5710</c:v>
                </c:pt>
                <c:pt idx="8">
                  <c:v>5561</c:v>
                </c:pt>
                <c:pt idx="11">
                  <c:v>6653</c:v>
                </c:pt>
                <c:pt idx="14">
                  <c:v>5813</c:v>
                </c:pt>
              </c:numCache>
            </c:numRef>
          </c:val>
          <c:extLst>
            <c:ext xmlns:c16="http://schemas.microsoft.com/office/drawing/2014/chart" uri="{C3380CC4-5D6E-409C-BE32-E72D297353CC}">
              <c16:uniqueId val="{00000002-420F-42B9-8A09-320A7D4F0B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0F-42B9-8A09-320A7D4F0B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0F-42B9-8A09-320A7D4F0B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0F-42B9-8A09-320A7D4F0B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9343</c:v>
                </c:pt>
                <c:pt idx="3">
                  <c:v>9077</c:v>
                </c:pt>
                <c:pt idx="6">
                  <c:v>8519</c:v>
                </c:pt>
                <c:pt idx="9">
                  <c:v>7999</c:v>
                </c:pt>
                <c:pt idx="12">
                  <c:v>7716</c:v>
                </c:pt>
              </c:numCache>
            </c:numRef>
          </c:val>
          <c:extLst>
            <c:ext xmlns:c16="http://schemas.microsoft.com/office/drawing/2014/chart" uri="{C3380CC4-5D6E-409C-BE32-E72D297353CC}">
              <c16:uniqueId val="{00000006-420F-42B9-8A09-320A7D4F0B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9922</c:v>
                </c:pt>
                <c:pt idx="3">
                  <c:v>9595</c:v>
                </c:pt>
                <c:pt idx="6">
                  <c:v>9449</c:v>
                </c:pt>
                <c:pt idx="9">
                  <c:v>9314</c:v>
                </c:pt>
                <c:pt idx="12">
                  <c:v>9753</c:v>
                </c:pt>
              </c:numCache>
            </c:numRef>
          </c:val>
          <c:extLst>
            <c:ext xmlns:c16="http://schemas.microsoft.com/office/drawing/2014/chart" uri="{C3380CC4-5D6E-409C-BE32-E72D297353CC}">
              <c16:uniqueId val="{00000007-420F-42B9-8A09-320A7D4F0B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700</c:v>
                </c:pt>
                <c:pt idx="3">
                  <c:v>708</c:v>
                </c:pt>
                <c:pt idx="6">
                  <c:v>716</c:v>
                </c:pt>
                <c:pt idx="9">
                  <c:v>807</c:v>
                </c:pt>
                <c:pt idx="12">
                  <c:v>125</c:v>
                </c:pt>
              </c:numCache>
            </c:numRef>
          </c:val>
          <c:extLst>
            <c:ext xmlns:c16="http://schemas.microsoft.com/office/drawing/2014/chart" uri="{C3380CC4-5D6E-409C-BE32-E72D297353CC}">
              <c16:uniqueId val="{00000008-420F-42B9-8A09-320A7D4F0B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1425</c:v>
                </c:pt>
                <c:pt idx="3">
                  <c:v>1375</c:v>
                </c:pt>
                <c:pt idx="6">
                  <c:v>1321</c:v>
                </c:pt>
                <c:pt idx="9">
                  <c:v>1084</c:v>
                </c:pt>
                <c:pt idx="12">
                  <c:v>1623</c:v>
                </c:pt>
              </c:numCache>
            </c:numRef>
          </c:val>
          <c:extLst>
            <c:ext xmlns:c16="http://schemas.microsoft.com/office/drawing/2014/chart" uri="{C3380CC4-5D6E-409C-BE32-E72D297353CC}">
              <c16:uniqueId val="{00000009-420F-42B9-8A09-320A7D4F0B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14124</c:v>
                </c:pt>
                <c:pt idx="3">
                  <c:v>12906</c:v>
                </c:pt>
                <c:pt idx="6">
                  <c:v>12482</c:v>
                </c:pt>
                <c:pt idx="9">
                  <c:v>13305</c:v>
                </c:pt>
                <c:pt idx="12">
                  <c:v>13888</c:v>
                </c:pt>
              </c:numCache>
            </c:numRef>
          </c:val>
          <c:extLst>
            <c:ext xmlns:c16="http://schemas.microsoft.com/office/drawing/2014/chart" uri="{C3380CC4-5D6E-409C-BE32-E72D297353CC}">
              <c16:uniqueId val="{0000000A-420F-42B9-8A09-320A7D4F0B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7454</c:v>
                </c:pt>
                <c:pt idx="2">
                  <c:v>#N/A</c:v>
                </c:pt>
                <c:pt idx="3">
                  <c:v>#N/A</c:v>
                </c:pt>
                <c:pt idx="4">
                  <c:v>5391</c:v>
                </c:pt>
                <c:pt idx="5">
                  <c:v>#N/A</c:v>
                </c:pt>
                <c:pt idx="6">
                  <c:v>#N/A</c:v>
                </c:pt>
                <c:pt idx="7">
                  <c:v>4886</c:v>
                </c:pt>
                <c:pt idx="8">
                  <c:v>#N/A</c:v>
                </c:pt>
                <c:pt idx="9">
                  <c:v>#N/A</c:v>
                </c:pt>
                <c:pt idx="10">
                  <c:v>4425</c:v>
                </c:pt>
                <c:pt idx="11">
                  <c:v>#N/A</c:v>
                </c:pt>
                <c:pt idx="12">
                  <c:v>#N/A</c:v>
                </c:pt>
                <c:pt idx="13">
                  <c:v>5534</c:v>
                </c:pt>
                <c:pt idx="14">
                  <c:v>#N/A</c:v>
                </c:pt>
              </c:numCache>
            </c:numRef>
          </c:val>
          <c:smooth val="0"/>
          <c:extLst>
            <c:ext xmlns:c16="http://schemas.microsoft.com/office/drawing/2014/chart" uri="{C3380CC4-5D6E-409C-BE32-E72D297353CC}">
              <c16:uniqueId val="{0000000B-420F-42B9-8A09-320A7D4F0B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3137</c:v>
                </c:pt>
                <c:pt idx="1">
                  <c:v>3908</c:v>
                </c:pt>
                <c:pt idx="2">
                  <c:v>2919</c:v>
                </c:pt>
              </c:numCache>
            </c:numRef>
          </c:val>
          <c:extLst>
            <c:ext xmlns:c16="http://schemas.microsoft.com/office/drawing/2014/chart" uri="{C3380CC4-5D6E-409C-BE32-E72D297353CC}">
              <c16:uniqueId val="{00000000-142A-4797-87FE-02F18D7899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34</c:v>
                </c:pt>
                <c:pt idx="1">
                  <c:v>34</c:v>
                </c:pt>
                <c:pt idx="2">
                  <c:v>34</c:v>
                </c:pt>
              </c:numCache>
            </c:numRef>
          </c:val>
          <c:extLst>
            <c:ext xmlns:c16="http://schemas.microsoft.com/office/drawing/2014/chart" uri="{C3380CC4-5D6E-409C-BE32-E72D297353CC}">
              <c16:uniqueId val="{00000001-142A-4797-87FE-02F18D7899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2024</c:v>
                </c:pt>
                <c:pt idx="1">
                  <c:v>2238</c:v>
                </c:pt>
                <c:pt idx="2">
                  <c:v>2275</c:v>
                </c:pt>
              </c:numCache>
            </c:numRef>
          </c:val>
          <c:extLst>
            <c:ext xmlns:c16="http://schemas.microsoft.com/office/drawing/2014/chart" uri="{C3380CC4-5D6E-409C-BE32-E72D297353CC}">
              <c16:uniqueId val="{00000002-142A-4797-87FE-02F18D7899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{97CC75B0-F7DA-4472-A62E-085A103E144D}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164-4076-85FE-33497C6DC8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{05F30D92-3A09-407F-A2B8-9C7CF233BA8E}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64-4076-85FE-33497C6DC8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{332E26B5-380C-40E5-8FE8-A0557FF55651}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64-4076-85FE-33497C6DC8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{5887F7B7-6D06-4455-8B5F-F21DB1BB5BDF}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64-4076-85FE-33497C6DC8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{B6EFE34F-AB14-415C-83F9-1FDC17C1BFDE}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64-4076-85FE-33497C6DC81B}"/>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{C75AFAE0-61F3-4CD8-8B6C-C8CE58751D44}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164-4076-85FE-33497C6DC81B}"/>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{47BEF894-FEF2-4B4C-A4EF-769CEF8C9238}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164-4076-85FE-33497C6DC81B}"/>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{8668F243-239D-4D7B-8A83-F9955B361656}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164-4076-85FE-33497C6DC81B}"/>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{D6202039-3C60-4490-87A4-2D41DA7140B7}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164-4076-85FE-33497C6DC8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c:v>
                </c:pt>
                <c:pt idx="8">
                  <c:v>69.5</c:v>
                </c:pt>
                <c:pt idx="16">
                  <c:v>71.3</c:v>
                </c:pt>
                <c:pt idx="24">
                  <c:v>72.3</c:v>
                </c:pt>
                <c:pt idx="32">
                  <c:v>73.7</c:v>
                </c:pt>
              </c:numCache>
            </c:numRef>
          </c:xVal>
          <c:yVal>
            <c:numRef>
              <c:f>公会計指標分析・財政指標組合せ分析表!$BP$51:$DC$51</c:f>
              <c:numCache>
                <c:formatCode>#,##0.0;"▲ "#,##0.0</c:formatCode>
                <c:ptCount val="40"/>
                <c:pt idx="0">
                  <c:v>42.5</c:v>
                </c:pt>
                <c:pt idx="8">
                  <c:v>31.7</c:v>
                </c:pt>
                <c:pt idx="16">
                  <c:v>28.1</c:v>
                </c:pt>
                <c:pt idx="24">
                  <c:v>25</c:v>
                </c:pt>
                <c:pt idx="32">
                  <c:v>31.1</c:v>
                </c:pt>
              </c:numCache>
            </c:numRef>
          </c:yVal>
          <c:smooth val="0"/>
          <c:extLst>
            <c:ext xmlns:c16="http://schemas.microsoft.com/office/drawing/2014/chart" uri="{C3380CC4-5D6E-409C-BE32-E72D297353CC}">
              <c16:uniqueId val="{00000009-E164-4076-85FE-33497C6DC8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{FAB51DD5-59C6-4CB7-AB23-E668BCA12DBE}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164-4076-85FE-33497C6DC8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{3750104A-6D16-4C3F-8BA9-4A627B932819}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64-4076-85FE-33497C6DC8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{0B6A8040-3BA1-46C0-9ADB-7478CE8DE21C}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64-4076-85FE-33497C6DC8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{14761C76-7E24-4387-A8AE-3729BE64C566}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64-4076-85FE-33497C6DC8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{D467394C-2500-4193-8131-E377FCD76E3D}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64-4076-85FE-33497C6DC81B}"/>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{DCFFE3DE-8841-43B2-A5C4-239998A2D10D}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164-4076-85FE-33497C6DC81B}"/>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{180B808C-C22E-48D9-B2D5-0BDE0B75D504}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164-4076-85FE-33497C6DC81B}"/>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{7294AFA1-F282-4EC0-949D-15A931E138A5}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164-4076-85FE-33497C6DC81B}"/>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{02843E96-6C93-4D00-9EBD-9AE1EC187D9F}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164-4076-85FE-33497C6DC8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E164-4076-85FE-33497C6DC81B}"/>
            </c:ext>
          </c:extLst>
        </c:ser>
        <c:dLbls>
          <c:showLegendKey val="0"/>
          <c:showVal val="1"/>
          <c:showCatName val="0"/>
          <c:showSerName val="0"/>
          <c:showPercent val="0"/>
          <c:showBubbleSize val="0"/>
        </c:dLbls>
        <c:axId val="46179840"/>
        <c:axId val="46181760"/>
      </c:scatterChart>
      <c:valAx>
        <c:axId val="46179840"/>
        <c:scaling>
          <c:orientation val="minMax"/>
          <c:max val="76"/>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{844BB8A0-2150-4333-A730-0567040E09DA}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CFA-4B8F-91B4-6E27088525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{7759C826-FD3E-442F-B7AF-F63CEF5BEE38}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FA-4B8F-91B4-6E27088525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{3277CF1D-1855-4BC8-976E-A36230B71B1D}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FA-4B8F-91B4-6E27088525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{61D6381F-F85B-4BD7-8C1A-BCF3B3FA9B6D}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FA-4B8F-91B4-6E27088525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{7D55E1CE-D30B-4A8B-ADB0-89AC40139BE4}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FA-4B8F-91B4-6E270885254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{5E50B65B-78B4-4287-BB19-758323BC8CC7}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CFA-4B8F-91B4-6E270885254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{4FDB25AA-77BA-44CB-A7B7-525E07BF2E09}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CFA-4B8F-91B4-6E270885254C}"/>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{F6DAD294-5624-45F7-A330-65A534102AF4}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CFA-4B8F-91B4-6E270885254C}"/>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{D13538A8-A434-43F4-AFE2-7789F79F8EEF}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CFA-4B8F-91B4-6E27088525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5.9</c:v>
                </c:pt>
                <c:pt idx="16">
                  <c:v>5</c:v>
                </c:pt>
                <c:pt idx="24">
                  <c:v>4.4000000000000004</c:v>
                </c:pt>
                <c:pt idx="32">
                  <c:v>3.9</c:v>
                </c:pt>
              </c:numCache>
            </c:numRef>
          </c:xVal>
          <c:yVal>
            <c:numRef>
              <c:f>公会計指標分析・財政指標組合せ分析表!$BP$73:$DC$73</c:f>
              <c:numCache>
                <c:formatCode>#,##0.0;"▲ "#,##0.0</c:formatCode>
                <c:ptCount val="40"/>
                <c:pt idx="0">
                  <c:v>42.5</c:v>
                </c:pt>
                <c:pt idx="8">
                  <c:v>31.7</c:v>
                </c:pt>
                <c:pt idx="16">
                  <c:v>28.1</c:v>
                </c:pt>
                <c:pt idx="24">
                  <c:v>25</c:v>
                </c:pt>
                <c:pt idx="32">
                  <c:v>31.1</c:v>
                </c:pt>
              </c:numCache>
            </c:numRef>
          </c:yVal>
          <c:smooth val="0"/>
          <c:extLst>
            <c:ext xmlns:c16="http://schemas.microsoft.com/office/drawing/2014/chart" uri="{C3380CC4-5D6E-409C-BE32-E72D297353CC}">
              <c16:uniqueId val="{00000009-0CFA-4B8F-91B4-6E27088525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{3045F214-ED50-45DD-B050-92EDFD3A775A}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CFA-4B8F-91B4-6E27088525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{526D7AB5-AEE8-42F8-A4D6-E0E41B77ED59}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FA-4B8F-91B4-6E27088525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{2F5BD154-AB04-410F-8B7E-FFBBE38B666C}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FA-4B8F-91B4-6E27088525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{3529C906-45D5-440D-9499-3DAED20DF58E}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FA-4B8F-91B4-6E27088525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{EF152E50-A357-46D3-A7BB-449E0D83DF58}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FA-4B8F-91B4-6E270885254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{5BB01E78-625E-4BD9-B673-543D698A1267}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CFA-4B8F-91B4-6E270885254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{C66888A7-89E5-4337-9025-525AF0D5044F}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CFA-4B8F-91B4-6E270885254C}"/>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{94588DFF-7B88-4801-B634-7327F3409DA8}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CFA-4B8F-91B4-6E270885254C}"/>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{D77AC325-FAD4-4D34-8B83-FDDBD7A524CB}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CFA-4B8F-91B4-6E27088525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0CFA-4B8F-91B4-6E270885254C}"/>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実質公債費比率は類似団体と比較して低い水準にあり、近年減少傾向となっている。これは過去に起債を抑制していたため、元利償還金が減少していることが主な要因となっている。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規模な公共施設の整備事業を控えているため起債額及び元利償還金の増加が見込まれるが、引き続き交付税措置のある市債を優先的に活用し、事業の計画的な執行による過度な上昇を抑制す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公共施設や社会インフラの大規模な整備による地方債現在高の増に加え、令和元年房総半島台風等による災害復旧等への対応から財政調整基金を取り崩した影響で充当可能基金が減少したため、将来負担比率の分子は前年度比</a:t>
          </a:r>
          <a:r>
            <a:rPr kumimoji="1" lang="en-US" altLang="ja-JP" sz="1400">
              <a:latin typeface="ＭＳ ゴシック" pitchFamily="49" charset="-128"/>
              <a:ea typeface="ＭＳ ゴシック" pitchFamily="49" charset="-128"/>
            </a:rPr>
            <a:t>25.1</a:t>
          </a:r>
          <a:r>
            <a:rPr kumimoji="1" lang="ja-JP" altLang="en-US" sz="1400">
              <a:latin typeface="ＭＳ ゴシック" pitchFamily="49" charset="-128"/>
              <a:ea typeface="ＭＳ ゴシック" pitchFamily="49" charset="-128"/>
            </a:rPr>
            <a:t>％の増となった。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今後も引き続き大規模な公共施設の整備事業を控えているため地方債残高の増加が見込まれるが、事業の計画的な執行による過度な上昇を抑制するよう努めていく。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千葉県君津市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引き続き「スポーツ振興基金」へ３，０１５万２千円、「公共施設整備基金」へ１，０４９万７千円を計画的に積み立てた一方、令和元年房総半島台風等による災害復旧等へ対応するため「財政調整基金」を９億９，１９６万２千円、「災害救助基金」を１，０２１万３千円取り崩したこと等により、基金全体としては９億５，１２６万６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操業に伴い人口が急増した昭和４０年代の短期間に整備された公共施設の多くは老朽化が進行し、大規模改修や建替えの時期を迎えており、財源の確保が必要となっている。それら公共施設の更新整備に係る費用について、長期的な視点で、どれだけ資産価値が目減りするのか、いつ更新整備をすればコストを低く抑えられるのかを精査し、計画的に積み立て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・公共施設整備基金：公共施設の計画的かつ効率的な整備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・スポーツ振興基金：市民のスポーツ振興を図るための社会体育施設の整備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・市民文化振興基金：市民文化の振興を図るための経費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・公共施設整備基金：老朽化が進む本庁舎や公共施設の整備に備え、１，０４９万７千円を積み立てたことによる増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・スポーツ振興基金：スポーツ施設の整備に備え、３，０１５万２千円を積み立てたことによる増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・市民文化振興基金：君津市民文化ホールのスタインウェイグランドピアノを修繕するため４０７万円を取り崩したことによる減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・公共施設整備基金：公共施設等総合管理計画や個別施設計画に基づき、計画的に積み立て、必要に応じて活用する。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・スポーツ振興基金：スポーツ施設の整備に備え、引き続き年間約３，０００万円を積み立てていく。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・市民文化振興基金：市民文化の振興を図るため計画的に活用していく。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令和元年房総半島台風等による災害復旧等へ対応するための取崩しによる減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大型事業所及び関連事業所による税収の割合が大きく、景気の動向に影響を受けやすいため、標準財政規模の１５～２０％程度の約４０億円となるよう努めることとしている。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一般会計予算で計上した１０万円の積立てによる増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地方債償還額の平準化に努め、引き続き同程度の積立てを継続することとしている。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83,885
82,872
318.81
35,736,738
32,392,119
1,855,106
19,214,726
13,888,100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昭和４０年代以降に人口が急増し、同じ時期に多くの公共施設等を整備したため、有形固定資産減価償却率が高い水準にある。現時点では、有形固定資産減価償却率が類似団体平均より高い水準で推移しているが、引き続き平成２８年度に策定した君津市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及び令和２年度に策定した君津市個別施設計画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に基づき、予防保全型の維持管理に努めるとともに、公共施設等のあり方を検討していく。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129087</xdr:rowOff>
    </xdr:from>
    <xdr:to>
      <xdr:col>23</xdr:col>
      <xdr:colOff>136525</xdr:colOff>
      <xdr:row>34</xdr:row>
      <xdr:rowOff>59237</xdr:rowOff>
    </xdr:to>
    <xdr:sp macro="" textlink="">
      <xdr:nvSpPr>
        <xdr:cNvPr id="83" name="楕円 82"/>
        <xdr:cNvSpPr/>
      </xdr:nvSpPr>
      <xdr:spPr>
        <a:xfrm>
          <a:off x="4711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44014</xdr:rowOff>
    </xdr:from>
    <xdr:ext cx="405111" cy="259045"/>
    <xdr:sp macro="" textlink="">
      <xdr:nvSpPr>
        <xdr:cNvPr id="84" name="有形固定資産減価償却率該当値テキスト"/>
        <xdr:cNvSpPr txBox="1"/>
      </xdr:nvSpPr>
      <xdr:spPr>
        <a:xfrm>
          <a:off x="4813300" y="6473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85906</xdr:rowOff>
    </xdr:from>
    <xdr:to>
      <xdr:col>19</xdr:col>
      <xdr:colOff>187325</xdr:colOff>
      <xdr:row>34</xdr:row>
      <xdr:rowOff>16056</xdr:rowOff>
    </xdr:to>
    <xdr:sp macro="" textlink="">
      <xdr:nvSpPr>
        <xdr:cNvPr id="85" name="楕円 84"/>
        <xdr:cNvSpPr/>
      </xdr:nvSpPr>
      <xdr:spPr>
        <a:xfrm>
          <a:off x="4000500" y="65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136706</xdr:rowOff>
    </xdr:from>
    <xdr:to>
      <xdr:col>23</xdr:col>
      <xdr:colOff>85725</xdr:colOff>
      <xdr:row>34</xdr:row>
      <xdr:rowOff>8437</xdr:rowOff>
    </xdr:to>
    <xdr:cxnSp macro="">
      <xdr:nvCxnSpPr>
        <xdr:cNvPr id="86" name="直線コネクタ 85"/>
        <xdr:cNvCxnSpPr/>
      </xdr:nvCxnSpPr>
      <xdr:spPr>
        <a:xfrm>
          <a:off x="4051300" y="6566081"/>
          <a:ext cx="7112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55064</xdr:rowOff>
    </xdr:from>
    <xdr:to>
      <xdr:col>15</xdr:col>
      <xdr:colOff>187325</xdr:colOff>
      <xdr:row>33</xdr:row>
      <xdr:rowOff>156663</xdr:rowOff>
    </xdr:to>
    <xdr:sp macro="" textlink="">
      <xdr:nvSpPr>
        <xdr:cNvPr id="87" name="楕円 86"/>
        <xdr:cNvSpPr/>
      </xdr:nvSpPr>
      <xdr:spPr>
        <a:xfrm>
          <a:off x="3238500" y="6484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105863</xdr:rowOff>
    </xdr:from>
    <xdr:to>
      <xdr:col>19</xdr:col>
      <xdr:colOff>136525</xdr:colOff>
      <xdr:row>33</xdr:row>
      <xdr:rowOff>136706</xdr:rowOff>
    </xdr:to>
    <xdr:cxnSp macro="">
      <xdr:nvCxnSpPr>
        <xdr:cNvPr id="88" name="直線コネクタ 87"/>
        <xdr:cNvCxnSpPr/>
      </xdr:nvCxnSpPr>
      <xdr:spPr>
        <a:xfrm>
          <a:off x="3289300" y="6535238"/>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170997</xdr:rowOff>
    </xdr:from>
    <xdr:to>
      <xdr:col>11</xdr:col>
      <xdr:colOff>187325</xdr:colOff>
      <xdr:row>33</xdr:row>
      <xdr:rowOff>101147</xdr:rowOff>
    </xdr:to>
    <xdr:sp macro="" textlink="">
      <xdr:nvSpPr>
        <xdr:cNvPr id="89" name="楕円 88"/>
        <xdr:cNvSpPr/>
      </xdr:nvSpPr>
      <xdr:spPr>
        <a:xfrm>
          <a:off x="24765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50347</xdr:rowOff>
    </xdr:from>
    <xdr:to>
      <xdr:col>15</xdr:col>
      <xdr:colOff>136525</xdr:colOff>
      <xdr:row>33</xdr:row>
      <xdr:rowOff>105863</xdr:rowOff>
    </xdr:to>
    <xdr:cxnSp macro="">
      <xdr:nvCxnSpPr>
        <xdr:cNvPr id="90" name="直線コネクタ 89"/>
        <xdr:cNvCxnSpPr/>
      </xdr:nvCxnSpPr>
      <xdr:spPr>
        <a:xfrm>
          <a:off x="2527300" y="6479722"/>
          <a:ext cx="762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124732</xdr:rowOff>
    </xdr:from>
    <xdr:to>
      <xdr:col>7</xdr:col>
      <xdr:colOff>187325</xdr:colOff>
      <xdr:row>33</xdr:row>
      <xdr:rowOff>54882</xdr:rowOff>
    </xdr:to>
    <xdr:sp macro="" textlink="">
      <xdr:nvSpPr>
        <xdr:cNvPr id="91" name="楕円 90"/>
        <xdr:cNvSpPr/>
      </xdr:nvSpPr>
      <xdr:spPr>
        <a:xfrm>
          <a:off x="17145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4082</xdr:rowOff>
    </xdr:from>
    <xdr:to>
      <xdr:col>11</xdr:col>
      <xdr:colOff>136525</xdr:colOff>
      <xdr:row>33</xdr:row>
      <xdr:rowOff>50347</xdr:rowOff>
    </xdr:to>
    <xdr:cxnSp macro="">
      <xdr:nvCxnSpPr>
        <xdr:cNvPr id="92" name="直線コネクタ 91"/>
        <xdr:cNvCxnSpPr/>
      </xdr:nvCxnSpPr>
      <xdr:spPr>
        <a:xfrm>
          <a:off x="1765300" y="6433457"/>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6"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7183</xdr:rowOff>
    </xdr:from>
    <xdr:ext cx="405111" cy="259045"/>
    <xdr:sp macro="" textlink="">
      <xdr:nvSpPr>
        <xdr:cNvPr id="97" name="n_1mainValue有形固定資産減価償却率"/>
        <xdr:cNvSpPr txBox="1"/>
      </xdr:nvSpPr>
      <xdr:spPr>
        <a:xfrm>
          <a:off x="3836044" y="660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147790</xdr:rowOff>
    </xdr:from>
    <xdr:ext cx="405111" cy="259045"/>
    <xdr:sp macro="" textlink="">
      <xdr:nvSpPr>
        <xdr:cNvPr id="98" name="n_2mainValue有形固定資産減価償却率"/>
        <xdr:cNvSpPr txBox="1"/>
      </xdr:nvSpPr>
      <xdr:spPr>
        <a:xfrm>
          <a:off x="3086744" y="657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92274</xdr:rowOff>
    </xdr:from>
    <xdr:ext cx="405111" cy="259045"/>
    <xdr:sp macro="" textlink="">
      <xdr:nvSpPr>
        <xdr:cNvPr id="99" name="n_3mainValue有形固定資産減価償却率"/>
        <xdr:cNvSpPr txBox="1"/>
      </xdr:nvSpPr>
      <xdr:spPr>
        <a:xfrm>
          <a:off x="2324744" y="65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46009</xdr:rowOff>
    </xdr:from>
    <xdr:ext cx="405111" cy="259045"/>
    <xdr:sp macro="" textlink="">
      <xdr:nvSpPr>
        <xdr:cNvPr id="100" name="n_4mainValue有形固定資産減価償却率"/>
        <xdr:cNvSpPr txBox="1"/>
      </xdr:nvSpPr>
      <xdr:spPr>
        <a:xfrm>
          <a:off x="1562744" y="647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債務償還比率は類似団体平均を下回っているが、今後、公共施設等の統廃合・更新等を実施していくためには、地方債の発行を伴うことも想定されることから、事務事業の見直し等を継続して検討していく。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6"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156972</xdr:rowOff>
    </xdr:from>
    <xdr:to>
      <xdr:col>76</xdr:col>
      <xdr:colOff>73025</xdr:colOff>
      <xdr:row>29</xdr:row>
      <xdr:rowOff>87122</xdr:rowOff>
    </xdr:to>
    <xdr:sp macro="" textlink="">
      <xdr:nvSpPr>
        <xdr:cNvPr id="147" name="楕円 146"/>
        <xdr:cNvSpPr/>
      </xdr:nvSpPr>
      <xdr:spPr>
        <a:xfrm>
          <a:off x="147447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8399</xdr:rowOff>
    </xdr:from>
    <xdr:ext cx="469744" cy="259045"/>
    <xdr:sp macro="" textlink="">
      <xdr:nvSpPr>
        <xdr:cNvPr id="148" name="債務償還比率該当値テキスト"/>
        <xdr:cNvSpPr txBox="1"/>
      </xdr:nvSpPr>
      <xdr:spPr>
        <a:xfrm>
          <a:off x="14846300" y="558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87267</xdr:rowOff>
    </xdr:from>
    <xdr:to>
      <xdr:col>72</xdr:col>
      <xdr:colOff>123825</xdr:colOff>
      <xdr:row>29</xdr:row>
      <xdr:rowOff>17417</xdr:rowOff>
    </xdr:to>
    <xdr:sp macro="" textlink="">
      <xdr:nvSpPr>
        <xdr:cNvPr id="149" name="楕円 148"/>
        <xdr:cNvSpPr/>
      </xdr:nvSpPr>
      <xdr:spPr>
        <a:xfrm>
          <a:off x="14033500" y="565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138067</xdr:rowOff>
    </xdr:from>
    <xdr:to>
      <xdr:col>76</xdr:col>
      <xdr:colOff>22225</xdr:colOff>
      <xdr:row>29</xdr:row>
      <xdr:rowOff>36322</xdr:rowOff>
    </xdr:to>
    <xdr:cxnSp macro="">
      <xdr:nvCxnSpPr>
        <xdr:cNvPr id="150" name="直線コネクタ 149"/>
        <xdr:cNvCxnSpPr/>
      </xdr:nvCxnSpPr>
      <xdr:spPr>
        <a:xfrm>
          <a:off x="14084300" y="5710192"/>
          <a:ext cx="711200" cy="6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122839</xdr:rowOff>
    </xdr:from>
    <xdr:to>
      <xdr:col>68</xdr:col>
      <xdr:colOff>123825</xdr:colOff>
      <xdr:row>29</xdr:row>
      <xdr:rowOff>52989</xdr:rowOff>
    </xdr:to>
    <xdr:sp macro="" textlink="">
      <xdr:nvSpPr>
        <xdr:cNvPr id="151" name="楕円 150"/>
        <xdr:cNvSpPr/>
      </xdr:nvSpPr>
      <xdr:spPr>
        <a:xfrm>
          <a:off x="13271500" y="56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138067</xdr:rowOff>
    </xdr:from>
    <xdr:to>
      <xdr:col>72</xdr:col>
      <xdr:colOff>73025</xdr:colOff>
      <xdr:row>29</xdr:row>
      <xdr:rowOff>2189</xdr:rowOff>
    </xdr:to>
    <xdr:cxnSp macro="">
      <xdr:nvCxnSpPr>
        <xdr:cNvPr id="152" name="直線コネクタ 151"/>
        <xdr:cNvCxnSpPr/>
      </xdr:nvCxnSpPr>
      <xdr:spPr>
        <a:xfrm flipV="1">
          <a:off x="13322300" y="5710192"/>
          <a:ext cx="762000" cy="3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67358</xdr:rowOff>
    </xdr:from>
    <xdr:to>
      <xdr:col>64</xdr:col>
      <xdr:colOff>123825</xdr:colOff>
      <xdr:row>29</xdr:row>
      <xdr:rowOff>168958</xdr:rowOff>
    </xdr:to>
    <xdr:sp macro="" textlink="">
      <xdr:nvSpPr>
        <xdr:cNvPr id="153" name="楕円 152"/>
        <xdr:cNvSpPr/>
      </xdr:nvSpPr>
      <xdr:spPr>
        <a:xfrm>
          <a:off x="12509500" y="581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2189</xdr:rowOff>
    </xdr:from>
    <xdr:to>
      <xdr:col>68</xdr:col>
      <xdr:colOff>73025</xdr:colOff>
      <xdr:row>29</xdr:row>
      <xdr:rowOff>118158</xdr:rowOff>
    </xdr:to>
    <xdr:cxnSp macro="">
      <xdr:nvCxnSpPr>
        <xdr:cNvPr id="154" name="直線コネクタ 153"/>
        <xdr:cNvCxnSpPr/>
      </xdr:nvCxnSpPr>
      <xdr:spPr>
        <a:xfrm flipV="1">
          <a:off x="12560300" y="5745764"/>
          <a:ext cx="762000" cy="1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11225</xdr:rowOff>
    </xdr:from>
    <xdr:to>
      <xdr:col>60</xdr:col>
      <xdr:colOff>123825</xdr:colOff>
      <xdr:row>29</xdr:row>
      <xdr:rowOff>112825</xdr:rowOff>
    </xdr:to>
    <xdr:sp macro="" textlink="">
      <xdr:nvSpPr>
        <xdr:cNvPr id="155" name="楕円 154"/>
        <xdr:cNvSpPr/>
      </xdr:nvSpPr>
      <xdr:spPr>
        <a:xfrm>
          <a:off x="11747500" y="57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62025</xdr:rowOff>
    </xdr:from>
    <xdr:to>
      <xdr:col>64</xdr:col>
      <xdr:colOff>73025</xdr:colOff>
      <xdr:row>29</xdr:row>
      <xdr:rowOff>118158</xdr:rowOff>
    </xdr:to>
    <xdr:cxnSp macro="">
      <xdr:nvCxnSpPr>
        <xdr:cNvPr id="156" name="直線コネクタ 155"/>
        <xdr:cNvCxnSpPr/>
      </xdr:nvCxnSpPr>
      <xdr:spPr>
        <a:xfrm>
          <a:off x="11798300" y="5805600"/>
          <a:ext cx="762000" cy="5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57"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58"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9"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0"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33944</xdr:rowOff>
    </xdr:from>
    <xdr:ext cx="469744" cy="259045"/>
    <xdr:sp macro="" textlink="">
      <xdr:nvSpPr>
        <xdr:cNvPr id="161" name="n_1mainValue債務償還比率"/>
        <xdr:cNvSpPr txBox="1"/>
      </xdr:nvSpPr>
      <xdr:spPr>
        <a:xfrm>
          <a:off x="13836727" y="543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69516</xdr:rowOff>
    </xdr:from>
    <xdr:ext cx="469744" cy="259045"/>
    <xdr:sp macro="" textlink="">
      <xdr:nvSpPr>
        <xdr:cNvPr id="162" name="n_2mainValue債務償還比率"/>
        <xdr:cNvSpPr txBox="1"/>
      </xdr:nvSpPr>
      <xdr:spPr>
        <a:xfrm>
          <a:off x="13087427" y="547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14035</xdr:rowOff>
    </xdr:from>
    <xdr:ext cx="469744" cy="259045"/>
    <xdr:sp macro="" textlink="">
      <xdr:nvSpPr>
        <xdr:cNvPr id="163" name="n_3mainValue債務償還比率"/>
        <xdr:cNvSpPr txBox="1"/>
      </xdr:nvSpPr>
      <xdr:spPr>
        <a:xfrm>
          <a:off x="12325427" y="558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129352</xdr:rowOff>
    </xdr:from>
    <xdr:ext cx="469744" cy="259045"/>
    <xdr:sp macro="" textlink="">
      <xdr:nvSpPr>
        <xdr:cNvPr id="164" name="n_4mainValue債務償還比率"/>
        <xdr:cNvSpPr txBox="1"/>
      </xdr:nvSpPr>
      <xdr:spPr>
        <a:xfrm>
          <a:off x="11563427" y="55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83,885
82,872
318.81
35,736,738
32,392,119
1,855,106
19,214,726
13,888,100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1" name="楕円 70"/>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2" name="【道路】&#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3" name="楕円 72"/>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30480</xdr:rowOff>
    </xdr:to>
    <xdr:cxnSp macro="">
      <xdr:nvCxnSpPr>
        <xdr:cNvPr id="74" name="直線コネクタ 73"/>
        <xdr:cNvCxnSpPr/>
      </xdr:nvCxnSpPr>
      <xdr:spPr>
        <a:xfrm>
          <a:off x="3797300" y="66713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61976</xdr:rowOff>
    </xdr:from>
    <xdr:to>
      <xdr:col>15</xdr:col>
      <xdr:colOff>101600</xdr:colOff>
      <xdr:row>38</xdr:row>
      <xdr:rowOff>163576</xdr:rowOff>
    </xdr:to>
    <xdr:sp macro="" textlink="">
      <xdr:nvSpPr>
        <xdr:cNvPr id="75" name="楕円 74"/>
        <xdr:cNvSpPr/>
      </xdr:nvSpPr>
      <xdr:spPr>
        <a:xfrm>
          <a:off x="2857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112776</xdr:rowOff>
    </xdr:from>
    <xdr:to>
      <xdr:col>19</xdr:col>
      <xdr:colOff>177800</xdr:colOff>
      <xdr:row>38</xdr:row>
      <xdr:rowOff>156210</xdr:rowOff>
    </xdr:to>
    <xdr:cxnSp macro="">
      <xdr:nvCxnSpPr>
        <xdr:cNvPr id="76" name="直線コネクタ 75"/>
        <xdr:cNvCxnSpPr/>
      </xdr:nvCxnSpPr>
      <xdr:spPr>
        <a:xfrm>
          <a:off x="2908300" y="66278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23114</xdr:rowOff>
    </xdr:from>
    <xdr:to>
      <xdr:col>10</xdr:col>
      <xdr:colOff>165100</xdr:colOff>
      <xdr:row>38</xdr:row>
      <xdr:rowOff>124714</xdr:rowOff>
    </xdr:to>
    <xdr:sp macro="" textlink="">
      <xdr:nvSpPr>
        <xdr:cNvPr id="77" name="楕円 76"/>
        <xdr:cNvSpPr/>
      </xdr:nvSpPr>
      <xdr:spPr>
        <a:xfrm>
          <a:off x="1968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73914</xdr:rowOff>
    </xdr:from>
    <xdr:to>
      <xdr:col>15</xdr:col>
      <xdr:colOff>50800</xdr:colOff>
      <xdr:row>38</xdr:row>
      <xdr:rowOff>112776</xdr:rowOff>
    </xdr:to>
    <xdr:cxnSp macro="">
      <xdr:nvCxnSpPr>
        <xdr:cNvPr id="78" name="直線コネクタ 77"/>
        <xdr:cNvCxnSpPr/>
      </xdr:nvCxnSpPr>
      <xdr:spPr>
        <a:xfrm>
          <a:off x="2019300" y="658901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144272</xdr:rowOff>
    </xdr:from>
    <xdr:to>
      <xdr:col>6</xdr:col>
      <xdr:colOff>38100</xdr:colOff>
      <xdr:row>38</xdr:row>
      <xdr:rowOff>74422</xdr:rowOff>
    </xdr:to>
    <xdr:sp macro="" textlink="">
      <xdr:nvSpPr>
        <xdr:cNvPr id="79" name="楕円 78"/>
        <xdr:cNvSpPr/>
      </xdr:nvSpPr>
      <xdr:spPr>
        <a:xfrm>
          <a:off x="1079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23622</xdr:rowOff>
    </xdr:from>
    <xdr:to>
      <xdr:col>10</xdr:col>
      <xdr:colOff>114300</xdr:colOff>
      <xdr:row>38</xdr:row>
      <xdr:rowOff>73914</xdr:rowOff>
    </xdr:to>
    <xdr:cxnSp macro="">
      <xdr:nvCxnSpPr>
        <xdr:cNvPr id="80" name="直線コネクタ 79"/>
        <xdr:cNvCxnSpPr/>
      </xdr:nvCxnSpPr>
      <xdr:spPr>
        <a:xfrm>
          <a:off x="1130300" y="653872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5" name="n_1mainValue【道路】&#10;有形固定資産減価償却率"/>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154703</xdr:rowOff>
    </xdr:from>
    <xdr:ext cx="405111" cy="259045"/>
    <xdr:sp macro="" textlink="">
      <xdr:nvSpPr>
        <xdr:cNvPr id="86" name="n_2mainValue【道路】&#10;有形固定資産減価償却率"/>
        <xdr:cNvSpPr txBox="1"/>
      </xdr:nvSpPr>
      <xdr:spPr>
        <a:xfrm>
          <a:off x="2705744"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115841</xdr:rowOff>
    </xdr:from>
    <xdr:ext cx="405111" cy="259045"/>
    <xdr:sp macro="" textlink="">
      <xdr:nvSpPr>
        <xdr:cNvPr id="87" name="n_3mainValue【道路】&#10;有形固定資産減価償却率"/>
        <xdr:cNvSpPr txBox="1"/>
      </xdr:nvSpPr>
      <xdr:spPr>
        <a:xfrm>
          <a:off x="1816744" y="663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65549</xdr:rowOff>
    </xdr:from>
    <xdr:ext cx="405111" cy="259045"/>
    <xdr:sp macro="" textlink="">
      <xdr:nvSpPr>
        <xdr:cNvPr id="88" name="n_4mainValue【道路】&#10;有形固定資産減価償却率"/>
        <xdr:cNvSpPr txBox="1"/>
      </xdr:nvSpPr>
      <xdr:spPr>
        <a:xfrm>
          <a:off x="927744"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144196</xdr:rowOff>
    </xdr:from>
    <xdr:to>
      <xdr:col>55</xdr:col>
      <xdr:colOff>50800</xdr:colOff>
      <xdr:row>41</xdr:row>
      <xdr:rowOff>74346</xdr:rowOff>
    </xdr:to>
    <xdr:sp macro="" textlink="">
      <xdr:nvSpPr>
        <xdr:cNvPr id="128" name="楕円 127"/>
        <xdr:cNvSpPr/>
      </xdr:nvSpPr>
      <xdr:spPr>
        <a:xfrm>
          <a:off x="10426700" y="70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122623</xdr:rowOff>
    </xdr:from>
    <xdr:ext cx="469744" cy="259045"/>
    <xdr:sp macro="" textlink="">
      <xdr:nvSpPr>
        <xdr:cNvPr id="129" name="【道路】&#10;一人当たり延長該当値テキスト"/>
        <xdr:cNvSpPr txBox="1"/>
      </xdr:nvSpPr>
      <xdr:spPr>
        <a:xfrm>
          <a:off x="10515600" y="69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146215</xdr:rowOff>
    </xdr:from>
    <xdr:to>
      <xdr:col>50</xdr:col>
      <xdr:colOff>165100</xdr:colOff>
      <xdr:row>41</xdr:row>
      <xdr:rowOff>76365</xdr:rowOff>
    </xdr:to>
    <xdr:sp macro="" textlink="">
      <xdr:nvSpPr>
        <xdr:cNvPr id="130" name="楕円 129"/>
        <xdr:cNvSpPr/>
      </xdr:nvSpPr>
      <xdr:spPr>
        <a:xfrm>
          <a:off x="9588500" y="70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23546</xdr:rowOff>
    </xdr:from>
    <xdr:to>
      <xdr:col>55</xdr:col>
      <xdr:colOff>0</xdr:colOff>
      <xdr:row>41</xdr:row>
      <xdr:rowOff>25565</xdr:rowOff>
    </xdr:to>
    <xdr:cxnSp macro="">
      <xdr:nvCxnSpPr>
        <xdr:cNvPr id="131" name="直線コネクタ 130"/>
        <xdr:cNvCxnSpPr/>
      </xdr:nvCxnSpPr>
      <xdr:spPr>
        <a:xfrm flipV="1">
          <a:off x="9639300" y="7052996"/>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148025</xdr:rowOff>
    </xdr:from>
    <xdr:to>
      <xdr:col>46</xdr:col>
      <xdr:colOff>38100</xdr:colOff>
      <xdr:row>41</xdr:row>
      <xdr:rowOff>78175</xdr:rowOff>
    </xdr:to>
    <xdr:sp macro="" textlink="">
      <xdr:nvSpPr>
        <xdr:cNvPr id="132" name="楕円 131"/>
        <xdr:cNvSpPr/>
      </xdr:nvSpPr>
      <xdr:spPr>
        <a:xfrm>
          <a:off x="8699500" y="70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25565</xdr:rowOff>
    </xdr:from>
    <xdr:to>
      <xdr:col>50</xdr:col>
      <xdr:colOff>114300</xdr:colOff>
      <xdr:row>41</xdr:row>
      <xdr:rowOff>27375</xdr:rowOff>
    </xdr:to>
    <xdr:cxnSp macro="">
      <xdr:nvCxnSpPr>
        <xdr:cNvPr id="133" name="直線コネクタ 132"/>
        <xdr:cNvCxnSpPr/>
      </xdr:nvCxnSpPr>
      <xdr:spPr>
        <a:xfrm flipV="1">
          <a:off x="8750300" y="705501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156845</xdr:rowOff>
    </xdr:from>
    <xdr:to>
      <xdr:col>41</xdr:col>
      <xdr:colOff>101600</xdr:colOff>
      <xdr:row>41</xdr:row>
      <xdr:rowOff>86995</xdr:rowOff>
    </xdr:to>
    <xdr:sp macro="" textlink="">
      <xdr:nvSpPr>
        <xdr:cNvPr id="134" name="楕円 133"/>
        <xdr:cNvSpPr/>
      </xdr:nvSpPr>
      <xdr:spPr>
        <a:xfrm>
          <a:off x="7810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27375</xdr:rowOff>
    </xdr:from>
    <xdr:to>
      <xdr:col>45</xdr:col>
      <xdr:colOff>177800</xdr:colOff>
      <xdr:row>41</xdr:row>
      <xdr:rowOff>36195</xdr:rowOff>
    </xdr:to>
    <xdr:cxnSp macro="">
      <xdr:nvCxnSpPr>
        <xdr:cNvPr id="135" name="直線コネクタ 134"/>
        <xdr:cNvCxnSpPr/>
      </xdr:nvCxnSpPr>
      <xdr:spPr>
        <a:xfrm flipV="1">
          <a:off x="7861300" y="7056825"/>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158826</xdr:rowOff>
    </xdr:from>
    <xdr:to>
      <xdr:col>36</xdr:col>
      <xdr:colOff>165100</xdr:colOff>
      <xdr:row>41</xdr:row>
      <xdr:rowOff>88976</xdr:rowOff>
    </xdr:to>
    <xdr:sp macro="" textlink="">
      <xdr:nvSpPr>
        <xdr:cNvPr id="136" name="楕円 135"/>
        <xdr:cNvSpPr/>
      </xdr:nvSpPr>
      <xdr:spPr>
        <a:xfrm>
          <a:off x="6921500" y="70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36195</xdr:rowOff>
    </xdr:from>
    <xdr:to>
      <xdr:col>41</xdr:col>
      <xdr:colOff>50800</xdr:colOff>
      <xdr:row>41</xdr:row>
      <xdr:rowOff>38176</xdr:rowOff>
    </xdr:to>
    <xdr:cxnSp macro="">
      <xdr:nvCxnSpPr>
        <xdr:cNvPr id="137" name="直線コネクタ 136"/>
        <xdr:cNvCxnSpPr/>
      </xdr:nvCxnSpPr>
      <xdr:spPr>
        <a:xfrm flipV="1">
          <a:off x="6972300" y="706564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67492</xdr:rowOff>
    </xdr:from>
    <xdr:ext cx="469744" cy="259045"/>
    <xdr:sp macro="" textlink="">
      <xdr:nvSpPr>
        <xdr:cNvPr id="142" name="n_1mainValue【道路】&#10;一人当たり延長"/>
        <xdr:cNvSpPr txBox="1"/>
      </xdr:nvSpPr>
      <xdr:spPr>
        <a:xfrm>
          <a:off x="9391727" y="70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69302</xdr:rowOff>
    </xdr:from>
    <xdr:ext cx="469744" cy="259045"/>
    <xdr:sp macro="" textlink="">
      <xdr:nvSpPr>
        <xdr:cNvPr id="143" name="n_2mainValue【道路】&#10;一人当たり延長"/>
        <xdr:cNvSpPr txBox="1"/>
      </xdr:nvSpPr>
      <xdr:spPr>
        <a:xfrm>
          <a:off x="8515427" y="70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78122</xdr:rowOff>
    </xdr:from>
    <xdr:ext cx="469744" cy="259045"/>
    <xdr:sp macro="" textlink="">
      <xdr:nvSpPr>
        <xdr:cNvPr id="144" name="n_3mainValue【道路】&#10;一人当たり延長"/>
        <xdr:cNvSpPr txBox="1"/>
      </xdr:nvSpPr>
      <xdr:spPr>
        <a:xfrm>
          <a:off x="7626427" y="71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80103</xdr:rowOff>
    </xdr:from>
    <xdr:ext cx="469744" cy="259045"/>
    <xdr:sp macro="" textlink="">
      <xdr:nvSpPr>
        <xdr:cNvPr id="145" name="n_4mainValue【道路】&#10;一人当たり延長"/>
        <xdr:cNvSpPr txBox="1"/>
      </xdr:nvSpPr>
      <xdr:spPr>
        <a:xfrm>
          <a:off x="6737427" y="710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92075</xdr:rowOff>
    </xdr:from>
    <xdr:to>
      <xdr:col>24</xdr:col>
      <xdr:colOff>114300</xdr:colOff>
      <xdr:row>61</xdr:row>
      <xdr:rowOff>22225</xdr:rowOff>
    </xdr:to>
    <xdr:sp macro="" textlink="">
      <xdr:nvSpPr>
        <xdr:cNvPr id="186" name="楕円 185"/>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70502</xdr:rowOff>
    </xdr:from>
    <xdr:ext cx="405111" cy="259045"/>
    <xdr:sp macro="" textlink="">
      <xdr:nvSpPr>
        <xdr:cNvPr id="187" name="【橋りょう・トンネル】&#10;有形固定資産減価償却率該当値テキスト"/>
        <xdr:cNvSpPr txBox="1"/>
      </xdr:nvSpPr>
      <xdr:spPr>
        <a:xfrm>
          <a:off x="46736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88" name="楕円 187"/>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142875</xdr:rowOff>
    </xdr:to>
    <xdr:cxnSp macro="">
      <xdr:nvCxnSpPr>
        <xdr:cNvPr id="189" name="直線コネクタ 188"/>
        <xdr:cNvCxnSpPr/>
      </xdr:nvCxnSpPr>
      <xdr:spPr>
        <a:xfrm>
          <a:off x="3797300" y="104013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34925</xdr:rowOff>
    </xdr:from>
    <xdr:to>
      <xdr:col>15</xdr:col>
      <xdr:colOff>101600</xdr:colOff>
      <xdr:row>60</xdr:row>
      <xdr:rowOff>136525</xdr:rowOff>
    </xdr:to>
    <xdr:sp macro="" textlink="">
      <xdr:nvSpPr>
        <xdr:cNvPr id="190" name="楕円 189"/>
        <xdr:cNvSpPr/>
      </xdr:nvSpPr>
      <xdr:spPr>
        <a:xfrm>
          <a:off x="2857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85725</xdr:rowOff>
    </xdr:from>
    <xdr:to>
      <xdr:col>19</xdr:col>
      <xdr:colOff>177800</xdr:colOff>
      <xdr:row>60</xdr:row>
      <xdr:rowOff>114300</xdr:rowOff>
    </xdr:to>
    <xdr:cxnSp macro="">
      <xdr:nvCxnSpPr>
        <xdr:cNvPr id="191" name="直線コネクタ 190"/>
        <xdr:cNvCxnSpPr/>
      </xdr:nvCxnSpPr>
      <xdr:spPr>
        <a:xfrm>
          <a:off x="2908300" y="10372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92" name="楕円 191"/>
        <xdr:cNvSpPr/>
      </xdr:nvSpPr>
      <xdr:spPr>
        <a:xfrm>
          <a:off x="1968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70485</xdr:rowOff>
    </xdr:from>
    <xdr:to>
      <xdr:col>15</xdr:col>
      <xdr:colOff>50800</xdr:colOff>
      <xdr:row>60</xdr:row>
      <xdr:rowOff>85725</xdr:rowOff>
    </xdr:to>
    <xdr:cxnSp macro="">
      <xdr:nvCxnSpPr>
        <xdr:cNvPr id="193" name="直線コネクタ 192"/>
        <xdr:cNvCxnSpPr/>
      </xdr:nvCxnSpPr>
      <xdr:spPr>
        <a:xfrm>
          <a:off x="2019300" y="103574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162560</xdr:rowOff>
    </xdr:from>
    <xdr:to>
      <xdr:col>6</xdr:col>
      <xdr:colOff>38100</xdr:colOff>
      <xdr:row>60</xdr:row>
      <xdr:rowOff>92710</xdr:rowOff>
    </xdr:to>
    <xdr:sp macro="" textlink="">
      <xdr:nvSpPr>
        <xdr:cNvPr id="194" name="楕円 193"/>
        <xdr:cNvSpPr/>
      </xdr:nvSpPr>
      <xdr:spPr>
        <a:xfrm>
          <a:off x="1079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41910</xdr:rowOff>
    </xdr:from>
    <xdr:to>
      <xdr:col>10</xdr:col>
      <xdr:colOff>114300</xdr:colOff>
      <xdr:row>60</xdr:row>
      <xdr:rowOff>70485</xdr:rowOff>
    </xdr:to>
    <xdr:cxnSp macro="">
      <xdr:nvCxnSpPr>
        <xdr:cNvPr id="195" name="直線コネクタ 194"/>
        <xdr:cNvCxnSpPr/>
      </xdr:nvCxnSpPr>
      <xdr:spPr>
        <a:xfrm>
          <a:off x="1130300" y="103289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156227</xdr:rowOff>
    </xdr:from>
    <xdr:ext cx="405111" cy="259045"/>
    <xdr:sp macro="" textlink="">
      <xdr:nvSpPr>
        <xdr:cNvPr id="200" name="n_1main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201" name="n_2mainValue【橋りょう・トンネル】&#10;有形固定資産減価償却率"/>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112412</xdr:rowOff>
    </xdr:from>
    <xdr:ext cx="405111" cy="259045"/>
    <xdr:sp macro="" textlink="">
      <xdr:nvSpPr>
        <xdr:cNvPr id="202" name="n_3mainValue【橋りょう・トンネル】&#10;有形固定資産減価償却率"/>
        <xdr:cNvSpPr txBox="1"/>
      </xdr:nvSpPr>
      <xdr:spPr>
        <a:xfrm>
          <a:off x="1816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83837</xdr:rowOff>
    </xdr:from>
    <xdr:ext cx="405111" cy="259045"/>
    <xdr:sp macro="" textlink="">
      <xdr:nvSpPr>
        <xdr:cNvPr id="203" name="n_4mainValue【橋りょう・トンネル】&#10;有形固定資産減価償却率"/>
        <xdr:cNvSpPr txBox="1"/>
      </xdr:nvSpPr>
      <xdr:spPr>
        <a:xfrm>
          <a:off x="927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0"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111794</xdr:rowOff>
    </xdr:from>
    <xdr:to>
      <xdr:col>55</xdr:col>
      <xdr:colOff>50800</xdr:colOff>
      <xdr:row>59</xdr:row>
      <xdr:rowOff>41944</xdr:rowOff>
    </xdr:to>
    <xdr:sp macro="" textlink="">
      <xdr:nvSpPr>
        <xdr:cNvPr id="241" name="楕円 240"/>
        <xdr:cNvSpPr/>
      </xdr:nvSpPr>
      <xdr:spPr>
        <a:xfrm>
          <a:off x="10426700" y="100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134671</xdr:rowOff>
    </xdr:from>
    <xdr:ext cx="599010" cy="259045"/>
    <xdr:sp macro="" textlink="">
      <xdr:nvSpPr>
        <xdr:cNvPr id="242" name="【橋りょう・トンネル】&#10;一人当たり有形固定資産（償却資産）額該当値テキスト"/>
        <xdr:cNvSpPr txBox="1"/>
      </xdr:nvSpPr>
      <xdr:spPr>
        <a:xfrm>
          <a:off x="10515600" y="990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121252</xdr:rowOff>
    </xdr:from>
    <xdr:to>
      <xdr:col>50</xdr:col>
      <xdr:colOff>165100</xdr:colOff>
      <xdr:row>59</xdr:row>
      <xdr:rowOff>51402</xdr:rowOff>
    </xdr:to>
    <xdr:sp macro="" textlink="">
      <xdr:nvSpPr>
        <xdr:cNvPr id="243" name="楕円 242"/>
        <xdr:cNvSpPr/>
      </xdr:nvSpPr>
      <xdr:spPr>
        <a:xfrm>
          <a:off x="9588500" y="100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162594</xdr:rowOff>
    </xdr:from>
    <xdr:to>
      <xdr:col>55</xdr:col>
      <xdr:colOff>0</xdr:colOff>
      <xdr:row>59</xdr:row>
      <xdr:rowOff>602</xdr:rowOff>
    </xdr:to>
    <xdr:cxnSp macro="">
      <xdr:nvCxnSpPr>
        <xdr:cNvPr id="244" name="直線コネクタ 243"/>
        <xdr:cNvCxnSpPr/>
      </xdr:nvCxnSpPr>
      <xdr:spPr>
        <a:xfrm flipV="1">
          <a:off x="9639300" y="10106694"/>
          <a:ext cx="8382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129186</xdr:rowOff>
    </xdr:from>
    <xdr:to>
      <xdr:col>46</xdr:col>
      <xdr:colOff>38100</xdr:colOff>
      <xdr:row>59</xdr:row>
      <xdr:rowOff>59336</xdr:rowOff>
    </xdr:to>
    <xdr:sp macro="" textlink="">
      <xdr:nvSpPr>
        <xdr:cNvPr id="245" name="楕円 244"/>
        <xdr:cNvSpPr/>
      </xdr:nvSpPr>
      <xdr:spPr>
        <a:xfrm>
          <a:off x="8699500" y="100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602</xdr:rowOff>
    </xdr:from>
    <xdr:to>
      <xdr:col>50</xdr:col>
      <xdr:colOff>114300</xdr:colOff>
      <xdr:row>59</xdr:row>
      <xdr:rowOff>8536</xdr:rowOff>
    </xdr:to>
    <xdr:cxnSp macro="">
      <xdr:nvCxnSpPr>
        <xdr:cNvPr id="246" name="直線コネクタ 245"/>
        <xdr:cNvCxnSpPr/>
      </xdr:nvCxnSpPr>
      <xdr:spPr>
        <a:xfrm flipV="1">
          <a:off x="8750300" y="10116152"/>
          <a:ext cx="889000" cy="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147010</xdr:rowOff>
    </xdr:from>
    <xdr:to>
      <xdr:col>41</xdr:col>
      <xdr:colOff>101600</xdr:colOff>
      <xdr:row>59</xdr:row>
      <xdr:rowOff>77160</xdr:rowOff>
    </xdr:to>
    <xdr:sp macro="" textlink="">
      <xdr:nvSpPr>
        <xdr:cNvPr id="247" name="楕円 246"/>
        <xdr:cNvSpPr/>
      </xdr:nvSpPr>
      <xdr:spPr>
        <a:xfrm>
          <a:off x="7810500" y="100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8536</xdr:rowOff>
    </xdr:from>
    <xdr:to>
      <xdr:col>45</xdr:col>
      <xdr:colOff>177800</xdr:colOff>
      <xdr:row>59</xdr:row>
      <xdr:rowOff>26360</xdr:rowOff>
    </xdr:to>
    <xdr:cxnSp macro="">
      <xdr:nvCxnSpPr>
        <xdr:cNvPr id="248" name="直線コネクタ 247"/>
        <xdr:cNvCxnSpPr/>
      </xdr:nvCxnSpPr>
      <xdr:spPr>
        <a:xfrm flipV="1">
          <a:off x="7861300" y="10124086"/>
          <a:ext cx="889000" cy="1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154060</xdr:rowOff>
    </xdr:from>
    <xdr:to>
      <xdr:col>36</xdr:col>
      <xdr:colOff>165100</xdr:colOff>
      <xdr:row>59</xdr:row>
      <xdr:rowOff>84210</xdr:rowOff>
    </xdr:to>
    <xdr:sp macro="" textlink="">
      <xdr:nvSpPr>
        <xdr:cNvPr id="249" name="楕円 248"/>
        <xdr:cNvSpPr/>
      </xdr:nvSpPr>
      <xdr:spPr>
        <a:xfrm>
          <a:off x="6921500" y="100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26360</xdr:rowOff>
    </xdr:from>
    <xdr:to>
      <xdr:col>41</xdr:col>
      <xdr:colOff>50800</xdr:colOff>
      <xdr:row>59</xdr:row>
      <xdr:rowOff>33410</xdr:rowOff>
    </xdr:to>
    <xdr:cxnSp macro="">
      <xdr:nvCxnSpPr>
        <xdr:cNvPr id="250" name="直線コネクタ 249"/>
        <xdr:cNvCxnSpPr/>
      </xdr:nvCxnSpPr>
      <xdr:spPr>
        <a:xfrm flipV="1">
          <a:off x="6972300" y="10141910"/>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1"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2"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3"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136355</xdr:rowOff>
    </xdr:from>
    <xdr:ext cx="599010" cy="259045"/>
    <xdr:sp macro="" textlink="">
      <xdr:nvSpPr>
        <xdr:cNvPr id="254" name="n_4aveValue【橋りょう・トンネル】&#10;一人当たり有形固定資産（償却資産）額"/>
        <xdr:cNvSpPr txBox="1"/>
      </xdr:nvSpPr>
      <xdr:spPr>
        <a:xfrm>
          <a:off x="6672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67929</xdr:rowOff>
    </xdr:from>
    <xdr:ext cx="599010" cy="259045"/>
    <xdr:sp macro="" textlink="">
      <xdr:nvSpPr>
        <xdr:cNvPr id="255" name="n_1mainValue【橋りょう・トンネル】&#10;一人当たり有形固定資産（償却資産）額"/>
        <xdr:cNvSpPr txBox="1"/>
      </xdr:nvSpPr>
      <xdr:spPr>
        <a:xfrm>
          <a:off x="9327095" y="984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75863</xdr:rowOff>
    </xdr:from>
    <xdr:ext cx="599010" cy="259045"/>
    <xdr:sp macro="" textlink="">
      <xdr:nvSpPr>
        <xdr:cNvPr id="256" name="n_2mainValue【橋りょう・トンネル】&#10;一人当たり有形固定資産（償却資産）額"/>
        <xdr:cNvSpPr txBox="1"/>
      </xdr:nvSpPr>
      <xdr:spPr>
        <a:xfrm>
          <a:off x="8450795" y="984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93687</xdr:rowOff>
    </xdr:from>
    <xdr:ext cx="599010" cy="259045"/>
    <xdr:sp macro="" textlink="">
      <xdr:nvSpPr>
        <xdr:cNvPr id="257" name="n_3mainValue【橋りょう・トンネル】&#10;一人当たり有形固定資産（償却資産）額"/>
        <xdr:cNvSpPr txBox="1"/>
      </xdr:nvSpPr>
      <xdr:spPr>
        <a:xfrm>
          <a:off x="7561795" y="986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100737</xdr:rowOff>
    </xdr:from>
    <xdr:ext cx="599010" cy="259045"/>
    <xdr:sp macro="" textlink="">
      <xdr:nvSpPr>
        <xdr:cNvPr id="258" name="n_4mainValue【橋りょう・トンネル】&#10;一人当たり有形固定資産（償却資産）額"/>
        <xdr:cNvSpPr txBox="1"/>
      </xdr:nvSpPr>
      <xdr:spPr>
        <a:xfrm>
          <a:off x="6672795" y="987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89"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62412</xdr:rowOff>
    </xdr:from>
    <xdr:to>
      <xdr:col>24</xdr:col>
      <xdr:colOff>114300</xdr:colOff>
      <xdr:row>86</xdr:row>
      <xdr:rowOff>164012</xdr:rowOff>
    </xdr:to>
    <xdr:sp macro="" textlink="">
      <xdr:nvSpPr>
        <xdr:cNvPr id="300" name="楕円 299"/>
        <xdr:cNvSpPr/>
      </xdr:nvSpPr>
      <xdr:spPr>
        <a:xfrm>
          <a:off x="4584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148789</xdr:rowOff>
    </xdr:from>
    <xdr:ext cx="405111" cy="259045"/>
    <xdr:sp macro="" textlink="">
      <xdr:nvSpPr>
        <xdr:cNvPr id="301" name="【公営住宅】&#10;有形固定資産減価償却率該当値テキスト"/>
        <xdr:cNvSpPr txBox="1"/>
      </xdr:nvSpPr>
      <xdr:spPr>
        <a:xfrm>
          <a:off x="4673600" y="1472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49349</xdr:rowOff>
    </xdr:from>
    <xdr:to>
      <xdr:col>20</xdr:col>
      <xdr:colOff>38100</xdr:colOff>
      <xdr:row>86</xdr:row>
      <xdr:rowOff>150949</xdr:rowOff>
    </xdr:to>
    <xdr:sp macro="" textlink="">
      <xdr:nvSpPr>
        <xdr:cNvPr id="302" name="楕円 301"/>
        <xdr:cNvSpPr/>
      </xdr:nvSpPr>
      <xdr:spPr>
        <a:xfrm>
          <a:off x="3746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100149</xdr:rowOff>
    </xdr:from>
    <xdr:to>
      <xdr:col>24</xdr:col>
      <xdr:colOff>63500</xdr:colOff>
      <xdr:row>86</xdr:row>
      <xdr:rowOff>113212</xdr:rowOff>
    </xdr:to>
    <xdr:cxnSp macro="">
      <xdr:nvCxnSpPr>
        <xdr:cNvPr id="303" name="直線コネクタ 302"/>
        <xdr:cNvCxnSpPr/>
      </xdr:nvCxnSpPr>
      <xdr:spPr>
        <a:xfrm>
          <a:off x="3797300" y="148448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39551</xdr:rowOff>
    </xdr:from>
    <xdr:to>
      <xdr:col>15</xdr:col>
      <xdr:colOff>101600</xdr:colOff>
      <xdr:row>86</xdr:row>
      <xdr:rowOff>141151</xdr:rowOff>
    </xdr:to>
    <xdr:sp macro="" textlink="">
      <xdr:nvSpPr>
        <xdr:cNvPr id="304" name="楕円 303"/>
        <xdr:cNvSpPr/>
      </xdr:nvSpPr>
      <xdr:spPr>
        <a:xfrm>
          <a:off x="2857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90351</xdr:rowOff>
    </xdr:from>
    <xdr:to>
      <xdr:col>19</xdr:col>
      <xdr:colOff>177800</xdr:colOff>
      <xdr:row>86</xdr:row>
      <xdr:rowOff>100149</xdr:rowOff>
    </xdr:to>
    <xdr:cxnSp macro="">
      <xdr:nvCxnSpPr>
        <xdr:cNvPr id="305" name="直線コネクタ 304"/>
        <xdr:cNvCxnSpPr/>
      </xdr:nvCxnSpPr>
      <xdr:spPr>
        <a:xfrm>
          <a:off x="2908300" y="148350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68943</xdr:rowOff>
    </xdr:from>
    <xdr:to>
      <xdr:col>10</xdr:col>
      <xdr:colOff>165100</xdr:colOff>
      <xdr:row>86</xdr:row>
      <xdr:rowOff>170543</xdr:rowOff>
    </xdr:to>
    <xdr:sp macro="" textlink="">
      <xdr:nvSpPr>
        <xdr:cNvPr id="306" name="楕円 305"/>
        <xdr:cNvSpPr/>
      </xdr:nvSpPr>
      <xdr:spPr>
        <a:xfrm>
          <a:off x="1968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90351</xdr:rowOff>
    </xdr:from>
    <xdr:to>
      <xdr:col>15</xdr:col>
      <xdr:colOff>50800</xdr:colOff>
      <xdr:row>86</xdr:row>
      <xdr:rowOff>119743</xdr:rowOff>
    </xdr:to>
    <xdr:cxnSp macro="">
      <xdr:nvCxnSpPr>
        <xdr:cNvPr id="307" name="直線コネクタ 306"/>
        <xdr:cNvCxnSpPr/>
      </xdr:nvCxnSpPr>
      <xdr:spPr>
        <a:xfrm flipV="1">
          <a:off x="2019300" y="148350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39551</xdr:rowOff>
    </xdr:from>
    <xdr:to>
      <xdr:col>6</xdr:col>
      <xdr:colOff>38100</xdr:colOff>
      <xdr:row>86</xdr:row>
      <xdr:rowOff>141151</xdr:rowOff>
    </xdr:to>
    <xdr:sp macro="" textlink="">
      <xdr:nvSpPr>
        <xdr:cNvPr id="308" name="楕円 307"/>
        <xdr:cNvSpPr/>
      </xdr:nvSpPr>
      <xdr:spPr>
        <a:xfrm>
          <a:off x="1079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90351</xdr:rowOff>
    </xdr:from>
    <xdr:to>
      <xdr:col>10</xdr:col>
      <xdr:colOff>114300</xdr:colOff>
      <xdr:row>86</xdr:row>
      <xdr:rowOff>119743</xdr:rowOff>
    </xdr:to>
    <xdr:cxnSp macro="">
      <xdr:nvCxnSpPr>
        <xdr:cNvPr id="309" name="直線コネクタ 308"/>
        <xdr:cNvCxnSpPr/>
      </xdr:nvCxnSpPr>
      <xdr:spPr>
        <a:xfrm>
          <a:off x="1130300" y="148350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3"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142076</xdr:rowOff>
    </xdr:from>
    <xdr:ext cx="405111" cy="259045"/>
    <xdr:sp macro="" textlink="">
      <xdr:nvSpPr>
        <xdr:cNvPr id="314" name="n_1mainValue【公営住宅】&#10;有形固定資産減価償却率"/>
        <xdr:cNvSpPr txBox="1"/>
      </xdr:nvSpPr>
      <xdr:spPr>
        <a:xfrm>
          <a:off x="3582044" y="1488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132278</xdr:rowOff>
    </xdr:from>
    <xdr:ext cx="405111" cy="259045"/>
    <xdr:sp macro="" textlink="">
      <xdr:nvSpPr>
        <xdr:cNvPr id="315" name="n_2mainValue【公営住宅】&#10;有形固定資産減価償却率"/>
        <xdr:cNvSpPr txBox="1"/>
      </xdr:nvSpPr>
      <xdr:spPr>
        <a:xfrm>
          <a:off x="2705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161670</xdr:rowOff>
    </xdr:from>
    <xdr:ext cx="405111" cy="259045"/>
    <xdr:sp macro="" textlink="">
      <xdr:nvSpPr>
        <xdr:cNvPr id="316" name="n_3mainValue【公営住宅】&#10;有形固定資産減価償却率"/>
        <xdr:cNvSpPr txBox="1"/>
      </xdr:nvSpPr>
      <xdr:spPr>
        <a:xfrm>
          <a:off x="18167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132278</xdr:rowOff>
    </xdr:from>
    <xdr:ext cx="405111" cy="259045"/>
    <xdr:sp macro="" textlink="">
      <xdr:nvSpPr>
        <xdr:cNvPr id="317" name="n_4mainValue【公営住宅】&#10;有形固定資産減価償却率"/>
        <xdr:cNvSpPr txBox="1"/>
      </xdr:nvSpPr>
      <xdr:spPr>
        <a:xfrm>
          <a:off x="927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23876</xdr:rowOff>
    </xdr:from>
    <xdr:to>
      <xdr:col>55</xdr:col>
      <xdr:colOff>50800</xdr:colOff>
      <xdr:row>86</xdr:row>
      <xdr:rowOff>125476</xdr:rowOff>
    </xdr:to>
    <xdr:sp macro="" textlink="">
      <xdr:nvSpPr>
        <xdr:cNvPr id="357" name="楕円 356"/>
        <xdr:cNvSpPr/>
      </xdr:nvSpPr>
      <xdr:spPr>
        <a:xfrm>
          <a:off x="10426700" y="14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110253</xdr:rowOff>
    </xdr:from>
    <xdr:ext cx="469744" cy="259045"/>
    <xdr:sp macro="" textlink="">
      <xdr:nvSpPr>
        <xdr:cNvPr id="358" name="【公営住宅】&#10;一人当たり面積該当値テキスト"/>
        <xdr:cNvSpPr txBox="1"/>
      </xdr:nvSpPr>
      <xdr:spPr>
        <a:xfrm>
          <a:off x="10515600" y="1468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24637</xdr:rowOff>
    </xdr:from>
    <xdr:to>
      <xdr:col>50</xdr:col>
      <xdr:colOff>165100</xdr:colOff>
      <xdr:row>86</xdr:row>
      <xdr:rowOff>126237</xdr:rowOff>
    </xdr:to>
    <xdr:sp macro="" textlink="">
      <xdr:nvSpPr>
        <xdr:cNvPr id="359" name="楕円 358"/>
        <xdr:cNvSpPr/>
      </xdr:nvSpPr>
      <xdr:spPr>
        <a:xfrm>
          <a:off x="9588500" y="147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74676</xdr:rowOff>
    </xdr:from>
    <xdr:to>
      <xdr:col>55</xdr:col>
      <xdr:colOff>0</xdr:colOff>
      <xdr:row>86</xdr:row>
      <xdr:rowOff>75437</xdr:rowOff>
    </xdr:to>
    <xdr:cxnSp macro="">
      <xdr:nvCxnSpPr>
        <xdr:cNvPr id="360" name="直線コネクタ 359"/>
        <xdr:cNvCxnSpPr/>
      </xdr:nvCxnSpPr>
      <xdr:spPr>
        <a:xfrm flipV="1">
          <a:off x="9639300" y="14819376"/>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20828</xdr:rowOff>
    </xdr:from>
    <xdr:to>
      <xdr:col>46</xdr:col>
      <xdr:colOff>38100</xdr:colOff>
      <xdr:row>86</xdr:row>
      <xdr:rowOff>122428</xdr:rowOff>
    </xdr:to>
    <xdr:sp macro="" textlink="">
      <xdr:nvSpPr>
        <xdr:cNvPr id="361" name="楕円 360"/>
        <xdr:cNvSpPr/>
      </xdr:nvSpPr>
      <xdr:spPr>
        <a:xfrm>
          <a:off x="8699500" y="14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71628</xdr:rowOff>
    </xdr:from>
    <xdr:to>
      <xdr:col>50</xdr:col>
      <xdr:colOff>114300</xdr:colOff>
      <xdr:row>86</xdr:row>
      <xdr:rowOff>75437</xdr:rowOff>
    </xdr:to>
    <xdr:cxnSp macro="">
      <xdr:nvCxnSpPr>
        <xdr:cNvPr id="362" name="直線コネクタ 361"/>
        <xdr:cNvCxnSpPr/>
      </xdr:nvCxnSpPr>
      <xdr:spPr>
        <a:xfrm>
          <a:off x="8750300" y="14816328"/>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20828</xdr:rowOff>
    </xdr:from>
    <xdr:to>
      <xdr:col>41</xdr:col>
      <xdr:colOff>101600</xdr:colOff>
      <xdr:row>86</xdr:row>
      <xdr:rowOff>122428</xdr:rowOff>
    </xdr:to>
    <xdr:sp macro="" textlink="">
      <xdr:nvSpPr>
        <xdr:cNvPr id="363" name="楕円 362"/>
        <xdr:cNvSpPr/>
      </xdr:nvSpPr>
      <xdr:spPr>
        <a:xfrm>
          <a:off x="7810500" y="14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71628</xdr:rowOff>
    </xdr:from>
    <xdr:to>
      <xdr:col>45</xdr:col>
      <xdr:colOff>177800</xdr:colOff>
      <xdr:row>86</xdr:row>
      <xdr:rowOff>71628</xdr:rowOff>
    </xdr:to>
    <xdr:cxnSp macro="">
      <xdr:nvCxnSpPr>
        <xdr:cNvPr id="364" name="直線コネクタ 363"/>
        <xdr:cNvCxnSpPr/>
      </xdr:nvCxnSpPr>
      <xdr:spPr>
        <a:xfrm>
          <a:off x="7861300" y="14816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21589</xdr:rowOff>
    </xdr:from>
    <xdr:to>
      <xdr:col>36</xdr:col>
      <xdr:colOff>165100</xdr:colOff>
      <xdr:row>86</xdr:row>
      <xdr:rowOff>123189</xdr:rowOff>
    </xdr:to>
    <xdr:sp macro="" textlink="">
      <xdr:nvSpPr>
        <xdr:cNvPr id="365" name="楕円 364"/>
        <xdr:cNvSpPr/>
      </xdr:nvSpPr>
      <xdr:spPr>
        <a:xfrm>
          <a:off x="6921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71628</xdr:rowOff>
    </xdr:from>
    <xdr:to>
      <xdr:col>41</xdr:col>
      <xdr:colOff>50800</xdr:colOff>
      <xdr:row>86</xdr:row>
      <xdr:rowOff>72389</xdr:rowOff>
    </xdr:to>
    <xdr:cxnSp macro="">
      <xdr:nvCxnSpPr>
        <xdr:cNvPr id="366" name="直線コネクタ 365"/>
        <xdr:cNvCxnSpPr/>
      </xdr:nvCxnSpPr>
      <xdr:spPr>
        <a:xfrm flipV="1">
          <a:off x="6972300" y="1481632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117364</xdr:rowOff>
    </xdr:from>
    <xdr:ext cx="469744" cy="259045"/>
    <xdr:sp macro="" textlink="">
      <xdr:nvSpPr>
        <xdr:cNvPr id="371" name="n_1mainValue【公営住宅】&#10;一人当たり面積"/>
        <xdr:cNvSpPr txBox="1"/>
      </xdr:nvSpPr>
      <xdr:spPr>
        <a:xfrm>
          <a:off x="9391727"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113555</xdr:rowOff>
    </xdr:from>
    <xdr:ext cx="469744" cy="259045"/>
    <xdr:sp macro="" textlink="">
      <xdr:nvSpPr>
        <xdr:cNvPr id="372" name="n_2mainValue【公営住宅】&#10;一人当たり面積"/>
        <xdr:cNvSpPr txBox="1"/>
      </xdr:nvSpPr>
      <xdr:spPr>
        <a:xfrm>
          <a:off x="8515427"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113555</xdr:rowOff>
    </xdr:from>
    <xdr:ext cx="469744" cy="259045"/>
    <xdr:sp macro="" textlink="">
      <xdr:nvSpPr>
        <xdr:cNvPr id="373" name="n_3mainValue【公営住宅】&#10;一人当たり面積"/>
        <xdr:cNvSpPr txBox="1"/>
      </xdr:nvSpPr>
      <xdr:spPr>
        <a:xfrm>
          <a:off x="7626427"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114316</xdr:rowOff>
    </xdr:from>
    <xdr:ext cx="469744" cy="259045"/>
    <xdr:sp macro="" textlink="">
      <xdr:nvSpPr>
        <xdr:cNvPr id="374" name="n_4mainValue【公営住宅】&#10;一人当たり面積"/>
        <xdr:cNvSpPr txBox="1"/>
      </xdr:nvSpPr>
      <xdr:spPr>
        <a:xfrm>
          <a:off x="6737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118745</xdr:rowOff>
    </xdr:from>
    <xdr:to>
      <xdr:col>85</xdr:col>
      <xdr:colOff>177800</xdr:colOff>
      <xdr:row>39</xdr:row>
      <xdr:rowOff>48895</xdr:rowOff>
    </xdr:to>
    <xdr:sp macro="" textlink="">
      <xdr:nvSpPr>
        <xdr:cNvPr id="431" name="楕円 430"/>
        <xdr:cNvSpPr/>
      </xdr:nvSpPr>
      <xdr:spPr>
        <a:xfrm>
          <a:off x="16268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97172</xdr:rowOff>
    </xdr:from>
    <xdr:ext cx="405111" cy="259045"/>
    <xdr:sp macro="" textlink="">
      <xdr:nvSpPr>
        <xdr:cNvPr id="432" name="【認定こども園・幼稚園・保育所】&#10;有形固定資産減価償却率該当値テキスト"/>
        <xdr:cNvSpPr txBox="1"/>
      </xdr:nvSpPr>
      <xdr:spPr>
        <a:xfrm>
          <a:off x="16357600"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78740</xdr:rowOff>
    </xdr:from>
    <xdr:to>
      <xdr:col>81</xdr:col>
      <xdr:colOff>101600</xdr:colOff>
      <xdr:row>39</xdr:row>
      <xdr:rowOff>8890</xdr:rowOff>
    </xdr:to>
    <xdr:sp macro="" textlink="">
      <xdr:nvSpPr>
        <xdr:cNvPr id="433" name="楕円 432"/>
        <xdr:cNvSpPr/>
      </xdr:nvSpPr>
      <xdr:spPr>
        <a:xfrm>
          <a:off x="1543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129540</xdr:rowOff>
    </xdr:from>
    <xdr:to>
      <xdr:col>85</xdr:col>
      <xdr:colOff>127000</xdr:colOff>
      <xdr:row>38</xdr:row>
      <xdr:rowOff>169545</xdr:rowOff>
    </xdr:to>
    <xdr:cxnSp macro="">
      <xdr:nvCxnSpPr>
        <xdr:cNvPr id="434" name="直線コネクタ 433"/>
        <xdr:cNvCxnSpPr/>
      </xdr:nvCxnSpPr>
      <xdr:spPr>
        <a:xfrm>
          <a:off x="15481300" y="66446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52070</xdr:rowOff>
    </xdr:from>
    <xdr:to>
      <xdr:col>76</xdr:col>
      <xdr:colOff>165100</xdr:colOff>
      <xdr:row>38</xdr:row>
      <xdr:rowOff>153670</xdr:rowOff>
    </xdr:to>
    <xdr:sp macro="" textlink="">
      <xdr:nvSpPr>
        <xdr:cNvPr id="435" name="楕円 434"/>
        <xdr:cNvSpPr/>
      </xdr:nvSpPr>
      <xdr:spPr>
        <a:xfrm>
          <a:off x="14541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102870</xdr:rowOff>
    </xdr:from>
    <xdr:to>
      <xdr:col>81</xdr:col>
      <xdr:colOff>50800</xdr:colOff>
      <xdr:row>38</xdr:row>
      <xdr:rowOff>129540</xdr:rowOff>
    </xdr:to>
    <xdr:cxnSp macro="">
      <xdr:nvCxnSpPr>
        <xdr:cNvPr id="436" name="直線コネクタ 435"/>
        <xdr:cNvCxnSpPr/>
      </xdr:nvCxnSpPr>
      <xdr:spPr>
        <a:xfrm>
          <a:off x="14592300" y="66179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437" name="楕円 436"/>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102870</xdr:rowOff>
    </xdr:to>
    <xdr:cxnSp macro="">
      <xdr:nvCxnSpPr>
        <xdr:cNvPr id="438" name="直線コネクタ 437"/>
        <xdr:cNvCxnSpPr/>
      </xdr:nvCxnSpPr>
      <xdr:spPr>
        <a:xfrm>
          <a:off x="13703300" y="6614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xdr:rowOff>
    </xdr:from>
    <xdr:to>
      <xdr:col>67</xdr:col>
      <xdr:colOff>101600</xdr:colOff>
      <xdr:row>38</xdr:row>
      <xdr:rowOff>115570</xdr:rowOff>
    </xdr:to>
    <xdr:sp macro="" textlink="">
      <xdr:nvSpPr>
        <xdr:cNvPr id="439" name="楕円 438"/>
        <xdr:cNvSpPr/>
      </xdr:nvSpPr>
      <xdr:spPr>
        <a:xfrm>
          <a:off x="1276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64770</xdr:rowOff>
    </xdr:from>
    <xdr:to>
      <xdr:col>71</xdr:col>
      <xdr:colOff>177800</xdr:colOff>
      <xdr:row>38</xdr:row>
      <xdr:rowOff>99060</xdr:rowOff>
    </xdr:to>
    <xdr:cxnSp macro="">
      <xdr:nvCxnSpPr>
        <xdr:cNvPr id="440" name="直線コネクタ 439"/>
        <xdr:cNvCxnSpPr/>
      </xdr:nvCxnSpPr>
      <xdr:spPr>
        <a:xfrm>
          <a:off x="12814300" y="65798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xdr:rowOff>
    </xdr:from>
    <xdr:ext cx="405111" cy="259045"/>
    <xdr:sp macro="" textlink="">
      <xdr:nvSpPr>
        <xdr:cNvPr id="445" name="n_1main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446" name="n_2mainValue【認定こども園・幼稚園・保育所】&#10;有形固定資産減価償却率"/>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447" name="n_3mainValue【認定こども園・幼稚園・保育所】&#10;有形固定資産減価償却率"/>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448" name="n_4mainValue【認定こども園・幼稚園・保育所】&#10;有形固定資産減価償却率"/>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77"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88" name="楕円 487"/>
        <xdr:cNvSpPr/>
      </xdr:nvSpPr>
      <xdr:spPr>
        <a:xfrm>
          <a:off x="22110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148607</xdr:rowOff>
    </xdr:from>
    <xdr:ext cx="469744" cy="259045"/>
    <xdr:sp macro="" textlink="">
      <xdr:nvSpPr>
        <xdr:cNvPr id="489" name="【認定こども園・幼稚園・保育所】&#10;一人当たり面積該当値テキスト"/>
        <xdr:cNvSpPr txBox="1"/>
      </xdr:nvSpPr>
      <xdr:spPr>
        <a:xfrm>
          <a:off x="22199600"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xdr:rowOff>
    </xdr:from>
    <xdr:to>
      <xdr:col>112</xdr:col>
      <xdr:colOff>38100</xdr:colOff>
      <xdr:row>39</xdr:row>
      <xdr:rowOff>107950</xdr:rowOff>
    </xdr:to>
    <xdr:sp macro="" textlink="">
      <xdr:nvSpPr>
        <xdr:cNvPr id="490" name="楕円 489"/>
        <xdr:cNvSpPr/>
      </xdr:nvSpPr>
      <xdr:spPr>
        <a:xfrm>
          <a:off x="21272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49530</xdr:rowOff>
    </xdr:from>
    <xdr:to>
      <xdr:col>116</xdr:col>
      <xdr:colOff>63500</xdr:colOff>
      <xdr:row>39</xdr:row>
      <xdr:rowOff>57150</xdr:rowOff>
    </xdr:to>
    <xdr:cxnSp macro="">
      <xdr:nvCxnSpPr>
        <xdr:cNvPr id="491" name="直線コネクタ 490"/>
        <xdr:cNvCxnSpPr/>
      </xdr:nvCxnSpPr>
      <xdr:spPr>
        <a:xfrm flipV="1">
          <a:off x="21323300" y="6736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154940</xdr:rowOff>
    </xdr:from>
    <xdr:to>
      <xdr:col>107</xdr:col>
      <xdr:colOff>101600</xdr:colOff>
      <xdr:row>39</xdr:row>
      <xdr:rowOff>85090</xdr:rowOff>
    </xdr:to>
    <xdr:sp macro="" textlink="">
      <xdr:nvSpPr>
        <xdr:cNvPr id="492" name="楕円 491"/>
        <xdr:cNvSpPr/>
      </xdr:nvSpPr>
      <xdr:spPr>
        <a:xfrm>
          <a:off x="20383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34290</xdr:rowOff>
    </xdr:from>
    <xdr:to>
      <xdr:col>111</xdr:col>
      <xdr:colOff>177800</xdr:colOff>
      <xdr:row>39</xdr:row>
      <xdr:rowOff>57150</xdr:rowOff>
    </xdr:to>
    <xdr:cxnSp macro="">
      <xdr:nvCxnSpPr>
        <xdr:cNvPr id="493" name="直線コネクタ 492"/>
        <xdr:cNvCxnSpPr/>
      </xdr:nvCxnSpPr>
      <xdr:spPr>
        <a:xfrm>
          <a:off x="20434300" y="6720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94" name="楕円 493"/>
        <xdr:cNvSpPr/>
      </xdr:nvSpPr>
      <xdr:spPr>
        <a:xfrm>
          <a:off x="19494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167640</xdr:rowOff>
    </xdr:from>
    <xdr:to>
      <xdr:col>107</xdr:col>
      <xdr:colOff>50800</xdr:colOff>
      <xdr:row>39</xdr:row>
      <xdr:rowOff>34290</xdr:rowOff>
    </xdr:to>
    <xdr:cxnSp macro="">
      <xdr:nvCxnSpPr>
        <xdr:cNvPr id="495" name="直線コネクタ 494"/>
        <xdr:cNvCxnSpPr/>
      </xdr:nvCxnSpPr>
      <xdr:spPr>
        <a:xfrm>
          <a:off x="19545300" y="6682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109220</xdr:rowOff>
    </xdr:from>
    <xdr:to>
      <xdr:col>98</xdr:col>
      <xdr:colOff>38100</xdr:colOff>
      <xdr:row>39</xdr:row>
      <xdr:rowOff>39370</xdr:rowOff>
    </xdr:to>
    <xdr:sp macro="" textlink="">
      <xdr:nvSpPr>
        <xdr:cNvPr id="496" name="楕円 495"/>
        <xdr:cNvSpPr/>
      </xdr:nvSpPr>
      <xdr:spPr>
        <a:xfrm>
          <a:off x="18605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160020</xdr:rowOff>
    </xdr:from>
    <xdr:to>
      <xdr:col>102</xdr:col>
      <xdr:colOff>114300</xdr:colOff>
      <xdr:row>38</xdr:row>
      <xdr:rowOff>167640</xdr:rowOff>
    </xdr:to>
    <xdr:cxnSp macro="">
      <xdr:nvCxnSpPr>
        <xdr:cNvPr id="497" name="直線コネクタ 496"/>
        <xdr:cNvCxnSpPr/>
      </xdr:nvCxnSpPr>
      <xdr:spPr>
        <a:xfrm>
          <a:off x="18656300" y="667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98"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99"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0"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99077</xdr:rowOff>
    </xdr:from>
    <xdr:ext cx="469744" cy="259045"/>
    <xdr:sp macro="" textlink="">
      <xdr:nvSpPr>
        <xdr:cNvPr id="502" name="n_1main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3" name="n_2main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04" name="n_3mainValue【認定こども園・幼稚園・保育所】&#10;一人当たり面積"/>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55897</xdr:rowOff>
    </xdr:from>
    <xdr:ext cx="469744" cy="259045"/>
    <xdr:sp macro="" textlink="">
      <xdr:nvSpPr>
        <xdr:cNvPr id="505" name="n_4mainValue【認定こども園・幼稚園・保育所】&#10;一人当たり面積"/>
        <xdr:cNvSpPr txBox="1"/>
      </xdr:nvSpPr>
      <xdr:spPr>
        <a:xfrm>
          <a:off x="18421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48" name="楕円 547"/>
        <xdr:cNvSpPr/>
      </xdr:nvSpPr>
      <xdr:spPr>
        <a:xfrm>
          <a:off x="16268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151328</xdr:rowOff>
    </xdr:from>
    <xdr:ext cx="405111" cy="259045"/>
    <xdr:sp macro="" textlink="">
      <xdr:nvSpPr>
        <xdr:cNvPr id="549" name="【学校施設】&#10;有形固定資産減価償却率該当値テキスト"/>
        <xdr:cNvSpPr txBox="1"/>
      </xdr:nvSpPr>
      <xdr:spPr>
        <a:xfrm>
          <a:off x="16357600"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550" name="楕円 549"/>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52251</xdr:rowOff>
    </xdr:from>
    <xdr:to>
      <xdr:col>85</xdr:col>
      <xdr:colOff>127000</xdr:colOff>
      <xdr:row>60</xdr:row>
      <xdr:rowOff>65315</xdr:rowOff>
    </xdr:to>
    <xdr:cxnSp macro="">
      <xdr:nvCxnSpPr>
        <xdr:cNvPr id="551" name="直線コネクタ 550"/>
        <xdr:cNvCxnSpPr/>
      </xdr:nvCxnSpPr>
      <xdr:spPr>
        <a:xfrm flipV="1">
          <a:off x="15481300" y="10339251"/>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52" name="楕円 551"/>
        <xdr:cNvSpPr/>
      </xdr:nvSpPr>
      <xdr:spPr>
        <a:xfrm>
          <a:off x="14541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xdr:rowOff>
    </xdr:from>
    <xdr:to>
      <xdr:col>81</xdr:col>
      <xdr:colOff>50800</xdr:colOff>
      <xdr:row>60</xdr:row>
      <xdr:rowOff>65315</xdr:rowOff>
    </xdr:to>
    <xdr:cxnSp macro="">
      <xdr:nvCxnSpPr>
        <xdr:cNvPr id="553" name="直線コネクタ 552"/>
        <xdr:cNvCxnSpPr/>
      </xdr:nvCxnSpPr>
      <xdr:spPr>
        <a:xfrm>
          <a:off x="14592300" y="1029679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78196</xdr:rowOff>
    </xdr:from>
    <xdr:to>
      <xdr:col>72</xdr:col>
      <xdr:colOff>38100</xdr:colOff>
      <xdr:row>60</xdr:row>
      <xdr:rowOff>8346</xdr:rowOff>
    </xdr:to>
    <xdr:sp macro="" textlink="">
      <xdr:nvSpPr>
        <xdr:cNvPr id="554" name="楕円 553"/>
        <xdr:cNvSpPr/>
      </xdr:nvSpPr>
      <xdr:spPr>
        <a:xfrm>
          <a:off x="13652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128996</xdr:rowOff>
    </xdr:from>
    <xdr:to>
      <xdr:col>76</xdr:col>
      <xdr:colOff>114300</xdr:colOff>
      <xdr:row>60</xdr:row>
      <xdr:rowOff>9797</xdr:rowOff>
    </xdr:to>
    <xdr:cxnSp macro="">
      <xdr:nvCxnSpPr>
        <xdr:cNvPr id="555" name="直線コネクタ 554"/>
        <xdr:cNvCxnSpPr/>
      </xdr:nvCxnSpPr>
      <xdr:spPr>
        <a:xfrm>
          <a:off x="13703300" y="102445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101056</xdr:rowOff>
    </xdr:from>
    <xdr:to>
      <xdr:col>67</xdr:col>
      <xdr:colOff>101600</xdr:colOff>
      <xdr:row>60</xdr:row>
      <xdr:rowOff>31206</xdr:rowOff>
    </xdr:to>
    <xdr:sp macro="" textlink="">
      <xdr:nvSpPr>
        <xdr:cNvPr id="556" name="楕円 555"/>
        <xdr:cNvSpPr/>
      </xdr:nvSpPr>
      <xdr:spPr>
        <a:xfrm>
          <a:off x="12763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128996</xdr:rowOff>
    </xdr:from>
    <xdr:to>
      <xdr:col>71</xdr:col>
      <xdr:colOff>177800</xdr:colOff>
      <xdr:row>59</xdr:row>
      <xdr:rowOff>151856</xdr:rowOff>
    </xdr:to>
    <xdr:cxnSp macro="">
      <xdr:nvCxnSpPr>
        <xdr:cNvPr id="557" name="直線コネクタ 556"/>
        <xdr:cNvCxnSpPr/>
      </xdr:nvCxnSpPr>
      <xdr:spPr>
        <a:xfrm flipV="1">
          <a:off x="12814300" y="102445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107242</xdr:rowOff>
    </xdr:from>
    <xdr:ext cx="405111" cy="259045"/>
    <xdr:sp macro="" textlink="">
      <xdr:nvSpPr>
        <xdr:cNvPr id="562" name="n_1mainValue【学校施設】&#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563" name="n_2mainValue【学校施設】&#10;有形固定資産減価償却率"/>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564" name="n_3mainValue【学校施設】&#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22333</xdr:rowOff>
    </xdr:from>
    <xdr:ext cx="405111" cy="259045"/>
    <xdr:sp macro="" textlink="">
      <xdr:nvSpPr>
        <xdr:cNvPr id="565" name="n_4mainValue【学校施設】&#10;有形固定資産減価償却率"/>
        <xdr:cNvSpPr txBox="1"/>
      </xdr:nvSpPr>
      <xdr:spPr>
        <a:xfrm>
          <a:off x="12611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121107</xdr:rowOff>
    </xdr:from>
    <xdr:to>
      <xdr:col>116</xdr:col>
      <xdr:colOff>114300</xdr:colOff>
      <xdr:row>59</xdr:row>
      <xdr:rowOff>51257</xdr:rowOff>
    </xdr:to>
    <xdr:sp macro="" textlink="">
      <xdr:nvSpPr>
        <xdr:cNvPr id="604" name="楕円 603"/>
        <xdr:cNvSpPr/>
      </xdr:nvSpPr>
      <xdr:spPr>
        <a:xfrm>
          <a:off x="22110700" y="100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143984</xdr:rowOff>
    </xdr:from>
    <xdr:ext cx="469744" cy="259045"/>
    <xdr:sp macro="" textlink="">
      <xdr:nvSpPr>
        <xdr:cNvPr id="605" name="【学校施設】&#10;一人当たり面積該当値テキスト"/>
        <xdr:cNvSpPr txBox="1"/>
      </xdr:nvSpPr>
      <xdr:spPr>
        <a:xfrm>
          <a:off x="22199600" y="991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140309</xdr:rowOff>
    </xdr:from>
    <xdr:to>
      <xdr:col>112</xdr:col>
      <xdr:colOff>38100</xdr:colOff>
      <xdr:row>59</xdr:row>
      <xdr:rowOff>70459</xdr:rowOff>
    </xdr:to>
    <xdr:sp macro="" textlink="">
      <xdr:nvSpPr>
        <xdr:cNvPr id="606" name="楕円 605"/>
        <xdr:cNvSpPr/>
      </xdr:nvSpPr>
      <xdr:spPr>
        <a:xfrm>
          <a:off x="21272500" y="100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457</xdr:rowOff>
    </xdr:from>
    <xdr:to>
      <xdr:col>116</xdr:col>
      <xdr:colOff>63500</xdr:colOff>
      <xdr:row>59</xdr:row>
      <xdr:rowOff>19659</xdr:rowOff>
    </xdr:to>
    <xdr:cxnSp macro="">
      <xdr:nvCxnSpPr>
        <xdr:cNvPr id="607" name="直線コネクタ 606"/>
        <xdr:cNvCxnSpPr/>
      </xdr:nvCxnSpPr>
      <xdr:spPr>
        <a:xfrm flipV="1">
          <a:off x="21323300" y="10116007"/>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155854</xdr:rowOff>
    </xdr:from>
    <xdr:to>
      <xdr:col>107</xdr:col>
      <xdr:colOff>101600</xdr:colOff>
      <xdr:row>59</xdr:row>
      <xdr:rowOff>86004</xdr:rowOff>
    </xdr:to>
    <xdr:sp macro="" textlink="">
      <xdr:nvSpPr>
        <xdr:cNvPr id="608" name="楕円 607"/>
        <xdr:cNvSpPr/>
      </xdr:nvSpPr>
      <xdr:spPr>
        <a:xfrm>
          <a:off x="20383500" y="100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19659</xdr:rowOff>
    </xdr:from>
    <xdr:to>
      <xdr:col>111</xdr:col>
      <xdr:colOff>177800</xdr:colOff>
      <xdr:row>59</xdr:row>
      <xdr:rowOff>35204</xdr:rowOff>
    </xdr:to>
    <xdr:cxnSp macro="">
      <xdr:nvCxnSpPr>
        <xdr:cNvPr id="609" name="直線コネクタ 608"/>
        <xdr:cNvCxnSpPr/>
      </xdr:nvCxnSpPr>
      <xdr:spPr>
        <a:xfrm flipV="1">
          <a:off x="20434300" y="1013520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5435</xdr:rowOff>
    </xdr:from>
    <xdr:to>
      <xdr:col>102</xdr:col>
      <xdr:colOff>165100</xdr:colOff>
      <xdr:row>59</xdr:row>
      <xdr:rowOff>107035</xdr:rowOff>
    </xdr:to>
    <xdr:sp macro="" textlink="">
      <xdr:nvSpPr>
        <xdr:cNvPr id="610" name="楕円 609"/>
        <xdr:cNvSpPr/>
      </xdr:nvSpPr>
      <xdr:spPr>
        <a:xfrm>
          <a:off x="19494500" y="101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35204</xdr:rowOff>
    </xdr:from>
    <xdr:to>
      <xdr:col>107</xdr:col>
      <xdr:colOff>50800</xdr:colOff>
      <xdr:row>59</xdr:row>
      <xdr:rowOff>56235</xdr:rowOff>
    </xdr:to>
    <xdr:cxnSp macro="">
      <xdr:nvCxnSpPr>
        <xdr:cNvPr id="611" name="直線コネクタ 610"/>
        <xdr:cNvCxnSpPr/>
      </xdr:nvCxnSpPr>
      <xdr:spPr>
        <a:xfrm flipV="1">
          <a:off x="19545300" y="1015075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22809</xdr:rowOff>
    </xdr:from>
    <xdr:to>
      <xdr:col>98</xdr:col>
      <xdr:colOff>38100</xdr:colOff>
      <xdr:row>59</xdr:row>
      <xdr:rowOff>124409</xdr:rowOff>
    </xdr:to>
    <xdr:sp macro="" textlink="">
      <xdr:nvSpPr>
        <xdr:cNvPr id="612" name="楕円 611"/>
        <xdr:cNvSpPr/>
      </xdr:nvSpPr>
      <xdr:spPr>
        <a:xfrm>
          <a:off x="18605500" y="101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56235</xdr:rowOff>
    </xdr:from>
    <xdr:to>
      <xdr:col>102</xdr:col>
      <xdr:colOff>114300</xdr:colOff>
      <xdr:row>59</xdr:row>
      <xdr:rowOff>73609</xdr:rowOff>
    </xdr:to>
    <xdr:cxnSp macro="">
      <xdr:nvCxnSpPr>
        <xdr:cNvPr id="613" name="直線コネクタ 612"/>
        <xdr:cNvCxnSpPr/>
      </xdr:nvCxnSpPr>
      <xdr:spPr>
        <a:xfrm flipV="1">
          <a:off x="18656300" y="1017178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617" name="n_4aveValue【学校施設】&#10;一人当たり面積"/>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86986</xdr:rowOff>
    </xdr:from>
    <xdr:ext cx="469744" cy="259045"/>
    <xdr:sp macro="" textlink="">
      <xdr:nvSpPr>
        <xdr:cNvPr id="618" name="n_1mainValue【学校施設】&#10;一人当たり面積"/>
        <xdr:cNvSpPr txBox="1"/>
      </xdr:nvSpPr>
      <xdr:spPr>
        <a:xfrm>
          <a:off x="21075727" y="985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102531</xdr:rowOff>
    </xdr:from>
    <xdr:ext cx="469744" cy="259045"/>
    <xdr:sp macro="" textlink="">
      <xdr:nvSpPr>
        <xdr:cNvPr id="619" name="n_2mainValue【学校施設】&#10;一人当たり面積"/>
        <xdr:cNvSpPr txBox="1"/>
      </xdr:nvSpPr>
      <xdr:spPr>
        <a:xfrm>
          <a:off x="20199427" y="987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123562</xdr:rowOff>
    </xdr:from>
    <xdr:ext cx="469744" cy="259045"/>
    <xdr:sp macro="" textlink="">
      <xdr:nvSpPr>
        <xdr:cNvPr id="620" name="n_3mainValue【学校施設】&#10;一人当たり面積"/>
        <xdr:cNvSpPr txBox="1"/>
      </xdr:nvSpPr>
      <xdr:spPr>
        <a:xfrm>
          <a:off x="19310427"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140936</xdr:rowOff>
    </xdr:from>
    <xdr:ext cx="469744" cy="259045"/>
    <xdr:sp macro="" textlink="">
      <xdr:nvSpPr>
        <xdr:cNvPr id="621" name="n_4mainValue【学校施設】&#10;一人当たり面積"/>
        <xdr:cNvSpPr txBox="1"/>
      </xdr:nvSpPr>
      <xdr:spPr>
        <a:xfrm>
          <a:off x="18421427" y="991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62" name="直線コネクタ 661"/>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63"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64" name="直線コネクタ 663"/>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65"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66" name="直線コネクタ 665"/>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667"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68" name="フローチャート: 判断 667"/>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69" name="フローチャート: 判断 668"/>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70" name="フローチャート: 判断 669"/>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71" name="フローチャート: 判断 670"/>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72" name="フローチャート: 判断 671"/>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57786</xdr:rowOff>
    </xdr:from>
    <xdr:to>
      <xdr:col>85</xdr:col>
      <xdr:colOff>177800</xdr:colOff>
      <xdr:row>103</xdr:row>
      <xdr:rowOff>159386</xdr:rowOff>
    </xdr:to>
    <xdr:sp macro="" textlink="">
      <xdr:nvSpPr>
        <xdr:cNvPr id="678" name="楕円 677"/>
        <xdr:cNvSpPr/>
      </xdr:nvSpPr>
      <xdr:spPr>
        <a:xfrm>
          <a:off x="162687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80663</xdr:rowOff>
    </xdr:from>
    <xdr:ext cx="405111" cy="259045"/>
    <xdr:sp macro="" textlink="">
      <xdr:nvSpPr>
        <xdr:cNvPr id="679" name="【公民館】&#10;有形固定資産減価償却率該当値テキスト"/>
        <xdr:cNvSpPr txBox="1"/>
      </xdr:nvSpPr>
      <xdr:spPr>
        <a:xfrm>
          <a:off x="16357600"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168275</xdr:rowOff>
    </xdr:from>
    <xdr:to>
      <xdr:col>81</xdr:col>
      <xdr:colOff>101600</xdr:colOff>
      <xdr:row>103</xdr:row>
      <xdr:rowOff>98425</xdr:rowOff>
    </xdr:to>
    <xdr:sp macro="" textlink="">
      <xdr:nvSpPr>
        <xdr:cNvPr id="680" name="楕円 679"/>
        <xdr:cNvSpPr/>
      </xdr:nvSpPr>
      <xdr:spPr>
        <a:xfrm>
          <a:off x="15430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47625</xdr:rowOff>
    </xdr:from>
    <xdr:to>
      <xdr:col>85</xdr:col>
      <xdr:colOff>127000</xdr:colOff>
      <xdr:row>103</xdr:row>
      <xdr:rowOff>108586</xdr:rowOff>
    </xdr:to>
    <xdr:cxnSp macro="">
      <xdr:nvCxnSpPr>
        <xdr:cNvPr id="681" name="直線コネクタ 680"/>
        <xdr:cNvCxnSpPr/>
      </xdr:nvCxnSpPr>
      <xdr:spPr>
        <a:xfrm>
          <a:off x="15481300" y="17706975"/>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124461</xdr:rowOff>
    </xdr:from>
    <xdr:to>
      <xdr:col>76</xdr:col>
      <xdr:colOff>165100</xdr:colOff>
      <xdr:row>103</xdr:row>
      <xdr:rowOff>54611</xdr:rowOff>
    </xdr:to>
    <xdr:sp macro="" textlink="">
      <xdr:nvSpPr>
        <xdr:cNvPr id="682" name="楕円 681"/>
        <xdr:cNvSpPr/>
      </xdr:nvSpPr>
      <xdr:spPr>
        <a:xfrm>
          <a:off x="14541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3811</xdr:rowOff>
    </xdr:from>
    <xdr:to>
      <xdr:col>81</xdr:col>
      <xdr:colOff>50800</xdr:colOff>
      <xdr:row>103</xdr:row>
      <xdr:rowOff>47625</xdr:rowOff>
    </xdr:to>
    <xdr:cxnSp macro="">
      <xdr:nvCxnSpPr>
        <xdr:cNvPr id="683" name="直線コネクタ 682"/>
        <xdr:cNvCxnSpPr/>
      </xdr:nvCxnSpPr>
      <xdr:spPr>
        <a:xfrm>
          <a:off x="14592300" y="176631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78739</xdr:rowOff>
    </xdr:from>
    <xdr:to>
      <xdr:col>72</xdr:col>
      <xdr:colOff>38100</xdr:colOff>
      <xdr:row>103</xdr:row>
      <xdr:rowOff>8889</xdr:rowOff>
    </xdr:to>
    <xdr:sp macro="" textlink="">
      <xdr:nvSpPr>
        <xdr:cNvPr id="684" name="楕円 683"/>
        <xdr:cNvSpPr/>
      </xdr:nvSpPr>
      <xdr:spPr>
        <a:xfrm>
          <a:off x="13652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129539</xdr:rowOff>
    </xdr:from>
    <xdr:to>
      <xdr:col>76</xdr:col>
      <xdr:colOff>114300</xdr:colOff>
      <xdr:row>103</xdr:row>
      <xdr:rowOff>3811</xdr:rowOff>
    </xdr:to>
    <xdr:cxnSp macro="">
      <xdr:nvCxnSpPr>
        <xdr:cNvPr id="685" name="直線コネクタ 684"/>
        <xdr:cNvCxnSpPr/>
      </xdr:nvCxnSpPr>
      <xdr:spPr>
        <a:xfrm>
          <a:off x="13703300" y="17617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48261</xdr:rowOff>
    </xdr:from>
    <xdr:to>
      <xdr:col>67</xdr:col>
      <xdr:colOff>101600</xdr:colOff>
      <xdr:row>102</xdr:row>
      <xdr:rowOff>149861</xdr:rowOff>
    </xdr:to>
    <xdr:sp macro="" textlink="">
      <xdr:nvSpPr>
        <xdr:cNvPr id="686" name="楕円 685"/>
        <xdr:cNvSpPr/>
      </xdr:nvSpPr>
      <xdr:spPr>
        <a:xfrm>
          <a:off x="12763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99061</xdr:rowOff>
    </xdr:from>
    <xdr:to>
      <xdr:col>71</xdr:col>
      <xdr:colOff>177800</xdr:colOff>
      <xdr:row>102</xdr:row>
      <xdr:rowOff>129539</xdr:rowOff>
    </xdr:to>
    <xdr:cxnSp macro="">
      <xdr:nvCxnSpPr>
        <xdr:cNvPr id="687" name="直線コネクタ 686"/>
        <xdr:cNvCxnSpPr/>
      </xdr:nvCxnSpPr>
      <xdr:spPr>
        <a:xfrm>
          <a:off x="12814300" y="17586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688"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689"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690" name="n_3aveValue【公民館】&#10;有形固定資産減価償却率"/>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691" name="n_4aveValue【公民館】&#10;有形固定資産減価償却率"/>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114952</xdr:rowOff>
    </xdr:from>
    <xdr:ext cx="405111" cy="259045"/>
    <xdr:sp macro="" textlink="">
      <xdr:nvSpPr>
        <xdr:cNvPr id="692" name="n_1mainValue【公民館】&#10;有形固定資産減価償却率"/>
        <xdr:cNvSpPr txBox="1"/>
      </xdr:nvSpPr>
      <xdr:spPr>
        <a:xfrm>
          <a:off x="152660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71138</xdr:rowOff>
    </xdr:from>
    <xdr:ext cx="405111" cy="259045"/>
    <xdr:sp macro="" textlink="">
      <xdr:nvSpPr>
        <xdr:cNvPr id="693" name="n_2mainValue【公民館】&#10;有形固定資産減価償却率"/>
        <xdr:cNvSpPr txBox="1"/>
      </xdr:nvSpPr>
      <xdr:spPr>
        <a:xfrm>
          <a:off x="14389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25416</xdr:rowOff>
    </xdr:from>
    <xdr:ext cx="405111" cy="259045"/>
    <xdr:sp macro="" textlink="">
      <xdr:nvSpPr>
        <xdr:cNvPr id="694" name="n_3mainValue【公民館】&#10;有形固定資産減価償却率"/>
        <xdr:cNvSpPr txBox="1"/>
      </xdr:nvSpPr>
      <xdr:spPr>
        <a:xfrm>
          <a:off x="13500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166388</xdr:rowOff>
    </xdr:from>
    <xdr:ext cx="405111" cy="259045"/>
    <xdr:sp macro="" textlink="">
      <xdr:nvSpPr>
        <xdr:cNvPr id="695" name="n_4mainValue【公民館】&#10;有形固定資産減価償却率"/>
        <xdr:cNvSpPr txBox="1"/>
      </xdr:nvSpPr>
      <xdr:spPr>
        <a:xfrm>
          <a:off x="12611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19" name="直線コネクタ 71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21" name="直線コネクタ 72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2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23" name="直線コネクタ 72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4"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5" name="フローチャート: 判断 72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6" name="フローチャート: 判断 72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27" name="フローチャート: 判断 72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28" name="フローチャート: 判断 72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29" name="フローチャート: 判断 72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735" name="楕円 734"/>
        <xdr:cNvSpPr/>
      </xdr:nvSpPr>
      <xdr:spPr>
        <a:xfrm>
          <a:off x="22110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162577</xdr:rowOff>
    </xdr:from>
    <xdr:ext cx="469744" cy="259045"/>
    <xdr:sp macro="" textlink="">
      <xdr:nvSpPr>
        <xdr:cNvPr id="736" name="【公民館】&#10;一人当たり面積該当値テキスト"/>
        <xdr:cNvSpPr txBox="1"/>
      </xdr:nvSpPr>
      <xdr:spPr>
        <a:xfrm>
          <a:off x="22199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737" name="楕円 736"/>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105</xdr:row>
      <xdr:rowOff>19050</xdr:rowOff>
    </xdr:to>
    <xdr:cxnSp macro="">
      <xdr:nvCxnSpPr>
        <xdr:cNvPr id="738" name="直線コネクタ 737"/>
        <xdr:cNvCxnSpPr/>
      </xdr:nvCxnSpPr>
      <xdr:spPr>
        <a:xfrm>
          <a:off x="21323300" y="17975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39" name="楕円 738"/>
        <xdr:cNvSpPr/>
      </xdr:nvSpPr>
      <xdr:spPr>
        <a:xfrm>
          <a:off x="2038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152400</xdr:rowOff>
    </xdr:to>
    <xdr:cxnSp macro="">
      <xdr:nvCxnSpPr>
        <xdr:cNvPr id="740" name="直線コネクタ 739"/>
        <xdr:cNvCxnSpPr/>
      </xdr:nvCxnSpPr>
      <xdr:spPr>
        <a:xfrm flipV="1">
          <a:off x="20434300" y="1797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109220</xdr:rowOff>
    </xdr:from>
    <xdr:to>
      <xdr:col>102</xdr:col>
      <xdr:colOff>165100</xdr:colOff>
      <xdr:row>105</xdr:row>
      <xdr:rowOff>39370</xdr:rowOff>
    </xdr:to>
    <xdr:sp macro="" textlink="">
      <xdr:nvSpPr>
        <xdr:cNvPr id="741" name="楕円 740"/>
        <xdr:cNvSpPr/>
      </xdr:nvSpPr>
      <xdr:spPr>
        <a:xfrm>
          <a:off x="19494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152400</xdr:rowOff>
    </xdr:from>
    <xdr:to>
      <xdr:col>107</xdr:col>
      <xdr:colOff>50800</xdr:colOff>
      <xdr:row>104</xdr:row>
      <xdr:rowOff>160020</xdr:rowOff>
    </xdr:to>
    <xdr:cxnSp macro="">
      <xdr:nvCxnSpPr>
        <xdr:cNvPr id="742" name="直線コネクタ 741"/>
        <xdr:cNvCxnSpPr/>
      </xdr:nvCxnSpPr>
      <xdr:spPr>
        <a:xfrm flipV="1">
          <a:off x="19545300" y="17983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743" name="楕円 742"/>
        <xdr:cNvSpPr/>
      </xdr:nvSpPr>
      <xdr:spPr>
        <a:xfrm>
          <a:off x="18605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160020</xdr:rowOff>
    </xdr:from>
    <xdr:to>
      <xdr:col>102</xdr:col>
      <xdr:colOff>114300</xdr:colOff>
      <xdr:row>105</xdr:row>
      <xdr:rowOff>49530</xdr:rowOff>
    </xdr:to>
    <xdr:cxnSp macro="">
      <xdr:nvCxnSpPr>
        <xdr:cNvPr id="744" name="直線コネクタ 743"/>
        <xdr:cNvCxnSpPr/>
      </xdr:nvCxnSpPr>
      <xdr:spPr>
        <a:xfrm flipV="1">
          <a:off x="18656300" y="17990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45"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746"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747"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748" name="n_4aveValue【公民館】&#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749" name="n_1mainValue【公民館】&#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50" name="n_2main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55897</xdr:rowOff>
    </xdr:from>
    <xdr:ext cx="469744" cy="259045"/>
    <xdr:sp macro="" textlink="">
      <xdr:nvSpPr>
        <xdr:cNvPr id="751" name="n_3mainValue【公民館】&#10;一人当たり面積"/>
        <xdr:cNvSpPr txBox="1"/>
      </xdr:nvSpPr>
      <xdr:spPr>
        <a:xfrm>
          <a:off x="19310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752" name="n_4mainValue【公民館】&#10;一人当たり面積"/>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に対し、全体的に高い水準となっている。これは昭和４０年代以降に人口が急増し、同じ時期に多くの公共施設等を整備したことによるもので、平成２８年度に策定した君津市公共施設等総合管理計画及び令和２年度に策定した君津市個別施設計画に基づき、予防保全型の維持管理に努めるとともに、公共施設等のあり方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83,885
82,872
318.81
35,736,738
32,392,119
1,855,106
19,214,726
13,888,100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164193</xdr:rowOff>
    </xdr:from>
    <xdr:to>
      <xdr:col>24</xdr:col>
      <xdr:colOff>114300</xdr:colOff>
      <xdr:row>36</xdr:row>
      <xdr:rowOff>94343</xdr:rowOff>
    </xdr:to>
    <xdr:sp macro="" textlink="">
      <xdr:nvSpPr>
        <xdr:cNvPr id="74" name="楕円 73"/>
        <xdr:cNvSpPr/>
      </xdr:nvSpPr>
      <xdr:spPr>
        <a:xfrm>
          <a:off x="4584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15620</xdr:rowOff>
    </xdr:from>
    <xdr:ext cx="405111" cy="259045"/>
    <xdr:sp macro="" textlink="">
      <xdr:nvSpPr>
        <xdr:cNvPr id="75" name="【図書館】&#10;有形固定資産減価償却率該当値テキスト"/>
        <xdr:cNvSpPr txBox="1"/>
      </xdr:nvSpPr>
      <xdr:spPr>
        <a:xfrm>
          <a:off x="4673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6" name="楕円 75"/>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10886</xdr:rowOff>
    </xdr:from>
    <xdr:to>
      <xdr:col>24</xdr:col>
      <xdr:colOff>63500</xdr:colOff>
      <xdr:row>36</xdr:row>
      <xdr:rowOff>43543</xdr:rowOff>
    </xdr:to>
    <xdr:cxnSp macro="">
      <xdr:nvCxnSpPr>
        <xdr:cNvPr id="77" name="直線コネクタ 76"/>
        <xdr:cNvCxnSpPr/>
      </xdr:nvCxnSpPr>
      <xdr:spPr>
        <a:xfrm>
          <a:off x="3797300" y="618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98878</xdr:rowOff>
    </xdr:from>
    <xdr:to>
      <xdr:col>15</xdr:col>
      <xdr:colOff>101600</xdr:colOff>
      <xdr:row>36</xdr:row>
      <xdr:rowOff>29028</xdr:rowOff>
    </xdr:to>
    <xdr:sp macro="" textlink="">
      <xdr:nvSpPr>
        <xdr:cNvPr id="78" name="楕円 77"/>
        <xdr:cNvSpPr/>
      </xdr:nvSpPr>
      <xdr:spPr>
        <a:xfrm>
          <a:off x="2857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149678</xdr:rowOff>
    </xdr:from>
    <xdr:to>
      <xdr:col>19</xdr:col>
      <xdr:colOff>177800</xdr:colOff>
      <xdr:row>36</xdr:row>
      <xdr:rowOff>10886</xdr:rowOff>
    </xdr:to>
    <xdr:cxnSp macro="">
      <xdr:nvCxnSpPr>
        <xdr:cNvPr id="79" name="直線コネクタ 78"/>
        <xdr:cNvCxnSpPr/>
      </xdr:nvCxnSpPr>
      <xdr:spPr>
        <a:xfrm>
          <a:off x="2908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80" name="楕円 79"/>
        <xdr:cNvSpPr/>
      </xdr:nvSpPr>
      <xdr:spPr>
        <a:xfrm>
          <a:off x="196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117022</xdr:rowOff>
    </xdr:from>
    <xdr:to>
      <xdr:col>15</xdr:col>
      <xdr:colOff>50800</xdr:colOff>
      <xdr:row>35</xdr:row>
      <xdr:rowOff>149678</xdr:rowOff>
    </xdr:to>
    <xdr:cxnSp macro="">
      <xdr:nvCxnSpPr>
        <xdr:cNvPr id="81" name="直線コネクタ 80"/>
        <xdr:cNvCxnSpPr/>
      </xdr:nvCxnSpPr>
      <xdr:spPr>
        <a:xfrm>
          <a:off x="2019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33564</xdr:rowOff>
    </xdr:from>
    <xdr:to>
      <xdr:col>6</xdr:col>
      <xdr:colOff>38100</xdr:colOff>
      <xdr:row>35</xdr:row>
      <xdr:rowOff>135164</xdr:rowOff>
    </xdr:to>
    <xdr:sp macro="" textlink="">
      <xdr:nvSpPr>
        <xdr:cNvPr id="82" name="楕円 81"/>
        <xdr:cNvSpPr/>
      </xdr:nvSpPr>
      <xdr:spPr>
        <a:xfrm>
          <a:off x="1079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84364</xdr:rowOff>
    </xdr:from>
    <xdr:to>
      <xdr:col>10</xdr:col>
      <xdr:colOff>114300</xdr:colOff>
      <xdr:row>35</xdr:row>
      <xdr:rowOff>117022</xdr:rowOff>
    </xdr:to>
    <xdr:cxnSp macro="">
      <xdr:nvCxnSpPr>
        <xdr:cNvPr id="83" name="直線コネクタ 82"/>
        <xdr:cNvCxnSpPr/>
      </xdr:nvCxnSpPr>
      <xdr:spPr>
        <a:xfrm>
          <a:off x="1130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4" name="n_1ave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5" name="n_2aveValue【図書館】&#10;有形固定資産減価償却率"/>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6" name="n_3aveValue【図書館】&#10;有形固定資産減価償却率"/>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167113</xdr:rowOff>
    </xdr:from>
    <xdr:ext cx="405111" cy="259045"/>
    <xdr:sp macro="" textlink="">
      <xdr:nvSpPr>
        <xdr:cNvPr id="87" name="n_4aveValue【図書館】&#10;有形固定資産減価償却率"/>
        <xdr:cNvSpPr txBox="1"/>
      </xdr:nvSpPr>
      <xdr:spPr>
        <a:xfrm>
          <a:off x="927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88" name="n_1mainValue【図書館】&#10;有形固定資産減価償却率"/>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45555</xdr:rowOff>
    </xdr:from>
    <xdr:ext cx="405111" cy="259045"/>
    <xdr:sp macro="" textlink="">
      <xdr:nvSpPr>
        <xdr:cNvPr id="89" name="n_2mainValue【図書館】&#10;有形固定資産減価償却率"/>
        <xdr:cNvSpPr txBox="1"/>
      </xdr:nvSpPr>
      <xdr:spPr>
        <a:xfrm>
          <a:off x="2705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90" name="n_3mainValue【図書館】&#10;有形固定資産減価償却率"/>
        <xdr:cNvSpPr txBox="1"/>
      </xdr:nvSpPr>
      <xdr:spPr>
        <a:xfrm>
          <a:off x="1816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151691</xdr:rowOff>
    </xdr:from>
    <xdr:ext cx="405111" cy="259045"/>
    <xdr:sp macro="" textlink="">
      <xdr:nvSpPr>
        <xdr:cNvPr id="91" name="n_4mainValue【図書館】&#10;有形固定資産減価償却率"/>
        <xdr:cNvSpPr txBox="1"/>
      </xdr:nvSpPr>
      <xdr:spPr>
        <a:xfrm>
          <a:off x="927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107950</xdr:rowOff>
    </xdr:from>
    <xdr:to>
      <xdr:col>55</xdr:col>
      <xdr:colOff>50800</xdr:colOff>
      <xdr:row>38</xdr:row>
      <xdr:rowOff>38100</xdr:rowOff>
    </xdr:to>
    <xdr:sp macro="" textlink="">
      <xdr:nvSpPr>
        <xdr:cNvPr id="131" name="楕円 130"/>
        <xdr:cNvSpPr/>
      </xdr:nvSpPr>
      <xdr:spPr>
        <a:xfrm>
          <a:off x="10426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130827</xdr:rowOff>
    </xdr:from>
    <xdr:ext cx="469744" cy="259045"/>
    <xdr:sp macro="" textlink="">
      <xdr:nvSpPr>
        <xdr:cNvPr id="132" name="【図書館】&#10;一人当たり面積該当値テキスト"/>
        <xdr:cNvSpPr txBox="1"/>
      </xdr:nvSpPr>
      <xdr:spPr>
        <a:xfrm>
          <a:off x="10515600"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133" name="楕円 132"/>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158750</xdr:rowOff>
    </xdr:from>
    <xdr:to>
      <xdr:col>55</xdr:col>
      <xdr:colOff>0</xdr:colOff>
      <xdr:row>38</xdr:row>
      <xdr:rowOff>63500</xdr:rowOff>
    </xdr:to>
    <xdr:cxnSp macro="">
      <xdr:nvCxnSpPr>
        <xdr:cNvPr id="134" name="直線コネクタ 133"/>
        <xdr:cNvCxnSpPr/>
      </xdr:nvCxnSpPr>
      <xdr:spPr>
        <a:xfrm flipV="1">
          <a:off x="9639300" y="6502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xdr:rowOff>
    </xdr:from>
    <xdr:to>
      <xdr:col>46</xdr:col>
      <xdr:colOff>38100</xdr:colOff>
      <xdr:row>38</xdr:row>
      <xdr:rowOff>114300</xdr:rowOff>
    </xdr:to>
    <xdr:sp macro="" textlink="">
      <xdr:nvSpPr>
        <xdr:cNvPr id="135" name="楕円 134"/>
        <xdr:cNvSpPr/>
      </xdr:nvSpPr>
      <xdr:spPr>
        <a:xfrm>
          <a:off x="869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63500</xdr:rowOff>
    </xdr:to>
    <xdr:cxnSp macro="">
      <xdr:nvCxnSpPr>
        <xdr:cNvPr id="136" name="直線コネクタ 135"/>
        <xdr:cNvCxnSpPr/>
      </xdr:nvCxnSpPr>
      <xdr:spPr>
        <a:xfrm>
          <a:off x="8750300" y="657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7" name="楕円 136"/>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63500</xdr:rowOff>
    </xdr:from>
    <xdr:to>
      <xdr:col>45</xdr:col>
      <xdr:colOff>177800</xdr:colOff>
      <xdr:row>38</xdr:row>
      <xdr:rowOff>76200</xdr:rowOff>
    </xdr:to>
    <xdr:cxnSp macro="">
      <xdr:nvCxnSpPr>
        <xdr:cNvPr id="138" name="直線コネクタ 137"/>
        <xdr:cNvCxnSpPr/>
      </xdr:nvCxnSpPr>
      <xdr:spPr>
        <a:xfrm flipV="1">
          <a:off x="78613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9" name="楕円 138"/>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76200</xdr:rowOff>
    </xdr:to>
    <xdr:cxnSp macro="">
      <xdr:nvCxnSpPr>
        <xdr:cNvPr id="140" name="直線コネクタ 139"/>
        <xdr:cNvCxnSpPr/>
      </xdr:nvCxnSpPr>
      <xdr:spPr>
        <a:xfrm>
          <a:off x="6972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130827</xdr:rowOff>
    </xdr:from>
    <xdr:ext cx="469744" cy="259045"/>
    <xdr:sp macro="" textlink="">
      <xdr:nvSpPr>
        <xdr:cNvPr id="145" name="n_1main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130827</xdr:rowOff>
    </xdr:from>
    <xdr:ext cx="469744" cy="259045"/>
    <xdr:sp macro="" textlink="">
      <xdr:nvSpPr>
        <xdr:cNvPr id="146" name="n_2mainValue【図書館】&#10;一人当たり面積"/>
        <xdr:cNvSpPr txBox="1"/>
      </xdr:nvSpPr>
      <xdr:spPr>
        <a:xfrm>
          <a:off x="8515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7"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8" name="n_4main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168003</xdr:rowOff>
    </xdr:from>
    <xdr:to>
      <xdr:col>24</xdr:col>
      <xdr:colOff>114300</xdr:colOff>
      <xdr:row>62</xdr:row>
      <xdr:rowOff>98153</xdr:rowOff>
    </xdr:to>
    <xdr:sp macro="" textlink="">
      <xdr:nvSpPr>
        <xdr:cNvPr id="190" name="楕円 189"/>
        <xdr:cNvSpPr/>
      </xdr:nvSpPr>
      <xdr:spPr>
        <a:xfrm>
          <a:off x="45847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146430</xdr:rowOff>
    </xdr:from>
    <xdr:ext cx="405111" cy="259045"/>
    <xdr:sp macro="" textlink="">
      <xdr:nvSpPr>
        <xdr:cNvPr id="191" name="【体育館・プール】&#10;有形固定資産減価償却率該当値テキスト"/>
        <xdr:cNvSpPr txBox="1"/>
      </xdr:nvSpPr>
      <xdr:spPr>
        <a:xfrm>
          <a:off x="4673600"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133713</xdr:rowOff>
    </xdr:from>
    <xdr:to>
      <xdr:col>20</xdr:col>
      <xdr:colOff>38100</xdr:colOff>
      <xdr:row>62</xdr:row>
      <xdr:rowOff>63863</xdr:rowOff>
    </xdr:to>
    <xdr:sp macro="" textlink="">
      <xdr:nvSpPr>
        <xdr:cNvPr id="192" name="楕円 191"/>
        <xdr:cNvSpPr/>
      </xdr:nvSpPr>
      <xdr:spPr>
        <a:xfrm>
          <a:off x="3746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13063</xdr:rowOff>
    </xdr:from>
    <xdr:to>
      <xdr:col>24</xdr:col>
      <xdr:colOff>63500</xdr:colOff>
      <xdr:row>62</xdr:row>
      <xdr:rowOff>47353</xdr:rowOff>
    </xdr:to>
    <xdr:cxnSp macro="">
      <xdr:nvCxnSpPr>
        <xdr:cNvPr id="193" name="直線コネクタ 192"/>
        <xdr:cNvCxnSpPr/>
      </xdr:nvCxnSpPr>
      <xdr:spPr>
        <a:xfrm>
          <a:off x="3797300" y="1064296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99423</xdr:rowOff>
    </xdr:from>
    <xdr:to>
      <xdr:col>15</xdr:col>
      <xdr:colOff>101600</xdr:colOff>
      <xdr:row>62</xdr:row>
      <xdr:rowOff>29573</xdr:rowOff>
    </xdr:to>
    <xdr:sp macro="" textlink="">
      <xdr:nvSpPr>
        <xdr:cNvPr id="194" name="楕円 193"/>
        <xdr:cNvSpPr/>
      </xdr:nvSpPr>
      <xdr:spPr>
        <a:xfrm>
          <a:off x="2857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150223</xdr:rowOff>
    </xdr:from>
    <xdr:to>
      <xdr:col>19</xdr:col>
      <xdr:colOff>177800</xdr:colOff>
      <xdr:row>62</xdr:row>
      <xdr:rowOff>13063</xdr:rowOff>
    </xdr:to>
    <xdr:cxnSp macro="">
      <xdr:nvCxnSpPr>
        <xdr:cNvPr id="195" name="直線コネクタ 194"/>
        <xdr:cNvCxnSpPr/>
      </xdr:nvCxnSpPr>
      <xdr:spPr>
        <a:xfrm>
          <a:off x="2908300" y="106086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65133</xdr:rowOff>
    </xdr:from>
    <xdr:to>
      <xdr:col>10</xdr:col>
      <xdr:colOff>165100</xdr:colOff>
      <xdr:row>61</xdr:row>
      <xdr:rowOff>166733</xdr:rowOff>
    </xdr:to>
    <xdr:sp macro="" textlink="">
      <xdr:nvSpPr>
        <xdr:cNvPr id="196" name="楕円 195"/>
        <xdr:cNvSpPr/>
      </xdr:nvSpPr>
      <xdr:spPr>
        <a:xfrm>
          <a:off x="1968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115933</xdr:rowOff>
    </xdr:from>
    <xdr:to>
      <xdr:col>15</xdr:col>
      <xdr:colOff>50800</xdr:colOff>
      <xdr:row>61</xdr:row>
      <xdr:rowOff>150223</xdr:rowOff>
    </xdr:to>
    <xdr:cxnSp macro="">
      <xdr:nvCxnSpPr>
        <xdr:cNvPr id="197" name="直線コネクタ 196"/>
        <xdr:cNvCxnSpPr/>
      </xdr:nvCxnSpPr>
      <xdr:spPr>
        <a:xfrm>
          <a:off x="2019300" y="105743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29210</xdr:rowOff>
    </xdr:from>
    <xdr:to>
      <xdr:col>6</xdr:col>
      <xdr:colOff>38100</xdr:colOff>
      <xdr:row>61</xdr:row>
      <xdr:rowOff>130810</xdr:rowOff>
    </xdr:to>
    <xdr:sp macro="" textlink="">
      <xdr:nvSpPr>
        <xdr:cNvPr id="198" name="楕円 197"/>
        <xdr:cNvSpPr/>
      </xdr:nvSpPr>
      <xdr:spPr>
        <a:xfrm>
          <a:off x="1079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80010</xdr:rowOff>
    </xdr:from>
    <xdr:to>
      <xdr:col>10</xdr:col>
      <xdr:colOff>114300</xdr:colOff>
      <xdr:row>61</xdr:row>
      <xdr:rowOff>115933</xdr:rowOff>
    </xdr:to>
    <xdr:cxnSp macro="">
      <xdr:nvCxnSpPr>
        <xdr:cNvPr id="199" name="直線コネクタ 198"/>
        <xdr:cNvCxnSpPr/>
      </xdr:nvCxnSpPr>
      <xdr:spPr>
        <a:xfrm>
          <a:off x="1130300" y="105384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54990</xdr:rowOff>
    </xdr:from>
    <xdr:ext cx="405111" cy="259045"/>
    <xdr:sp macro="" textlink="">
      <xdr:nvSpPr>
        <xdr:cNvPr id="204" name="n_1mainValue【体育館・プール】&#10;有形固定資産減価償却率"/>
        <xdr:cNvSpPr txBox="1"/>
      </xdr:nvSpPr>
      <xdr:spPr>
        <a:xfrm>
          <a:off x="3582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20700</xdr:rowOff>
    </xdr:from>
    <xdr:ext cx="405111" cy="259045"/>
    <xdr:sp macro="" textlink="">
      <xdr:nvSpPr>
        <xdr:cNvPr id="205" name="n_2mainValue【体育館・プール】&#10;有形固定資産減価償却率"/>
        <xdr:cNvSpPr txBox="1"/>
      </xdr:nvSpPr>
      <xdr:spPr>
        <a:xfrm>
          <a:off x="2705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157860</xdr:rowOff>
    </xdr:from>
    <xdr:ext cx="405111" cy="259045"/>
    <xdr:sp macro="" textlink="">
      <xdr:nvSpPr>
        <xdr:cNvPr id="206" name="n_3mainValue【体育館・プール】&#10;有形固定資産減価償却率"/>
        <xdr:cNvSpPr txBox="1"/>
      </xdr:nvSpPr>
      <xdr:spPr>
        <a:xfrm>
          <a:off x="1816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121937</xdr:rowOff>
    </xdr:from>
    <xdr:ext cx="405111" cy="259045"/>
    <xdr:sp macro="" textlink="">
      <xdr:nvSpPr>
        <xdr:cNvPr id="207" name="n_4mainValue【体育館・プール】&#10;有形固定資産減価償却率"/>
        <xdr:cNvSpPr txBox="1"/>
      </xdr:nvSpPr>
      <xdr:spPr>
        <a:xfrm>
          <a:off x="927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10160</xdr:rowOff>
    </xdr:from>
    <xdr:to>
      <xdr:col>55</xdr:col>
      <xdr:colOff>50800</xdr:colOff>
      <xdr:row>63</xdr:row>
      <xdr:rowOff>111760</xdr:rowOff>
    </xdr:to>
    <xdr:sp macro="" textlink="">
      <xdr:nvSpPr>
        <xdr:cNvPr id="247" name="楕円 246"/>
        <xdr:cNvSpPr/>
      </xdr:nvSpPr>
      <xdr:spPr>
        <a:xfrm>
          <a:off x="10426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160037</xdr:rowOff>
    </xdr:from>
    <xdr:ext cx="469744" cy="259045"/>
    <xdr:sp macro="" textlink="">
      <xdr:nvSpPr>
        <xdr:cNvPr id="248" name="【体育館・プール】&#10;一人当たり面積該当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12065</xdr:rowOff>
    </xdr:from>
    <xdr:to>
      <xdr:col>50</xdr:col>
      <xdr:colOff>165100</xdr:colOff>
      <xdr:row>63</xdr:row>
      <xdr:rowOff>113665</xdr:rowOff>
    </xdr:to>
    <xdr:sp macro="" textlink="">
      <xdr:nvSpPr>
        <xdr:cNvPr id="249" name="楕円 248"/>
        <xdr:cNvSpPr/>
      </xdr:nvSpPr>
      <xdr:spPr>
        <a:xfrm>
          <a:off x="9588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60960</xdr:rowOff>
    </xdr:from>
    <xdr:to>
      <xdr:col>55</xdr:col>
      <xdr:colOff>0</xdr:colOff>
      <xdr:row>63</xdr:row>
      <xdr:rowOff>62865</xdr:rowOff>
    </xdr:to>
    <xdr:cxnSp macro="">
      <xdr:nvCxnSpPr>
        <xdr:cNvPr id="250" name="直線コネクタ 249"/>
        <xdr:cNvCxnSpPr/>
      </xdr:nvCxnSpPr>
      <xdr:spPr>
        <a:xfrm flipV="1">
          <a:off x="9639300" y="108623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13970</xdr:rowOff>
    </xdr:from>
    <xdr:to>
      <xdr:col>46</xdr:col>
      <xdr:colOff>38100</xdr:colOff>
      <xdr:row>63</xdr:row>
      <xdr:rowOff>115570</xdr:rowOff>
    </xdr:to>
    <xdr:sp macro="" textlink="">
      <xdr:nvSpPr>
        <xdr:cNvPr id="251" name="楕円 250"/>
        <xdr:cNvSpPr/>
      </xdr:nvSpPr>
      <xdr:spPr>
        <a:xfrm>
          <a:off x="8699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62865</xdr:rowOff>
    </xdr:from>
    <xdr:to>
      <xdr:col>50</xdr:col>
      <xdr:colOff>114300</xdr:colOff>
      <xdr:row>63</xdr:row>
      <xdr:rowOff>64770</xdr:rowOff>
    </xdr:to>
    <xdr:cxnSp macro="">
      <xdr:nvCxnSpPr>
        <xdr:cNvPr id="252" name="直線コネクタ 251"/>
        <xdr:cNvCxnSpPr/>
      </xdr:nvCxnSpPr>
      <xdr:spPr>
        <a:xfrm flipV="1">
          <a:off x="8750300" y="108642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15875</xdr:rowOff>
    </xdr:from>
    <xdr:to>
      <xdr:col>41</xdr:col>
      <xdr:colOff>101600</xdr:colOff>
      <xdr:row>63</xdr:row>
      <xdr:rowOff>117475</xdr:rowOff>
    </xdr:to>
    <xdr:sp macro="" textlink="">
      <xdr:nvSpPr>
        <xdr:cNvPr id="253" name="楕円 252"/>
        <xdr:cNvSpPr/>
      </xdr:nvSpPr>
      <xdr:spPr>
        <a:xfrm>
          <a:off x="7810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64770</xdr:rowOff>
    </xdr:from>
    <xdr:to>
      <xdr:col>45</xdr:col>
      <xdr:colOff>177800</xdr:colOff>
      <xdr:row>63</xdr:row>
      <xdr:rowOff>66675</xdr:rowOff>
    </xdr:to>
    <xdr:cxnSp macro="">
      <xdr:nvCxnSpPr>
        <xdr:cNvPr id="254" name="直線コネクタ 253"/>
        <xdr:cNvCxnSpPr/>
      </xdr:nvCxnSpPr>
      <xdr:spPr>
        <a:xfrm flipV="1">
          <a:off x="7861300" y="108661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17780</xdr:rowOff>
    </xdr:from>
    <xdr:to>
      <xdr:col>36</xdr:col>
      <xdr:colOff>165100</xdr:colOff>
      <xdr:row>63</xdr:row>
      <xdr:rowOff>119380</xdr:rowOff>
    </xdr:to>
    <xdr:sp macro="" textlink="">
      <xdr:nvSpPr>
        <xdr:cNvPr id="255" name="楕円 254"/>
        <xdr:cNvSpPr/>
      </xdr:nvSpPr>
      <xdr:spPr>
        <a:xfrm>
          <a:off x="6921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66675</xdr:rowOff>
    </xdr:from>
    <xdr:to>
      <xdr:col>41</xdr:col>
      <xdr:colOff>50800</xdr:colOff>
      <xdr:row>63</xdr:row>
      <xdr:rowOff>68580</xdr:rowOff>
    </xdr:to>
    <xdr:cxnSp macro="">
      <xdr:nvCxnSpPr>
        <xdr:cNvPr id="256" name="直線コネクタ 255"/>
        <xdr:cNvCxnSpPr/>
      </xdr:nvCxnSpPr>
      <xdr:spPr>
        <a:xfrm flipV="1">
          <a:off x="6972300" y="10868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104792</xdr:rowOff>
    </xdr:from>
    <xdr:ext cx="469744" cy="259045"/>
    <xdr:sp macro="" textlink="">
      <xdr:nvSpPr>
        <xdr:cNvPr id="261" name="n_1mainValue【体育館・プール】&#10;一人当たり面積"/>
        <xdr:cNvSpPr txBox="1"/>
      </xdr:nvSpPr>
      <xdr:spPr>
        <a:xfrm>
          <a:off x="9391727" y="1090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106697</xdr:rowOff>
    </xdr:from>
    <xdr:ext cx="469744" cy="259045"/>
    <xdr:sp macro="" textlink="">
      <xdr:nvSpPr>
        <xdr:cNvPr id="262" name="n_2mainValue【体育館・プール】&#10;一人当たり面積"/>
        <xdr:cNvSpPr txBox="1"/>
      </xdr:nvSpPr>
      <xdr:spPr>
        <a:xfrm>
          <a:off x="8515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108602</xdr:rowOff>
    </xdr:from>
    <xdr:ext cx="469744" cy="259045"/>
    <xdr:sp macro="" textlink="">
      <xdr:nvSpPr>
        <xdr:cNvPr id="263" name="n_3mainValue【体育館・プール】&#10;一人当たり面積"/>
        <xdr:cNvSpPr txBox="1"/>
      </xdr:nvSpPr>
      <xdr:spPr>
        <a:xfrm>
          <a:off x="7626427" y="109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110507</xdr:rowOff>
    </xdr:from>
    <xdr:ext cx="469744" cy="259045"/>
    <xdr:sp macro="" textlink="">
      <xdr:nvSpPr>
        <xdr:cNvPr id="264" name="n_4mainValue【体育館・プール】&#10;一人当たり面積"/>
        <xdr:cNvSpPr txBox="1"/>
      </xdr:nvSpPr>
      <xdr:spPr>
        <a:xfrm>
          <a:off x="6737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53975</xdr:rowOff>
    </xdr:from>
    <xdr:to>
      <xdr:col>24</xdr:col>
      <xdr:colOff>114300</xdr:colOff>
      <xdr:row>86</xdr:row>
      <xdr:rowOff>155575</xdr:rowOff>
    </xdr:to>
    <xdr:sp macro="" textlink="">
      <xdr:nvSpPr>
        <xdr:cNvPr id="305" name="楕円 304"/>
        <xdr:cNvSpPr/>
      </xdr:nvSpPr>
      <xdr:spPr>
        <a:xfrm>
          <a:off x="45847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140352</xdr:rowOff>
    </xdr:from>
    <xdr:ext cx="405111" cy="259045"/>
    <xdr:sp macro="" textlink="">
      <xdr:nvSpPr>
        <xdr:cNvPr id="306" name="【福祉施設】&#10;有形固定資産減価償却率該当値テキスト"/>
        <xdr:cNvSpPr txBox="1"/>
      </xdr:nvSpPr>
      <xdr:spPr>
        <a:xfrm>
          <a:off x="4673600" y="1471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53975</xdr:rowOff>
    </xdr:from>
    <xdr:to>
      <xdr:col>20</xdr:col>
      <xdr:colOff>38100</xdr:colOff>
      <xdr:row>86</xdr:row>
      <xdr:rowOff>155575</xdr:rowOff>
    </xdr:to>
    <xdr:sp macro="" textlink="">
      <xdr:nvSpPr>
        <xdr:cNvPr id="307" name="楕円 306"/>
        <xdr:cNvSpPr/>
      </xdr:nvSpPr>
      <xdr:spPr>
        <a:xfrm>
          <a:off x="3746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104775</xdr:rowOff>
    </xdr:from>
    <xdr:to>
      <xdr:col>24</xdr:col>
      <xdr:colOff>63500</xdr:colOff>
      <xdr:row>86</xdr:row>
      <xdr:rowOff>104775</xdr:rowOff>
    </xdr:to>
    <xdr:cxnSp macro="">
      <xdr:nvCxnSpPr>
        <xdr:cNvPr id="308" name="直線コネクタ 307"/>
        <xdr:cNvCxnSpPr/>
      </xdr:nvCxnSpPr>
      <xdr:spPr>
        <a:xfrm>
          <a:off x="3797300" y="14849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xdr:rowOff>
    </xdr:from>
    <xdr:to>
      <xdr:col>15</xdr:col>
      <xdr:colOff>101600</xdr:colOff>
      <xdr:row>86</xdr:row>
      <xdr:rowOff>107950</xdr:rowOff>
    </xdr:to>
    <xdr:sp macro="" textlink="">
      <xdr:nvSpPr>
        <xdr:cNvPr id="309" name="楕円 308"/>
        <xdr:cNvSpPr/>
      </xdr:nvSpPr>
      <xdr:spPr>
        <a:xfrm>
          <a:off x="2857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57150</xdr:rowOff>
    </xdr:from>
    <xdr:to>
      <xdr:col>19</xdr:col>
      <xdr:colOff>177800</xdr:colOff>
      <xdr:row>86</xdr:row>
      <xdr:rowOff>104775</xdr:rowOff>
    </xdr:to>
    <xdr:cxnSp macro="">
      <xdr:nvCxnSpPr>
        <xdr:cNvPr id="310" name="直線コネクタ 309"/>
        <xdr:cNvCxnSpPr/>
      </xdr:nvCxnSpPr>
      <xdr:spPr>
        <a:xfrm>
          <a:off x="2908300" y="148018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114936</xdr:rowOff>
    </xdr:from>
    <xdr:to>
      <xdr:col>10</xdr:col>
      <xdr:colOff>165100</xdr:colOff>
      <xdr:row>86</xdr:row>
      <xdr:rowOff>45086</xdr:rowOff>
    </xdr:to>
    <xdr:sp macro="" textlink="">
      <xdr:nvSpPr>
        <xdr:cNvPr id="311" name="楕円 310"/>
        <xdr:cNvSpPr/>
      </xdr:nvSpPr>
      <xdr:spPr>
        <a:xfrm>
          <a:off x="1968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165736</xdr:rowOff>
    </xdr:from>
    <xdr:to>
      <xdr:col>15</xdr:col>
      <xdr:colOff>50800</xdr:colOff>
      <xdr:row>86</xdr:row>
      <xdr:rowOff>57150</xdr:rowOff>
    </xdr:to>
    <xdr:cxnSp macro="">
      <xdr:nvCxnSpPr>
        <xdr:cNvPr id="312" name="直線コネクタ 311"/>
        <xdr:cNvCxnSpPr/>
      </xdr:nvCxnSpPr>
      <xdr:spPr>
        <a:xfrm>
          <a:off x="2019300" y="147389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61595</xdr:rowOff>
    </xdr:from>
    <xdr:to>
      <xdr:col>6</xdr:col>
      <xdr:colOff>38100</xdr:colOff>
      <xdr:row>85</xdr:row>
      <xdr:rowOff>163195</xdr:rowOff>
    </xdr:to>
    <xdr:sp macro="" textlink="">
      <xdr:nvSpPr>
        <xdr:cNvPr id="313" name="楕円 312"/>
        <xdr:cNvSpPr/>
      </xdr:nvSpPr>
      <xdr:spPr>
        <a:xfrm>
          <a:off x="1079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112395</xdr:rowOff>
    </xdr:from>
    <xdr:to>
      <xdr:col>10</xdr:col>
      <xdr:colOff>114300</xdr:colOff>
      <xdr:row>85</xdr:row>
      <xdr:rowOff>165736</xdr:rowOff>
    </xdr:to>
    <xdr:cxnSp macro="">
      <xdr:nvCxnSpPr>
        <xdr:cNvPr id="314" name="直線コネクタ 313"/>
        <xdr:cNvCxnSpPr/>
      </xdr:nvCxnSpPr>
      <xdr:spPr>
        <a:xfrm>
          <a:off x="1130300" y="146856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146702</xdr:rowOff>
    </xdr:from>
    <xdr:ext cx="405111" cy="259045"/>
    <xdr:sp macro="" textlink="">
      <xdr:nvSpPr>
        <xdr:cNvPr id="319" name="n_1mainValue【福祉施設】&#10;有形固定資産減価償却率"/>
        <xdr:cNvSpPr txBox="1"/>
      </xdr:nvSpPr>
      <xdr:spPr>
        <a:xfrm>
          <a:off x="35820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99077</xdr:rowOff>
    </xdr:from>
    <xdr:ext cx="405111" cy="259045"/>
    <xdr:sp macro="" textlink="">
      <xdr:nvSpPr>
        <xdr:cNvPr id="320" name="n_2mainValue【福祉施設】&#10;有形固定資産減価償却率"/>
        <xdr:cNvSpPr txBox="1"/>
      </xdr:nvSpPr>
      <xdr:spPr>
        <a:xfrm>
          <a:off x="2705744"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36213</xdr:rowOff>
    </xdr:from>
    <xdr:ext cx="405111" cy="259045"/>
    <xdr:sp macro="" textlink="">
      <xdr:nvSpPr>
        <xdr:cNvPr id="321" name="n_3mainValue【福祉施設】&#10;有形固定資産減価償却率"/>
        <xdr:cNvSpPr txBox="1"/>
      </xdr:nvSpPr>
      <xdr:spPr>
        <a:xfrm>
          <a:off x="18167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154322</xdr:rowOff>
    </xdr:from>
    <xdr:ext cx="405111" cy="259045"/>
    <xdr:sp macro="" textlink="">
      <xdr:nvSpPr>
        <xdr:cNvPr id="322" name="n_4mainValue【福祉施設】&#10;有形固定資産減価償却率"/>
        <xdr:cNvSpPr txBox="1"/>
      </xdr:nvSpPr>
      <xdr:spPr>
        <a:xfrm>
          <a:off x="927744"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95069</xdr:rowOff>
    </xdr:from>
    <xdr:to>
      <xdr:col>55</xdr:col>
      <xdr:colOff>50800</xdr:colOff>
      <xdr:row>87</xdr:row>
      <xdr:rowOff>25219</xdr:rowOff>
    </xdr:to>
    <xdr:sp macro="" textlink="">
      <xdr:nvSpPr>
        <xdr:cNvPr id="364" name="楕円 363"/>
        <xdr:cNvSpPr/>
      </xdr:nvSpPr>
      <xdr:spPr>
        <a:xfrm>
          <a:off x="104267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9996</xdr:rowOff>
    </xdr:from>
    <xdr:ext cx="469744" cy="259045"/>
    <xdr:sp macro="" textlink="">
      <xdr:nvSpPr>
        <xdr:cNvPr id="365" name="【福祉施設】&#10;一人当たり面積該当値テキスト"/>
        <xdr:cNvSpPr txBox="1"/>
      </xdr:nvSpPr>
      <xdr:spPr>
        <a:xfrm>
          <a:off x="10515600" y="1475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95069</xdr:rowOff>
    </xdr:from>
    <xdr:to>
      <xdr:col>50</xdr:col>
      <xdr:colOff>165100</xdr:colOff>
      <xdr:row>87</xdr:row>
      <xdr:rowOff>25219</xdr:rowOff>
    </xdr:to>
    <xdr:sp macro="" textlink="">
      <xdr:nvSpPr>
        <xdr:cNvPr id="366" name="楕円 365"/>
        <xdr:cNvSpPr/>
      </xdr:nvSpPr>
      <xdr:spPr>
        <a:xfrm>
          <a:off x="9588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145869</xdr:rowOff>
    </xdr:from>
    <xdr:to>
      <xdr:col>55</xdr:col>
      <xdr:colOff>0</xdr:colOff>
      <xdr:row>86</xdr:row>
      <xdr:rowOff>145869</xdr:rowOff>
    </xdr:to>
    <xdr:cxnSp macro="">
      <xdr:nvCxnSpPr>
        <xdr:cNvPr id="367" name="直線コネクタ 366"/>
        <xdr:cNvCxnSpPr/>
      </xdr:nvCxnSpPr>
      <xdr:spPr>
        <a:xfrm>
          <a:off x="9639300" y="148905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95069</xdr:rowOff>
    </xdr:from>
    <xdr:to>
      <xdr:col>46</xdr:col>
      <xdr:colOff>38100</xdr:colOff>
      <xdr:row>87</xdr:row>
      <xdr:rowOff>25219</xdr:rowOff>
    </xdr:to>
    <xdr:sp macro="" textlink="">
      <xdr:nvSpPr>
        <xdr:cNvPr id="368" name="楕円 367"/>
        <xdr:cNvSpPr/>
      </xdr:nvSpPr>
      <xdr:spPr>
        <a:xfrm>
          <a:off x="8699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145869</xdr:rowOff>
    </xdr:from>
    <xdr:to>
      <xdr:col>50</xdr:col>
      <xdr:colOff>114300</xdr:colOff>
      <xdr:row>86</xdr:row>
      <xdr:rowOff>145869</xdr:rowOff>
    </xdr:to>
    <xdr:cxnSp macro="">
      <xdr:nvCxnSpPr>
        <xdr:cNvPr id="369" name="直線コネクタ 368"/>
        <xdr:cNvCxnSpPr/>
      </xdr:nvCxnSpPr>
      <xdr:spPr>
        <a:xfrm>
          <a:off x="8750300" y="1489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95069</xdr:rowOff>
    </xdr:from>
    <xdr:to>
      <xdr:col>41</xdr:col>
      <xdr:colOff>101600</xdr:colOff>
      <xdr:row>87</xdr:row>
      <xdr:rowOff>25219</xdr:rowOff>
    </xdr:to>
    <xdr:sp macro="" textlink="">
      <xdr:nvSpPr>
        <xdr:cNvPr id="370" name="楕円 369"/>
        <xdr:cNvSpPr/>
      </xdr:nvSpPr>
      <xdr:spPr>
        <a:xfrm>
          <a:off x="7810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145869</xdr:rowOff>
    </xdr:from>
    <xdr:to>
      <xdr:col>45</xdr:col>
      <xdr:colOff>177800</xdr:colOff>
      <xdr:row>86</xdr:row>
      <xdr:rowOff>145869</xdr:rowOff>
    </xdr:to>
    <xdr:cxnSp macro="">
      <xdr:nvCxnSpPr>
        <xdr:cNvPr id="371" name="直線コネクタ 370"/>
        <xdr:cNvCxnSpPr/>
      </xdr:nvCxnSpPr>
      <xdr:spPr>
        <a:xfrm>
          <a:off x="7861300" y="1489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95069</xdr:rowOff>
    </xdr:from>
    <xdr:to>
      <xdr:col>36</xdr:col>
      <xdr:colOff>165100</xdr:colOff>
      <xdr:row>87</xdr:row>
      <xdr:rowOff>25219</xdr:rowOff>
    </xdr:to>
    <xdr:sp macro="" textlink="">
      <xdr:nvSpPr>
        <xdr:cNvPr id="372" name="楕円 371"/>
        <xdr:cNvSpPr/>
      </xdr:nvSpPr>
      <xdr:spPr>
        <a:xfrm>
          <a:off x="6921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145869</xdr:rowOff>
    </xdr:from>
    <xdr:to>
      <xdr:col>41</xdr:col>
      <xdr:colOff>50800</xdr:colOff>
      <xdr:row>86</xdr:row>
      <xdr:rowOff>145869</xdr:rowOff>
    </xdr:to>
    <xdr:cxnSp macro="">
      <xdr:nvCxnSpPr>
        <xdr:cNvPr id="373" name="直線コネクタ 372"/>
        <xdr:cNvCxnSpPr/>
      </xdr:nvCxnSpPr>
      <xdr:spPr>
        <a:xfrm>
          <a:off x="6972300" y="1489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16346</xdr:rowOff>
    </xdr:from>
    <xdr:ext cx="469744" cy="259045"/>
    <xdr:sp macro="" textlink="">
      <xdr:nvSpPr>
        <xdr:cNvPr id="378" name="n_1mainValue【福祉施設】&#10;一人当たり面積"/>
        <xdr:cNvSpPr txBox="1"/>
      </xdr:nvSpPr>
      <xdr:spPr>
        <a:xfrm>
          <a:off x="9391727" y="149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16346</xdr:rowOff>
    </xdr:from>
    <xdr:ext cx="469744" cy="259045"/>
    <xdr:sp macro="" textlink="">
      <xdr:nvSpPr>
        <xdr:cNvPr id="379" name="n_2mainValue【福祉施設】&#10;一人当たり面積"/>
        <xdr:cNvSpPr txBox="1"/>
      </xdr:nvSpPr>
      <xdr:spPr>
        <a:xfrm>
          <a:off x="8515427" y="149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16346</xdr:rowOff>
    </xdr:from>
    <xdr:ext cx="469744" cy="259045"/>
    <xdr:sp macro="" textlink="">
      <xdr:nvSpPr>
        <xdr:cNvPr id="380" name="n_3mainValue【福祉施設】&#10;一人当たり面積"/>
        <xdr:cNvSpPr txBox="1"/>
      </xdr:nvSpPr>
      <xdr:spPr>
        <a:xfrm>
          <a:off x="7626427" y="149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16346</xdr:rowOff>
    </xdr:from>
    <xdr:ext cx="469744" cy="259045"/>
    <xdr:sp macro="" textlink="">
      <xdr:nvSpPr>
        <xdr:cNvPr id="381" name="n_4mainValue【福祉施設】&#10;一人当たり面積"/>
        <xdr:cNvSpPr txBox="1"/>
      </xdr:nvSpPr>
      <xdr:spPr>
        <a:xfrm>
          <a:off x="6737427" y="149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54792</xdr:rowOff>
    </xdr:from>
    <xdr:to>
      <xdr:col>24</xdr:col>
      <xdr:colOff>114300</xdr:colOff>
      <xdr:row>106</xdr:row>
      <xdr:rowOff>156392</xdr:rowOff>
    </xdr:to>
    <xdr:sp macro="" textlink="">
      <xdr:nvSpPr>
        <xdr:cNvPr id="423" name="楕円 422"/>
        <xdr:cNvSpPr/>
      </xdr:nvSpPr>
      <xdr:spPr>
        <a:xfrm>
          <a:off x="4584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33219</xdr:rowOff>
    </xdr:from>
    <xdr:ext cx="405111" cy="259045"/>
    <xdr:sp macro="" textlink="">
      <xdr:nvSpPr>
        <xdr:cNvPr id="424" name="【市民会館】&#10;有形固定資産減価償却率該当値テキスト"/>
        <xdr:cNvSpPr txBox="1"/>
      </xdr:nvSpPr>
      <xdr:spPr>
        <a:xfrm>
          <a:off x="4673600"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25400</xdr:rowOff>
    </xdr:from>
    <xdr:to>
      <xdr:col>20</xdr:col>
      <xdr:colOff>38100</xdr:colOff>
      <xdr:row>106</xdr:row>
      <xdr:rowOff>127000</xdr:rowOff>
    </xdr:to>
    <xdr:sp macro="" textlink="">
      <xdr:nvSpPr>
        <xdr:cNvPr id="425" name="楕円 424"/>
        <xdr:cNvSpPr/>
      </xdr:nvSpPr>
      <xdr:spPr>
        <a:xfrm>
          <a:off x="3746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76200</xdr:rowOff>
    </xdr:from>
    <xdr:to>
      <xdr:col>24</xdr:col>
      <xdr:colOff>63500</xdr:colOff>
      <xdr:row>106</xdr:row>
      <xdr:rowOff>105592</xdr:rowOff>
    </xdr:to>
    <xdr:cxnSp macro="">
      <xdr:nvCxnSpPr>
        <xdr:cNvPr id="426" name="直線コネクタ 425"/>
        <xdr:cNvCxnSpPr/>
      </xdr:nvCxnSpPr>
      <xdr:spPr>
        <a:xfrm>
          <a:off x="3797300" y="1824990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169092</xdr:rowOff>
    </xdr:from>
    <xdr:to>
      <xdr:col>15</xdr:col>
      <xdr:colOff>101600</xdr:colOff>
      <xdr:row>106</xdr:row>
      <xdr:rowOff>99242</xdr:rowOff>
    </xdr:to>
    <xdr:sp macro="" textlink="">
      <xdr:nvSpPr>
        <xdr:cNvPr id="427" name="楕円 426"/>
        <xdr:cNvSpPr/>
      </xdr:nvSpPr>
      <xdr:spPr>
        <a:xfrm>
          <a:off x="2857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48442</xdr:rowOff>
    </xdr:from>
    <xdr:to>
      <xdr:col>19</xdr:col>
      <xdr:colOff>177800</xdr:colOff>
      <xdr:row>106</xdr:row>
      <xdr:rowOff>76200</xdr:rowOff>
    </xdr:to>
    <xdr:cxnSp macro="">
      <xdr:nvCxnSpPr>
        <xdr:cNvPr id="428" name="直線コネクタ 427"/>
        <xdr:cNvCxnSpPr/>
      </xdr:nvCxnSpPr>
      <xdr:spPr>
        <a:xfrm>
          <a:off x="2908300" y="182221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139700</xdr:rowOff>
    </xdr:from>
    <xdr:to>
      <xdr:col>10</xdr:col>
      <xdr:colOff>165100</xdr:colOff>
      <xdr:row>106</xdr:row>
      <xdr:rowOff>69850</xdr:rowOff>
    </xdr:to>
    <xdr:sp macro="" textlink="">
      <xdr:nvSpPr>
        <xdr:cNvPr id="429" name="楕円 428"/>
        <xdr:cNvSpPr/>
      </xdr:nvSpPr>
      <xdr:spPr>
        <a:xfrm>
          <a:off x="196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19050</xdr:rowOff>
    </xdr:from>
    <xdr:to>
      <xdr:col>15</xdr:col>
      <xdr:colOff>50800</xdr:colOff>
      <xdr:row>106</xdr:row>
      <xdr:rowOff>48442</xdr:rowOff>
    </xdr:to>
    <xdr:cxnSp macro="">
      <xdr:nvCxnSpPr>
        <xdr:cNvPr id="430" name="直線コネクタ 429"/>
        <xdr:cNvCxnSpPr/>
      </xdr:nvCxnSpPr>
      <xdr:spPr>
        <a:xfrm>
          <a:off x="2019300" y="181927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103777</xdr:rowOff>
    </xdr:from>
    <xdr:to>
      <xdr:col>6</xdr:col>
      <xdr:colOff>38100</xdr:colOff>
      <xdr:row>106</xdr:row>
      <xdr:rowOff>33927</xdr:rowOff>
    </xdr:to>
    <xdr:sp macro="" textlink="">
      <xdr:nvSpPr>
        <xdr:cNvPr id="431" name="楕円 430"/>
        <xdr:cNvSpPr/>
      </xdr:nvSpPr>
      <xdr:spPr>
        <a:xfrm>
          <a:off x="1079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154577</xdr:rowOff>
    </xdr:from>
    <xdr:to>
      <xdr:col>10</xdr:col>
      <xdr:colOff>114300</xdr:colOff>
      <xdr:row>106</xdr:row>
      <xdr:rowOff>19050</xdr:rowOff>
    </xdr:to>
    <xdr:cxnSp macro="">
      <xdr:nvCxnSpPr>
        <xdr:cNvPr id="432" name="直線コネクタ 431"/>
        <xdr:cNvCxnSpPr/>
      </xdr:nvCxnSpPr>
      <xdr:spPr>
        <a:xfrm>
          <a:off x="1130300" y="181568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118127</xdr:rowOff>
    </xdr:from>
    <xdr:ext cx="405111" cy="259045"/>
    <xdr:sp macro="" textlink="">
      <xdr:nvSpPr>
        <xdr:cNvPr id="437" name="n_1mainValue【市民会館】&#10;有形固定資産減価償却率"/>
        <xdr:cNvSpPr txBox="1"/>
      </xdr:nvSpPr>
      <xdr:spPr>
        <a:xfrm>
          <a:off x="3582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90369</xdr:rowOff>
    </xdr:from>
    <xdr:ext cx="405111" cy="259045"/>
    <xdr:sp macro="" textlink="">
      <xdr:nvSpPr>
        <xdr:cNvPr id="438" name="n_2mainValue【市民会館】&#10;有形固定資産減価償却率"/>
        <xdr:cNvSpPr txBox="1"/>
      </xdr:nvSpPr>
      <xdr:spPr>
        <a:xfrm>
          <a:off x="2705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60977</xdr:rowOff>
    </xdr:from>
    <xdr:ext cx="405111" cy="259045"/>
    <xdr:sp macro="" textlink="">
      <xdr:nvSpPr>
        <xdr:cNvPr id="439" name="n_3mainValue【市民会館】&#10;有形固定資産減価償却率"/>
        <xdr:cNvSpPr txBox="1"/>
      </xdr:nvSpPr>
      <xdr:spPr>
        <a:xfrm>
          <a:off x="1816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25054</xdr:rowOff>
    </xdr:from>
    <xdr:ext cx="405111" cy="259045"/>
    <xdr:sp macro="" textlink="">
      <xdr:nvSpPr>
        <xdr:cNvPr id="440" name="n_4mainValue【市民会館】&#10;有形固定資産減価償却率"/>
        <xdr:cNvSpPr txBox="1"/>
      </xdr:nvSpPr>
      <xdr:spPr>
        <a:xfrm>
          <a:off x="927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156029</xdr:rowOff>
    </xdr:from>
    <xdr:to>
      <xdr:col>55</xdr:col>
      <xdr:colOff>50800</xdr:colOff>
      <xdr:row>107</xdr:row>
      <xdr:rowOff>86179</xdr:rowOff>
    </xdr:to>
    <xdr:sp macro="" textlink="">
      <xdr:nvSpPr>
        <xdr:cNvPr id="482" name="楕円 481"/>
        <xdr:cNvSpPr/>
      </xdr:nvSpPr>
      <xdr:spPr>
        <a:xfrm>
          <a:off x="10426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134456</xdr:rowOff>
    </xdr:from>
    <xdr:ext cx="469744" cy="259045"/>
    <xdr:sp macro="" textlink="">
      <xdr:nvSpPr>
        <xdr:cNvPr id="483" name="【市民会館】&#10;一人当たり面積該当値テキスト"/>
        <xdr:cNvSpPr txBox="1"/>
      </xdr:nvSpPr>
      <xdr:spPr>
        <a:xfrm>
          <a:off x="10515600"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159294</xdr:rowOff>
    </xdr:from>
    <xdr:to>
      <xdr:col>50</xdr:col>
      <xdr:colOff>165100</xdr:colOff>
      <xdr:row>107</xdr:row>
      <xdr:rowOff>89444</xdr:rowOff>
    </xdr:to>
    <xdr:sp macro="" textlink="">
      <xdr:nvSpPr>
        <xdr:cNvPr id="484" name="楕円 483"/>
        <xdr:cNvSpPr/>
      </xdr:nvSpPr>
      <xdr:spPr>
        <a:xfrm>
          <a:off x="9588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35379</xdr:rowOff>
    </xdr:from>
    <xdr:to>
      <xdr:col>55</xdr:col>
      <xdr:colOff>0</xdr:colOff>
      <xdr:row>107</xdr:row>
      <xdr:rowOff>38644</xdr:rowOff>
    </xdr:to>
    <xdr:cxnSp macro="">
      <xdr:nvCxnSpPr>
        <xdr:cNvPr id="485" name="直線コネクタ 484"/>
        <xdr:cNvCxnSpPr/>
      </xdr:nvCxnSpPr>
      <xdr:spPr>
        <a:xfrm flipV="1">
          <a:off x="9639300" y="183805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162561</xdr:rowOff>
    </xdr:from>
    <xdr:to>
      <xdr:col>46</xdr:col>
      <xdr:colOff>38100</xdr:colOff>
      <xdr:row>107</xdr:row>
      <xdr:rowOff>92711</xdr:rowOff>
    </xdr:to>
    <xdr:sp macro="" textlink="">
      <xdr:nvSpPr>
        <xdr:cNvPr id="486" name="楕円 485"/>
        <xdr:cNvSpPr/>
      </xdr:nvSpPr>
      <xdr:spPr>
        <a:xfrm>
          <a:off x="8699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38644</xdr:rowOff>
    </xdr:from>
    <xdr:to>
      <xdr:col>50</xdr:col>
      <xdr:colOff>114300</xdr:colOff>
      <xdr:row>107</xdr:row>
      <xdr:rowOff>41911</xdr:rowOff>
    </xdr:to>
    <xdr:cxnSp macro="">
      <xdr:nvCxnSpPr>
        <xdr:cNvPr id="487" name="直線コネクタ 486"/>
        <xdr:cNvCxnSpPr/>
      </xdr:nvCxnSpPr>
      <xdr:spPr>
        <a:xfrm flipV="1">
          <a:off x="8750300" y="1838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165826</xdr:rowOff>
    </xdr:from>
    <xdr:to>
      <xdr:col>41</xdr:col>
      <xdr:colOff>101600</xdr:colOff>
      <xdr:row>107</xdr:row>
      <xdr:rowOff>95976</xdr:rowOff>
    </xdr:to>
    <xdr:sp macro="" textlink="">
      <xdr:nvSpPr>
        <xdr:cNvPr id="488" name="楕円 487"/>
        <xdr:cNvSpPr/>
      </xdr:nvSpPr>
      <xdr:spPr>
        <a:xfrm>
          <a:off x="7810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41911</xdr:rowOff>
    </xdr:from>
    <xdr:to>
      <xdr:col>45</xdr:col>
      <xdr:colOff>177800</xdr:colOff>
      <xdr:row>107</xdr:row>
      <xdr:rowOff>45176</xdr:rowOff>
    </xdr:to>
    <xdr:cxnSp macro="">
      <xdr:nvCxnSpPr>
        <xdr:cNvPr id="489" name="直線コネクタ 488"/>
        <xdr:cNvCxnSpPr/>
      </xdr:nvCxnSpPr>
      <xdr:spPr>
        <a:xfrm flipV="1">
          <a:off x="7861300" y="1838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90" name="楕円 489"/>
        <xdr:cNvSpPr/>
      </xdr:nvSpPr>
      <xdr:spPr>
        <a:xfrm>
          <a:off x="6921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45176</xdr:rowOff>
    </xdr:from>
    <xdr:to>
      <xdr:col>41</xdr:col>
      <xdr:colOff>50800</xdr:colOff>
      <xdr:row>107</xdr:row>
      <xdr:rowOff>48442</xdr:rowOff>
    </xdr:to>
    <xdr:cxnSp macro="">
      <xdr:nvCxnSpPr>
        <xdr:cNvPr id="491" name="直線コネクタ 490"/>
        <xdr:cNvCxnSpPr/>
      </xdr:nvCxnSpPr>
      <xdr:spPr>
        <a:xfrm flipV="1">
          <a:off x="6972300" y="183903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80571</xdr:rowOff>
    </xdr:from>
    <xdr:ext cx="469744" cy="259045"/>
    <xdr:sp macro="" textlink="">
      <xdr:nvSpPr>
        <xdr:cNvPr id="496" name="n_1mainValue【市民会館】&#10;一人当たり面積"/>
        <xdr:cNvSpPr txBox="1"/>
      </xdr:nvSpPr>
      <xdr:spPr>
        <a:xfrm>
          <a:off x="93917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83838</xdr:rowOff>
    </xdr:from>
    <xdr:ext cx="469744" cy="259045"/>
    <xdr:sp macro="" textlink="">
      <xdr:nvSpPr>
        <xdr:cNvPr id="497" name="n_2mainValue【市民会館】&#10;一人当たり面積"/>
        <xdr:cNvSpPr txBox="1"/>
      </xdr:nvSpPr>
      <xdr:spPr>
        <a:xfrm>
          <a:off x="8515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87103</xdr:rowOff>
    </xdr:from>
    <xdr:ext cx="469744" cy="259045"/>
    <xdr:sp macro="" textlink="">
      <xdr:nvSpPr>
        <xdr:cNvPr id="498" name="n_3mainValue【市民会館】&#10;一人当たり面積"/>
        <xdr:cNvSpPr txBox="1"/>
      </xdr:nvSpPr>
      <xdr:spPr>
        <a:xfrm>
          <a:off x="7626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90369</xdr:rowOff>
    </xdr:from>
    <xdr:ext cx="469744" cy="259045"/>
    <xdr:sp macro="" textlink="">
      <xdr:nvSpPr>
        <xdr:cNvPr id="499" name="n_4mainValue【市民会館】&#10;一人当たり面積"/>
        <xdr:cNvSpPr txBox="1"/>
      </xdr:nvSpPr>
      <xdr:spPr>
        <a:xfrm>
          <a:off x="6737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27033</xdr:rowOff>
    </xdr:from>
    <xdr:to>
      <xdr:col>85</xdr:col>
      <xdr:colOff>177800</xdr:colOff>
      <xdr:row>38</xdr:row>
      <xdr:rowOff>128633</xdr:rowOff>
    </xdr:to>
    <xdr:sp macro="" textlink="">
      <xdr:nvSpPr>
        <xdr:cNvPr id="541" name="楕円 540"/>
        <xdr:cNvSpPr/>
      </xdr:nvSpPr>
      <xdr:spPr>
        <a:xfrm>
          <a:off x="16268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49910</xdr:rowOff>
    </xdr:from>
    <xdr:ext cx="405111" cy="259045"/>
    <xdr:sp macro="" textlink="">
      <xdr:nvSpPr>
        <xdr:cNvPr id="542" name="【一般廃棄物処理施設】&#10;有形固定資産減価償却率該当値テキスト"/>
        <xdr:cNvSpPr txBox="1"/>
      </xdr:nvSpPr>
      <xdr:spPr>
        <a:xfrm>
          <a:off x="16357600" y="639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159294</xdr:rowOff>
    </xdr:from>
    <xdr:to>
      <xdr:col>81</xdr:col>
      <xdr:colOff>101600</xdr:colOff>
      <xdr:row>38</xdr:row>
      <xdr:rowOff>89444</xdr:rowOff>
    </xdr:to>
    <xdr:sp macro="" textlink="">
      <xdr:nvSpPr>
        <xdr:cNvPr id="543" name="楕円 542"/>
        <xdr:cNvSpPr/>
      </xdr:nvSpPr>
      <xdr:spPr>
        <a:xfrm>
          <a:off x="15430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38644</xdr:rowOff>
    </xdr:from>
    <xdr:to>
      <xdr:col>85</xdr:col>
      <xdr:colOff>127000</xdr:colOff>
      <xdr:row>38</xdr:row>
      <xdr:rowOff>77833</xdr:rowOff>
    </xdr:to>
    <xdr:cxnSp macro="">
      <xdr:nvCxnSpPr>
        <xdr:cNvPr id="544" name="直線コネクタ 543"/>
        <xdr:cNvCxnSpPr/>
      </xdr:nvCxnSpPr>
      <xdr:spPr>
        <a:xfrm>
          <a:off x="15481300" y="655374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120106</xdr:rowOff>
    </xdr:from>
    <xdr:to>
      <xdr:col>76</xdr:col>
      <xdr:colOff>165100</xdr:colOff>
      <xdr:row>38</xdr:row>
      <xdr:rowOff>50256</xdr:rowOff>
    </xdr:to>
    <xdr:sp macro="" textlink="">
      <xdr:nvSpPr>
        <xdr:cNvPr id="545" name="楕円 544"/>
        <xdr:cNvSpPr/>
      </xdr:nvSpPr>
      <xdr:spPr>
        <a:xfrm>
          <a:off x="14541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170906</xdr:rowOff>
    </xdr:from>
    <xdr:to>
      <xdr:col>81</xdr:col>
      <xdr:colOff>50800</xdr:colOff>
      <xdr:row>38</xdr:row>
      <xdr:rowOff>38644</xdr:rowOff>
    </xdr:to>
    <xdr:cxnSp macro="">
      <xdr:nvCxnSpPr>
        <xdr:cNvPr id="546" name="直線コネクタ 545"/>
        <xdr:cNvCxnSpPr/>
      </xdr:nvCxnSpPr>
      <xdr:spPr>
        <a:xfrm>
          <a:off x="14592300" y="65145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80917</xdr:rowOff>
    </xdr:from>
    <xdr:to>
      <xdr:col>72</xdr:col>
      <xdr:colOff>38100</xdr:colOff>
      <xdr:row>38</xdr:row>
      <xdr:rowOff>11068</xdr:rowOff>
    </xdr:to>
    <xdr:sp macro="" textlink="">
      <xdr:nvSpPr>
        <xdr:cNvPr id="547" name="楕円 546"/>
        <xdr:cNvSpPr/>
      </xdr:nvSpPr>
      <xdr:spPr>
        <a:xfrm>
          <a:off x="13652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131717</xdr:rowOff>
    </xdr:from>
    <xdr:to>
      <xdr:col>76</xdr:col>
      <xdr:colOff>114300</xdr:colOff>
      <xdr:row>37</xdr:row>
      <xdr:rowOff>170906</xdr:rowOff>
    </xdr:to>
    <xdr:cxnSp macro="">
      <xdr:nvCxnSpPr>
        <xdr:cNvPr id="548" name="直線コネクタ 547"/>
        <xdr:cNvCxnSpPr/>
      </xdr:nvCxnSpPr>
      <xdr:spPr>
        <a:xfrm>
          <a:off x="13703300" y="64753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43361</xdr:rowOff>
    </xdr:from>
    <xdr:to>
      <xdr:col>67</xdr:col>
      <xdr:colOff>101600</xdr:colOff>
      <xdr:row>37</xdr:row>
      <xdr:rowOff>144961</xdr:rowOff>
    </xdr:to>
    <xdr:sp macro="" textlink="">
      <xdr:nvSpPr>
        <xdr:cNvPr id="549" name="楕円 548"/>
        <xdr:cNvSpPr/>
      </xdr:nvSpPr>
      <xdr:spPr>
        <a:xfrm>
          <a:off x="12763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94161</xdr:rowOff>
    </xdr:from>
    <xdr:to>
      <xdr:col>71</xdr:col>
      <xdr:colOff>177800</xdr:colOff>
      <xdr:row>37</xdr:row>
      <xdr:rowOff>131717</xdr:rowOff>
    </xdr:to>
    <xdr:cxnSp macro="">
      <xdr:nvCxnSpPr>
        <xdr:cNvPr id="550" name="直線コネクタ 549"/>
        <xdr:cNvCxnSpPr/>
      </xdr:nvCxnSpPr>
      <xdr:spPr>
        <a:xfrm>
          <a:off x="12814300" y="643781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54" name="n_4aveValue【一般廃棄物処理施設】&#10;有形固定資産減価償却率"/>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105971</xdr:rowOff>
    </xdr:from>
    <xdr:ext cx="405111" cy="259045"/>
    <xdr:sp macro="" textlink="">
      <xdr:nvSpPr>
        <xdr:cNvPr id="555" name="n_1mainValue【一般廃棄物処理施設】&#10;有形固定資産減価償却率"/>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66783</xdr:rowOff>
    </xdr:from>
    <xdr:ext cx="405111" cy="259045"/>
    <xdr:sp macro="" textlink="">
      <xdr:nvSpPr>
        <xdr:cNvPr id="556" name="n_2mainValue【一般廃棄物処理施設】&#10;有形固定資産減価償却率"/>
        <xdr:cNvSpPr txBox="1"/>
      </xdr:nvSpPr>
      <xdr:spPr>
        <a:xfrm>
          <a:off x="14389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27594</xdr:rowOff>
    </xdr:from>
    <xdr:ext cx="405111" cy="259045"/>
    <xdr:sp macro="" textlink="">
      <xdr:nvSpPr>
        <xdr:cNvPr id="557" name="n_3mainValue【一般廃棄物処理施設】&#10;有形固定資産減価償却率"/>
        <xdr:cNvSpPr txBox="1"/>
      </xdr:nvSpPr>
      <xdr:spPr>
        <a:xfrm>
          <a:off x="13500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161488</xdr:rowOff>
    </xdr:from>
    <xdr:ext cx="405111" cy="259045"/>
    <xdr:sp macro="" textlink="">
      <xdr:nvSpPr>
        <xdr:cNvPr id="558" name="n_4mainValue【一般廃棄物処理施設】&#10;有形固定資産減価償却率"/>
        <xdr:cNvSpPr txBox="1"/>
      </xdr:nvSpPr>
      <xdr:spPr>
        <a:xfrm>
          <a:off x="12611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103745</xdr:rowOff>
    </xdr:from>
    <xdr:to>
      <xdr:col>116</xdr:col>
      <xdr:colOff>114300</xdr:colOff>
      <xdr:row>42</xdr:row>
      <xdr:rowOff>33895</xdr:rowOff>
    </xdr:to>
    <xdr:sp macro="" textlink="">
      <xdr:nvSpPr>
        <xdr:cNvPr id="598" name="楕円 597"/>
        <xdr:cNvSpPr/>
      </xdr:nvSpPr>
      <xdr:spPr>
        <a:xfrm>
          <a:off x="22110700" y="71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18672</xdr:rowOff>
    </xdr:from>
    <xdr:ext cx="534377" cy="259045"/>
    <xdr:sp macro="" textlink="">
      <xdr:nvSpPr>
        <xdr:cNvPr id="599" name="【一般廃棄物処理施設】&#10;一人当たり有形固定資産（償却資産）額該当値テキスト"/>
        <xdr:cNvSpPr txBox="1"/>
      </xdr:nvSpPr>
      <xdr:spPr>
        <a:xfrm>
          <a:off x="22199600" y="704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104345</xdr:rowOff>
    </xdr:from>
    <xdr:to>
      <xdr:col>112</xdr:col>
      <xdr:colOff>38100</xdr:colOff>
      <xdr:row>42</xdr:row>
      <xdr:rowOff>34495</xdr:rowOff>
    </xdr:to>
    <xdr:sp macro="" textlink="">
      <xdr:nvSpPr>
        <xdr:cNvPr id="600" name="楕円 599"/>
        <xdr:cNvSpPr/>
      </xdr:nvSpPr>
      <xdr:spPr>
        <a:xfrm>
          <a:off x="21272500" y="71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154545</xdr:rowOff>
    </xdr:from>
    <xdr:to>
      <xdr:col>116</xdr:col>
      <xdr:colOff>63500</xdr:colOff>
      <xdr:row>41</xdr:row>
      <xdr:rowOff>155145</xdr:rowOff>
    </xdr:to>
    <xdr:cxnSp macro="">
      <xdr:nvCxnSpPr>
        <xdr:cNvPr id="601" name="直線コネクタ 600"/>
        <xdr:cNvCxnSpPr/>
      </xdr:nvCxnSpPr>
      <xdr:spPr>
        <a:xfrm flipV="1">
          <a:off x="21323300" y="7183995"/>
          <a:ext cx="8382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104850</xdr:rowOff>
    </xdr:from>
    <xdr:to>
      <xdr:col>107</xdr:col>
      <xdr:colOff>101600</xdr:colOff>
      <xdr:row>42</xdr:row>
      <xdr:rowOff>35000</xdr:rowOff>
    </xdr:to>
    <xdr:sp macro="" textlink="">
      <xdr:nvSpPr>
        <xdr:cNvPr id="602" name="楕円 601"/>
        <xdr:cNvSpPr/>
      </xdr:nvSpPr>
      <xdr:spPr>
        <a:xfrm>
          <a:off x="20383500" y="713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155145</xdr:rowOff>
    </xdr:from>
    <xdr:to>
      <xdr:col>111</xdr:col>
      <xdr:colOff>177800</xdr:colOff>
      <xdr:row>41</xdr:row>
      <xdr:rowOff>155650</xdr:rowOff>
    </xdr:to>
    <xdr:cxnSp macro="">
      <xdr:nvCxnSpPr>
        <xdr:cNvPr id="603" name="直線コネクタ 602"/>
        <xdr:cNvCxnSpPr/>
      </xdr:nvCxnSpPr>
      <xdr:spPr>
        <a:xfrm flipV="1">
          <a:off x="20434300" y="7184595"/>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105439</xdr:rowOff>
    </xdr:from>
    <xdr:to>
      <xdr:col>102</xdr:col>
      <xdr:colOff>165100</xdr:colOff>
      <xdr:row>42</xdr:row>
      <xdr:rowOff>35589</xdr:rowOff>
    </xdr:to>
    <xdr:sp macro="" textlink="">
      <xdr:nvSpPr>
        <xdr:cNvPr id="604" name="楕円 603"/>
        <xdr:cNvSpPr/>
      </xdr:nvSpPr>
      <xdr:spPr>
        <a:xfrm>
          <a:off x="19494500" y="71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155650</xdr:rowOff>
    </xdr:from>
    <xdr:to>
      <xdr:col>107</xdr:col>
      <xdr:colOff>50800</xdr:colOff>
      <xdr:row>41</xdr:row>
      <xdr:rowOff>156239</xdr:rowOff>
    </xdr:to>
    <xdr:cxnSp macro="">
      <xdr:nvCxnSpPr>
        <xdr:cNvPr id="605" name="直線コネクタ 604"/>
        <xdr:cNvCxnSpPr/>
      </xdr:nvCxnSpPr>
      <xdr:spPr>
        <a:xfrm flipV="1">
          <a:off x="19545300" y="7185100"/>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105985</xdr:rowOff>
    </xdr:from>
    <xdr:to>
      <xdr:col>98</xdr:col>
      <xdr:colOff>38100</xdr:colOff>
      <xdr:row>42</xdr:row>
      <xdr:rowOff>36135</xdr:rowOff>
    </xdr:to>
    <xdr:sp macro="" textlink="">
      <xdr:nvSpPr>
        <xdr:cNvPr id="606" name="楕円 605"/>
        <xdr:cNvSpPr/>
      </xdr:nvSpPr>
      <xdr:spPr>
        <a:xfrm>
          <a:off x="18605500" y="71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156239</xdr:rowOff>
    </xdr:from>
    <xdr:to>
      <xdr:col>102</xdr:col>
      <xdr:colOff>114300</xdr:colOff>
      <xdr:row>41</xdr:row>
      <xdr:rowOff>156785</xdr:rowOff>
    </xdr:to>
    <xdr:cxnSp macro="">
      <xdr:nvCxnSpPr>
        <xdr:cNvPr id="607" name="直線コネクタ 606"/>
        <xdr:cNvCxnSpPr/>
      </xdr:nvCxnSpPr>
      <xdr:spPr>
        <a:xfrm flipV="1">
          <a:off x="18656300" y="7185689"/>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11"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25622</xdr:rowOff>
    </xdr:from>
    <xdr:ext cx="534377" cy="259045"/>
    <xdr:sp macro="" textlink="">
      <xdr:nvSpPr>
        <xdr:cNvPr id="612" name="n_1mainValue【一般廃棄物処理施設】&#10;一人当たり有形固定資産（償却資産）額"/>
        <xdr:cNvSpPr txBox="1"/>
      </xdr:nvSpPr>
      <xdr:spPr>
        <a:xfrm>
          <a:off x="21043411" y="72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26127</xdr:rowOff>
    </xdr:from>
    <xdr:ext cx="534377" cy="259045"/>
    <xdr:sp macro="" textlink="">
      <xdr:nvSpPr>
        <xdr:cNvPr id="613" name="n_2mainValue【一般廃棄物処理施設】&#10;一人当たり有形固定資産（償却資産）額"/>
        <xdr:cNvSpPr txBox="1"/>
      </xdr:nvSpPr>
      <xdr:spPr>
        <a:xfrm>
          <a:off x="20167111" y="72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26716</xdr:rowOff>
    </xdr:from>
    <xdr:ext cx="534377" cy="259045"/>
    <xdr:sp macro="" textlink="">
      <xdr:nvSpPr>
        <xdr:cNvPr id="614" name="n_3mainValue【一般廃棄物処理施設】&#10;一人当たり有形固定資産（償却資産）額"/>
        <xdr:cNvSpPr txBox="1"/>
      </xdr:nvSpPr>
      <xdr:spPr>
        <a:xfrm>
          <a:off x="19278111" y="722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27262</xdr:rowOff>
    </xdr:from>
    <xdr:ext cx="534377" cy="259045"/>
    <xdr:sp macro="" textlink="">
      <xdr:nvSpPr>
        <xdr:cNvPr id="615" name="n_4mainValue【一般廃棄物処理施設】&#10;一人当たり有形固定資産（償却資産）額"/>
        <xdr:cNvSpPr txBox="1"/>
      </xdr:nvSpPr>
      <xdr:spPr>
        <a:xfrm>
          <a:off x="18389111" y="722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73297</xdr:rowOff>
    </xdr:from>
    <xdr:to>
      <xdr:col>85</xdr:col>
      <xdr:colOff>177800</xdr:colOff>
      <xdr:row>61</xdr:row>
      <xdr:rowOff>3447</xdr:rowOff>
    </xdr:to>
    <xdr:sp macro="" textlink="">
      <xdr:nvSpPr>
        <xdr:cNvPr id="657" name="楕円 656"/>
        <xdr:cNvSpPr/>
      </xdr:nvSpPr>
      <xdr:spPr>
        <a:xfrm>
          <a:off x="16268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51724</xdr:rowOff>
    </xdr:from>
    <xdr:ext cx="405111" cy="259045"/>
    <xdr:sp macro="" textlink="">
      <xdr:nvSpPr>
        <xdr:cNvPr id="658" name="【保健センター・保健所】&#10;有形固定資産減価償却率該当値テキスト"/>
        <xdr:cNvSpPr txBox="1"/>
      </xdr:nvSpPr>
      <xdr:spPr>
        <a:xfrm>
          <a:off x="16357600"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50437</xdr:rowOff>
    </xdr:from>
    <xdr:to>
      <xdr:col>81</xdr:col>
      <xdr:colOff>101600</xdr:colOff>
      <xdr:row>60</xdr:row>
      <xdr:rowOff>152037</xdr:rowOff>
    </xdr:to>
    <xdr:sp macro="" textlink="">
      <xdr:nvSpPr>
        <xdr:cNvPr id="659" name="楕円 658"/>
        <xdr:cNvSpPr/>
      </xdr:nvSpPr>
      <xdr:spPr>
        <a:xfrm>
          <a:off x="15430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101237</xdr:rowOff>
    </xdr:from>
    <xdr:to>
      <xdr:col>85</xdr:col>
      <xdr:colOff>127000</xdr:colOff>
      <xdr:row>60</xdr:row>
      <xdr:rowOff>124097</xdr:rowOff>
    </xdr:to>
    <xdr:cxnSp macro="">
      <xdr:nvCxnSpPr>
        <xdr:cNvPr id="660" name="直線コネクタ 659"/>
        <xdr:cNvCxnSpPr/>
      </xdr:nvCxnSpPr>
      <xdr:spPr>
        <a:xfrm>
          <a:off x="15481300" y="1038823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27577</xdr:rowOff>
    </xdr:from>
    <xdr:to>
      <xdr:col>76</xdr:col>
      <xdr:colOff>165100</xdr:colOff>
      <xdr:row>60</xdr:row>
      <xdr:rowOff>129177</xdr:rowOff>
    </xdr:to>
    <xdr:sp macro="" textlink="">
      <xdr:nvSpPr>
        <xdr:cNvPr id="661" name="楕円 660"/>
        <xdr:cNvSpPr/>
      </xdr:nvSpPr>
      <xdr:spPr>
        <a:xfrm>
          <a:off x="14541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78377</xdr:rowOff>
    </xdr:from>
    <xdr:to>
      <xdr:col>81</xdr:col>
      <xdr:colOff>50800</xdr:colOff>
      <xdr:row>60</xdr:row>
      <xdr:rowOff>101237</xdr:rowOff>
    </xdr:to>
    <xdr:cxnSp macro="">
      <xdr:nvCxnSpPr>
        <xdr:cNvPr id="662" name="直線コネクタ 661"/>
        <xdr:cNvCxnSpPr/>
      </xdr:nvCxnSpPr>
      <xdr:spPr>
        <a:xfrm>
          <a:off x="14592300" y="103653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3084</xdr:rowOff>
    </xdr:from>
    <xdr:to>
      <xdr:col>72</xdr:col>
      <xdr:colOff>38100</xdr:colOff>
      <xdr:row>60</xdr:row>
      <xdr:rowOff>104684</xdr:rowOff>
    </xdr:to>
    <xdr:sp macro="" textlink="">
      <xdr:nvSpPr>
        <xdr:cNvPr id="663" name="楕円 662"/>
        <xdr:cNvSpPr/>
      </xdr:nvSpPr>
      <xdr:spPr>
        <a:xfrm>
          <a:off x="13652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53884</xdr:rowOff>
    </xdr:from>
    <xdr:to>
      <xdr:col>76</xdr:col>
      <xdr:colOff>114300</xdr:colOff>
      <xdr:row>60</xdr:row>
      <xdr:rowOff>78377</xdr:rowOff>
    </xdr:to>
    <xdr:cxnSp macro="">
      <xdr:nvCxnSpPr>
        <xdr:cNvPr id="664" name="直線コネクタ 663"/>
        <xdr:cNvCxnSpPr/>
      </xdr:nvCxnSpPr>
      <xdr:spPr>
        <a:xfrm>
          <a:off x="13703300" y="103408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151674</xdr:rowOff>
    </xdr:from>
    <xdr:to>
      <xdr:col>67</xdr:col>
      <xdr:colOff>101600</xdr:colOff>
      <xdr:row>60</xdr:row>
      <xdr:rowOff>81824</xdr:rowOff>
    </xdr:to>
    <xdr:sp macro="" textlink="">
      <xdr:nvSpPr>
        <xdr:cNvPr id="665" name="楕円 664"/>
        <xdr:cNvSpPr/>
      </xdr:nvSpPr>
      <xdr:spPr>
        <a:xfrm>
          <a:off x="12763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31024</xdr:rowOff>
    </xdr:from>
    <xdr:to>
      <xdr:col>71</xdr:col>
      <xdr:colOff>177800</xdr:colOff>
      <xdr:row>60</xdr:row>
      <xdr:rowOff>53884</xdr:rowOff>
    </xdr:to>
    <xdr:cxnSp macro="">
      <xdr:nvCxnSpPr>
        <xdr:cNvPr id="666" name="直線コネクタ 665"/>
        <xdr:cNvCxnSpPr/>
      </xdr:nvCxnSpPr>
      <xdr:spPr>
        <a:xfrm>
          <a:off x="12814300" y="10318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7"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8"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9"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70"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143164</xdr:rowOff>
    </xdr:from>
    <xdr:ext cx="405111" cy="259045"/>
    <xdr:sp macro="" textlink="">
      <xdr:nvSpPr>
        <xdr:cNvPr id="671" name="n_1mainValue【保健センター・保健所】&#10;有形固定資産減価償却率"/>
        <xdr:cNvSpPr txBox="1"/>
      </xdr:nvSpPr>
      <xdr:spPr>
        <a:xfrm>
          <a:off x="152660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120304</xdr:rowOff>
    </xdr:from>
    <xdr:ext cx="405111" cy="259045"/>
    <xdr:sp macro="" textlink="">
      <xdr:nvSpPr>
        <xdr:cNvPr id="672" name="n_2mainValue【保健センター・保健所】&#10;有形固定資産減価償却率"/>
        <xdr:cNvSpPr txBox="1"/>
      </xdr:nvSpPr>
      <xdr:spPr>
        <a:xfrm>
          <a:off x="14389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95811</xdr:rowOff>
    </xdr:from>
    <xdr:ext cx="405111" cy="259045"/>
    <xdr:sp macro="" textlink="">
      <xdr:nvSpPr>
        <xdr:cNvPr id="673" name="n_3mainValue【保健センター・保健所】&#10;有形固定資産減価償却率"/>
        <xdr:cNvSpPr txBox="1"/>
      </xdr:nvSpPr>
      <xdr:spPr>
        <a:xfrm>
          <a:off x="13500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72951</xdr:rowOff>
    </xdr:from>
    <xdr:ext cx="405111" cy="259045"/>
    <xdr:sp macro="" textlink="">
      <xdr:nvSpPr>
        <xdr:cNvPr id="674" name="n_4mainValue【保健センター・保健所】&#10;有形固定資産減価償却率"/>
        <xdr:cNvSpPr txBox="1"/>
      </xdr:nvSpPr>
      <xdr:spPr>
        <a:xfrm>
          <a:off x="126117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703"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38100</xdr:rowOff>
    </xdr:from>
    <xdr:to>
      <xdr:col>116</xdr:col>
      <xdr:colOff>114300</xdr:colOff>
      <xdr:row>60</xdr:row>
      <xdr:rowOff>139700</xdr:rowOff>
    </xdr:to>
    <xdr:sp macro="" textlink="">
      <xdr:nvSpPr>
        <xdr:cNvPr id="714" name="楕円 713"/>
        <xdr:cNvSpPr/>
      </xdr:nvSpPr>
      <xdr:spPr>
        <a:xfrm>
          <a:off x="221107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60977</xdr:rowOff>
    </xdr:from>
    <xdr:ext cx="469744" cy="259045"/>
    <xdr:sp macro="" textlink="">
      <xdr:nvSpPr>
        <xdr:cNvPr id="715" name="【保健センター・保健所】&#10;一人当たり面積該当値テキスト"/>
        <xdr:cNvSpPr txBox="1"/>
      </xdr:nvSpPr>
      <xdr:spPr>
        <a:xfrm>
          <a:off x="22199600"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38100</xdr:rowOff>
    </xdr:from>
    <xdr:to>
      <xdr:col>112</xdr:col>
      <xdr:colOff>38100</xdr:colOff>
      <xdr:row>60</xdr:row>
      <xdr:rowOff>139700</xdr:rowOff>
    </xdr:to>
    <xdr:sp macro="" textlink="">
      <xdr:nvSpPr>
        <xdr:cNvPr id="716" name="楕円 715"/>
        <xdr:cNvSpPr/>
      </xdr:nvSpPr>
      <xdr:spPr>
        <a:xfrm>
          <a:off x="212725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88900</xdr:rowOff>
    </xdr:from>
    <xdr:to>
      <xdr:col>116</xdr:col>
      <xdr:colOff>63500</xdr:colOff>
      <xdr:row>60</xdr:row>
      <xdr:rowOff>88900</xdr:rowOff>
    </xdr:to>
    <xdr:cxnSp macro="">
      <xdr:nvCxnSpPr>
        <xdr:cNvPr id="717" name="直線コネクタ 716"/>
        <xdr:cNvCxnSpPr/>
      </xdr:nvCxnSpPr>
      <xdr:spPr>
        <a:xfrm>
          <a:off x="21323300" y="1037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50800</xdr:rowOff>
    </xdr:from>
    <xdr:to>
      <xdr:col>107</xdr:col>
      <xdr:colOff>101600</xdr:colOff>
      <xdr:row>60</xdr:row>
      <xdr:rowOff>152400</xdr:rowOff>
    </xdr:to>
    <xdr:sp macro="" textlink="">
      <xdr:nvSpPr>
        <xdr:cNvPr id="718" name="楕円 717"/>
        <xdr:cNvSpPr/>
      </xdr:nvSpPr>
      <xdr:spPr>
        <a:xfrm>
          <a:off x="203835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88900</xdr:rowOff>
    </xdr:from>
    <xdr:to>
      <xdr:col>111</xdr:col>
      <xdr:colOff>177800</xdr:colOff>
      <xdr:row>60</xdr:row>
      <xdr:rowOff>101600</xdr:rowOff>
    </xdr:to>
    <xdr:cxnSp macro="">
      <xdr:nvCxnSpPr>
        <xdr:cNvPr id="719" name="直線コネクタ 718"/>
        <xdr:cNvCxnSpPr/>
      </xdr:nvCxnSpPr>
      <xdr:spPr>
        <a:xfrm flipV="1">
          <a:off x="20434300" y="1037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50800</xdr:rowOff>
    </xdr:from>
    <xdr:to>
      <xdr:col>102</xdr:col>
      <xdr:colOff>165100</xdr:colOff>
      <xdr:row>60</xdr:row>
      <xdr:rowOff>152400</xdr:rowOff>
    </xdr:to>
    <xdr:sp macro="" textlink="">
      <xdr:nvSpPr>
        <xdr:cNvPr id="720" name="楕円 719"/>
        <xdr:cNvSpPr/>
      </xdr:nvSpPr>
      <xdr:spPr>
        <a:xfrm>
          <a:off x="194945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101600</xdr:rowOff>
    </xdr:from>
    <xdr:to>
      <xdr:col>107</xdr:col>
      <xdr:colOff>50800</xdr:colOff>
      <xdr:row>60</xdr:row>
      <xdr:rowOff>101600</xdr:rowOff>
    </xdr:to>
    <xdr:cxnSp macro="">
      <xdr:nvCxnSpPr>
        <xdr:cNvPr id="721" name="直線コネクタ 720"/>
        <xdr:cNvCxnSpPr/>
      </xdr:nvCxnSpPr>
      <xdr:spPr>
        <a:xfrm>
          <a:off x="19545300" y="1038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63500</xdr:rowOff>
    </xdr:from>
    <xdr:to>
      <xdr:col>98</xdr:col>
      <xdr:colOff>38100</xdr:colOff>
      <xdr:row>60</xdr:row>
      <xdr:rowOff>165100</xdr:rowOff>
    </xdr:to>
    <xdr:sp macro="" textlink="">
      <xdr:nvSpPr>
        <xdr:cNvPr id="722" name="楕円 721"/>
        <xdr:cNvSpPr/>
      </xdr:nvSpPr>
      <xdr:spPr>
        <a:xfrm>
          <a:off x="18605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101600</xdr:rowOff>
    </xdr:from>
    <xdr:to>
      <xdr:col>102</xdr:col>
      <xdr:colOff>114300</xdr:colOff>
      <xdr:row>60</xdr:row>
      <xdr:rowOff>114300</xdr:rowOff>
    </xdr:to>
    <xdr:cxnSp macro="">
      <xdr:nvCxnSpPr>
        <xdr:cNvPr id="723" name="直線コネクタ 722"/>
        <xdr:cNvCxnSpPr/>
      </xdr:nvCxnSpPr>
      <xdr:spPr>
        <a:xfrm flipV="1">
          <a:off x="18656300" y="1038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724"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725"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6"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727" name="n_4aveValue【保健センター・保健所】&#10;一人当たり面積"/>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156227</xdr:rowOff>
    </xdr:from>
    <xdr:ext cx="469744" cy="259045"/>
    <xdr:sp macro="" textlink="">
      <xdr:nvSpPr>
        <xdr:cNvPr id="728" name="n_1mainValue【保健センター・保健所】&#10;一人当たり面積"/>
        <xdr:cNvSpPr txBox="1"/>
      </xdr:nvSpPr>
      <xdr:spPr>
        <a:xfrm>
          <a:off x="210757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168927</xdr:rowOff>
    </xdr:from>
    <xdr:ext cx="469744" cy="259045"/>
    <xdr:sp macro="" textlink="">
      <xdr:nvSpPr>
        <xdr:cNvPr id="729" name="n_2mainValue【保健センター・保健所】&#10;一人当たり面積"/>
        <xdr:cNvSpPr txBox="1"/>
      </xdr:nvSpPr>
      <xdr:spPr>
        <a:xfrm>
          <a:off x="20199427" y="101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168927</xdr:rowOff>
    </xdr:from>
    <xdr:ext cx="469744" cy="259045"/>
    <xdr:sp macro="" textlink="">
      <xdr:nvSpPr>
        <xdr:cNvPr id="730" name="n_3mainValue【保健センター・保健所】&#10;一人当たり面積"/>
        <xdr:cNvSpPr txBox="1"/>
      </xdr:nvSpPr>
      <xdr:spPr>
        <a:xfrm>
          <a:off x="19310427" y="101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731" name="n_4main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61"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31114</xdr:rowOff>
    </xdr:from>
    <xdr:to>
      <xdr:col>85</xdr:col>
      <xdr:colOff>177800</xdr:colOff>
      <xdr:row>80</xdr:row>
      <xdr:rowOff>132714</xdr:rowOff>
    </xdr:to>
    <xdr:sp macro="" textlink="">
      <xdr:nvSpPr>
        <xdr:cNvPr id="772" name="楕円 771"/>
        <xdr:cNvSpPr/>
      </xdr:nvSpPr>
      <xdr:spPr>
        <a:xfrm>
          <a:off x="162687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53991</xdr:rowOff>
    </xdr:from>
    <xdr:ext cx="405111" cy="259045"/>
    <xdr:sp macro="" textlink="">
      <xdr:nvSpPr>
        <xdr:cNvPr id="773" name="【消防施設】&#10;有形固定資産減価償却率該当値テキスト"/>
        <xdr:cNvSpPr txBox="1"/>
      </xdr:nvSpPr>
      <xdr:spPr>
        <a:xfrm>
          <a:off x="16357600"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95886</xdr:rowOff>
    </xdr:from>
    <xdr:to>
      <xdr:col>81</xdr:col>
      <xdr:colOff>101600</xdr:colOff>
      <xdr:row>81</xdr:row>
      <xdr:rowOff>26036</xdr:rowOff>
    </xdr:to>
    <xdr:sp macro="" textlink="">
      <xdr:nvSpPr>
        <xdr:cNvPr id="774" name="楕円 773"/>
        <xdr:cNvSpPr/>
      </xdr:nvSpPr>
      <xdr:spPr>
        <a:xfrm>
          <a:off x="15430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81914</xdr:rowOff>
    </xdr:from>
    <xdr:to>
      <xdr:col>85</xdr:col>
      <xdr:colOff>127000</xdr:colOff>
      <xdr:row>80</xdr:row>
      <xdr:rowOff>146686</xdr:rowOff>
    </xdr:to>
    <xdr:cxnSp macro="">
      <xdr:nvCxnSpPr>
        <xdr:cNvPr id="775" name="直線コネクタ 774"/>
        <xdr:cNvCxnSpPr/>
      </xdr:nvCxnSpPr>
      <xdr:spPr>
        <a:xfrm flipV="1">
          <a:off x="15481300" y="13797914"/>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71120</xdr:rowOff>
    </xdr:from>
    <xdr:to>
      <xdr:col>76</xdr:col>
      <xdr:colOff>165100</xdr:colOff>
      <xdr:row>81</xdr:row>
      <xdr:rowOff>1270</xdr:rowOff>
    </xdr:to>
    <xdr:sp macro="" textlink="">
      <xdr:nvSpPr>
        <xdr:cNvPr id="776" name="楕円 775"/>
        <xdr:cNvSpPr/>
      </xdr:nvSpPr>
      <xdr:spPr>
        <a:xfrm>
          <a:off x="14541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121920</xdr:rowOff>
    </xdr:from>
    <xdr:to>
      <xdr:col>81</xdr:col>
      <xdr:colOff>50800</xdr:colOff>
      <xdr:row>80</xdr:row>
      <xdr:rowOff>146686</xdr:rowOff>
    </xdr:to>
    <xdr:cxnSp macro="">
      <xdr:nvCxnSpPr>
        <xdr:cNvPr id="777" name="直線コネクタ 776"/>
        <xdr:cNvCxnSpPr/>
      </xdr:nvCxnSpPr>
      <xdr:spPr>
        <a:xfrm>
          <a:off x="14592300" y="138379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38736</xdr:rowOff>
    </xdr:from>
    <xdr:to>
      <xdr:col>72</xdr:col>
      <xdr:colOff>38100</xdr:colOff>
      <xdr:row>80</xdr:row>
      <xdr:rowOff>140336</xdr:rowOff>
    </xdr:to>
    <xdr:sp macro="" textlink="">
      <xdr:nvSpPr>
        <xdr:cNvPr id="778" name="楕円 777"/>
        <xdr:cNvSpPr/>
      </xdr:nvSpPr>
      <xdr:spPr>
        <a:xfrm>
          <a:off x="13652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89536</xdr:rowOff>
    </xdr:from>
    <xdr:to>
      <xdr:col>76</xdr:col>
      <xdr:colOff>114300</xdr:colOff>
      <xdr:row>80</xdr:row>
      <xdr:rowOff>121920</xdr:rowOff>
    </xdr:to>
    <xdr:cxnSp macro="">
      <xdr:nvCxnSpPr>
        <xdr:cNvPr id="779" name="直線コネクタ 778"/>
        <xdr:cNvCxnSpPr/>
      </xdr:nvCxnSpPr>
      <xdr:spPr>
        <a:xfrm>
          <a:off x="13703300" y="138055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4445</xdr:rowOff>
    </xdr:from>
    <xdr:to>
      <xdr:col>67</xdr:col>
      <xdr:colOff>101600</xdr:colOff>
      <xdr:row>80</xdr:row>
      <xdr:rowOff>106045</xdr:rowOff>
    </xdr:to>
    <xdr:sp macro="" textlink="">
      <xdr:nvSpPr>
        <xdr:cNvPr id="780" name="楕円 779"/>
        <xdr:cNvSpPr/>
      </xdr:nvSpPr>
      <xdr:spPr>
        <a:xfrm>
          <a:off x="12763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55245</xdr:rowOff>
    </xdr:from>
    <xdr:to>
      <xdr:col>71</xdr:col>
      <xdr:colOff>177800</xdr:colOff>
      <xdr:row>80</xdr:row>
      <xdr:rowOff>89536</xdr:rowOff>
    </xdr:to>
    <xdr:cxnSp macro="">
      <xdr:nvCxnSpPr>
        <xdr:cNvPr id="781" name="直線コネクタ 780"/>
        <xdr:cNvCxnSpPr/>
      </xdr:nvCxnSpPr>
      <xdr:spPr>
        <a:xfrm>
          <a:off x="12814300" y="137712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82"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83"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84"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85" name="n_4aveValue【消防施設】&#10;有形固定資産減価償却率"/>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42563</xdr:rowOff>
    </xdr:from>
    <xdr:ext cx="405111" cy="259045"/>
    <xdr:sp macro="" textlink="">
      <xdr:nvSpPr>
        <xdr:cNvPr id="786" name="n_1mainValue【消防施設】&#10;有形固定資産減価償却率"/>
        <xdr:cNvSpPr txBox="1"/>
      </xdr:nvSpPr>
      <xdr:spPr>
        <a:xfrm>
          <a:off x="152660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17797</xdr:rowOff>
    </xdr:from>
    <xdr:ext cx="405111" cy="259045"/>
    <xdr:sp macro="" textlink="">
      <xdr:nvSpPr>
        <xdr:cNvPr id="787" name="n_2mainValue【消防施設】&#10;有形固定資産減価償却率"/>
        <xdr:cNvSpPr txBox="1"/>
      </xdr:nvSpPr>
      <xdr:spPr>
        <a:xfrm>
          <a:off x="14389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788" name="n_3mainValue【消防施設】&#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122572</xdr:rowOff>
    </xdr:from>
    <xdr:ext cx="405111" cy="259045"/>
    <xdr:sp macro="" textlink="">
      <xdr:nvSpPr>
        <xdr:cNvPr id="789" name="n_4mainValue【消防施設】&#10;有形固定資産減価償却率"/>
        <xdr:cNvSpPr txBox="1"/>
      </xdr:nvSpPr>
      <xdr:spPr>
        <a:xfrm>
          <a:off x="12611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6"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827" name="楕円 826"/>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82314</xdr:rowOff>
    </xdr:from>
    <xdr:ext cx="469744" cy="259045"/>
    <xdr:sp macro="" textlink="">
      <xdr:nvSpPr>
        <xdr:cNvPr id="828" name="【消防施設】&#10;一人当たり面積該当値テキスト"/>
        <xdr:cNvSpPr txBox="1"/>
      </xdr:nvSpPr>
      <xdr:spPr>
        <a:xfrm>
          <a:off x="22199600"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macro="" textlink="">
      <xdr:nvSpPr>
        <xdr:cNvPr id="829" name="楕円 828"/>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154687</xdr:rowOff>
    </xdr:to>
    <xdr:cxnSp macro="">
      <xdr:nvCxnSpPr>
        <xdr:cNvPr id="830" name="直線コネクタ 829"/>
        <xdr:cNvCxnSpPr/>
      </xdr:nvCxnSpPr>
      <xdr:spPr>
        <a:xfrm>
          <a:off x="21323300" y="143804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99313</xdr:rowOff>
    </xdr:from>
    <xdr:to>
      <xdr:col>107</xdr:col>
      <xdr:colOff>101600</xdr:colOff>
      <xdr:row>84</xdr:row>
      <xdr:rowOff>29463</xdr:rowOff>
    </xdr:to>
    <xdr:sp macro="" textlink="">
      <xdr:nvSpPr>
        <xdr:cNvPr id="831" name="楕円 830"/>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83</xdr:row>
      <xdr:rowOff>150113</xdr:rowOff>
    </xdr:to>
    <xdr:cxnSp macro="">
      <xdr:nvCxnSpPr>
        <xdr:cNvPr id="832" name="直線コネクタ 831"/>
        <xdr:cNvCxnSpPr/>
      </xdr:nvCxnSpPr>
      <xdr:spPr>
        <a:xfrm>
          <a:off x="20434300" y="14380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833" name="楕円 832"/>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150113</xdr:rowOff>
    </xdr:from>
    <xdr:to>
      <xdr:col>107</xdr:col>
      <xdr:colOff>50800</xdr:colOff>
      <xdr:row>83</xdr:row>
      <xdr:rowOff>154687</xdr:rowOff>
    </xdr:to>
    <xdr:cxnSp macro="">
      <xdr:nvCxnSpPr>
        <xdr:cNvPr id="834" name="直線コネクタ 833"/>
        <xdr:cNvCxnSpPr/>
      </xdr:nvCxnSpPr>
      <xdr:spPr>
        <a:xfrm flipV="1">
          <a:off x="19545300" y="1438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35" name="楕円 834"/>
        <xdr:cNvSpPr/>
      </xdr:nvSpPr>
      <xdr:spPr>
        <a:xfrm>
          <a:off x="18605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154687</xdr:rowOff>
    </xdr:from>
    <xdr:to>
      <xdr:col>102</xdr:col>
      <xdr:colOff>114300</xdr:colOff>
      <xdr:row>83</xdr:row>
      <xdr:rowOff>159258</xdr:rowOff>
    </xdr:to>
    <xdr:cxnSp macro="">
      <xdr:nvCxnSpPr>
        <xdr:cNvPr id="836" name="直線コネクタ 835"/>
        <xdr:cNvCxnSpPr/>
      </xdr:nvCxnSpPr>
      <xdr:spPr>
        <a:xfrm flipV="1">
          <a:off x="18656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39"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40" name="n_4ave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20590</xdr:rowOff>
    </xdr:from>
    <xdr:ext cx="469744" cy="259045"/>
    <xdr:sp macro="" textlink="">
      <xdr:nvSpPr>
        <xdr:cNvPr id="841" name="n_1mainValue【消防施設】&#10;一人当たり面積"/>
        <xdr:cNvSpPr txBox="1"/>
      </xdr:nvSpPr>
      <xdr:spPr>
        <a:xfrm>
          <a:off x="21075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20590</xdr:rowOff>
    </xdr:from>
    <xdr:ext cx="469744" cy="259045"/>
    <xdr:sp macro="" textlink="">
      <xdr:nvSpPr>
        <xdr:cNvPr id="842" name="n_2mainValue【消防施設】&#10;一人当たり面積"/>
        <xdr:cNvSpPr txBox="1"/>
      </xdr:nvSpPr>
      <xdr:spPr>
        <a:xfrm>
          <a:off x="20199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50564</xdr:rowOff>
    </xdr:from>
    <xdr:ext cx="469744" cy="259045"/>
    <xdr:sp macro="" textlink="">
      <xdr:nvSpPr>
        <xdr:cNvPr id="843" name="n_3mainValue【消防施設】&#10;一人当たり面積"/>
        <xdr:cNvSpPr txBox="1"/>
      </xdr:nvSpPr>
      <xdr:spPr>
        <a:xfrm>
          <a:off x="19310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44" name="n_4main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89081</xdr:rowOff>
    </xdr:from>
    <xdr:to>
      <xdr:col>85</xdr:col>
      <xdr:colOff>177800</xdr:colOff>
      <xdr:row>108</xdr:row>
      <xdr:rowOff>19231</xdr:rowOff>
    </xdr:to>
    <xdr:sp macro="" textlink="">
      <xdr:nvSpPr>
        <xdr:cNvPr id="886" name="楕円 885"/>
        <xdr:cNvSpPr/>
      </xdr:nvSpPr>
      <xdr:spPr>
        <a:xfrm>
          <a:off x="16268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67508</xdr:rowOff>
    </xdr:from>
    <xdr:ext cx="405111" cy="259045"/>
    <xdr:sp macro="" textlink="">
      <xdr:nvSpPr>
        <xdr:cNvPr id="887" name="【庁舎】&#10;有形固定資産減価償却率該当値テキスト"/>
        <xdr:cNvSpPr txBox="1"/>
      </xdr:nvSpPr>
      <xdr:spPr>
        <a:xfrm>
          <a:off x="16357600"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54792</xdr:rowOff>
    </xdr:from>
    <xdr:to>
      <xdr:col>81</xdr:col>
      <xdr:colOff>101600</xdr:colOff>
      <xdr:row>107</xdr:row>
      <xdr:rowOff>156392</xdr:rowOff>
    </xdr:to>
    <xdr:sp macro="" textlink="">
      <xdr:nvSpPr>
        <xdr:cNvPr id="888" name="楕円 887"/>
        <xdr:cNvSpPr/>
      </xdr:nvSpPr>
      <xdr:spPr>
        <a:xfrm>
          <a:off x="15430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105592</xdr:rowOff>
    </xdr:from>
    <xdr:to>
      <xdr:col>85</xdr:col>
      <xdr:colOff>127000</xdr:colOff>
      <xdr:row>107</xdr:row>
      <xdr:rowOff>139881</xdr:rowOff>
    </xdr:to>
    <xdr:cxnSp macro="">
      <xdr:nvCxnSpPr>
        <xdr:cNvPr id="889" name="直線コネクタ 888"/>
        <xdr:cNvCxnSpPr/>
      </xdr:nvCxnSpPr>
      <xdr:spPr>
        <a:xfrm>
          <a:off x="15481300" y="1845074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20501</xdr:rowOff>
    </xdr:from>
    <xdr:to>
      <xdr:col>76</xdr:col>
      <xdr:colOff>165100</xdr:colOff>
      <xdr:row>107</xdr:row>
      <xdr:rowOff>122101</xdr:rowOff>
    </xdr:to>
    <xdr:sp macro="" textlink="">
      <xdr:nvSpPr>
        <xdr:cNvPr id="890" name="楕円 889"/>
        <xdr:cNvSpPr/>
      </xdr:nvSpPr>
      <xdr:spPr>
        <a:xfrm>
          <a:off x="14541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71301</xdr:rowOff>
    </xdr:from>
    <xdr:to>
      <xdr:col>81</xdr:col>
      <xdr:colOff>50800</xdr:colOff>
      <xdr:row>107</xdr:row>
      <xdr:rowOff>105592</xdr:rowOff>
    </xdr:to>
    <xdr:cxnSp macro="">
      <xdr:nvCxnSpPr>
        <xdr:cNvPr id="891" name="直線コネクタ 890"/>
        <xdr:cNvCxnSpPr/>
      </xdr:nvCxnSpPr>
      <xdr:spPr>
        <a:xfrm>
          <a:off x="14592300" y="184164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157662</xdr:rowOff>
    </xdr:from>
    <xdr:to>
      <xdr:col>72</xdr:col>
      <xdr:colOff>38100</xdr:colOff>
      <xdr:row>107</xdr:row>
      <xdr:rowOff>87812</xdr:rowOff>
    </xdr:to>
    <xdr:sp macro="" textlink="">
      <xdr:nvSpPr>
        <xdr:cNvPr id="892" name="楕円 891"/>
        <xdr:cNvSpPr/>
      </xdr:nvSpPr>
      <xdr:spPr>
        <a:xfrm>
          <a:off x="13652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37012</xdr:rowOff>
    </xdr:from>
    <xdr:to>
      <xdr:col>76</xdr:col>
      <xdr:colOff>114300</xdr:colOff>
      <xdr:row>107</xdr:row>
      <xdr:rowOff>71301</xdr:rowOff>
    </xdr:to>
    <xdr:cxnSp macro="">
      <xdr:nvCxnSpPr>
        <xdr:cNvPr id="893" name="直線コネクタ 892"/>
        <xdr:cNvCxnSpPr/>
      </xdr:nvCxnSpPr>
      <xdr:spPr>
        <a:xfrm>
          <a:off x="13703300" y="183821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123371</xdr:rowOff>
    </xdr:from>
    <xdr:to>
      <xdr:col>67</xdr:col>
      <xdr:colOff>101600</xdr:colOff>
      <xdr:row>107</xdr:row>
      <xdr:rowOff>53521</xdr:rowOff>
    </xdr:to>
    <xdr:sp macro="" textlink="">
      <xdr:nvSpPr>
        <xdr:cNvPr id="894" name="楕円 893"/>
        <xdr:cNvSpPr/>
      </xdr:nvSpPr>
      <xdr:spPr>
        <a:xfrm>
          <a:off x="12763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2721</xdr:rowOff>
    </xdr:from>
    <xdr:to>
      <xdr:col>71</xdr:col>
      <xdr:colOff>177800</xdr:colOff>
      <xdr:row>107</xdr:row>
      <xdr:rowOff>37012</xdr:rowOff>
    </xdr:to>
    <xdr:cxnSp macro="">
      <xdr:nvCxnSpPr>
        <xdr:cNvPr id="895" name="直線コネクタ 894"/>
        <xdr:cNvCxnSpPr/>
      </xdr:nvCxnSpPr>
      <xdr:spPr>
        <a:xfrm>
          <a:off x="12814300" y="183478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7"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9"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147519</xdr:rowOff>
    </xdr:from>
    <xdr:ext cx="405111" cy="259045"/>
    <xdr:sp macro="" textlink="">
      <xdr:nvSpPr>
        <xdr:cNvPr id="900" name="n_1mainValue【庁舎】&#10;有形固定資産減価償却率"/>
        <xdr:cNvSpPr txBox="1"/>
      </xdr:nvSpPr>
      <xdr:spPr>
        <a:xfrm>
          <a:off x="152660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113228</xdr:rowOff>
    </xdr:from>
    <xdr:ext cx="405111" cy="259045"/>
    <xdr:sp macro="" textlink="">
      <xdr:nvSpPr>
        <xdr:cNvPr id="901" name="n_2mainValue【庁舎】&#10;有形固定資産減価償却率"/>
        <xdr:cNvSpPr txBox="1"/>
      </xdr:nvSpPr>
      <xdr:spPr>
        <a:xfrm>
          <a:off x="14389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78939</xdr:rowOff>
    </xdr:from>
    <xdr:ext cx="405111" cy="259045"/>
    <xdr:sp macro="" textlink="">
      <xdr:nvSpPr>
        <xdr:cNvPr id="902" name="n_3mainValue【庁舎】&#10;有形固定資産減価償却率"/>
        <xdr:cNvSpPr txBox="1"/>
      </xdr:nvSpPr>
      <xdr:spPr>
        <a:xfrm>
          <a:off x="13500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44648</xdr:rowOff>
    </xdr:from>
    <xdr:ext cx="405111" cy="259045"/>
    <xdr:sp macro="" textlink="">
      <xdr:nvSpPr>
        <xdr:cNvPr id="903" name="n_4mainValue【庁舎】&#10;有形固定資産減価償却率"/>
        <xdr:cNvSpPr txBox="1"/>
      </xdr:nvSpPr>
      <xdr:spPr>
        <a:xfrm>
          <a:off x="12611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930"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146558</xdr:rowOff>
    </xdr:from>
    <xdr:to>
      <xdr:col>116</xdr:col>
      <xdr:colOff>114300</xdr:colOff>
      <xdr:row>105</xdr:row>
      <xdr:rowOff>76708</xdr:rowOff>
    </xdr:to>
    <xdr:sp macro="" textlink="">
      <xdr:nvSpPr>
        <xdr:cNvPr id="941" name="楕円 940"/>
        <xdr:cNvSpPr/>
      </xdr:nvSpPr>
      <xdr:spPr>
        <a:xfrm>
          <a:off x="221107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169435</xdr:rowOff>
    </xdr:from>
    <xdr:ext cx="469744" cy="259045"/>
    <xdr:sp macro="" textlink="">
      <xdr:nvSpPr>
        <xdr:cNvPr id="942" name="【庁舎】&#10;一人当たり面積該当値テキスト"/>
        <xdr:cNvSpPr txBox="1"/>
      </xdr:nvSpPr>
      <xdr:spPr>
        <a:xfrm>
          <a:off x="22199600" y="1782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153415</xdr:rowOff>
    </xdr:from>
    <xdr:to>
      <xdr:col>112</xdr:col>
      <xdr:colOff>38100</xdr:colOff>
      <xdr:row>105</xdr:row>
      <xdr:rowOff>83565</xdr:rowOff>
    </xdr:to>
    <xdr:sp macro="" textlink="">
      <xdr:nvSpPr>
        <xdr:cNvPr id="943" name="楕円 942"/>
        <xdr:cNvSpPr/>
      </xdr:nvSpPr>
      <xdr:spPr>
        <a:xfrm>
          <a:off x="21272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25908</xdr:rowOff>
    </xdr:from>
    <xdr:to>
      <xdr:col>116</xdr:col>
      <xdr:colOff>63500</xdr:colOff>
      <xdr:row>105</xdr:row>
      <xdr:rowOff>32765</xdr:rowOff>
    </xdr:to>
    <xdr:cxnSp macro="">
      <xdr:nvCxnSpPr>
        <xdr:cNvPr id="944" name="直線コネクタ 943"/>
        <xdr:cNvCxnSpPr/>
      </xdr:nvCxnSpPr>
      <xdr:spPr>
        <a:xfrm flipV="1">
          <a:off x="21323300" y="1802815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157987</xdr:rowOff>
    </xdr:from>
    <xdr:to>
      <xdr:col>107</xdr:col>
      <xdr:colOff>101600</xdr:colOff>
      <xdr:row>105</xdr:row>
      <xdr:rowOff>88137</xdr:rowOff>
    </xdr:to>
    <xdr:sp macro="" textlink="">
      <xdr:nvSpPr>
        <xdr:cNvPr id="945" name="楕円 944"/>
        <xdr:cNvSpPr/>
      </xdr:nvSpPr>
      <xdr:spPr>
        <a:xfrm>
          <a:off x="203835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32765</xdr:rowOff>
    </xdr:from>
    <xdr:to>
      <xdr:col>111</xdr:col>
      <xdr:colOff>177800</xdr:colOff>
      <xdr:row>105</xdr:row>
      <xdr:rowOff>37337</xdr:rowOff>
    </xdr:to>
    <xdr:cxnSp macro="">
      <xdr:nvCxnSpPr>
        <xdr:cNvPr id="946" name="直線コネクタ 945"/>
        <xdr:cNvCxnSpPr/>
      </xdr:nvCxnSpPr>
      <xdr:spPr>
        <a:xfrm flipV="1">
          <a:off x="20434300" y="180350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164846</xdr:rowOff>
    </xdr:from>
    <xdr:to>
      <xdr:col>102</xdr:col>
      <xdr:colOff>165100</xdr:colOff>
      <xdr:row>105</xdr:row>
      <xdr:rowOff>94996</xdr:rowOff>
    </xdr:to>
    <xdr:sp macro="" textlink="">
      <xdr:nvSpPr>
        <xdr:cNvPr id="947" name="楕円 946"/>
        <xdr:cNvSpPr/>
      </xdr:nvSpPr>
      <xdr:spPr>
        <a:xfrm>
          <a:off x="19494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37337</xdr:rowOff>
    </xdr:from>
    <xdr:to>
      <xdr:col>107</xdr:col>
      <xdr:colOff>50800</xdr:colOff>
      <xdr:row>105</xdr:row>
      <xdr:rowOff>44196</xdr:rowOff>
    </xdr:to>
    <xdr:cxnSp macro="">
      <xdr:nvCxnSpPr>
        <xdr:cNvPr id="948" name="直線コネクタ 947"/>
        <xdr:cNvCxnSpPr/>
      </xdr:nvCxnSpPr>
      <xdr:spPr>
        <a:xfrm flipV="1">
          <a:off x="19545300" y="180395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169418</xdr:rowOff>
    </xdr:from>
    <xdr:to>
      <xdr:col>98</xdr:col>
      <xdr:colOff>38100</xdr:colOff>
      <xdr:row>105</xdr:row>
      <xdr:rowOff>99568</xdr:rowOff>
    </xdr:to>
    <xdr:sp macro="" textlink="">
      <xdr:nvSpPr>
        <xdr:cNvPr id="949" name="楕円 948"/>
        <xdr:cNvSpPr/>
      </xdr:nvSpPr>
      <xdr:spPr>
        <a:xfrm>
          <a:off x="18605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44196</xdr:rowOff>
    </xdr:from>
    <xdr:to>
      <xdr:col>102</xdr:col>
      <xdr:colOff>114300</xdr:colOff>
      <xdr:row>105</xdr:row>
      <xdr:rowOff>48768</xdr:rowOff>
    </xdr:to>
    <xdr:cxnSp macro="">
      <xdr:nvCxnSpPr>
        <xdr:cNvPr id="950" name="直線コネクタ 949"/>
        <xdr:cNvCxnSpPr/>
      </xdr:nvCxnSpPr>
      <xdr:spPr>
        <a:xfrm flipV="1">
          <a:off x="18656300" y="180464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51"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52"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53"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54" name="n_4aveValue【庁舎】&#10;一人当たり面積"/>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100092</xdr:rowOff>
    </xdr:from>
    <xdr:ext cx="469744" cy="259045"/>
    <xdr:sp macro="" textlink="">
      <xdr:nvSpPr>
        <xdr:cNvPr id="955" name="n_1main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104664</xdr:rowOff>
    </xdr:from>
    <xdr:ext cx="469744" cy="259045"/>
    <xdr:sp macro="" textlink="">
      <xdr:nvSpPr>
        <xdr:cNvPr id="956" name="n_2mainValue【庁舎】&#10;一人当たり面積"/>
        <xdr:cNvSpPr txBox="1"/>
      </xdr:nvSpPr>
      <xdr:spPr>
        <a:xfrm>
          <a:off x="20199427" y="1776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111523</xdr:rowOff>
    </xdr:from>
    <xdr:ext cx="469744" cy="259045"/>
    <xdr:sp macro="" textlink="">
      <xdr:nvSpPr>
        <xdr:cNvPr id="957" name="n_3mainValue【庁舎】&#10;一人当たり面積"/>
        <xdr:cNvSpPr txBox="1"/>
      </xdr:nvSpPr>
      <xdr:spPr>
        <a:xfrm>
          <a:off x="19310427" y="1777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116095</xdr:rowOff>
    </xdr:from>
    <xdr:ext cx="469744" cy="259045"/>
    <xdr:sp macro="" textlink="">
      <xdr:nvSpPr>
        <xdr:cNvPr id="958" name="n_4mainValue【庁舎】&#10;一人当たり面積"/>
        <xdr:cNvSpPr txBox="1"/>
      </xdr:nvSpPr>
      <xdr:spPr>
        <a:xfrm>
          <a:off x="18421427" y="1777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平均に対し、全体的に高い水準となっている。これは昭和４０年代以降に人口が急増し、同じ時期に多くの公共施設等を整備したことによるもので、平成２８年度に策定した君津市公共施設等総合管理計画及び令和２年度に策定した君津市個別施設計画に基づき、予防保全型の維持管理に努めるとともに、公共施設等のあり方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83,885
82,872
318.81
35,736,738
32,392,119
1,855,106
19,214,726
13,888,100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及び関連事業所の集中により類似団体を上回る税収があるため、財政力指数は類似団体平均を大きく上回っている。しかしながら、人口減少等の影響による収入減、高齢化に伴う社会福祉関係費や老朽化した公共施設等の整備費の増加等は今後も続くことが予想されるため、限られた財源を効率的かつ効果的に配分することにより、健全財政を確保し、将来を見据えた事業の着実な推進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124178</xdr:rowOff>
    </xdr:from>
    <xdr:to>
      <xdr:col>23</xdr:col>
      <xdr:colOff>133350</xdr:colOff>
      <xdr:row>39</xdr:row>
      <xdr:rowOff>137583</xdr:rowOff>
    </xdr:to>
    <xdr:cxnSp macro="">
      <xdr:nvCxnSpPr>
        <xdr:cNvPr id="69" name="直線コネクタ 68"/>
        <xdr:cNvCxnSpPr/>
      </xdr:nvCxnSpPr>
      <xdr:spPr>
        <a:xfrm flipV="1">
          <a:off x="4114800" y="68107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164395</xdr:rowOff>
    </xdr:to>
    <xdr:cxnSp macro="">
      <xdr:nvCxnSpPr>
        <xdr:cNvPr id="72" name="直線コネクタ 71"/>
        <xdr:cNvCxnSpPr/>
      </xdr:nvCxnSpPr>
      <xdr:spPr>
        <a:xfrm flipV="1">
          <a:off x="3225800" y="68241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164395</xdr:rowOff>
    </xdr:from>
    <xdr:to>
      <xdr:col>15</xdr:col>
      <xdr:colOff>82550</xdr:colOff>
      <xdr:row>39</xdr:row>
      <xdr:rowOff>164395</xdr:rowOff>
    </xdr:to>
    <xdr:cxnSp macro="">
      <xdr:nvCxnSpPr>
        <xdr:cNvPr id="75" name="直線コネクタ 74"/>
        <xdr:cNvCxnSpPr/>
      </xdr:nvCxnSpPr>
      <xdr:spPr>
        <a:xfrm>
          <a:off x="2336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39</xdr:row>
      <xdr:rowOff>164395</xdr:rowOff>
    </xdr:to>
    <xdr:cxnSp macro="">
      <xdr:nvCxnSpPr>
        <xdr:cNvPr id="78" name="直線コネクタ 77"/>
        <xdr:cNvCxnSpPr/>
      </xdr:nvCxnSpPr>
      <xdr:spPr>
        <a:xfrm>
          <a:off x="1447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73378</xdr:rowOff>
    </xdr:from>
    <xdr:to>
      <xdr:col>23</xdr:col>
      <xdr:colOff>184150</xdr:colOff>
      <xdr:row>40</xdr:row>
      <xdr:rowOff>3528</xdr:rowOff>
    </xdr:to>
    <xdr:sp macro="" textlink="">
      <xdr:nvSpPr>
        <xdr:cNvPr id="88" name="楕円 87"/>
        <xdr:cNvSpPr/>
      </xdr:nvSpPr>
      <xdr:spPr>
        <a:xfrm>
          <a:off x="4902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89905</xdr:rowOff>
    </xdr:from>
    <xdr:ext cx="762000" cy="259045"/>
    <xdr:sp macro="" textlink="">
      <xdr:nvSpPr>
        <xdr:cNvPr id="89" name="財政力該当値テキスト"/>
        <xdr:cNvSpPr txBox="1"/>
      </xdr:nvSpPr>
      <xdr:spPr>
        <a:xfrm>
          <a:off x="5041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113595</xdr:rowOff>
    </xdr:from>
    <xdr:to>
      <xdr:col>15</xdr:col>
      <xdr:colOff>133350</xdr:colOff>
      <xdr:row>40</xdr:row>
      <xdr:rowOff>43745</xdr:rowOff>
    </xdr:to>
    <xdr:sp macro="" textlink="">
      <xdr:nvSpPr>
        <xdr:cNvPr id="92" name="楕円 91"/>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93" name="テキスト ボックス 92"/>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4" name="楕円 93"/>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5" name="テキスト ボックス 94"/>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6" name="楕円 95"/>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7" name="テキスト ボックス 96"/>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特例交付金、地方譲与税、法人市民税等の影響により経常一般財源が前年度と比較して増加したが、人件費や生活保護にかかる扶助費の増等により、経常的経費充当一般財源がそれ以上に増加したため、経常収支比率は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今後、公共施設の統廃合、適正配置を中心に経営改革を進め、経常経費の削減に努める。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63</xdr:row>
      <xdr:rowOff>57996</xdr:rowOff>
    </xdr:to>
    <xdr:cxnSp macro="">
      <xdr:nvCxnSpPr>
        <xdr:cNvPr id="132" name="直線コネクタ 131"/>
        <xdr:cNvCxnSpPr/>
      </xdr:nvCxnSpPr>
      <xdr:spPr>
        <a:xfrm>
          <a:off x="4114800" y="1079902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63</xdr:row>
      <xdr:rowOff>37888</xdr:rowOff>
    </xdr:to>
    <xdr:cxnSp macro="">
      <xdr:nvCxnSpPr>
        <xdr:cNvPr id="135" name="直線コネクタ 134"/>
        <xdr:cNvCxnSpPr/>
      </xdr:nvCxnSpPr>
      <xdr:spPr>
        <a:xfrm flipV="1">
          <a:off x="3225800" y="1079902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37888</xdr:rowOff>
    </xdr:from>
    <xdr:to>
      <xdr:col>15</xdr:col>
      <xdr:colOff>82550</xdr:colOff>
      <xdr:row>64</xdr:row>
      <xdr:rowOff>19262</xdr:rowOff>
    </xdr:to>
    <xdr:cxnSp macro="">
      <xdr:nvCxnSpPr>
        <xdr:cNvPr id="138" name="直線コネクタ 137"/>
        <xdr:cNvCxnSpPr/>
      </xdr:nvCxnSpPr>
      <xdr:spPr>
        <a:xfrm flipV="1">
          <a:off x="2336800" y="10839238"/>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64</xdr:row>
      <xdr:rowOff>19262</xdr:rowOff>
    </xdr:to>
    <xdr:cxnSp macro="">
      <xdr:nvCxnSpPr>
        <xdr:cNvPr id="141" name="直線コネクタ 140"/>
        <xdr:cNvCxnSpPr/>
      </xdr:nvCxnSpPr>
      <xdr:spPr>
        <a:xfrm>
          <a:off x="1447800" y="10827173"/>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1" name="楕円 150"/>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23723</xdr:rowOff>
    </xdr:from>
    <xdr:ext cx="762000" cy="259045"/>
    <xdr:sp macro="" textlink="">
      <xdr:nvSpPr>
        <xdr:cNvPr id="152" name="財政構造の弾力性該当値テキスト"/>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118321</xdr:rowOff>
    </xdr:from>
    <xdr:to>
      <xdr:col>19</xdr:col>
      <xdr:colOff>184150</xdr:colOff>
      <xdr:row>63</xdr:row>
      <xdr:rowOff>48471</xdr:rowOff>
    </xdr:to>
    <xdr:sp macro="" textlink="">
      <xdr:nvSpPr>
        <xdr:cNvPr id="153" name="楕円 152"/>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54" name="テキスト ボックス 153"/>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158538</xdr:rowOff>
    </xdr:from>
    <xdr:to>
      <xdr:col>15</xdr:col>
      <xdr:colOff>133350</xdr:colOff>
      <xdr:row>63</xdr:row>
      <xdr:rowOff>88688</xdr:rowOff>
    </xdr:to>
    <xdr:sp macro="" textlink="">
      <xdr:nvSpPr>
        <xdr:cNvPr id="155" name="楕円 154"/>
        <xdr:cNvSpPr/>
      </xdr:nvSpPr>
      <xdr:spPr>
        <a:xfrm>
          <a:off x="3175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98865</xdr:rowOff>
    </xdr:from>
    <xdr:ext cx="762000" cy="259045"/>
    <xdr:sp macro="" textlink="">
      <xdr:nvSpPr>
        <xdr:cNvPr id="156" name="テキスト ボックス 155"/>
        <xdr:cNvSpPr txBox="1"/>
      </xdr:nvSpPr>
      <xdr:spPr>
        <a:xfrm>
          <a:off x="2844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139912</xdr:rowOff>
    </xdr:from>
    <xdr:to>
      <xdr:col>11</xdr:col>
      <xdr:colOff>82550</xdr:colOff>
      <xdr:row>64</xdr:row>
      <xdr:rowOff>70062</xdr:rowOff>
    </xdr:to>
    <xdr:sp macro="" textlink="">
      <xdr:nvSpPr>
        <xdr:cNvPr id="157" name="楕円 156"/>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58" name="テキスト ボックス 157"/>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59" name="楕円 158"/>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60" name="テキスト ボックス 159"/>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域の広さやそれに伴う公共施設の多さが高止まりしている主な要因で、類似団体の平均を上回っている。昇給抑制や給与削減措置を行い、事業の見直し等に努めているものの、ふるさと応援寄附金に関連する経費や小中学校の統合によるスクールバス運行業務委託費等物件費の増により、前年度に続き増加することとなった。</a:t>
          </a:r>
        </a:p>
        <a:p>
          <a:r>
            <a:rPr kumimoji="1" lang="ja-JP" altLang="en-US" sz="1300">
              <a:latin typeface="ＭＳ Ｐゴシック" panose="020B0600070205080204" pitchFamily="50" charset="-128"/>
              <a:ea typeface="ＭＳ Ｐゴシック" panose="020B0600070205080204" pitchFamily="50" charset="-128"/>
            </a:rPr>
            <a:t>　今後も引き続き、給与削減措置の継続や公共施設の統廃合による維持管理コストの縮減、事務事業の効率化等により、一層の経費削減に努める。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7083</xdr:rowOff>
    </xdr:from>
    <xdr:to>
      <xdr:col>23</xdr:col>
      <xdr:colOff>133350</xdr:colOff>
      <xdr:row>83</xdr:row>
      <xdr:rowOff>127713</xdr:rowOff>
    </xdr:to>
    <xdr:cxnSp macro="">
      <xdr:nvCxnSpPr>
        <xdr:cNvPr id="193" name="直線コネクタ 192"/>
        <xdr:cNvCxnSpPr/>
      </xdr:nvCxnSpPr>
      <xdr:spPr>
        <a:xfrm>
          <a:off x="4114800" y="14237433"/>
          <a:ext cx="838200" cy="1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142163</xdr:rowOff>
    </xdr:from>
    <xdr:to>
      <xdr:col>19</xdr:col>
      <xdr:colOff>133350</xdr:colOff>
      <xdr:row>83</xdr:row>
      <xdr:rowOff>7083</xdr:rowOff>
    </xdr:to>
    <xdr:cxnSp macro="">
      <xdr:nvCxnSpPr>
        <xdr:cNvPr id="196" name="直線コネクタ 195"/>
        <xdr:cNvCxnSpPr/>
      </xdr:nvCxnSpPr>
      <xdr:spPr>
        <a:xfrm>
          <a:off x="3225800" y="14201063"/>
          <a:ext cx="889000" cy="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128352</xdr:rowOff>
    </xdr:from>
    <xdr:to>
      <xdr:col>15</xdr:col>
      <xdr:colOff>82550</xdr:colOff>
      <xdr:row>82</xdr:row>
      <xdr:rowOff>142163</xdr:rowOff>
    </xdr:to>
    <xdr:cxnSp macro="">
      <xdr:nvCxnSpPr>
        <xdr:cNvPr id="199" name="直線コネクタ 198"/>
        <xdr:cNvCxnSpPr/>
      </xdr:nvCxnSpPr>
      <xdr:spPr>
        <a:xfrm>
          <a:off x="2336800" y="14187252"/>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101885</xdr:rowOff>
    </xdr:from>
    <xdr:to>
      <xdr:col>11</xdr:col>
      <xdr:colOff>31750</xdr:colOff>
      <xdr:row>82</xdr:row>
      <xdr:rowOff>128352</xdr:rowOff>
    </xdr:to>
    <xdr:cxnSp macro="">
      <xdr:nvCxnSpPr>
        <xdr:cNvPr id="202" name="直線コネクタ 201"/>
        <xdr:cNvCxnSpPr/>
      </xdr:nvCxnSpPr>
      <xdr:spPr>
        <a:xfrm>
          <a:off x="1447800" y="14160785"/>
          <a:ext cx="889000" cy="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76913</xdr:rowOff>
    </xdr:from>
    <xdr:to>
      <xdr:col>23</xdr:col>
      <xdr:colOff>184150</xdr:colOff>
      <xdr:row>84</xdr:row>
      <xdr:rowOff>7063</xdr:rowOff>
    </xdr:to>
    <xdr:sp macro="" textlink="">
      <xdr:nvSpPr>
        <xdr:cNvPr id="212" name="楕円 211"/>
        <xdr:cNvSpPr/>
      </xdr:nvSpPr>
      <xdr:spPr>
        <a:xfrm>
          <a:off x="4902200" y="1430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48990</xdr:rowOff>
    </xdr:from>
    <xdr:ext cx="762000" cy="259045"/>
    <xdr:sp macro="" textlink="">
      <xdr:nvSpPr>
        <xdr:cNvPr id="213" name="人件費・物件費等の状況該当値テキスト"/>
        <xdr:cNvSpPr txBox="1"/>
      </xdr:nvSpPr>
      <xdr:spPr>
        <a:xfrm>
          <a:off x="5041900" y="1427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127733</xdr:rowOff>
    </xdr:from>
    <xdr:to>
      <xdr:col>19</xdr:col>
      <xdr:colOff>184150</xdr:colOff>
      <xdr:row>83</xdr:row>
      <xdr:rowOff>57883</xdr:rowOff>
    </xdr:to>
    <xdr:sp macro="" textlink="">
      <xdr:nvSpPr>
        <xdr:cNvPr id="214" name="楕円 213"/>
        <xdr:cNvSpPr/>
      </xdr:nvSpPr>
      <xdr:spPr>
        <a:xfrm>
          <a:off x="4064000" y="1418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42660</xdr:rowOff>
    </xdr:from>
    <xdr:ext cx="736600" cy="259045"/>
    <xdr:sp macro="" textlink="">
      <xdr:nvSpPr>
        <xdr:cNvPr id="215" name="テキスト ボックス 214"/>
        <xdr:cNvSpPr txBox="1"/>
      </xdr:nvSpPr>
      <xdr:spPr>
        <a:xfrm>
          <a:off x="3733800" y="14273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91363</xdr:rowOff>
    </xdr:from>
    <xdr:to>
      <xdr:col>15</xdr:col>
      <xdr:colOff>133350</xdr:colOff>
      <xdr:row>83</xdr:row>
      <xdr:rowOff>21513</xdr:rowOff>
    </xdr:to>
    <xdr:sp macro="" textlink="">
      <xdr:nvSpPr>
        <xdr:cNvPr id="216" name="楕円 215"/>
        <xdr:cNvSpPr/>
      </xdr:nvSpPr>
      <xdr:spPr>
        <a:xfrm>
          <a:off x="3175000" y="141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6290</xdr:rowOff>
    </xdr:from>
    <xdr:ext cx="762000" cy="259045"/>
    <xdr:sp macro="" textlink="">
      <xdr:nvSpPr>
        <xdr:cNvPr id="217" name="テキスト ボックス 216"/>
        <xdr:cNvSpPr txBox="1"/>
      </xdr:nvSpPr>
      <xdr:spPr>
        <a:xfrm>
          <a:off x="2844800" y="1423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77552</xdr:rowOff>
    </xdr:from>
    <xdr:to>
      <xdr:col>11</xdr:col>
      <xdr:colOff>82550</xdr:colOff>
      <xdr:row>83</xdr:row>
      <xdr:rowOff>7702</xdr:rowOff>
    </xdr:to>
    <xdr:sp macro="" textlink="">
      <xdr:nvSpPr>
        <xdr:cNvPr id="218" name="楕円 217"/>
        <xdr:cNvSpPr/>
      </xdr:nvSpPr>
      <xdr:spPr>
        <a:xfrm>
          <a:off x="2286000" y="141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163929</xdr:rowOff>
    </xdr:from>
    <xdr:ext cx="762000" cy="259045"/>
    <xdr:sp macro="" textlink="">
      <xdr:nvSpPr>
        <xdr:cNvPr id="219" name="テキスト ボックス 218"/>
        <xdr:cNvSpPr txBox="1"/>
      </xdr:nvSpPr>
      <xdr:spPr>
        <a:xfrm>
          <a:off x="1955800" y="142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51085</xdr:rowOff>
    </xdr:from>
    <xdr:to>
      <xdr:col>7</xdr:col>
      <xdr:colOff>31750</xdr:colOff>
      <xdr:row>82</xdr:row>
      <xdr:rowOff>152685</xdr:rowOff>
    </xdr:to>
    <xdr:sp macro="" textlink="">
      <xdr:nvSpPr>
        <xdr:cNvPr id="220" name="楕円 219"/>
        <xdr:cNvSpPr/>
      </xdr:nvSpPr>
      <xdr:spPr>
        <a:xfrm>
          <a:off x="1397000" y="141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137462</xdr:rowOff>
    </xdr:from>
    <xdr:ext cx="762000" cy="259045"/>
    <xdr:sp macro="" textlink="">
      <xdr:nvSpPr>
        <xdr:cNvPr id="221" name="テキスト ボックス 220"/>
        <xdr:cNvSpPr txBox="1"/>
      </xdr:nvSpPr>
      <xdr:spPr>
        <a:xfrm>
          <a:off x="1066800" y="1419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給与制度や人事制度の見直し、職員の若年化に伴う国との乖離を調整する給与削減措置により、ラスパイレス指数は概ね適正となっている。今後も、適正な給与水準の維持に努める。</a:t>
          </a:r>
        </a:p>
        <a:p>
          <a:r>
            <a:rPr kumimoji="1" lang="ja-JP" altLang="en-US" sz="1300">
              <a:latin typeface="ＭＳ Ｐゴシック" panose="020B0600070205080204" pitchFamily="50" charset="-128"/>
              <a:ea typeface="ＭＳ Ｐゴシック" panose="020B0600070205080204" pitchFamily="50" charset="-128"/>
            </a:rPr>
            <a:t>　職員の年齢構成の平準化を図っているところだが、他の市町村と比較し経験年数が少ない管理職が多くいることから、当面の対応策として特別職、一般職の職務の級に応じた給与減額措置を実施している。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124582</xdr:rowOff>
    </xdr:to>
    <xdr:cxnSp macro="">
      <xdr:nvCxnSpPr>
        <xdr:cNvPr id="257" name="直線コネクタ 256"/>
        <xdr:cNvCxnSpPr/>
      </xdr:nvCxnSpPr>
      <xdr:spPr>
        <a:xfrm>
          <a:off x="16179800" y="148463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91016</xdr:rowOff>
    </xdr:to>
    <xdr:cxnSp macro="">
      <xdr:nvCxnSpPr>
        <xdr:cNvPr id="260" name="直線コネクタ 259"/>
        <xdr:cNvCxnSpPr/>
      </xdr:nvCxnSpPr>
      <xdr:spPr>
        <a:xfrm flipV="1">
          <a:off x="15290800" y="148463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91016</xdr:rowOff>
    </xdr:to>
    <xdr:cxnSp macro="">
      <xdr:nvCxnSpPr>
        <xdr:cNvPr id="263" name="直線コネクタ 262"/>
        <xdr:cNvCxnSpPr/>
      </xdr:nvCxnSpPr>
      <xdr:spPr>
        <a:xfrm>
          <a:off x="14401800" y="149726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22073</xdr:rowOff>
    </xdr:from>
    <xdr:to>
      <xdr:col>68</xdr:col>
      <xdr:colOff>152400</xdr:colOff>
      <xdr:row>87</xdr:row>
      <xdr:rowOff>56545</xdr:rowOff>
    </xdr:to>
    <xdr:cxnSp macro="">
      <xdr:nvCxnSpPr>
        <xdr:cNvPr id="266" name="直線コネクタ 265"/>
        <xdr:cNvCxnSpPr/>
      </xdr:nvCxnSpPr>
      <xdr:spPr>
        <a:xfrm>
          <a:off x="13512800" y="149382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6" name="楕円 275"/>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77" name="給与水準   （国との比較）該当値テキスト"/>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0" name="楕円 279"/>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1" name="テキスト ボックス 280"/>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2" name="楕円 281"/>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3" name="テキスト ボックス 282"/>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142723</xdr:rowOff>
    </xdr:from>
    <xdr:to>
      <xdr:col>64</xdr:col>
      <xdr:colOff>152400</xdr:colOff>
      <xdr:row>87</xdr:row>
      <xdr:rowOff>72873</xdr:rowOff>
    </xdr:to>
    <xdr:sp macro="" textlink="">
      <xdr:nvSpPr>
        <xdr:cNvPr id="284" name="楕円 283"/>
        <xdr:cNvSpPr/>
      </xdr:nvSpPr>
      <xdr:spPr>
        <a:xfrm>
          <a:off x="13462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57650</xdr:rowOff>
    </xdr:from>
    <xdr:ext cx="762000" cy="259045"/>
    <xdr:sp macro="" textlink="">
      <xdr:nvSpPr>
        <xdr:cNvPr id="285" name="テキスト ボックス 284"/>
        <xdr:cNvSpPr txBox="1"/>
      </xdr:nvSpPr>
      <xdr:spPr>
        <a:xfrm>
          <a:off x="13131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職員数は、組織の見直しや育休代替職員の採用等により増加していることに加えて、人口減少が影響し、類似団体平均よりも</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人上回る水準となっている。市の面積が広大であるため、類似団体と比較して保育園、公民館、消防署分署等出先機関を多く配置しなければならないことから、依然として類似団体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今後も定員適正化計画に基づき、総職員数の抑制を図り、適正な定員管理に努める。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36830</xdr:rowOff>
    </xdr:from>
    <xdr:to>
      <xdr:col>81</xdr:col>
      <xdr:colOff>44450</xdr:colOff>
      <xdr:row>65</xdr:row>
      <xdr:rowOff>103188</xdr:rowOff>
    </xdr:to>
    <xdr:cxnSp macro="">
      <xdr:nvCxnSpPr>
        <xdr:cNvPr id="320" name="直線コネクタ 319"/>
        <xdr:cNvCxnSpPr/>
      </xdr:nvCxnSpPr>
      <xdr:spPr>
        <a:xfrm>
          <a:off x="16179800" y="1118108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127846</xdr:rowOff>
    </xdr:from>
    <xdr:to>
      <xdr:col>77</xdr:col>
      <xdr:colOff>44450</xdr:colOff>
      <xdr:row>65</xdr:row>
      <xdr:rowOff>36830</xdr:rowOff>
    </xdr:to>
    <xdr:cxnSp macro="">
      <xdr:nvCxnSpPr>
        <xdr:cNvPr id="323" name="直線コネクタ 322"/>
        <xdr:cNvCxnSpPr/>
      </xdr:nvCxnSpPr>
      <xdr:spPr>
        <a:xfrm>
          <a:off x="15290800" y="1110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107738</xdr:rowOff>
    </xdr:from>
    <xdr:to>
      <xdr:col>72</xdr:col>
      <xdr:colOff>203200</xdr:colOff>
      <xdr:row>64</xdr:row>
      <xdr:rowOff>127846</xdr:rowOff>
    </xdr:to>
    <xdr:cxnSp macro="">
      <xdr:nvCxnSpPr>
        <xdr:cNvPr id="326" name="直線コネクタ 325"/>
        <xdr:cNvCxnSpPr/>
      </xdr:nvCxnSpPr>
      <xdr:spPr>
        <a:xfrm>
          <a:off x="14401800" y="110805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89641</xdr:rowOff>
    </xdr:from>
    <xdr:to>
      <xdr:col>68</xdr:col>
      <xdr:colOff>152400</xdr:colOff>
      <xdr:row>64</xdr:row>
      <xdr:rowOff>107738</xdr:rowOff>
    </xdr:to>
    <xdr:cxnSp macro="">
      <xdr:nvCxnSpPr>
        <xdr:cNvPr id="329" name="直線コネクタ 328"/>
        <xdr:cNvCxnSpPr/>
      </xdr:nvCxnSpPr>
      <xdr:spPr>
        <a:xfrm>
          <a:off x="13512800" y="1106244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52388</xdr:rowOff>
    </xdr:from>
    <xdr:to>
      <xdr:col>81</xdr:col>
      <xdr:colOff>95250</xdr:colOff>
      <xdr:row>65</xdr:row>
      <xdr:rowOff>153988</xdr:rowOff>
    </xdr:to>
    <xdr:sp macro="" textlink="">
      <xdr:nvSpPr>
        <xdr:cNvPr id="339" name="楕円 338"/>
        <xdr:cNvSpPr/>
      </xdr:nvSpPr>
      <xdr:spPr>
        <a:xfrm>
          <a:off x="169672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24465</xdr:rowOff>
    </xdr:from>
    <xdr:ext cx="762000" cy="259045"/>
    <xdr:sp macro="" textlink="">
      <xdr:nvSpPr>
        <xdr:cNvPr id="340" name="定員管理の状況該当値テキスト"/>
        <xdr:cNvSpPr txBox="1"/>
      </xdr:nvSpPr>
      <xdr:spPr>
        <a:xfrm>
          <a:off x="17106900" y="1116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157480</xdr:rowOff>
    </xdr:from>
    <xdr:to>
      <xdr:col>77</xdr:col>
      <xdr:colOff>95250</xdr:colOff>
      <xdr:row>65</xdr:row>
      <xdr:rowOff>87630</xdr:rowOff>
    </xdr:to>
    <xdr:sp macro="" textlink="">
      <xdr:nvSpPr>
        <xdr:cNvPr id="341" name="楕円 340"/>
        <xdr:cNvSpPr/>
      </xdr:nvSpPr>
      <xdr:spPr>
        <a:xfrm>
          <a:off x="16129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72407</xdr:rowOff>
    </xdr:from>
    <xdr:ext cx="736600" cy="259045"/>
    <xdr:sp macro="" textlink="">
      <xdr:nvSpPr>
        <xdr:cNvPr id="342" name="テキスト ボックス 341"/>
        <xdr:cNvSpPr txBox="1"/>
      </xdr:nvSpPr>
      <xdr:spPr>
        <a:xfrm>
          <a:off x="15798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77046</xdr:rowOff>
    </xdr:from>
    <xdr:to>
      <xdr:col>73</xdr:col>
      <xdr:colOff>44450</xdr:colOff>
      <xdr:row>65</xdr:row>
      <xdr:rowOff>7196</xdr:rowOff>
    </xdr:to>
    <xdr:sp macro="" textlink="">
      <xdr:nvSpPr>
        <xdr:cNvPr id="343" name="楕円 342"/>
        <xdr:cNvSpPr/>
      </xdr:nvSpPr>
      <xdr:spPr>
        <a:xfrm>
          <a:off x="15240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163423</xdr:rowOff>
    </xdr:from>
    <xdr:ext cx="762000" cy="259045"/>
    <xdr:sp macro="" textlink="">
      <xdr:nvSpPr>
        <xdr:cNvPr id="344" name="テキスト ボックス 343"/>
        <xdr:cNvSpPr txBox="1"/>
      </xdr:nvSpPr>
      <xdr:spPr>
        <a:xfrm>
          <a:off x="14909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56938</xdr:rowOff>
    </xdr:from>
    <xdr:to>
      <xdr:col>68</xdr:col>
      <xdr:colOff>203200</xdr:colOff>
      <xdr:row>64</xdr:row>
      <xdr:rowOff>158538</xdr:rowOff>
    </xdr:to>
    <xdr:sp macro="" textlink="">
      <xdr:nvSpPr>
        <xdr:cNvPr id="345" name="楕円 344"/>
        <xdr:cNvSpPr/>
      </xdr:nvSpPr>
      <xdr:spPr>
        <a:xfrm>
          <a:off x="14351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143315</xdr:rowOff>
    </xdr:from>
    <xdr:ext cx="762000" cy="259045"/>
    <xdr:sp macro="" textlink="">
      <xdr:nvSpPr>
        <xdr:cNvPr id="346" name="テキスト ボックス 345"/>
        <xdr:cNvSpPr txBox="1"/>
      </xdr:nvSpPr>
      <xdr:spPr>
        <a:xfrm>
          <a:off x="14020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38841</xdr:rowOff>
    </xdr:from>
    <xdr:to>
      <xdr:col>64</xdr:col>
      <xdr:colOff>152400</xdr:colOff>
      <xdr:row>64</xdr:row>
      <xdr:rowOff>140441</xdr:rowOff>
    </xdr:to>
    <xdr:sp macro="" textlink="">
      <xdr:nvSpPr>
        <xdr:cNvPr id="347" name="楕円 346"/>
        <xdr:cNvSpPr/>
      </xdr:nvSpPr>
      <xdr:spPr>
        <a:xfrm>
          <a:off x="13462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125218</xdr:rowOff>
    </xdr:from>
    <xdr:ext cx="762000" cy="259045"/>
    <xdr:sp macro="" textlink="">
      <xdr:nvSpPr>
        <xdr:cNvPr id="348" name="テキスト ボックス 347"/>
        <xdr:cNvSpPr txBox="1"/>
      </xdr:nvSpPr>
      <xdr:spPr>
        <a:xfrm>
          <a:off x="13131800" y="110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元利償還金の大幅減等により分子が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億円の減となり、かつ、消費税交付金等の増により分母となる標準財政規模が増となったため、前年度比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も類似団体平均を下回る水準となっているが、今後は大規模な公共施設の整備事業を控えており、起債額及び元利償還金の増加が見込まれるため、引き続き緊急度や住民ニーズを的確に把握した事業の選択により、後年度への負担や財政措置等を見極めながら、適切な水準を維持する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78740</xdr:rowOff>
    </xdr:to>
    <xdr:cxnSp macro="">
      <xdr:nvCxnSpPr>
        <xdr:cNvPr id="381" name="直線コネクタ 380"/>
        <xdr:cNvCxnSpPr/>
      </xdr:nvCxnSpPr>
      <xdr:spPr>
        <a:xfrm flipV="1">
          <a:off x="16179800" y="689652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127000</xdr:rowOff>
    </xdr:to>
    <xdr:cxnSp macro="">
      <xdr:nvCxnSpPr>
        <xdr:cNvPr id="384" name="直線コネクタ 383"/>
        <xdr:cNvCxnSpPr/>
      </xdr:nvCxnSpPr>
      <xdr:spPr>
        <a:xfrm flipV="1">
          <a:off x="15290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27940</xdr:rowOff>
    </xdr:to>
    <xdr:cxnSp macro="">
      <xdr:nvCxnSpPr>
        <xdr:cNvPr id="387" name="直線コネクタ 386"/>
        <xdr:cNvCxnSpPr/>
      </xdr:nvCxnSpPr>
      <xdr:spPr>
        <a:xfrm flipV="1">
          <a:off x="14401800" y="698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68156</xdr:rowOff>
    </xdr:to>
    <xdr:cxnSp macro="">
      <xdr:nvCxnSpPr>
        <xdr:cNvPr id="390" name="直線コネクタ 389"/>
        <xdr:cNvCxnSpPr/>
      </xdr:nvCxnSpPr>
      <xdr:spPr>
        <a:xfrm flipV="1">
          <a:off x="13512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0" name="楕円 399"/>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1"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2" name="楕円 401"/>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3" name="テキスト ボックス 402"/>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4" name="楕円 403"/>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5" name="テキスト ボックス 404"/>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6" name="楕円 405"/>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7" name="テキスト ボックス 406"/>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8" name="楕円 407"/>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9" name="テキスト ボックス 408"/>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近年の公共施設や社会インフラの大規模な整備により地方債の現在高が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億円増加したことに加え、令和元年房総半島台風等による災害復旧等へ対応するため財政調整基金を取り崩した影響で充当可能基金が</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億円減少したことにより、前年度から</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ポイントの増となり、類似団体平均を上回る水準となった。</a:t>
          </a:r>
        </a:p>
        <a:p>
          <a:r>
            <a:rPr kumimoji="1" lang="ja-JP" altLang="en-US" sz="1300">
              <a:latin typeface="ＭＳ Ｐゴシック" panose="020B0600070205080204" pitchFamily="50" charset="-128"/>
              <a:ea typeface="ＭＳ Ｐゴシック" panose="020B0600070205080204" pitchFamily="50" charset="-128"/>
            </a:rPr>
            <a:t>　今後も引き続き、世代間の負担の公平化及び財政支出の平準化の観点から、適切な水準を維持するよう努める。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0</xdr:rowOff>
    </xdr:from>
    <xdr:to>
      <xdr:col>81</xdr:col>
      <xdr:colOff>44450</xdr:colOff>
      <xdr:row>15</xdr:row>
      <xdr:rowOff>49064</xdr:rowOff>
    </xdr:to>
    <xdr:cxnSp macro="">
      <xdr:nvCxnSpPr>
        <xdr:cNvPr id="443" name="直線コネクタ 442"/>
        <xdr:cNvCxnSpPr/>
      </xdr:nvCxnSpPr>
      <xdr:spPr>
        <a:xfrm>
          <a:off x="16179800" y="2571750"/>
          <a:ext cx="8382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0</xdr:rowOff>
    </xdr:from>
    <xdr:to>
      <xdr:col>77</xdr:col>
      <xdr:colOff>44450</xdr:colOff>
      <xdr:row>15</xdr:row>
      <xdr:rowOff>24934</xdr:rowOff>
    </xdr:to>
    <xdr:cxnSp macro="">
      <xdr:nvCxnSpPr>
        <xdr:cNvPr id="446" name="直線コネクタ 445"/>
        <xdr:cNvCxnSpPr/>
      </xdr:nvCxnSpPr>
      <xdr:spPr>
        <a:xfrm flipV="1">
          <a:off x="15290800" y="2571750"/>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24934</xdr:rowOff>
    </xdr:from>
    <xdr:to>
      <xdr:col>72</xdr:col>
      <xdr:colOff>203200</xdr:colOff>
      <xdr:row>15</xdr:row>
      <xdr:rowOff>53890</xdr:rowOff>
    </xdr:to>
    <xdr:cxnSp macro="">
      <xdr:nvCxnSpPr>
        <xdr:cNvPr id="449" name="直線コネクタ 448"/>
        <xdr:cNvCxnSpPr/>
      </xdr:nvCxnSpPr>
      <xdr:spPr>
        <a:xfrm flipV="1">
          <a:off x="14401800" y="25966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53890</xdr:rowOff>
    </xdr:from>
    <xdr:to>
      <xdr:col>68</xdr:col>
      <xdr:colOff>152400</xdr:colOff>
      <xdr:row>15</xdr:row>
      <xdr:rowOff>140758</xdr:rowOff>
    </xdr:to>
    <xdr:cxnSp macro="">
      <xdr:nvCxnSpPr>
        <xdr:cNvPr id="452" name="直線コネクタ 451"/>
        <xdr:cNvCxnSpPr/>
      </xdr:nvCxnSpPr>
      <xdr:spPr>
        <a:xfrm flipV="1">
          <a:off x="13512800" y="26256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169714</xdr:rowOff>
    </xdr:from>
    <xdr:to>
      <xdr:col>81</xdr:col>
      <xdr:colOff>95250</xdr:colOff>
      <xdr:row>15</xdr:row>
      <xdr:rowOff>99864</xdr:rowOff>
    </xdr:to>
    <xdr:sp macro="" textlink="">
      <xdr:nvSpPr>
        <xdr:cNvPr id="462" name="楕円 461"/>
        <xdr:cNvSpPr/>
      </xdr:nvSpPr>
      <xdr:spPr>
        <a:xfrm>
          <a:off x="169672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141791</xdr:rowOff>
    </xdr:from>
    <xdr:ext cx="762000" cy="259045"/>
    <xdr:sp macro="" textlink="">
      <xdr:nvSpPr>
        <xdr:cNvPr id="463" name="将来負担の状況該当値テキスト"/>
        <xdr:cNvSpPr txBox="1"/>
      </xdr:nvSpPr>
      <xdr:spPr>
        <a:xfrm>
          <a:off x="17106900" y="254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120650</xdr:rowOff>
    </xdr:from>
    <xdr:to>
      <xdr:col>77</xdr:col>
      <xdr:colOff>95250</xdr:colOff>
      <xdr:row>15</xdr:row>
      <xdr:rowOff>50800</xdr:rowOff>
    </xdr:to>
    <xdr:sp macro="" textlink="">
      <xdr:nvSpPr>
        <xdr:cNvPr id="464" name="楕円 463"/>
        <xdr:cNvSpPr/>
      </xdr:nvSpPr>
      <xdr:spPr>
        <a:xfrm>
          <a:off x="16129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65" name="テキスト ボックス 464"/>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145584</xdr:rowOff>
    </xdr:from>
    <xdr:to>
      <xdr:col>73</xdr:col>
      <xdr:colOff>44450</xdr:colOff>
      <xdr:row>15</xdr:row>
      <xdr:rowOff>75734</xdr:rowOff>
    </xdr:to>
    <xdr:sp macro="" textlink="">
      <xdr:nvSpPr>
        <xdr:cNvPr id="466" name="楕円 465"/>
        <xdr:cNvSpPr/>
      </xdr:nvSpPr>
      <xdr:spPr>
        <a:xfrm>
          <a:off x="15240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85911</xdr:rowOff>
    </xdr:from>
    <xdr:ext cx="762000" cy="259045"/>
    <xdr:sp macro="" textlink="">
      <xdr:nvSpPr>
        <xdr:cNvPr id="467" name="テキスト ボックス 466"/>
        <xdr:cNvSpPr txBox="1"/>
      </xdr:nvSpPr>
      <xdr:spPr>
        <a:xfrm>
          <a:off x="14909800" y="231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3090</xdr:rowOff>
    </xdr:from>
    <xdr:to>
      <xdr:col>68</xdr:col>
      <xdr:colOff>203200</xdr:colOff>
      <xdr:row>15</xdr:row>
      <xdr:rowOff>104690</xdr:rowOff>
    </xdr:to>
    <xdr:sp macro="" textlink="">
      <xdr:nvSpPr>
        <xdr:cNvPr id="468" name="楕円 467"/>
        <xdr:cNvSpPr/>
      </xdr:nvSpPr>
      <xdr:spPr>
        <a:xfrm>
          <a:off x="14351000" y="25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114867</xdr:rowOff>
    </xdr:from>
    <xdr:ext cx="762000" cy="259045"/>
    <xdr:sp macro="" textlink="">
      <xdr:nvSpPr>
        <xdr:cNvPr id="469" name="テキスト ボックス 468"/>
        <xdr:cNvSpPr txBox="1"/>
      </xdr:nvSpPr>
      <xdr:spPr>
        <a:xfrm>
          <a:off x="14020800" y="23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89958</xdr:rowOff>
    </xdr:from>
    <xdr:to>
      <xdr:col>64</xdr:col>
      <xdr:colOff>152400</xdr:colOff>
      <xdr:row>16</xdr:row>
      <xdr:rowOff>20108</xdr:rowOff>
    </xdr:to>
    <xdr:sp macro="" textlink="">
      <xdr:nvSpPr>
        <xdr:cNvPr id="470" name="楕円 469"/>
        <xdr:cNvSpPr/>
      </xdr:nvSpPr>
      <xdr:spPr>
        <a:xfrm>
          <a:off x="134620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4885</xdr:rowOff>
    </xdr:from>
    <xdr:ext cx="762000" cy="259045"/>
    <xdr:sp macro="" textlink="">
      <xdr:nvSpPr>
        <xdr:cNvPr id="471" name="テキスト ボックス 470"/>
        <xdr:cNvSpPr txBox="1"/>
      </xdr:nvSpPr>
      <xdr:spPr>
        <a:xfrm>
          <a:off x="13131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83,885
82,872
318.81
35,736,738
32,392,119
1,855,106
19,214,726
13,888,100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増となり、依然として類似団体平均を大きく上回っているが、その要因として市の面積が広大であるため、保育園、公民館、消防署分署などの施設配置に伴い人件費をより多く必要とする構造がある。令和元年度の人件費決算額は、昇給抑制や給与削減措置の継続をしているものの給与改定等により</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今後も定員適正化計画に基づく総職員数の抑制や行政改革を通じて人件費の適正化に努める。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157480</xdr:rowOff>
    </xdr:from>
    <xdr:to>
      <xdr:col>24</xdr:col>
      <xdr:colOff>25400</xdr:colOff>
      <xdr:row>41</xdr:row>
      <xdr:rowOff>39370</xdr:rowOff>
    </xdr:to>
    <xdr:cxnSp macro="">
      <xdr:nvCxnSpPr>
        <xdr:cNvPr id="66" name="直線コネクタ 65"/>
        <xdr:cNvCxnSpPr/>
      </xdr:nvCxnSpPr>
      <xdr:spPr>
        <a:xfrm>
          <a:off x="3987800" y="7015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157480</xdr:rowOff>
    </xdr:from>
    <xdr:to>
      <xdr:col>19</xdr:col>
      <xdr:colOff>187325</xdr:colOff>
      <xdr:row>41</xdr:row>
      <xdr:rowOff>1270</xdr:rowOff>
    </xdr:to>
    <xdr:cxnSp macro="">
      <xdr:nvCxnSpPr>
        <xdr:cNvPr id="69" name="直線コネクタ 68"/>
        <xdr:cNvCxnSpPr/>
      </xdr:nvCxnSpPr>
      <xdr:spPr>
        <a:xfrm flipV="1">
          <a:off x="3098800" y="7015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1270</xdr:rowOff>
    </xdr:from>
    <xdr:to>
      <xdr:col>15</xdr:col>
      <xdr:colOff>98425</xdr:colOff>
      <xdr:row>41</xdr:row>
      <xdr:rowOff>31750</xdr:rowOff>
    </xdr:to>
    <xdr:cxnSp macro="">
      <xdr:nvCxnSpPr>
        <xdr:cNvPr id="72" name="直線コネクタ 71"/>
        <xdr:cNvCxnSpPr/>
      </xdr:nvCxnSpPr>
      <xdr:spPr>
        <a:xfrm flipV="1">
          <a:off x="2209800" y="7030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81280</xdr:rowOff>
    </xdr:from>
    <xdr:to>
      <xdr:col>11</xdr:col>
      <xdr:colOff>9525</xdr:colOff>
      <xdr:row>41</xdr:row>
      <xdr:rowOff>31750</xdr:rowOff>
    </xdr:to>
    <xdr:cxnSp macro="">
      <xdr:nvCxnSpPr>
        <xdr:cNvPr id="75" name="直線コネクタ 74"/>
        <xdr:cNvCxnSpPr/>
      </xdr:nvCxnSpPr>
      <xdr:spPr>
        <a:xfrm>
          <a:off x="1320800" y="69392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160020</xdr:rowOff>
    </xdr:from>
    <xdr:to>
      <xdr:col>24</xdr:col>
      <xdr:colOff>76200</xdr:colOff>
      <xdr:row>41</xdr:row>
      <xdr:rowOff>90170</xdr:rowOff>
    </xdr:to>
    <xdr:sp macro="" textlink="">
      <xdr:nvSpPr>
        <xdr:cNvPr id="85" name="楕円 84"/>
        <xdr:cNvSpPr/>
      </xdr:nvSpPr>
      <xdr:spPr>
        <a:xfrm>
          <a:off x="47752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68597</xdr:rowOff>
    </xdr:from>
    <xdr:ext cx="762000" cy="259045"/>
    <xdr:sp macro="" textlink="">
      <xdr:nvSpPr>
        <xdr:cNvPr id="86" name="人件費該当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106680</xdr:rowOff>
    </xdr:from>
    <xdr:to>
      <xdr:col>20</xdr:col>
      <xdr:colOff>38100</xdr:colOff>
      <xdr:row>41</xdr:row>
      <xdr:rowOff>36830</xdr:rowOff>
    </xdr:to>
    <xdr:sp macro="" textlink="">
      <xdr:nvSpPr>
        <xdr:cNvPr id="87" name="楕円 86"/>
        <xdr:cNvSpPr/>
      </xdr:nvSpPr>
      <xdr:spPr>
        <a:xfrm>
          <a:off x="3937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21607</xdr:rowOff>
    </xdr:from>
    <xdr:ext cx="736600" cy="259045"/>
    <xdr:sp macro="" textlink="">
      <xdr:nvSpPr>
        <xdr:cNvPr id="88" name="テキスト ボックス 87"/>
        <xdr:cNvSpPr txBox="1"/>
      </xdr:nvSpPr>
      <xdr:spPr>
        <a:xfrm>
          <a:off x="3606800" y="705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121920</xdr:rowOff>
    </xdr:from>
    <xdr:to>
      <xdr:col>15</xdr:col>
      <xdr:colOff>149225</xdr:colOff>
      <xdr:row>41</xdr:row>
      <xdr:rowOff>52070</xdr:rowOff>
    </xdr:to>
    <xdr:sp macro="" textlink="">
      <xdr:nvSpPr>
        <xdr:cNvPr id="89" name="楕円 88"/>
        <xdr:cNvSpPr/>
      </xdr:nvSpPr>
      <xdr:spPr>
        <a:xfrm>
          <a:off x="3048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36847</xdr:rowOff>
    </xdr:from>
    <xdr:ext cx="762000" cy="259045"/>
    <xdr:sp macro="" textlink="">
      <xdr:nvSpPr>
        <xdr:cNvPr id="90" name="テキスト ボックス 89"/>
        <xdr:cNvSpPr txBox="1"/>
      </xdr:nvSpPr>
      <xdr:spPr>
        <a:xfrm>
          <a:off x="2717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152400</xdr:rowOff>
    </xdr:from>
    <xdr:to>
      <xdr:col>11</xdr:col>
      <xdr:colOff>60325</xdr:colOff>
      <xdr:row>41</xdr:row>
      <xdr:rowOff>82550</xdr:rowOff>
    </xdr:to>
    <xdr:sp macro="" textlink="">
      <xdr:nvSpPr>
        <xdr:cNvPr id="91" name="楕円 90"/>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67327</xdr:rowOff>
    </xdr:from>
    <xdr:ext cx="762000" cy="259045"/>
    <xdr:sp macro="" textlink="">
      <xdr:nvSpPr>
        <xdr:cNvPr id="92" name="テキスト ボックス 91"/>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30480</xdr:rowOff>
    </xdr:from>
    <xdr:to>
      <xdr:col>6</xdr:col>
      <xdr:colOff>171450</xdr:colOff>
      <xdr:row>40</xdr:row>
      <xdr:rowOff>132080</xdr:rowOff>
    </xdr:to>
    <xdr:sp macro="" textlink="">
      <xdr:nvSpPr>
        <xdr:cNvPr id="93" name="楕円 92"/>
        <xdr:cNvSpPr/>
      </xdr:nvSpPr>
      <xdr:spPr>
        <a:xfrm>
          <a:off x="1270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116857</xdr:rowOff>
    </xdr:from>
    <xdr:ext cx="762000" cy="259045"/>
    <xdr:sp macro="" textlink="">
      <xdr:nvSpPr>
        <xdr:cNvPr id="94" name="テキスト ボックス 93"/>
        <xdr:cNvSpPr txBox="1"/>
      </xdr:nvSpPr>
      <xdr:spPr>
        <a:xfrm>
          <a:off x="939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小中学校の統合に伴うスクールバス運行業務委託費等の増により、前年度比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増となった。類似団体平均に比べ高い水準となっている要因は、広大な市域をカバーするため、公共施設等の維持管理経費を多く必要とする構造にある。引き続きファシリティマネジメントに基づく公共施設の統廃合による維持管理コストの縮減等により運用の効率化を図ることに加え、公共施設の使用料の適正化を推進し、充当一般財源の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72136</xdr:rowOff>
    </xdr:to>
    <xdr:cxnSp macro="">
      <xdr:nvCxnSpPr>
        <xdr:cNvPr id="125" name="直線コネクタ 124"/>
        <xdr:cNvCxnSpPr/>
      </xdr:nvCxnSpPr>
      <xdr:spPr>
        <a:xfrm>
          <a:off x="15671800" y="31216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xdr:rowOff>
    </xdr:from>
    <xdr:to>
      <xdr:col>78</xdr:col>
      <xdr:colOff>69850</xdr:colOff>
      <xdr:row>18</xdr:row>
      <xdr:rowOff>35560</xdr:rowOff>
    </xdr:to>
    <xdr:cxnSp macro="">
      <xdr:nvCxnSpPr>
        <xdr:cNvPr id="128" name="直線コネクタ 127"/>
        <xdr:cNvCxnSpPr/>
      </xdr:nvCxnSpPr>
      <xdr:spPr>
        <a:xfrm>
          <a:off x="14782800" y="30942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xdr:rowOff>
    </xdr:from>
    <xdr:to>
      <xdr:col>73</xdr:col>
      <xdr:colOff>180975</xdr:colOff>
      <xdr:row>18</xdr:row>
      <xdr:rowOff>108712</xdr:rowOff>
    </xdr:to>
    <xdr:cxnSp macro="">
      <xdr:nvCxnSpPr>
        <xdr:cNvPr id="131" name="直線コネクタ 130"/>
        <xdr:cNvCxnSpPr/>
      </xdr:nvCxnSpPr>
      <xdr:spPr>
        <a:xfrm flipV="1">
          <a:off x="13893800" y="30942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90424</xdr:rowOff>
    </xdr:from>
    <xdr:to>
      <xdr:col>69</xdr:col>
      <xdr:colOff>92075</xdr:colOff>
      <xdr:row>18</xdr:row>
      <xdr:rowOff>108712</xdr:rowOff>
    </xdr:to>
    <xdr:cxnSp macro="">
      <xdr:nvCxnSpPr>
        <xdr:cNvPr id="134" name="直線コネクタ 133"/>
        <xdr:cNvCxnSpPr/>
      </xdr:nvCxnSpPr>
      <xdr:spPr>
        <a:xfrm>
          <a:off x="13004800" y="3176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4" name="楕円 143"/>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5" name="物件費該当値テキスト"/>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6" name="楕円 145"/>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7" name="テキスト ボックス 146"/>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128778</xdr:rowOff>
    </xdr:from>
    <xdr:to>
      <xdr:col>74</xdr:col>
      <xdr:colOff>31750</xdr:colOff>
      <xdr:row>18</xdr:row>
      <xdr:rowOff>58928</xdr:rowOff>
    </xdr:to>
    <xdr:sp macro="" textlink="">
      <xdr:nvSpPr>
        <xdr:cNvPr id="148" name="楕円 147"/>
        <xdr:cNvSpPr/>
      </xdr:nvSpPr>
      <xdr:spPr>
        <a:xfrm>
          <a:off x="14732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43705</xdr:rowOff>
    </xdr:from>
    <xdr:ext cx="762000" cy="259045"/>
    <xdr:sp macro="" textlink="">
      <xdr:nvSpPr>
        <xdr:cNvPr id="149" name="テキスト ボックス 148"/>
        <xdr:cNvSpPr txBox="1"/>
      </xdr:nvSpPr>
      <xdr:spPr>
        <a:xfrm>
          <a:off x="14401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57912</xdr:rowOff>
    </xdr:from>
    <xdr:to>
      <xdr:col>69</xdr:col>
      <xdr:colOff>142875</xdr:colOff>
      <xdr:row>18</xdr:row>
      <xdr:rowOff>159512</xdr:rowOff>
    </xdr:to>
    <xdr:sp macro="" textlink="">
      <xdr:nvSpPr>
        <xdr:cNvPr id="150" name="楕円 149"/>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144289</xdr:rowOff>
    </xdr:from>
    <xdr:ext cx="762000" cy="259045"/>
    <xdr:sp macro="" textlink="">
      <xdr:nvSpPr>
        <xdr:cNvPr id="151" name="テキスト ボックス 150"/>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39624</xdr:rowOff>
    </xdr:from>
    <xdr:to>
      <xdr:col>65</xdr:col>
      <xdr:colOff>53975</xdr:colOff>
      <xdr:row>18</xdr:row>
      <xdr:rowOff>141224</xdr:rowOff>
    </xdr:to>
    <xdr:sp macro="" textlink="">
      <xdr:nvSpPr>
        <xdr:cNvPr id="152" name="楕円 151"/>
        <xdr:cNvSpPr/>
      </xdr:nvSpPr>
      <xdr:spPr>
        <a:xfrm>
          <a:off x="12954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126001</xdr:rowOff>
    </xdr:from>
    <xdr:ext cx="762000" cy="259045"/>
    <xdr:sp macro="" textlink="">
      <xdr:nvSpPr>
        <xdr:cNvPr id="153" name="テキスト ボックス 152"/>
        <xdr:cNvSpPr txBox="1"/>
      </xdr:nvSpPr>
      <xdr:spPr>
        <a:xfrm>
          <a:off x="12623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生活保護費の増が主な要因で、前年度比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今後も、社会福祉費が上昇傾向にあるため、財源の確保や独自補助制度の見直しを進めていくことで、財政の圧迫に歯止めをかけるよう努める。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40132</xdr:rowOff>
    </xdr:from>
    <xdr:to>
      <xdr:col>24</xdr:col>
      <xdr:colOff>25400</xdr:colOff>
      <xdr:row>56</xdr:row>
      <xdr:rowOff>94996</xdr:rowOff>
    </xdr:to>
    <xdr:cxnSp macro="">
      <xdr:nvCxnSpPr>
        <xdr:cNvPr id="184" name="直線コネクタ 183"/>
        <xdr:cNvCxnSpPr/>
      </xdr:nvCxnSpPr>
      <xdr:spPr>
        <a:xfrm>
          <a:off x="3987800" y="96413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40132</xdr:rowOff>
    </xdr:from>
    <xdr:to>
      <xdr:col>19</xdr:col>
      <xdr:colOff>187325</xdr:colOff>
      <xdr:row>56</xdr:row>
      <xdr:rowOff>85852</xdr:rowOff>
    </xdr:to>
    <xdr:cxnSp macro="">
      <xdr:nvCxnSpPr>
        <xdr:cNvPr id="187" name="直線コネクタ 186"/>
        <xdr:cNvCxnSpPr/>
      </xdr:nvCxnSpPr>
      <xdr:spPr>
        <a:xfrm flipV="1">
          <a:off x="3098800" y="9641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85852</xdr:rowOff>
    </xdr:from>
    <xdr:to>
      <xdr:col>15</xdr:col>
      <xdr:colOff>98425</xdr:colOff>
      <xdr:row>57</xdr:row>
      <xdr:rowOff>5842</xdr:rowOff>
    </xdr:to>
    <xdr:cxnSp macro="">
      <xdr:nvCxnSpPr>
        <xdr:cNvPr id="190" name="直線コネクタ 189"/>
        <xdr:cNvCxnSpPr/>
      </xdr:nvCxnSpPr>
      <xdr:spPr>
        <a:xfrm flipV="1">
          <a:off x="2209800" y="9687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67564</xdr:rowOff>
    </xdr:from>
    <xdr:to>
      <xdr:col>11</xdr:col>
      <xdr:colOff>9525</xdr:colOff>
      <xdr:row>57</xdr:row>
      <xdr:rowOff>5842</xdr:rowOff>
    </xdr:to>
    <xdr:cxnSp macro="">
      <xdr:nvCxnSpPr>
        <xdr:cNvPr id="193" name="直線コネクタ 192"/>
        <xdr:cNvCxnSpPr/>
      </xdr:nvCxnSpPr>
      <xdr:spPr>
        <a:xfrm>
          <a:off x="1320800" y="96687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44196</xdr:rowOff>
    </xdr:from>
    <xdr:to>
      <xdr:col>24</xdr:col>
      <xdr:colOff>76200</xdr:colOff>
      <xdr:row>56</xdr:row>
      <xdr:rowOff>145796</xdr:rowOff>
    </xdr:to>
    <xdr:sp macro="" textlink="">
      <xdr:nvSpPr>
        <xdr:cNvPr id="203" name="楕円 202"/>
        <xdr:cNvSpPr/>
      </xdr:nvSpPr>
      <xdr:spPr>
        <a:xfrm>
          <a:off x="4775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60723</xdr:rowOff>
    </xdr:from>
    <xdr:ext cx="762000" cy="259045"/>
    <xdr:sp macro="" textlink="">
      <xdr:nvSpPr>
        <xdr:cNvPr id="204" name="扶助費該当値テキスト"/>
        <xdr:cNvSpPr txBox="1"/>
      </xdr:nvSpPr>
      <xdr:spPr>
        <a:xfrm>
          <a:off x="4914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160782</xdr:rowOff>
    </xdr:from>
    <xdr:to>
      <xdr:col>20</xdr:col>
      <xdr:colOff>38100</xdr:colOff>
      <xdr:row>56</xdr:row>
      <xdr:rowOff>90932</xdr:rowOff>
    </xdr:to>
    <xdr:sp macro="" textlink="">
      <xdr:nvSpPr>
        <xdr:cNvPr id="205" name="楕円 204"/>
        <xdr:cNvSpPr/>
      </xdr:nvSpPr>
      <xdr:spPr>
        <a:xfrm>
          <a:off x="3937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101109</xdr:rowOff>
    </xdr:from>
    <xdr:ext cx="736600" cy="259045"/>
    <xdr:sp macro="" textlink="">
      <xdr:nvSpPr>
        <xdr:cNvPr id="206" name="テキスト ボックス 205"/>
        <xdr:cNvSpPr txBox="1"/>
      </xdr:nvSpPr>
      <xdr:spPr>
        <a:xfrm>
          <a:off x="3606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35052</xdr:rowOff>
    </xdr:from>
    <xdr:to>
      <xdr:col>15</xdr:col>
      <xdr:colOff>149225</xdr:colOff>
      <xdr:row>56</xdr:row>
      <xdr:rowOff>136652</xdr:rowOff>
    </xdr:to>
    <xdr:sp macro="" textlink="">
      <xdr:nvSpPr>
        <xdr:cNvPr id="207" name="楕円 206"/>
        <xdr:cNvSpPr/>
      </xdr:nvSpPr>
      <xdr:spPr>
        <a:xfrm>
          <a:off x="3048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121429</xdr:rowOff>
    </xdr:from>
    <xdr:ext cx="762000" cy="259045"/>
    <xdr:sp macro="" textlink="">
      <xdr:nvSpPr>
        <xdr:cNvPr id="208" name="テキスト ボックス 207"/>
        <xdr:cNvSpPr txBox="1"/>
      </xdr:nvSpPr>
      <xdr:spPr>
        <a:xfrm>
          <a:off x="2717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126492</xdr:rowOff>
    </xdr:from>
    <xdr:to>
      <xdr:col>11</xdr:col>
      <xdr:colOff>60325</xdr:colOff>
      <xdr:row>57</xdr:row>
      <xdr:rowOff>56642</xdr:rowOff>
    </xdr:to>
    <xdr:sp macro="" textlink="">
      <xdr:nvSpPr>
        <xdr:cNvPr id="209" name="楕円 208"/>
        <xdr:cNvSpPr/>
      </xdr:nvSpPr>
      <xdr:spPr>
        <a:xfrm>
          <a:off x="2159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41419</xdr:rowOff>
    </xdr:from>
    <xdr:ext cx="762000" cy="259045"/>
    <xdr:sp macro="" textlink="">
      <xdr:nvSpPr>
        <xdr:cNvPr id="210" name="テキスト ボックス 209"/>
        <xdr:cNvSpPr txBox="1"/>
      </xdr:nvSpPr>
      <xdr:spPr>
        <a:xfrm>
          <a:off x="1828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211" name="楕円 210"/>
        <xdr:cNvSpPr/>
      </xdr:nvSpPr>
      <xdr:spPr>
        <a:xfrm>
          <a:off x="1270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212" name="テキスト ボックス 211"/>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繰出金について、特別会計等への赤字補填的な部分は特に精査しているが、主に介護保険及び後期高齢者医療特別会計への繰出金が増加したため、前年度比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類似団体平均を下回る水準となっているが、今後も、各特別会計における財政収支の適正化を図り、普通会計の負担額縮減に努める。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134620</xdr:rowOff>
    </xdr:to>
    <xdr:cxnSp macro="">
      <xdr:nvCxnSpPr>
        <xdr:cNvPr id="245" name="直線コネクタ 244"/>
        <xdr:cNvCxnSpPr/>
      </xdr:nvCxnSpPr>
      <xdr:spPr>
        <a:xfrm>
          <a:off x="15671800" y="971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111760</xdr:rowOff>
    </xdr:to>
    <xdr:cxnSp macro="">
      <xdr:nvCxnSpPr>
        <xdr:cNvPr id="248" name="直線コネクタ 247"/>
        <xdr:cNvCxnSpPr/>
      </xdr:nvCxnSpPr>
      <xdr:spPr>
        <a:xfrm>
          <a:off x="14782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96520</xdr:rowOff>
    </xdr:to>
    <xdr:cxnSp macro="">
      <xdr:nvCxnSpPr>
        <xdr:cNvPr id="251" name="直線コネクタ 250"/>
        <xdr:cNvCxnSpPr/>
      </xdr:nvCxnSpPr>
      <xdr:spPr>
        <a:xfrm flipV="1">
          <a:off x="13893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96520</xdr:rowOff>
    </xdr:to>
    <xdr:cxnSp macro="">
      <xdr:nvCxnSpPr>
        <xdr:cNvPr id="254" name="直線コネクタ 253"/>
        <xdr:cNvCxnSpPr/>
      </xdr:nvCxnSpPr>
      <xdr:spPr>
        <a:xfrm>
          <a:off x="13004800" y="9621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4" name="楕円 263"/>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65"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66" name="楕円 265"/>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67" name="テキスト ボックス 266"/>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68" name="楕円 267"/>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69" name="テキスト ボックス 268"/>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0" name="楕円 269"/>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1" name="テキスト ボックス 270"/>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2" name="楕円 271"/>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3" name="テキスト ボックス 272"/>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ポイント増加するも、依然として類似団体平均を下回る水準となっている。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引き続き適正な交付に努めるため、補助金等の交付に当たっては、今後も明確な基準のもと、予算、決算、事業内容等の確認を行い、恒常的に見直し、適正化を図る。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108712</xdr:rowOff>
    </xdr:from>
    <xdr:to>
      <xdr:col>82</xdr:col>
      <xdr:colOff>107950</xdr:colOff>
      <xdr:row>34</xdr:row>
      <xdr:rowOff>117856</xdr:rowOff>
    </xdr:to>
    <xdr:cxnSp macro="">
      <xdr:nvCxnSpPr>
        <xdr:cNvPr id="303" name="直線コネクタ 302"/>
        <xdr:cNvCxnSpPr/>
      </xdr:nvCxnSpPr>
      <xdr:spPr>
        <a:xfrm>
          <a:off x="15671800" y="59380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108712</xdr:rowOff>
    </xdr:from>
    <xdr:to>
      <xdr:col>78</xdr:col>
      <xdr:colOff>69850</xdr:colOff>
      <xdr:row>34</xdr:row>
      <xdr:rowOff>113284</xdr:rowOff>
    </xdr:to>
    <xdr:cxnSp macro="">
      <xdr:nvCxnSpPr>
        <xdr:cNvPr id="306" name="直線コネクタ 305"/>
        <xdr:cNvCxnSpPr/>
      </xdr:nvCxnSpPr>
      <xdr:spPr>
        <a:xfrm flipV="1">
          <a:off x="14782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113284</xdr:rowOff>
    </xdr:from>
    <xdr:to>
      <xdr:col>73</xdr:col>
      <xdr:colOff>180975</xdr:colOff>
      <xdr:row>34</xdr:row>
      <xdr:rowOff>117856</xdr:rowOff>
    </xdr:to>
    <xdr:cxnSp macro="">
      <xdr:nvCxnSpPr>
        <xdr:cNvPr id="309" name="直線コネクタ 308"/>
        <xdr:cNvCxnSpPr/>
      </xdr:nvCxnSpPr>
      <xdr:spPr>
        <a:xfrm flipV="1">
          <a:off x="13893800" y="5942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127000</xdr:rowOff>
    </xdr:to>
    <xdr:cxnSp macro="">
      <xdr:nvCxnSpPr>
        <xdr:cNvPr id="312" name="直線コネクタ 311"/>
        <xdr:cNvCxnSpPr/>
      </xdr:nvCxnSpPr>
      <xdr:spPr>
        <a:xfrm flipV="1">
          <a:off x="13004800" y="5947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67056</xdr:rowOff>
    </xdr:from>
    <xdr:to>
      <xdr:col>82</xdr:col>
      <xdr:colOff>158750</xdr:colOff>
      <xdr:row>34</xdr:row>
      <xdr:rowOff>168656</xdr:rowOff>
    </xdr:to>
    <xdr:sp macro="" textlink="">
      <xdr:nvSpPr>
        <xdr:cNvPr id="322" name="楕円 321"/>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147083</xdr:rowOff>
    </xdr:from>
    <xdr:ext cx="762000" cy="259045"/>
    <xdr:sp macro="" textlink="">
      <xdr:nvSpPr>
        <xdr:cNvPr id="323" name="補助費等該当値テキスト"/>
        <xdr:cNvSpPr txBox="1"/>
      </xdr:nvSpPr>
      <xdr:spPr>
        <a:xfrm>
          <a:off x="16598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57912</xdr:rowOff>
    </xdr:from>
    <xdr:to>
      <xdr:col>78</xdr:col>
      <xdr:colOff>120650</xdr:colOff>
      <xdr:row>34</xdr:row>
      <xdr:rowOff>159512</xdr:rowOff>
    </xdr:to>
    <xdr:sp macro="" textlink="">
      <xdr:nvSpPr>
        <xdr:cNvPr id="324" name="楕円 323"/>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169689</xdr:rowOff>
    </xdr:from>
    <xdr:ext cx="736600" cy="259045"/>
    <xdr:sp macro="" textlink="">
      <xdr:nvSpPr>
        <xdr:cNvPr id="325" name="テキスト ボックス 324"/>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62484</xdr:rowOff>
    </xdr:from>
    <xdr:to>
      <xdr:col>74</xdr:col>
      <xdr:colOff>31750</xdr:colOff>
      <xdr:row>34</xdr:row>
      <xdr:rowOff>164084</xdr:rowOff>
    </xdr:to>
    <xdr:sp macro="" textlink="">
      <xdr:nvSpPr>
        <xdr:cNvPr id="326" name="楕円 325"/>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2811</xdr:rowOff>
    </xdr:from>
    <xdr:ext cx="762000" cy="259045"/>
    <xdr:sp macro="" textlink="">
      <xdr:nvSpPr>
        <xdr:cNvPr id="327" name="テキスト ボックス 326"/>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28" name="楕円 327"/>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29" name="テキスト ボックス 328"/>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0" name="楕円 329"/>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1" name="テキスト ボックス 330"/>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大型整備事業に係る借入金の償還終了及び過去の起債抑制により公債費は大幅に減少し、前年度比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ポイントの減となった。</a:t>
          </a:r>
        </a:p>
        <a:p>
          <a:r>
            <a:rPr kumimoji="1" lang="ja-JP" altLang="en-US" sz="1200">
              <a:latin typeface="ＭＳ Ｐゴシック" panose="020B0600070205080204" pitchFamily="50" charset="-128"/>
              <a:ea typeface="ＭＳ Ｐゴシック" panose="020B0600070205080204" pitchFamily="50" charset="-128"/>
            </a:rPr>
            <a:t>　引き続き類似団体平均を下回る水準となっているが、今後は大規模な公共施設の整備事業を控えており、元利償還金の増加が見込まれるため、より一層世代間負担の公平化及び公債費負担の平準化の観点から、適正な水準を維持するよう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152146</xdr:rowOff>
    </xdr:from>
    <xdr:to>
      <xdr:col>24</xdr:col>
      <xdr:colOff>25400</xdr:colOff>
      <xdr:row>76</xdr:row>
      <xdr:rowOff>12700</xdr:rowOff>
    </xdr:to>
    <xdr:cxnSp macro="">
      <xdr:nvCxnSpPr>
        <xdr:cNvPr id="361" name="直線コネクタ 360"/>
        <xdr:cNvCxnSpPr/>
      </xdr:nvCxnSpPr>
      <xdr:spPr>
        <a:xfrm flipV="1">
          <a:off x="3987800" y="130108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49276</xdr:rowOff>
    </xdr:to>
    <xdr:cxnSp macro="">
      <xdr:nvCxnSpPr>
        <xdr:cNvPr id="364" name="直線コネクタ 363"/>
        <xdr:cNvCxnSpPr/>
      </xdr:nvCxnSpPr>
      <xdr:spPr>
        <a:xfrm flipV="1">
          <a:off x="3098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99568</xdr:rowOff>
    </xdr:to>
    <xdr:cxnSp macro="">
      <xdr:nvCxnSpPr>
        <xdr:cNvPr id="367" name="直線コネクタ 366"/>
        <xdr:cNvCxnSpPr/>
      </xdr:nvCxnSpPr>
      <xdr:spPr>
        <a:xfrm flipV="1">
          <a:off x="2209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99568</xdr:rowOff>
    </xdr:to>
    <xdr:cxnSp macro="">
      <xdr:nvCxnSpPr>
        <xdr:cNvPr id="370" name="直線コネクタ 369"/>
        <xdr:cNvCxnSpPr/>
      </xdr:nvCxnSpPr>
      <xdr:spPr>
        <a:xfrm>
          <a:off x="1320800" y="13116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80" name="楕円 379"/>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117873</xdr:rowOff>
    </xdr:from>
    <xdr:ext cx="762000" cy="259045"/>
    <xdr:sp macro="" textlink="">
      <xdr:nvSpPr>
        <xdr:cNvPr id="381" name="公債費該当値テキスト"/>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2" name="楕円 381"/>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3" name="テキスト ボックス 382"/>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84" name="楕円 383"/>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85" name="テキスト ボックス 384"/>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86" name="楕円 385"/>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87" name="テキスト ボックス 386"/>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88" name="楕円 387"/>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89" name="テキスト ボックス 388"/>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経常的経費充当一般財源の増加により前年度から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ポイント増加し、依然として類似団体平均を上回る状態が続いている。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類似団体との比較では、人件費及び物件費の数値が高く、経常収支比率を押し上げる要因となっているため、引き続き積極的な行財政改革によるコストの削減に努める。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73661</xdr:rowOff>
    </xdr:from>
    <xdr:to>
      <xdr:col>82</xdr:col>
      <xdr:colOff>107950</xdr:colOff>
      <xdr:row>77</xdr:row>
      <xdr:rowOff>157480</xdr:rowOff>
    </xdr:to>
    <xdr:cxnSp macro="">
      <xdr:nvCxnSpPr>
        <xdr:cNvPr id="422" name="直線コネクタ 421"/>
        <xdr:cNvCxnSpPr/>
      </xdr:nvCxnSpPr>
      <xdr:spPr>
        <a:xfrm>
          <a:off x="15671800" y="1327531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73661</xdr:rowOff>
    </xdr:from>
    <xdr:to>
      <xdr:col>78</xdr:col>
      <xdr:colOff>69850</xdr:colOff>
      <xdr:row>77</xdr:row>
      <xdr:rowOff>81280</xdr:rowOff>
    </xdr:to>
    <xdr:cxnSp macro="">
      <xdr:nvCxnSpPr>
        <xdr:cNvPr id="425" name="直線コネクタ 424"/>
        <xdr:cNvCxnSpPr/>
      </xdr:nvCxnSpPr>
      <xdr:spPr>
        <a:xfrm flipV="1">
          <a:off x="14782800" y="13275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81280</xdr:rowOff>
    </xdr:from>
    <xdr:to>
      <xdr:col>73</xdr:col>
      <xdr:colOff>180975</xdr:colOff>
      <xdr:row>78</xdr:row>
      <xdr:rowOff>12700</xdr:rowOff>
    </xdr:to>
    <xdr:cxnSp macro="">
      <xdr:nvCxnSpPr>
        <xdr:cNvPr id="428" name="直線コネクタ 427"/>
        <xdr:cNvCxnSpPr/>
      </xdr:nvCxnSpPr>
      <xdr:spPr>
        <a:xfrm flipV="1">
          <a:off x="13893800" y="132829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78</xdr:row>
      <xdr:rowOff>12700</xdr:rowOff>
    </xdr:to>
    <xdr:cxnSp macro="">
      <xdr:nvCxnSpPr>
        <xdr:cNvPr id="431" name="直線コネクタ 430"/>
        <xdr:cNvCxnSpPr/>
      </xdr:nvCxnSpPr>
      <xdr:spPr>
        <a:xfrm>
          <a:off x="13004800" y="132410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41" name="楕円 440"/>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78757</xdr:rowOff>
    </xdr:from>
    <xdr:ext cx="762000" cy="259045"/>
    <xdr:sp macro="" textlink="">
      <xdr:nvSpPr>
        <xdr:cNvPr id="442" name="公債費以外該当値テキスト"/>
        <xdr:cNvSpPr txBox="1"/>
      </xdr:nvSpPr>
      <xdr:spPr>
        <a:xfrm>
          <a:off x="16598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22861</xdr:rowOff>
    </xdr:from>
    <xdr:to>
      <xdr:col>78</xdr:col>
      <xdr:colOff>120650</xdr:colOff>
      <xdr:row>77</xdr:row>
      <xdr:rowOff>124461</xdr:rowOff>
    </xdr:to>
    <xdr:sp macro="" textlink="">
      <xdr:nvSpPr>
        <xdr:cNvPr id="443" name="楕円 442"/>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109238</xdr:rowOff>
    </xdr:from>
    <xdr:ext cx="736600" cy="259045"/>
    <xdr:sp macro="" textlink="">
      <xdr:nvSpPr>
        <xdr:cNvPr id="444" name="テキスト ボックス 443"/>
        <xdr:cNvSpPr txBox="1"/>
      </xdr:nvSpPr>
      <xdr:spPr>
        <a:xfrm>
          <a:off x="15290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45" name="楕円 444"/>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116857</xdr:rowOff>
    </xdr:from>
    <xdr:ext cx="762000" cy="259045"/>
    <xdr:sp macro="" textlink="">
      <xdr:nvSpPr>
        <xdr:cNvPr id="446" name="テキスト ボックス 445"/>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47" name="楕円 446"/>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8" name="テキスト ボックス 447"/>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49" name="楕円 448"/>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50" name="テキスト ボックス 449"/>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117361</xdr:rowOff>
    </xdr:from>
    <xdr:to>
      <xdr:col>29</xdr:col>
      <xdr:colOff>127000</xdr:colOff>
      <xdr:row>16</xdr:row>
      <xdr:rowOff>168094</xdr:rowOff>
    </xdr:to>
    <xdr:cxnSp macro="">
      <xdr:nvCxnSpPr>
        <xdr:cNvPr id="52" name="直線コネクタ 51"/>
        <xdr:cNvCxnSpPr/>
      </xdr:nvCxnSpPr>
      <xdr:spPr bwMode="auto">
        <a:xfrm flipV="1">
          <a:off x="5003800" y="2908186"/>
          <a:ext cx="647700" cy="50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168094</xdr:rowOff>
    </xdr:from>
    <xdr:to>
      <xdr:col>26</xdr:col>
      <xdr:colOff>50800</xdr:colOff>
      <xdr:row>17</xdr:row>
      <xdr:rowOff>22475</xdr:rowOff>
    </xdr:to>
    <xdr:cxnSp macro="">
      <xdr:nvCxnSpPr>
        <xdr:cNvPr id="55" name="直線コネクタ 54"/>
        <xdr:cNvCxnSpPr/>
      </xdr:nvCxnSpPr>
      <xdr:spPr bwMode="auto">
        <a:xfrm flipV="1">
          <a:off x="4305300" y="2958919"/>
          <a:ext cx="698500" cy="2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22475</xdr:rowOff>
    </xdr:from>
    <xdr:to>
      <xdr:col>22</xdr:col>
      <xdr:colOff>114300</xdr:colOff>
      <xdr:row>17</xdr:row>
      <xdr:rowOff>50185</xdr:rowOff>
    </xdr:to>
    <xdr:cxnSp macro="">
      <xdr:nvCxnSpPr>
        <xdr:cNvPr id="58" name="直線コネクタ 57"/>
        <xdr:cNvCxnSpPr/>
      </xdr:nvCxnSpPr>
      <xdr:spPr bwMode="auto">
        <a:xfrm flipV="1">
          <a:off x="3606800" y="2984750"/>
          <a:ext cx="698500" cy="27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50185</xdr:rowOff>
    </xdr:from>
    <xdr:to>
      <xdr:col>18</xdr:col>
      <xdr:colOff>177800</xdr:colOff>
      <xdr:row>17</xdr:row>
      <xdr:rowOff>89325</xdr:rowOff>
    </xdr:to>
    <xdr:cxnSp macro="">
      <xdr:nvCxnSpPr>
        <xdr:cNvPr id="61" name="直線コネクタ 60"/>
        <xdr:cNvCxnSpPr/>
      </xdr:nvCxnSpPr>
      <xdr:spPr bwMode="auto">
        <a:xfrm flipV="1">
          <a:off x="2908300" y="3012460"/>
          <a:ext cx="698500" cy="39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66561</xdr:rowOff>
    </xdr:from>
    <xdr:to>
      <xdr:col>29</xdr:col>
      <xdr:colOff>177800</xdr:colOff>
      <xdr:row>16</xdr:row>
      <xdr:rowOff>168161</xdr:rowOff>
    </xdr:to>
    <xdr:sp macro="" textlink="">
      <xdr:nvSpPr>
        <xdr:cNvPr id="71" name="楕円 70"/>
        <xdr:cNvSpPr/>
      </xdr:nvSpPr>
      <xdr:spPr bwMode="auto">
        <a:xfrm>
          <a:off x="5600700" y="2857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83088</xdr:rowOff>
    </xdr:from>
    <xdr:ext cx="762000" cy="259045"/>
    <xdr:sp macro="" textlink="">
      <xdr:nvSpPr>
        <xdr:cNvPr id="72" name="人口1人当たり決算額の推移該当値テキスト130"/>
        <xdr:cNvSpPr txBox="1"/>
      </xdr:nvSpPr>
      <xdr:spPr>
        <a:xfrm>
          <a:off x="5740400" y="270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117294</xdr:rowOff>
    </xdr:from>
    <xdr:to>
      <xdr:col>26</xdr:col>
      <xdr:colOff>101600</xdr:colOff>
      <xdr:row>17</xdr:row>
      <xdr:rowOff>47444</xdr:rowOff>
    </xdr:to>
    <xdr:sp macro="" textlink="">
      <xdr:nvSpPr>
        <xdr:cNvPr id="73" name="楕円 72"/>
        <xdr:cNvSpPr/>
      </xdr:nvSpPr>
      <xdr:spPr bwMode="auto">
        <a:xfrm>
          <a:off x="4953000" y="2908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57621</xdr:rowOff>
    </xdr:from>
    <xdr:ext cx="736600" cy="259045"/>
    <xdr:sp macro="" textlink="">
      <xdr:nvSpPr>
        <xdr:cNvPr id="74" name="テキスト ボックス 73"/>
        <xdr:cNvSpPr txBox="1"/>
      </xdr:nvSpPr>
      <xdr:spPr>
        <a:xfrm>
          <a:off x="4622800" y="2676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143125</xdr:rowOff>
    </xdr:from>
    <xdr:to>
      <xdr:col>22</xdr:col>
      <xdr:colOff>165100</xdr:colOff>
      <xdr:row>17</xdr:row>
      <xdr:rowOff>73275</xdr:rowOff>
    </xdr:to>
    <xdr:sp macro="" textlink="">
      <xdr:nvSpPr>
        <xdr:cNvPr id="75" name="楕円 74"/>
        <xdr:cNvSpPr/>
      </xdr:nvSpPr>
      <xdr:spPr bwMode="auto">
        <a:xfrm>
          <a:off x="4254500" y="293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83452</xdr:rowOff>
    </xdr:from>
    <xdr:ext cx="762000" cy="259045"/>
    <xdr:sp macro="" textlink="">
      <xdr:nvSpPr>
        <xdr:cNvPr id="76" name="テキスト ボックス 75"/>
        <xdr:cNvSpPr txBox="1"/>
      </xdr:nvSpPr>
      <xdr:spPr>
        <a:xfrm>
          <a:off x="3924300" y="270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170835</xdr:rowOff>
    </xdr:from>
    <xdr:to>
      <xdr:col>19</xdr:col>
      <xdr:colOff>38100</xdr:colOff>
      <xdr:row>17</xdr:row>
      <xdr:rowOff>100985</xdr:rowOff>
    </xdr:to>
    <xdr:sp macro="" textlink="">
      <xdr:nvSpPr>
        <xdr:cNvPr id="77" name="楕円 76"/>
        <xdr:cNvSpPr/>
      </xdr:nvSpPr>
      <xdr:spPr bwMode="auto">
        <a:xfrm>
          <a:off x="3556000" y="296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111162</xdr:rowOff>
    </xdr:from>
    <xdr:ext cx="762000" cy="259045"/>
    <xdr:sp macro="" textlink="">
      <xdr:nvSpPr>
        <xdr:cNvPr id="78" name="テキスト ボックス 77"/>
        <xdr:cNvSpPr txBox="1"/>
      </xdr:nvSpPr>
      <xdr:spPr>
        <a:xfrm>
          <a:off x="3225800" y="27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38525</xdr:rowOff>
    </xdr:from>
    <xdr:to>
      <xdr:col>15</xdr:col>
      <xdr:colOff>101600</xdr:colOff>
      <xdr:row>17</xdr:row>
      <xdr:rowOff>140125</xdr:rowOff>
    </xdr:to>
    <xdr:sp macro="" textlink="">
      <xdr:nvSpPr>
        <xdr:cNvPr id="79" name="楕円 78"/>
        <xdr:cNvSpPr/>
      </xdr:nvSpPr>
      <xdr:spPr bwMode="auto">
        <a:xfrm>
          <a:off x="2857500" y="300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150302</xdr:rowOff>
    </xdr:from>
    <xdr:ext cx="762000" cy="259045"/>
    <xdr:sp macro="" textlink="">
      <xdr:nvSpPr>
        <xdr:cNvPr id="80" name="テキスト ボックス 79"/>
        <xdr:cNvSpPr txBox="1"/>
      </xdr:nvSpPr>
      <xdr:spPr>
        <a:xfrm>
          <a:off x="2527300" y="27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68870</xdr:rowOff>
    </xdr:from>
    <xdr:to>
      <xdr:col>29</xdr:col>
      <xdr:colOff>127000</xdr:colOff>
      <xdr:row>36</xdr:row>
      <xdr:rowOff>74879</xdr:rowOff>
    </xdr:to>
    <xdr:cxnSp macro="">
      <xdr:nvCxnSpPr>
        <xdr:cNvPr id="115" name="直線コネクタ 114"/>
        <xdr:cNvCxnSpPr/>
      </xdr:nvCxnSpPr>
      <xdr:spPr bwMode="auto">
        <a:xfrm>
          <a:off x="5003800" y="7022120"/>
          <a:ext cx="6477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50713</xdr:rowOff>
    </xdr:from>
    <xdr:to>
      <xdr:col>26</xdr:col>
      <xdr:colOff>50800</xdr:colOff>
      <xdr:row>36</xdr:row>
      <xdr:rowOff>68870</xdr:rowOff>
    </xdr:to>
    <xdr:cxnSp macro="">
      <xdr:nvCxnSpPr>
        <xdr:cNvPr id="118" name="直線コネクタ 117"/>
        <xdr:cNvCxnSpPr/>
      </xdr:nvCxnSpPr>
      <xdr:spPr bwMode="auto">
        <a:xfrm>
          <a:off x="4305300" y="7003963"/>
          <a:ext cx="698500" cy="1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584</xdr:rowOff>
    </xdr:from>
    <xdr:to>
      <xdr:col>22</xdr:col>
      <xdr:colOff>114300</xdr:colOff>
      <xdr:row>36</xdr:row>
      <xdr:rowOff>50713</xdr:rowOff>
    </xdr:to>
    <xdr:cxnSp macro="">
      <xdr:nvCxnSpPr>
        <xdr:cNvPr id="121" name="直線コネクタ 120"/>
        <xdr:cNvCxnSpPr/>
      </xdr:nvCxnSpPr>
      <xdr:spPr bwMode="auto">
        <a:xfrm>
          <a:off x="3606800" y="6953834"/>
          <a:ext cx="698500" cy="50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287738</xdr:rowOff>
    </xdr:from>
    <xdr:to>
      <xdr:col>18</xdr:col>
      <xdr:colOff>177800</xdr:colOff>
      <xdr:row>36</xdr:row>
      <xdr:rowOff>584</xdr:rowOff>
    </xdr:to>
    <xdr:cxnSp macro="">
      <xdr:nvCxnSpPr>
        <xdr:cNvPr id="124" name="直線コネクタ 123"/>
        <xdr:cNvCxnSpPr/>
      </xdr:nvCxnSpPr>
      <xdr:spPr bwMode="auto">
        <a:xfrm>
          <a:off x="2908300" y="6898088"/>
          <a:ext cx="698500" cy="55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24079</xdr:rowOff>
    </xdr:from>
    <xdr:to>
      <xdr:col>29</xdr:col>
      <xdr:colOff>177800</xdr:colOff>
      <xdr:row>36</xdr:row>
      <xdr:rowOff>125679</xdr:rowOff>
    </xdr:to>
    <xdr:sp macro="" textlink="">
      <xdr:nvSpPr>
        <xdr:cNvPr id="134" name="楕円 133"/>
        <xdr:cNvSpPr/>
      </xdr:nvSpPr>
      <xdr:spPr bwMode="auto">
        <a:xfrm>
          <a:off x="5600700" y="6977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339056</xdr:rowOff>
    </xdr:from>
    <xdr:ext cx="762000" cy="259045"/>
    <xdr:sp macro="" textlink="">
      <xdr:nvSpPr>
        <xdr:cNvPr id="135" name="人口1人当たり決算額の推移該当値テキスト445"/>
        <xdr:cNvSpPr txBox="1"/>
      </xdr:nvSpPr>
      <xdr:spPr>
        <a:xfrm>
          <a:off x="5740400" y="694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18070</xdr:rowOff>
    </xdr:from>
    <xdr:to>
      <xdr:col>26</xdr:col>
      <xdr:colOff>101600</xdr:colOff>
      <xdr:row>36</xdr:row>
      <xdr:rowOff>119670</xdr:rowOff>
    </xdr:to>
    <xdr:sp macro="" textlink="">
      <xdr:nvSpPr>
        <xdr:cNvPr id="136" name="楕円 135"/>
        <xdr:cNvSpPr/>
      </xdr:nvSpPr>
      <xdr:spPr bwMode="auto">
        <a:xfrm>
          <a:off x="4953000" y="697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104447</xdr:rowOff>
    </xdr:from>
    <xdr:ext cx="736600" cy="259045"/>
    <xdr:sp macro="" textlink="">
      <xdr:nvSpPr>
        <xdr:cNvPr id="137" name="テキスト ボックス 136"/>
        <xdr:cNvSpPr txBox="1"/>
      </xdr:nvSpPr>
      <xdr:spPr>
        <a:xfrm>
          <a:off x="4622800" y="705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342813</xdr:rowOff>
    </xdr:from>
    <xdr:to>
      <xdr:col>22</xdr:col>
      <xdr:colOff>165100</xdr:colOff>
      <xdr:row>36</xdr:row>
      <xdr:rowOff>101513</xdr:rowOff>
    </xdr:to>
    <xdr:sp macro="" textlink="">
      <xdr:nvSpPr>
        <xdr:cNvPr id="138" name="楕円 137"/>
        <xdr:cNvSpPr/>
      </xdr:nvSpPr>
      <xdr:spPr bwMode="auto">
        <a:xfrm>
          <a:off x="4254500" y="6953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86290</xdr:rowOff>
    </xdr:from>
    <xdr:ext cx="762000" cy="259045"/>
    <xdr:sp macro="" textlink="">
      <xdr:nvSpPr>
        <xdr:cNvPr id="139" name="テキスト ボックス 138"/>
        <xdr:cNvSpPr txBox="1"/>
      </xdr:nvSpPr>
      <xdr:spPr>
        <a:xfrm>
          <a:off x="3924300" y="703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292684</xdr:rowOff>
    </xdr:from>
    <xdr:to>
      <xdr:col>19</xdr:col>
      <xdr:colOff>38100</xdr:colOff>
      <xdr:row>36</xdr:row>
      <xdr:rowOff>51384</xdr:rowOff>
    </xdr:to>
    <xdr:sp macro="" textlink="">
      <xdr:nvSpPr>
        <xdr:cNvPr id="140" name="楕円 139"/>
        <xdr:cNvSpPr/>
      </xdr:nvSpPr>
      <xdr:spPr bwMode="auto">
        <a:xfrm>
          <a:off x="3556000" y="6903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36161</xdr:rowOff>
    </xdr:from>
    <xdr:ext cx="762000" cy="259045"/>
    <xdr:sp macro="" textlink="">
      <xdr:nvSpPr>
        <xdr:cNvPr id="141" name="テキスト ボックス 140"/>
        <xdr:cNvSpPr txBox="1"/>
      </xdr:nvSpPr>
      <xdr:spPr>
        <a:xfrm>
          <a:off x="3225800" y="698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236938</xdr:rowOff>
    </xdr:from>
    <xdr:to>
      <xdr:col>15</xdr:col>
      <xdr:colOff>101600</xdr:colOff>
      <xdr:row>35</xdr:row>
      <xdr:rowOff>338538</xdr:rowOff>
    </xdr:to>
    <xdr:sp macro="" textlink="">
      <xdr:nvSpPr>
        <xdr:cNvPr id="142" name="楕円 141"/>
        <xdr:cNvSpPr/>
      </xdr:nvSpPr>
      <xdr:spPr bwMode="auto">
        <a:xfrm>
          <a:off x="2857500" y="684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323315</xdr:rowOff>
    </xdr:from>
    <xdr:ext cx="762000" cy="259045"/>
    <xdr:sp macro="" textlink="">
      <xdr:nvSpPr>
        <xdr:cNvPr id="143" name="テキスト ボックス 142"/>
        <xdr:cNvSpPr txBox="1"/>
      </xdr:nvSpPr>
      <xdr:spPr>
        <a:xfrm>
          <a:off x="2527300" y="693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83,885
82,872
318.81
35,736,738
32,392,119
1,855,106
19,214,726
13,888,100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168527</xdr:rowOff>
    </xdr:from>
    <xdr:to>
      <xdr:col>24</xdr:col>
      <xdr:colOff>63500</xdr:colOff>
      <xdr:row>33</xdr:row>
      <xdr:rowOff>77978</xdr:rowOff>
    </xdr:to>
    <xdr:cxnSp macro="">
      <xdr:nvCxnSpPr>
        <xdr:cNvPr id="59" name="直線コネクタ 58"/>
        <xdr:cNvCxnSpPr/>
      </xdr:nvCxnSpPr>
      <xdr:spPr>
        <a:xfrm flipV="1">
          <a:off x="3797300" y="5654927"/>
          <a:ext cx="838200" cy="8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77978</xdr:rowOff>
    </xdr:from>
    <xdr:to>
      <xdr:col>19</xdr:col>
      <xdr:colOff>177800</xdr:colOff>
      <xdr:row>33</xdr:row>
      <xdr:rowOff>97203</xdr:rowOff>
    </xdr:to>
    <xdr:cxnSp macro="">
      <xdr:nvCxnSpPr>
        <xdr:cNvPr id="62" name="直線コネクタ 61"/>
        <xdr:cNvCxnSpPr/>
      </xdr:nvCxnSpPr>
      <xdr:spPr>
        <a:xfrm flipV="1">
          <a:off x="2908300" y="5735828"/>
          <a:ext cx="8890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97203</xdr:rowOff>
    </xdr:from>
    <xdr:to>
      <xdr:col>15</xdr:col>
      <xdr:colOff>50800</xdr:colOff>
      <xdr:row>33</xdr:row>
      <xdr:rowOff>145278</xdr:rowOff>
    </xdr:to>
    <xdr:cxnSp macro="">
      <xdr:nvCxnSpPr>
        <xdr:cNvPr id="65" name="直線コネクタ 64"/>
        <xdr:cNvCxnSpPr/>
      </xdr:nvCxnSpPr>
      <xdr:spPr>
        <a:xfrm flipV="1">
          <a:off x="2019300" y="5755053"/>
          <a:ext cx="8890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145278</xdr:rowOff>
    </xdr:from>
    <xdr:to>
      <xdr:col>10</xdr:col>
      <xdr:colOff>114300</xdr:colOff>
      <xdr:row>33</xdr:row>
      <xdr:rowOff>165738</xdr:rowOff>
    </xdr:to>
    <xdr:cxnSp macro="">
      <xdr:nvCxnSpPr>
        <xdr:cNvPr id="68" name="直線コネクタ 67"/>
        <xdr:cNvCxnSpPr/>
      </xdr:nvCxnSpPr>
      <xdr:spPr>
        <a:xfrm flipV="1">
          <a:off x="1130300" y="580312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117727</xdr:rowOff>
    </xdr:from>
    <xdr:to>
      <xdr:col>24</xdr:col>
      <xdr:colOff>114300</xdr:colOff>
      <xdr:row>33</xdr:row>
      <xdr:rowOff>47877</xdr:rowOff>
    </xdr:to>
    <xdr:sp macro="" textlink="">
      <xdr:nvSpPr>
        <xdr:cNvPr id="78" name="楕円 77"/>
        <xdr:cNvSpPr/>
      </xdr:nvSpPr>
      <xdr:spPr>
        <a:xfrm>
          <a:off x="4584700" y="56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140604</xdr:rowOff>
    </xdr:from>
    <xdr:ext cx="534377" cy="259045"/>
    <xdr:sp macro="" textlink="">
      <xdr:nvSpPr>
        <xdr:cNvPr id="79" name="人件費該当値テキスト"/>
        <xdr:cNvSpPr txBox="1"/>
      </xdr:nvSpPr>
      <xdr:spPr>
        <a:xfrm>
          <a:off x="4686300" y="545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27178</xdr:rowOff>
    </xdr:from>
    <xdr:to>
      <xdr:col>20</xdr:col>
      <xdr:colOff>38100</xdr:colOff>
      <xdr:row>33</xdr:row>
      <xdr:rowOff>128778</xdr:rowOff>
    </xdr:to>
    <xdr:sp macro="" textlink="">
      <xdr:nvSpPr>
        <xdr:cNvPr id="80" name="楕円 79"/>
        <xdr:cNvSpPr/>
      </xdr:nvSpPr>
      <xdr:spPr>
        <a:xfrm>
          <a:off x="3746500" y="56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145305</xdr:rowOff>
    </xdr:from>
    <xdr:ext cx="534377" cy="259045"/>
    <xdr:sp macro="" textlink="">
      <xdr:nvSpPr>
        <xdr:cNvPr id="81" name="テキスト ボックス 80"/>
        <xdr:cNvSpPr txBox="1"/>
      </xdr:nvSpPr>
      <xdr:spPr>
        <a:xfrm>
          <a:off x="3530111" y="546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46403</xdr:rowOff>
    </xdr:from>
    <xdr:to>
      <xdr:col>15</xdr:col>
      <xdr:colOff>101600</xdr:colOff>
      <xdr:row>33</xdr:row>
      <xdr:rowOff>148003</xdr:rowOff>
    </xdr:to>
    <xdr:sp macro="" textlink="">
      <xdr:nvSpPr>
        <xdr:cNvPr id="82" name="楕円 81"/>
        <xdr:cNvSpPr/>
      </xdr:nvSpPr>
      <xdr:spPr>
        <a:xfrm>
          <a:off x="2857500" y="57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164530</xdr:rowOff>
    </xdr:from>
    <xdr:ext cx="534377" cy="259045"/>
    <xdr:sp macro="" textlink="">
      <xdr:nvSpPr>
        <xdr:cNvPr id="83" name="テキスト ボックス 82"/>
        <xdr:cNvSpPr txBox="1"/>
      </xdr:nvSpPr>
      <xdr:spPr>
        <a:xfrm>
          <a:off x="2641111" y="547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94478</xdr:rowOff>
    </xdr:from>
    <xdr:to>
      <xdr:col>10</xdr:col>
      <xdr:colOff>165100</xdr:colOff>
      <xdr:row>34</xdr:row>
      <xdr:rowOff>24628</xdr:rowOff>
    </xdr:to>
    <xdr:sp macro="" textlink="">
      <xdr:nvSpPr>
        <xdr:cNvPr id="84" name="楕円 83"/>
        <xdr:cNvSpPr/>
      </xdr:nvSpPr>
      <xdr:spPr>
        <a:xfrm>
          <a:off x="1968500" y="57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41155</xdr:rowOff>
    </xdr:from>
    <xdr:ext cx="534377" cy="259045"/>
    <xdr:sp macro="" textlink="">
      <xdr:nvSpPr>
        <xdr:cNvPr id="85" name="テキスト ボックス 84"/>
        <xdr:cNvSpPr txBox="1"/>
      </xdr:nvSpPr>
      <xdr:spPr>
        <a:xfrm>
          <a:off x="1752111" y="55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114938</xdr:rowOff>
    </xdr:from>
    <xdr:to>
      <xdr:col>6</xdr:col>
      <xdr:colOff>38100</xdr:colOff>
      <xdr:row>34</xdr:row>
      <xdr:rowOff>45088</xdr:rowOff>
    </xdr:to>
    <xdr:sp macro="" textlink="">
      <xdr:nvSpPr>
        <xdr:cNvPr id="86" name="楕円 85"/>
        <xdr:cNvSpPr/>
      </xdr:nvSpPr>
      <xdr:spPr>
        <a:xfrm>
          <a:off x="1079500" y="57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61615</xdr:rowOff>
    </xdr:from>
    <xdr:ext cx="534377" cy="259045"/>
    <xdr:sp macro="" textlink="">
      <xdr:nvSpPr>
        <xdr:cNvPr id="87" name="テキスト ボックス 86"/>
        <xdr:cNvSpPr txBox="1"/>
      </xdr:nvSpPr>
      <xdr:spPr>
        <a:xfrm>
          <a:off x="863111" y="554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160611</xdr:rowOff>
    </xdr:from>
    <xdr:to>
      <xdr:col>24</xdr:col>
      <xdr:colOff>63500</xdr:colOff>
      <xdr:row>57</xdr:row>
      <xdr:rowOff>87568</xdr:rowOff>
    </xdr:to>
    <xdr:cxnSp macro="">
      <xdr:nvCxnSpPr>
        <xdr:cNvPr id="119" name="直線コネクタ 118"/>
        <xdr:cNvCxnSpPr/>
      </xdr:nvCxnSpPr>
      <xdr:spPr>
        <a:xfrm flipV="1">
          <a:off x="3797300" y="9761811"/>
          <a:ext cx="838200" cy="9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87568</xdr:rowOff>
    </xdr:from>
    <xdr:to>
      <xdr:col>19</xdr:col>
      <xdr:colOff>177800</xdr:colOff>
      <xdr:row>57</xdr:row>
      <xdr:rowOff>112040</xdr:rowOff>
    </xdr:to>
    <xdr:cxnSp macro="">
      <xdr:nvCxnSpPr>
        <xdr:cNvPr id="122" name="直線コネクタ 121"/>
        <xdr:cNvCxnSpPr/>
      </xdr:nvCxnSpPr>
      <xdr:spPr>
        <a:xfrm flipV="1">
          <a:off x="2908300" y="9860218"/>
          <a:ext cx="8890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101926</xdr:rowOff>
    </xdr:from>
    <xdr:to>
      <xdr:col>15</xdr:col>
      <xdr:colOff>50800</xdr:colOff>
      <xdr:row>57</xdr:row>
      <xdr:rowOff>112040</xdr:rowOff>
    </xdr:to>
    <xdr:cxnSp macro="">
      <xdr:nvCxnSpPr>
        <xdr:cNvPr id="125" name="直線コネクタ 124"/>
        <xdr:cNvCxnSpPr/>
      </xdr:nvCxnSpPr>
      <xdr:spPr>
        <a:xfrm>
          <a:off x="2019300" y="9874576"/>
          <a:ext cx="889000" cy="1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101926</xdr:rowOff>
    </xdr:from>
    <xdr:to>
      <xdr:col>10</xdr:col>
      <xdr:colOff>114300</xdr:colOff>
      <xdr:row>57</xdr:row>
      <xdr:rowOff>115653</xdr:rowOff>
    </xdr:to>
    <xdr:cxnSp macro="">
      <xdr:nvCxnSpPr>
        <xdr:cNvPr id="128" name="直線コネクタ 127"/>
        <xdr:cNvCxnSpPr/>
      </xdr:nvCxnSpPr>
      <xdr:spPr>
        <a:xfrm flipV="1">
          <a:off x="1130300" y="9874576"/>
          <a:ext cx="889000" cy="1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109811</xdr:rowOff>
    </xdr:from>
    <xdr:to>
      <xdr:col>24</xdr:col>
      <xdr:colOff>114300</xdr:colOff>
      <xdr:row>57</xdr:row>
      <xdr:rowOff>39961</xdr:rowOff>
    </xdr:to>
    <xdr:sp macro="" textlink="">
      <xdr:nvSpPr>
        <xdr:cNvPr id="138" name="楕円 137"/>
        <xdr:cNvSpPr/>
      </xdr:nvSpPr>
      <xdr:spPr>
        <a:xfrm>
          <a:off x="4584700" y="97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132688</xdr:rowOff>
    </xdr:from>
    <xdr:ext cx="534377" cy="259045"/>
    <xdr:sp macro="" textlink="">
      <xdr:nvSpPr>
        <xdr:cNvPr id="139" name="物件費該当値テキスト"/>
        <xdr:cNvSpPr txBox="1"/>
      </xdr:nvSpPr>
      <xdr:spPr>
        <a:xfrm>
          <a:off x="4686300" y="95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36768</xdr:rowOff>
    </xdr:from>
    <xdr:to>
      <xdr:col>20</xdr:col>
      <xdr:colOff>38100</xdr:colOff>
      <xdr:row>57</xdr:row>
      <xdr:rowOff>138368</xdr:rowOff>
    </xdr:to>
    <xdr:sp macro="" textlink="">
      <xdr:nvSpPr>
        <xdr:cNvPr id="140" name="楕円 139"/>
        <xdr:cNvSpPr/>
      </xdr:nvSpPr>
      <xdr:spPr>
        <a:xfrm>
          <a:off x="3746500" y="98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154895</xdr:rowOff>
    </xdr:from>
    <xdr:ext cx="534377" cy="259045"/>
    <xdr:sp macro="" textlink="">
      <xdr:nvSpPr>
        <xdr:cNvPr id="141" name="テキスト ボックス 140"/>
        <xdr:cNvSpPr txBox="1"/>
      </xdr:nvSpPr>
      <xdr:spPr>
        <a:xfrm>
          <a:off x="3530111" y="958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61240</xdr:rowOff>
    </xdr:from>
    <xdr:to>
      <xdr:col>15</xdr:col>
      <xdr:colOff>101600</xdr:colOff>
      <xdr:row>57</xdr:row>
      <xdr:rowOff>162840</xdr:rowOff>
    </xdr:to>
    <xdr:sp macro="" textlink="">
      <xdr:nvSpPr>
        <xdr:cNvPr id="142" name="楕円 141"/>
        <xdr:cNvSpPr/>
      </xdr:nvSpPr>
      <xdr:spPr>
        <a:xfrm>
          <a:off x="2857500" y="98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153967</xdr:rowOff>
    </xdr:from>
    <xdr:ext cx="534377" cy="259045"/>
    <xdr:sp macro="" textlink="">
      <xdr:nvSpPr>
        <xdr:cNvPr id="143" name="テキスト ボックス 142"/>
        <xdr:cNvSpPr txBox="1"/>
      </xdr:nvSpPr>
      <xdr:spPr>
        <a:xfrm>
          <a:off x="2641111" y="992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51126</xdr:rowOff>
    </xdr:from>
    <xdr:to>
      <xdr:col>10</xdr:col>
      <xdr:colOff>165100</xdr:colOff>
      <xdr:row>57</xdr:row>
      <xdr:rowOff>152726</xdr:rowOff>
    </xdr:to>
    <xdr:sp macro="" textlink="">
      <xdr:nvSpPr>
        <xdr:cNvPr id="144" name="楕円 143"/>
        <xdr:cNvSpPr/>
      </xdr:nvSpPr>
      <xdr:spPr>
        <a:xfrm>
          <a:off x="1968500" y="98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143853</xdr:rowOff>
    </xdr:from>
    <xdr:ext cx="534377" cy="259045"/>
    <xdr:sp macro="" textlink="">
      <xdr:nvSpPr>
        <xdr:cNvPr id="145" name="テキスト ボックス 144"/>
        <xdr:cNvSpPr txBox="1"/>
      </xdr:nvSpPr>
      <xdr:spPr>
        <a:xfrm>
          <a:off x="1752111" y="99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64853</xdr:rowOff>
    </xdr:from>
    <xdr:to>
      <xdr:col>6</xdr:col>
      <xdr:colOff>38100</xdr:colOff>
      <xdr:row>57</xdr:row>
      <xdr:rowOff>166453</xdr:rowOff>
    </xdr:to>
    <xdr:sp macro="" textlink="">
      <xdr:nvSpPr>
        <xdr:cNvPr id="146" name="楕円 145"/>
        <xdr:cNvSpPr/>
      </xdr:nvSpPr>
      <xdr:spPr>
        <a:xfrm>
          <a:off x="1079500" y="98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11530</xdr:rowOff>
    </xdr:from>
    <xdr:ext cx="534377" cy="259045"/>
    <xdr:sp macro="" textlink="">
      <xdr:nvSpPr>
        <xdr:cNvPr id="147" name="テキスト ボックス 146"/>
        <xdr:cNvSpPr txBox="1"/>
      </xdr:nvSpPr>
      <xdr:spPr>
        <a:xfrm>
          <a:off x="863111" y="96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48151</xdr:rowOff>
    </xdr:from>
    <xdr:to>
      <xdr:col>24</xdr:col>
      <xdr:colOff>63500</xdr:colOff>
      <xdr:row>78</xdr:row>
      <xdr:rowOff>76998</xdr:rowOff>
    </xdr:to>
    <xdr:cxnSp macro="">
      <xdr:nvCxnSpPr>
        <xdr:cNvPr id="178" name="直線コネクタ 177"/>
        <xdr:cNvCxnSpPr/>
      </xdr:nvCxnSpPr>
      <xdr:spPr>
        <a:xfrm>
          <a:off x="3797300" y="13421251"/>
          <a:ext cx="8382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48151</xdr:rowOff>
    </xdr:from>
    <xdr:to>
      <xdr:col>19</xdr:col>
      <xdr:colOff>177800</xdr:colOff>
      <xdr:row>78</xdr:row>
      <xdr:rowOff>56860</xdr:rowOff>
    </xdr:to>
    <xdr:cxnSp macro="">
      <xdr:nvCxnSpPr>
        <xdr:cNvPr id="181" name="直線コネクタ 180"/>
        <xdr:cNvCxnSpPr/>
      </xdr:nvCxnSpPr>
      <xdr:spPr>
        <a:xfrm flipV="1">
          <a:off x="2908300" y="13421251"/>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56860</xdr:rowOff>
    </xdr:from>
    <xdr:to>
      <xdr:col>15</xdr:col>
      <xdr:colOff>50800</xdr:colOff>
      <xdr:row>78</xdr:row>
      <xdr:rowOff>72427</xdr:rowOff>
    </xdr:to>
    <xdr:cxnSp macro="">
      <xdr:nvCxnSpPr>
        <xdr:cNvPr id="184" name="直線コネクタ 183"/>
        <xdr:cNvCxnSpPr/>
      </xdr:nvCxnSpPr>
      <xdr:spPr>
        <a:xfrm flipV="1">
          <a:off x="2019300" y="13429960"/>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72427</xdr:rowOff>
    </xdr:from>
    <xdr:to>
      <xdr:col>10</xdr:col>
      <xdr:colOff>114300</xdr:colOff>
      <xdr:row>78</xdr:row>
      <xdr:rowOff>85706</xdr:rowOff>
    </xdr:to>
    <xdr:cxnSp macro="">
      <xdr:nvCxnSpPr>
        <xdr:cNvPr id="187" name="直線コネクタ 186"/>
        <xdr:cNvCxnSpPr/>
      </xdr:nvCxnSpPr>
      <xdr:spPr>
        <a:xfrm flipV="1">
          <a:off x="1130300" y="13445527"/>
          <a:ext cx="889000" cy="1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26198</xdr:rowOff>
    </xdr:from>
    <xdr:to>
      <xdr:col>24</xdr:col>
      <xdr:colOff>114300</xdr:colOff>
      <xdr:row>78</xdr:row>
      <xdr:rowOff>127798</xdr:rowOff>
    </xdr:to>
    <xdr:sp macro="" textlink="">
      <xdr:nvSpPr>
        <xdr:cNvPr id="197" name="楕円 196"/>
        <xdr:cNvSpPr/>
      </xdr:nvSpPr>
      <xdr:spPr>
        <a:xfrm>
          <a:off x="4584700" y="133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4625</xdr:rowOff>
    </xdr:from>
    <xdr:ext cx="469744" cy="259045"/>
    <xdr:sp macro="" textlink="">
      <xdr:nvSpPr>
        <xdr:cNvPr id="198" name="維持補修費該当値テキスト"/>
        <xdr:cNvSpPr txBox="1"/>
      </xdr:nvSpPr>
      <xdr:spPr>
        <a:xfrm>
          <a:off x="4686300" y="1337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168801</xdr:rowOff>
    </xdr:from>
    <xdr:to>
      <xdr:col>20</xdr:col>
      <xdr:colOff>38100</xdr:colOff>
      <xdr:row>78</xdr:row>
      <xdr:rowOff>98951</xdr:rowOff>
    </xdr:to>
    <xdr:sp macro="" textlink="">
      <xdr:nvSpPr>
        <xdr:cNvPr id="199" name="楕円 198"/>
        <xdr:cNvSpPr/>
      </xdr:nvSpPr>
      <xdr:spPr>
        <a:xfrm>
          <a:off x="3746500" y="133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90078</xdr:rowOff>
    </xdr:from>
    <xdr:ext cx="469744" cy="259045"/>
    <xdr:sp macro="" textlink="">
      <xdr:nvSpPr>
        <xdr:cNvPr id="200" name="テキスト ボックス 199"/>
        <xdr:cNvSpPr txBox="1"/>
      </xdr:nvSpPr>
      <xdr:spPr>
        <a:xfrm>
          <a:off x="3562428" y="134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6060</xdr:rowOff>
    </xdr:from>
    <xdr:to>
      <xdr:col>15</xdr:col>
      <xdr:colOff>101600</xdr:colOff>
      <xdr:row>78</xdr:row>
      <xdr:rowOff>107660</xdr:rowOff>
    </xdr:to>
    <xdr:sp macro="" textlink="">
      <xdr:nvSpPr>
        <xdr:cNvPr id="201" name="楕円 200"/>
        <xdr:cNvSpPr/>
      </xdr:nvSpPr>
      <xdr:spPr>
        <a:xfrm>
          <a:off x="2857500" y="133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98787</xdr:rowOff>
    </xdr:from>
    <xdr:ext cx="469744" cy="259045"/>
    <xdr:sp macro="" textlink="">
      <xdr:nvSpPr>
        <xdr:cNvPr id="202" name="テキスト ボックス 201"/>
        <xdr:cNvSpPr txBox="1"/>
      </xdr:nvSpPr>
      <xdr:spPr>
        <a:xfrm>
          <a:off x="2673428" y="134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21627</xdr:rowOff>
    </xdr:from>
    <xdr:to>
      <xdr:col>10</xdr:col>
      <xdr:colOff>165100</xdr:colOff>
      <xdr:row>78</xdr:row>
      <xdr:rowOff>123227</xdr:rowOff>
    </xdr:to>
    <xdr:sp macro="" textlink="">
      <xdr:nvSpPr>
        <xdr:cNvPr id="203" name="楕円 202"/>
        <xdr:cNvSpPr/>
      </xdr:nvSpPr>
      <xdr:spPr>
        <a:xfrm>
          <a:off x="1968500" y="133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114354</xdr:rowOff>
    </xdr:from>
    <xdr:ext cx="469744" cy="259045"/>
    <xdr:sp macro="" textlink="">
      <xdr:nvSpPr>
        <xdr:cNvPr id="204" name="テキスト ボックス 203"/>
        <xdr:cNvSpPr txBox="1"/>
      </xdr:nvSpPr>
      <xdr:spPr>
        <a:xfrm>
          <a:off x="1784428" y="1348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34906</xdr:rowOff>
    </xdr:from>
    <xdr:to>
      <xdr:col>6</xdr:col>
      <xdr:colOff>38100</xdr:colOff>
      <xdr:row>78</xdr:row>
      <xdr:rowOff>136506</xdr:rowOff>
    </xdr:to>
    <xdr:sp macro="" textlink="">
      <xdr:nvSpPr>
        <xdr:cNvPr id="205" name="楕円 204"/>
        <xdr:cNvSpPr/>
      </xdr:nvSpPr>
      <xdr:spPr>
        <a:xfrm>
          <a:off x="1079500" y="134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127633</xdr:rowOff>
    </xdr:from>
    <xdr:ext cx="469744" cy="259045"/>
    <xdr:sp macro="" textlink="">
      <xdr:nvSpPr>
        <xdr:cNvPr id="206" name="テキスト ボックス 205"/>
        <xdr:cNvSpPr txBox="1"/>
      </xdr:nvSpPr>
      <xdr:spPr>
        <a:xfrm>
          <a:off x="895428" y="1350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6795</xdr:rowOff>
    </xdr:from>
    <xdr:to>
      <xdr:col>24</xdr:col>
      <xdr:colOff>63500</xdr:colOff>
      <xdr:row>98</xdr:row>
      <xdr:rowOff>73634</xdr:rowOff>
    </xdr:to>
    <xdr:cxnSp macro="">
      <xdr:nvCxnSpPr>
        <xdr:cNvPr id="236" name="直線コネクタ 235"/>
        <xdr:cNvCxnSpPr/>
      </xdr:nvCxnSpPr>
      <xdr:spPr>
        <a:xfrm flipV="1">
          <a:off x="3797300" y="16808895"/>
          <a:ext cx="838200" cy="6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65176</xdr:rowOff>
    </xdr:from>
    <xdr:to>
      <xdr:col>19</xdr:col>
      <xdr:colOff>177800</xdr:colOff>
      <xdr:row>98</xdr:row>
      <xdr:rowOff>73634</xdr:rowOff>
    </xdr:to>
    <xdr:cxnSp macro="">
      <xdr:nvCxnSpPr>
        <xdr:cNvPr id="239" name="直線コネクタ 238"/>
        <xdr:cNvCxnSpPr/>
      </xdr:nvCxnSpPr>
      <xdr:spPr>
        <a:xfrm>
          <a:off x="2908300" y="1686727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40233</xdr:rowOff>
    </xdr:from>
    <xdr:to>
      <xdr:col>15</xdr:col>
      <xdr:colOff>50800</xdr:colOff>
      <xdr:row>98</xdr:row>
      <xdr:rowOff>65176</xdr:rowOff>
    </xdr:to>
    <xdr:cxnSp macro="">
      <xdr:nvCxnSpPr>
        <xdr:cNvPr id="242" name="直線コネクタ 241"/>
        <xdr:cNvCxnSpPr/>
      </xdr:nvCxnSpPr>
      <xdr:spPr>
        <a:xfrm>
          <a:off x="2019300" y="16842333"/>
          <a:ext cx="8890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40233</xdr:rowOff>
    </xdr:from>
    <xdr:to>
      <xdr:col>10</xdr:col>
      <xdr:colOff>114300</xdr:colOff>
      <xdr:row>98</xdr:row>
      <xdr:rowOff>115176</xdr:rowOff>
    </xdr:to>
    <xdr:cxnSp macro="">
      <xdr:nvCxnSpPr>
        <xdr:cNvPr id="245" name="直線コネクタ 244"/>
        <xdr:cNvCxnSpPr/>
      </xdr:nvCxnSpPr>
      <xdr:spPr>
        <a:xfrm flipV="1">
          <a:off x="1130300" y="16842333"/>
          <a:ext cx="889000" cy="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127445</xdr:rowOff>
    </xdr:from>
    <xdr:to>
      <xdr:col>24</xdr:col>
      <xdr:colOff>114300</xdr:colOff>
      <xdr:row>98</xdr:row>
      <xdr:rowOff>57595</xdr:rowOff>
    </xdr:to>
    <xdr:sp macro="" textlink="">
      <xdr:nvSpPr>
        <xdr:cNvPr id="255" name="楕円 254"/>
        <xdr:cNvSpPr/>
      </xdr:nvSpPr>
      <xdr:spPr>
        <a:xfrm>
          <a:off x="4584700" y="167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105872</xdr:rowOff>
    </xdr:from>
    <xdr:ext cx="534377" cy="259045"/>
    <xdr:sp macro="" textlink="">
      <xdr:nvSpPr>
        <xdr:cNvPr id="256" name="扶助費該当値テキスト"/>
        <xdr:cNvSpPr txBox="1"/>
      </xdr:nvSpPr>
      <xdr:spPr>
        <a:xfrm>
          <a:off x="4686300" y="1673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22834</xdr:rowOff>
    </xdr:from>
    <xdr:to>
      <xdr:col>20</xdr:col>
      <xdr:colOff>38100</xdr:colOff>
      <xdr:row>98</xdr:row>
      <xdr:rowOff>124434</xdr:rowOff>
    </xdr:to>
    <xdr:sp macro="" textlink="">
      <xdr:nvSpPr>
        <xdr:cNvPr id="257" name="楕円 256"/>
        <xdr:cNvSpPr/>
      </xdr:nvSpPr>
      <xdr:spPr>
        <a:xfrm>
          <a:off x="3746500" y="168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115561</xdr:rowOff>
    </xdr:from>
    <xdr:ext cx="534377" cy="259045"/>
    <xdr:sp macro="" textlink="">
      <xdr:nvSpPr>
        <xdr:cNvPr id="258" name="テキスト ボックス 257"/>
        <xdr:cNvSpPr txBox="1"/>
      </xdr:nvSpPr>
      <xdr:spPr>
        <a:xfrm>
          <a:off x="3530111" y="169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14376</xdr:rowOff>
    </xdr:from>
    <xdr:to>
      <xdr:col>15</xdr:col>
      <xdr:colOff>101600</xdr:colOff>
      <xdr:row>98</xdr:row>
      <xdr:rowOff>115976</xdr:rowOff>
    </xdr:to>
    <xdr:sp macro="" textlink="">
      <xdr:nvSpPr>
        <xdr:cNvPr id="259" name="楕円 258"/>
        <xdr:cNvSpPr/>
      </xdr:nvSpPr>
      <xdr:spPr>
        <a:xfrm>
          <a:off x="2857500" y="168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107103</xdr:rowOff>
    </xdr:from>
    <xdr:ext cx="534377" cy="259045"/>
    <xdr:sp macro="" textlink="">
      <xdr:nvSpPr>
        <xdr:cNvPr id="260" name="テキスト ボックス 259"/>
        <xdr:cNvSpPr txBox="1"/>
      </xdr:nvSpPr>
      <xdr:spPr>
        <a:xfrm>
          <a:off x="2641111" y="16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160883</xdr:rowOff>
    </xdr:from>
    <xdr:to>
      <xdr:col>10</xdr:col>
      <xdr:colOff>165100</xdr:colOff>
      <xdr:row>98</xdr:row>
      <xdr:rowOff>91033</xdr:rowOff>
    </xdr:to>
    <xdr:sp macro="" textlink="">
      <xdr:nvSpPr>
        <xdr:cNvPr id="261" name="楕円 260"/>
        <xdr:cNvSpPr/>
      </xdr:nvSpPr>
      <xdr:spPr>
        <a:xfrm>
          <a:off x="1968500" y="167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82160</xdr:rowOff>
    </xdr:from>
    <xdr:ext cx="534377" cy="259045"/>
    <xdr:sp macro="" textlink="">
      <xdr:nvSpPr>
        <xdr:cNvPr id="262" name="テキスト ボックス 261"/>
        <xdr:cNvSpPr txBox="1"/>
      </xdr:nvSpPr>
      <xdr:spPr>
        <a:xfrm>
          <a:off x="1752111" y="1688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64376</xdr:rowOff>
    </xdr:from>
    <xdr:to>
      <xdr:col>6</xdr:col>
      <xdr:colOff>38100</xdr:colOff>
      <xdr:row>98</xdr:row>
      <xdr:rowOff>165976</xdr:rowOff>
    </xdr:to>
    <xdr:sp macro="" textlink="">
      <xdr:nvSpPr>
        <xdr:cNvPr id="263" name="楕円 262"/>
        <xdr:cNvSpPr/>
      </xdr:nvSpPr>
      <xdr:spPr>
        <a:xfrm>
          <a:off x="1079500" y="1686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157103</xdr:rowOff>
    </xdr:from>
    <xdr:ext cx="534377" cy="259045"/>
    <xdr:sp macro="" textlink="">
      <xdr:nvSpPr>
        <xdr:cNvPr id="264" name="テキスト ボックス 263"/>
        <xdr:cNvSpPr txBox="1"/>
      </xdr:nvSpPr>
      <xdr:spPr>
        <a:xfrm>
          <a:off x="863111" y="1695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54824</xdr:rowOff>
    </xdr:from>
    <xdr:to>
      <xdr:col>55</xdr:col>
      <xdr:colOff>0</xdr:colOff>
      <xdr:row>38</xdr:row>
      <xdr:rowOff>70358</xdr:rowOff>
    </xdr:to>
    <xdr:cxnSp macro="">
      <xdr:nvCxnSpPr>
        <xdr:cNvPr id="295" name="直線コネクタ 294"/>
        <xdr:cNvCxnSpPr/>
      </xdr:nvCxnSpPr>
      <xdr:spPr>
        <a:xfrm flipV="1">
          <a:off x="9639300" y="6569924"/>
          <a:ext cx="838200" cy="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70358</xdr:rowOff>
    </xdr:from>
    <xdr:to>
      <xdr:col>50</xdr:col>
      <xdr:colOff>114300</xdr:colOff>
      <xdr:row>38</xdr:row>
      <xdr:rowOff>104866</xdr:rowOff>
    </xdr:to>
    <xdr:cxnSp macro="">
      <xdr:nvCxnSpPr>
        <xdr:cNvPr id="298" name="直線コネクタ 297"/>
        <xdr:cNvCxnSpPr/>
      </xdr:nvCxnSpPr>
      <xdr:spPr>
        <a:xfrm flipV="1">
          <a:off x="8750300" y="6585458"/>
          <a:ext cx="8890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99869</xdr:rowOff>
    </xdr:from>
    <xdr:to>
      <xdr:col>45</xdr:col>
      <xdr:colOff>177800</xdr:colOff>
      <xdr:row>38</xdr:row>
      <xdr:rowOff>104866</xdr:rowOff>
    </xdr:to>
    <xdr:cxnSp macro="">
      <xdr:nvCxnSpPr>
        <xdr:cNvPr id="301" name="直線コネクタ 300"/>
        <xdr:cNvCxnSpPr/>
      </xdr:nvCxnSpPr>
      <xdr:spPr>
        <a:xfrm>
          <a:off x="7861300" y="6614969"/>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94524</xdr:rowOff>
    </xdr:from>
    <xdr:to>
      <xdr:col>41</xdr:col>
      <xdr:colOff>50800</xdr:colOff>
      <xdr:row>38</xdr:row>
      <xdr:rowOff>99869</xdr:rowOff>
    </xdr:to>
    <xdr:cxnSp macro="">
      <xdr:nvCxnSpPr>
        <xdr:cNvPr id="304" name="直線コネクタ 303"/>
        <xdr:cNvCxnSpPr/>
      </xdr:nvCxnSpPr>
      <xdr:spPr>
        <a:xfrm>
          <a:off x="6972300" y="6609624"/>
          <a:ext cx="8890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4024</xdr:rowOff>
    </xdr:from>
    <xdr:to>
      <xdr:col>55</xdr:col>
      <xdr:colOff>50800</xdr:colOff>
      <xdr:row>38</xdr:row>
      <xdr:rowOff>105624</xdr:rowOff>
    </xdr:to>
    <xdr:sp macro="" textlink="">
      <xdr:nvSpPr>
        <xdr:cNvPr id="314" name="楕円 313"/>
        <xdr:cNvSpPr/>
      </xdr:nvSpPr>
      <xdr:spPr>
        <a:xfrm>
          <a:off x="10426700" y="651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90401</xdr:rowOff>
    </xdr:from>
    <xdr:ext cx="534377" cy="259045"/>
    <xdr:sp macro="" textlink="">
      <xdr:nvSpPr>
        <xdr:cNvPr id="315" name="補助費等該当値テキスト"/>
        <xdr:cNvSpPr txBox="1"/>
      </xdr:nvSpPr>
      <xdr:spPr>
        <a:xfrm>
          <a:off x="10528300" y="64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19558</xdr:rowOff>
    </xdr:from>
    <xdr:to>
      <xdr:col>50</xdr:col>
      <xdr:colOff>165100</xdr:colOff>
      <xdr:row>38</xdr:row>
      <xdr:rowOff>121158</xdr:rowOff>
    </xdr:to>
    <xdr:sp macro="" textlink="">
      <xdr:nvSpPr>
        <xdr:cNvPr id="316" name="楕円 315"/>
        <xdr:cNvSpPr/>
      </xdr:nvSpPr>
      <xdr:spPr>
        <a:xfrm>
          <a:off x="9588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112285</xdr:rowOff>
    </xdr:from>
    <xdr:ext cx="534377" cy="259045"/>
    <xdr:sp macro="" textlink="">
      <xdr:nvSpPr>
        <xdr:cNvPr id="317" name="テキスト ボックス 316"/>
        <xdr:cNvSpPr txBox="1"/>
      </xdr:nvSpPr>
      <xdr:spPr>
        <a:xfrm>
          <a:off x="9372111" y="66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54066</xdr:rowOff>
    </xdr:from>
    <xdr:to>
      <xdr:col>46</xdr:col>
      <xdr:colOff>38100</xdr:colOff>
      <xdr:row>38</xdr:row>
      <xdr:rowOff>155666</xdr:rowOff>
    </xdr:to>
    <xdr:sp macro="" textlink="">
      <xdr:nvSpPr>
        <xdr:cNvPr id="318" name="楕円 317"/>
        <xdr:cNvSpPr/>
      </xdr:nvSpPr>
      <xdr:spPr>
        <a:xfrm>
          <a:off x="8699500" y="65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146793</xdr:rowOff>
    </xdr:from>
    <xdr:ext cx="534377" cy="259045"/>
    <xdr:sp macro="" textlink="">
      <xdr:nvSpPr>
        <xdr:cNvPr id="319" name="テキスト ボックス 318"/>
        <xdr:cNvSpPr txBox="1"/>
      </xdr:nvSpPr>
      <xdr:spPr>
        <a:xfrm>
          <a:off x="8483111" y="666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49069</xdr:rowOff>
    </xdr:from>
    <xdr:to>
      <xdr:col>41</xdr:col>
      <xdr:colOff>101600</xdr:colOff>
      <xdr:row>38</xdr:row>
      <xdr:rowOff>150669</xdr:rowOff>
    </xdr:to>
    <xdr:sp macro="" textlink="">
      <xdr:nvSpPr>
        <xdr:cNvPr id="320" name="楕円 319"/>
        <xdr:cNvSpPr/>
      </xdr:nvSpPr>
      <xdr:spPr>
        <a:xfrm>
          <a:off x="7810500" y="65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141796</xdr:rowOff>
    </xdr:from>
    <xdr:ext cx="534377" cy="259045"/>
    <xdr:sp macro="" textlink="">
      <xdr:nvSpPr>
        <xdr:cNvPr id="321" name="テキスト ボックス 320"/>
        <xdr:cNvSpPr txBox="1"/>
      </xdr:nvSpPr>
      <xdr:spPr>
        <a:xfrm>
          <a:off x="7594111" y="66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43724</xdr:rowOff>
    </xdr:from>
    <xdr:to>
      <xdr:col>36</xdr:col>
      <xdr:colOff>165100</xdr:colOff>
      <xdr:row>38</xdr:row>
      <xdr:rowOff>145324</xdr:rowOff>
    </xdr:to>
    <xdr:sp macro="" textlink="">
      <xdr:nvSpPr>
        <xdr:cNvPr id="322" name="楕円 321"/>
        <xdr:cNvSpPr/>
      </xdr:nvSpPr>
      <xdr:spPr>
        <a:xfrm>
          <a:off x="6921500" y="65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136451</xdr:rowOff>
    </xdr:from>
    <xdr:ext cx="534377" cy="259045"/>
    <xdr:sp macro="" textlink="">
      <xdr:nvSpPr>
        <xdr:cNvPr id="323" name="テキスト ボックス 322"/>
        <xdr:cNvSpPr txBox="1"/>
      </xdr:nvSpPr>
      <xdr:spPr>
        <a:xfrm>
          <a:off x="6705111" y="665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150906</xdr:rowOff>
    </xdr:from>
    <xdr:to>
      <xdr:col>55</xdr:col>
      <xdr:colOff>0</xdr:colOff>
      <xdr:row>57</xdr:row>
      <xdr:rowOff>163799</xdr:rowOff>
    </xdr:to>
    <xdr:cxnSp macro="">
      <xdr:nvCxnSpPr>
        <xdr:cNvPr id="352" name="直線コネクタ 351"/>
        <xdr:cNvCxnSpPr/>
      </xdr:nvCxnSpPr>
      <xdr:spPr>
        <a:xfrm flipV="1">
          <a:off x="9639300" y="9923556"/>
          <a:ext cx="8382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163799</xdr:rowOff>
    </xdr:from>
    <xdr:to>
      <xdr:col>50</xdr:col>
      <xdr:colOff>114300</xdr:colOff>
      <xdr:row>58</xdr:row>
      <xdr:rowOff>51129</xdr:rowOff>
    </xdr:to>
    <xdr:cxnSp macro="">
      <xdr:nvCxnSpPr>
        <xdr:cNvPr id="355" name="直線コネクタ 354"/>
        <xdr:cNvCxnSpPr/>
      </xdr:nvCxnSpPr>
      <xdr:spPr>
        <a:xfrm flipV="1">
          <a:off x="8750300" y="9936449"/>
          <a:ext cx="889000" cy="5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51129</xdr:rowOff>
    </xdr:from>
    <xdr:to>
      <xdr:col>45</xdr:col>
      <xdr:colOff>177800</xdr:colOff>
      <xdr:row>58</xdr:row>
      <xdr:rowOff>121885</xdr:rowOff>
    </xdr:to>
    <xdr:cxnSp macro="">
      <xdr:nvCxnSpPr>
        <xdr:cNvPr id="358" name="直線コネクタ 357"/>
        <xdr:cNvCxnSpPr/>
      </xdr:nvCxnSpPr>
      <xdr:spPr>
        <a:xfrm flipV="1">
          <a:off x="7861300" y="9995229"/>
          <a:ext cx="889000" cy="7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89580</xdr:rowOff>
    </xdr:from>
    <xdr:to>
      <xdr:col>41</xdr:col>
      <xdr:colOff>50800</xdr:colOff>
      <xdr:row>58</xdr:row>
      <xdr:rowOff>121885</xdr:rowOff>
    </xdr:to>
    <xdr:cxnSp macro="">
      <xdr:nvCxnSpPr>
        <xdr:cNvPr id="361" name="直線コネクタ 360"/>
        <xdr:cNvCxnSpPr/>
      </xdr:nvCxnSpPr>
      <xdr:spPr>
        <a:xfrm>
          <a:off x="6972300" y="10033680"/>
          <a:ext cx="889000" cy="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100106</xdr:rowOff>
    </xdr:from>
    <xdr:to>
      <xdr:col>55</xdr:col>
      <xdr:colOff>50800</xdr:colOff>
      <xdr:row>58</xdr:row>
      <xdr:rowOff>30256</xdr:rowOff>
    </xdr:to>
    <xdr:sp macro="" textlink="">
      <xdr:nvSpPr>
        <xdr:cNvPr id="371" name="楕円 370"/>
        <xdr:cNvSpPr/>
      </xdr:nvSpPr>
      <xdr:spPr>
        <a:xfrm>
          <a:off x="10426700" y="98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78533</xdr:rowOff>
    </xdr:from>
    <xdr:ext cx="534377" cy="259045"/>
    <xdr:sp macro="" textlink="">
      <xdr:nvSpPr>
        <xdr:cNvPr id="372" name="普通建設事業費該当値テキスト"/>
        <xdr:cNvSpPr txBox="1"/>
      </xdr:nvSpPr>
      <xdr:spPr>
        <a:xfrm>
          <a:off x="10528300" y="985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112999</xdr:rowOff>
    </xdr:from>
    <xdr:to>
      <xdr:col>50</xdr:col>
      <xdr:colOff>165100</xdr:colOff>
      <xdr:row>58</xdr:row>
      <xdr:rowOff>43149</xdr:rowOff>
    </xdr:to>
    <xdr:sp macro="" textlink="">
      <xdr:nvSpPr>
        <xdr:cNvPr id="373" name="楕円 372"/>
        <xdr:cNvSpPr/>
      </xdr:nvSpPr>
      <xdr:spPr>
        <a:xfrm>
          <a:off x="9588500" y="988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59676</xdr:rowOff>
    </xdr:from>
    <xdr:ext cx="534377" cy="259045"/>
    <xdr:sp macro="" textlink="">
      <xdr:nvSpPr>
        <xdr:cNvPr id="374" name="テキスト ボックス 373"/>
        <xdr:cNvSpPr txBox="1"/>
      </xdr:nvSpPr>
      <xdr:spPr>
        <a:xfrm>
          <a:off x="9372111" y="966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329</xdr:rowOff>
    </xdr:from>
    <xdr:to>
      <xdr:col>46</xdr:col>
      <xdr:colOff>38100</xdr:colOff>
      <xdr:row>58</xdr:row>
      <xdr:rowOff>101929</xdr:rowOff>
    </xdr:to>
    <xdr:sp macro="" textlink="">
      <xdr:nvSpPr>
        <xdr:cNvPr id="375" name="楕円 374"/>
        <xdr:cNvSpPr/>
      </xdr:nvSpPr>
      <xdr:spPr>
        <a:xfrm>
          <a:off x="8699500" y="99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93056</xdr:rowOff>
    </xdr:from>
    <xdr:ext cx="534377" cy="259045"/>
    <xdr:sp macro="" textlink="">
      <xdr:nvSpPr>
        <xdr:cNvPr id="376" name="テキスト ボックス 375"/>
        <xdr:cNvSpPr txBox="1"/>
      </xdr:nvSpPr>
      <xdr:spPr>
        <a:xfrm>
          <a:off x="8483111" y="100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71085</xdr:rowOff>
    </xdr:from>
    <xdr:to>
      <xdr:col>41</xdr:col>
      <xdr:colOff>101600</xdr:colOff>
      <xdr:row>59</xdr:row>
      <xdr:rowOff>1235</xdr:rowOff>
    </xdr:to>
    <xdr:sp macro="" textlink="">
      <xdr:nvSpPr>
        <xdr:cNvPr id="377" name="楕円 376"/>
        <xdr:cNvSpPr/>
      </xdr:nvSpPr>
      <xdr:spPr>
        <a:xfrm>
          <a:off x="7810500" y="1001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163812</xdr:rowOff>
    </xdr:from>
    <xdr:ext cx="534377" cy="259045"/>
    <xdr:sp macro="" textlink="">
      <xdr:nvSpPr>
        <xdr:cNvPr id="378" name="テキスト ボックス 377"/>
        <xdr:cNvSpPr txBox="1"/>
      </xdr:nvSpPr>
      <xdr:spPr>
        <a:xfrm>
          <a:off x="7594111" y="1010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38780</xdr:rowOff>
    </xdr:from>
    <xdr:to>
      <xdr:col>36</xdr:col>
      <xdr:colOff>165100</xdr:colOff>
      <xdr:row>58</xdr:row>
      <xdr:rowOff>140380</xdr:rowOff>
    </xdr:to>
    <xdr:sp macro="" textlink="">
      <xdr:nvSpPr>
        <xdr:cNvPr id="379" name="楕円 378"/>
        <xdr:cNvSpPr/>
      </xdr:nvSpPr>
      <xdr:spPr>
        <a:xfrm>
          <a:off x="6921500" y="99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131507</xdr:rowOff>
    </xdr:from>
    <xdr:ext cx="534377" cy="259045"/>
    <xdr:sp macro="" textlink="">
      <xdr:nvSpPr>
        <xdr:cNvPr id="380" name="テキスト ボックス 379"/>
        <xdr:cNvSpPr txBox="1"/>
      </xdr:nvSpPr>
      <xdr:spPr>
        <a:xfrm>
          <a:off x="6705111" y="1007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128119</xdr:rowOff>
    </xdr:from>
    <xdr:to>
      <xdr:col>55</xdr:col>
      <xdr:colOff>0</xdr:colOff>
      <xdr:row>78</xdr:row>
      <xdr:rowOff>128846</xdr:rowOff>
    </xdr:to>
    <xdr:cxnSp macro="">
      <xdr:nvCxnSpPr>
        <xdr:cNvPr id="407" name="直線コネクタ 406"/>
        <xdr:cNvCxnSpPr/>
      </xdr:nvCxnSpPr>
      <xdr:spPr>
        <a:xfrm>
          <a:off x="9639300" y="13501219"/>
          <a:ext cx="8382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127296</xdr:rowOff>
    </xdr:from>
    <xdr:to>
      <xdr:col>50</xdr:col>
      <xdr:colOff>114300</xdr:colOff>
      <xdr:row>78</xdr:row>
      <xdr:rowOff>128119</xdr:rowOff>
    </xdr:to>
    <xdr:cxnSp macro="">
      <xdr:nvCxnSpPr>
        <xdr:cNvPr id="410" name="直線コネクタ 409"/>
        <xdr:cNvCxnSpPr/>
      </xdr:nvCxnSpPr>
      <xdr:spPr>
        <a:xfrm>
          <a:off x="8750300" y="1350039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127296</xdr:rowOff>
    </xdr:from>
    <xdr:to>
      <xdr:col>45</xdr:col>
      <xdr:colOff>177800</xdr:colOff>
      <xdr:row>78</xdr:row>
      <xdr:rowOff>127936</xdr:rowOff>
    </xdr:to>
    <xdr:cxnSp macro="">
      <xdr:nvCxnSpPr>
        <xdr:cNvPr id="413" name="直線コネクタ 412"/>
        <xdr:cNvCxnSpPr/>
      </xdr:nvCxnSpPr>
      <xdr:spPr>
        <a:xfrm flipV="1">
          <a:off x="7861300" y="1350039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102831</xdr:rowOff>
    </xdr:from>
    <xdr:to>
      <xdr:col>41</xdr:col>
      <xdr:colOff>50800</xdr:colOff>
      <xdr:row>78</xdr:row>
      <xdr:rowOff>127936</xdr:rowOff>
    </xdr:to>
    <xdr:cxnSp macro="">
      <xdr:nvCxnSpPr>
        <xdr:cNvPr id="416" name="直線コネクタ 415"/>
        <xdr:cNvCxnSpPr/>
      </xdr:nvCxnSpPr>
      <xdr:spPr>
        <a:xfrm>
          <a:off x="6972300" y="13475931"/>
          <a:ext cx="889000" cy="2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78046</xdr:rowOff>
    </xdr:from>
    <xdr:to>
      <xdr:col>55</xdr:col>
      <xdr:colOff>50800</xdr:colOff>
      <xdr:row>79</xdr:row>
      <xdr:rowOff>8196</xdr:rowOff>
    </xdr:to>
    <xdr:sp macro="" textlink="">
      <xdr:nvSpPr>
        <xdr:cNvPr id="426" name="楕円 425"/>
        <xdr:cNvSpPr/>
      </xdr:nvSpPr>
      <xdr:spPr>
        <a:xfrm>
          <a:off x="10426700" y="1345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164423</xdr:rowOff>
    </xdr:from>
    <xdr:ext cx="469744" cy="259045"/>
    <xdr:sp macro="" textlink="">
      <xdr:nvSpPr>
        <xdr:cNvPr id="427" name="普通建設事業費 （ うち新規整備　）該当値テキスト"/>
        <xdr:cNvSpPr txBox="1"/>
      </xdr:nvSpPr>
      <xdr:spPr>
        <a:xfrm>
          <a:off x="10528300" y="1336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77319</xdr:rowOff>
    </xdr:from>
    <xdr:to>
      <xdr:col>50</xdr:col>
      <xdr:colOff>165100</xdr:colOff>
      <xdr:row>79</xdr:row>
      <xdr:rowOff>7469</xdr:rowOff>
    </xdr:to>
    <xdr:sp macro="" textlink="">
      <xdr:nvSpPr>
        <xdr:cNvPr id="428" name="楕円 427"/>
        <xdr:cNvSpPr/>
      </xdr:nvSpPr>
      <xdr:spPr>
        <a:xfrm>
          <a:off x="9588500" y="134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170046</xdr:rowOff>
    </xdr:from>
    <xdr:ext cx="469744" cy="259045"/>
    <xdr:sp macro="" textlink="">
      <xdr:nvSpPr>
        <xdr:cNvPr id="429" name="テキスト ボックス 428"/>
        <xdr:cNvSpPr txBox="1"/>
      </xdr:nvSpPr>
      <xdr:spPr>
        <a:xfrm>
          <a:off x="9404428" y="135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76496</xdr:rowOff>
    </xdr:from>
    <xdr:to>
      <xdr:col>46</xdr:col>
      <xdr:colOff>38100</xdr:colOff>
      <xdr:row>79</xdr:row>
      <xdr:rowOff>6646</xdr:rowOff>
    </xdr:to>
    <xdr:sp macro="" textlink="">
      <xdr:nvSpPr>
        <xdr:cNvPr id="430" name="楕円 429"/>
        <xdr:cNvSpPr/>
      </xdr:nvSpPr>
      <xdr:spPr>
        <a:xfrm>
          <a:off x="8699500" y="1344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169223</xdr:rowOff>
    </xdr:from>
    <xdr:ext cx="469744" cy="259045"/>
    <xdr:sp macro="" textlink="">
      <xdr:nvSpPr>
        <xdr:cNvPr id="431" name="テキスト ボックス 430"/>
        <xdr:cNvSpPr txBox="1"/>
      </xdr:nvSpPr>
      <xdr:spPr>
        <a:xfrm>
          <a:off x="8515428" y="135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77136</xdr:rowOff>
    </xdr:from>
    <xdr:to>
      <xdr:col>41</xdr:col>
      <xdr:colOff>101600</xdr:colOff>
      <xdr:row>79</xdr:row>
      <xdr:rowOff>7286</xdr:rowOff>
    </xdr:to>
    <xdr:sp macro="" textlink="">
      <xdr:nvSpPr>
        <xdr:cNvPr id="432" name="楕円 431"/>
        <xdr:cNvSpPr/>
      </xdr:nvSpPr>
      <xdr:spPr>
        <a:xfrm>
          <a:off x="7810500" y="134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169863</xdr:rowOff>
    </xdr:from>
    <xdr:ext cx="469744" cy="259045"/>
    <xdr:sp macro="" textlink="">
      <xdr:nvSpPr>
        <xdr:cNvPr id="433" name="テキスト ボックス 432"/>
        <xdr:cNvSpPr txBox="1"/>
      </xdr:nvSpPr>
      <xdr:spPr>
        <a:xfrm>
          <a:off x="7626428" y="1354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52031</xdr:rowOff>
    </xdr:from>
    <xdr:to>
      <xdr:col>36</xdr:col>
      <xdr:colOff>165100</xdr:colOff>
      <xdr:row>78</xdr:row>
      <xdr:rowOff>153631</xdr:rowOff>
    </xdr:to>
    <xdr:sp macro="" textlink="">
      <xdr:nvSpPr>
        <xdr:cNvPr id="434" name="楕円 433"/>
        <xdr:cNvSpPr/>
      </xdr:nvSpPr>
      <xdr:spPr>
        <a:xfrm>
          <a:off x="6921500" y="134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144758</xdr:rowOff>
    </xdr:from>
    <xdr:ext cx="469744" cy="259045"/>
    <xdr:sp macro="" textlink="">
      <xdr:nvSpPr>
        <xdr:cNvPr id="435" name="テキスト ボックス 434"/>
        <xdr:cNvSpPr txBox="1"/>
      </xdr:nvSpPr>
      <xdr:spPr>
        <a:xfrm>
          <a:off x="6737428" y="1351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153200</xdr:rowOff>
    </xdr:from>
    <xdr:to>
      <xdr:col>55</xdr:col>
      <xdr:colOff>0</xdr:colOff>
      <xdr:row>96</xdr:row>
      <xdr:rowOff>40551</xdr:rowOff>
    </xdr:to>
    <xdr:cxnSp macro="">
      <xdr:nvCxnSpPr>
        <xdr:cNvPr id="464" name="直線コネクタ 463"/>
        <xdr:cNvCxnSpPr/>
      </xdr:nvCxnSpPr>
      <xdr:spPr>
        <a:xfrm>
          <a:off x="9639300" y="16440950"/>
          <a:ext cx="8382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153200</xdr:rowOff>
    </xdr:from>
    <xdr:to>
      <xdr:col>50</xdr:col>
      <xdr:colOff>114300</xdr:colOff>
      <xdr:row>97</xdr:row>
      <xdr:rowOff>10858</xdr:rowOff>
    </xdr:to>
    <xdr:cxnSp macro="">
      <xdr:nvCxnSpPr>
        <xdr:cNvPr id="467" name="直線コネクタ 466"/>
        <xdr:cNvCxnSpPr/>
      </xdr:nvCxnSpPr>
      <xdr:spPr>
        <a:xfrm flipV="1">
          <a:off x="8750300" y="16440950"/>
          <a:ext cx="889000" cy="2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10858</xdr:rowOff>
    </xdr:from>
    <xdr:to>
      <xdr:col>45</xdr:col>
      <xdr:colOff>177800</xdr:colOff>
      <xdr:row>97</xdr:row>
      <xdr:rowOff>135889</xdr:rowOff>
    </xdr:to>
    <xdr:cxnSp macro="">
      <xdr:nvCxnSpPr>
        <xdr:cNvPr id="470" name="直線コネクタ 469"/>
        <xdr:cNvCxnSpPr/>
      </xdr:nvCxnSpPr>
      <xdr:spPr>
        <a:xfrm flipV="1">
          <a:off x="7861300" y="16641508"/>
          <a:ext cx="889000" cy="1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135889</xdr:rowOff>
    </xdr:from>
    <xdr:to>
      <xdr:col>41</xdr:col>
      <xdr:colOff>50800</xdr:colOff>
      <xdr:row>97</xdr:row>
      <xdr:rowOff>146850</xdr:rowOff>
    </xdr:to>
    <xdr:cxnSp macro="">
      <xdr:nvCxnSpPr>
        <xdr:cNvPr id="473" name="直線コネクタ 472"/>
        <xdr:cNvCxnSpPr/>
      </xdr:nvCxnSpPr>
      <xdr:spPr>
        <a:xfrm flipV="1">
          <a:off x="6972300" y="16766539"/>
          <a:ext cx="889000" cy="1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161201</xdr:rowOff>
    </xdr:from>
    <xdr:to>
      <xdr:col>55</xdr:col>
      <xdr:colOff>50800</xdr:colOff>
      <xdr:row>96</xdr:row>
      <xdr:rowOff>91351</xdr:rowOff>
    </xdr:to>
    <xdr:sp macro="" textlink="">
      <xdr:nvSpPr>
        <xdr:cNvPr id="483" name="楕円 482"/>
        <xdr:cNvSpPr/>
      </xdr:nvSpPr>
      <xdr:spPr>
        <a:xfrm>
          <a:off x="10426700" y="164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12628</xdr:rowOff>
    </xdr:from>
    <xdr:ext cx="534377" cy="259045"/>
    <xdr:sp macro="" textlink="">
      <xdr:nvSpPr>
        <xdr:cNvPr id="484" name="普通建設事業費 （ うち更新整備　）該当値テキスト"/>
        <xdr:cNvSpPr txBox="1"/>
      </xdr:nvSpPr>
      <xdr:spPr>
        <a:xfrm>
          <a:off x="10528300" y="163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102400</xdr:rowOff>
    </xdr:from>
    <xdr:to>
      <xdr:col>50</xdr:col>
      <xdr:colOff>165100</xdr:colOff>
      <xdr:row>96</xdr:row>
      <xdr:rowOff>32550</xdr:rowOff>
    </xdr:to>
    <xdr:sp macro="" textlink="">
      <xdr:nvSpPr>
        <xdr:cNvPr id="485" name="楕円 484"/>
        <xdr:cNvSpPr/>
      </xdr:nvSpPr>
      <xdr:spPr>
        <a:xfrm>
          <a:off x="9588500" y="163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49077</xdr:rowOff>
    </xdr:from>
    <xdr:ext cx="534377" cy="259045"/>
    <xdr:sp macro="" textlink="">
      <xdr:nvSpPr>
        <xdr:cNvPr id="486" name="テキスト ボックス 485"/>
        <xdr:cNvSpPr txBox="1"/>
      </xdr:nvSpPr>
      <xdr:spPr>
        <a:xfrm>
          <a:off x="9372111" y="161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131508</xdr:rowOff>
    </xdr:from>
    <xdr:to>
      <xdr:col>46</xdr:col>
      <xdr:colOff>38100</xdr:colOff>
      <xdr:row>97</xdr:row>
      <xdr:rowOff>61658</xdr:rowOff>
    </xdr:to>
    <xdr:sp macro="" textlink="">
      <xdr:nvSpPr>
        <xdr:cNvPr id="487" name="楕円 486"/>
        <xdr:cNvSpPr/>
      </xdr:nvSpPr>
      <xdr:spPr>
        <a:xfrm>
          <a:off x="8699500" y="165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78185</xdr:rowOff>
    </xdr:from>
    <xdr:ext cx="534377" cy="259045"/>
    <xdr:sp macro="" textlink="">
      <xdr:nvSpPr>
        <xdr:cNvPr id="488" name="テキスト ボックス 487"/>
        <xdr:cNvSpPr txBox="1"/>
      </xdr:nvSpPr>
      <xdr:spPr>
        <a:xfrm>
          <a:off x="8483111" y="16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85089</xdr:rowOff>
    </xdr:from>
    <xdr:to>
      <xdr:col>41</xdr:col>
      <xdr:colOff>101600</xdr:colOff>
      <xdr:row>98</xdr:row>
      <xdr:rowOff>15239</xdr:rowOff>
    </xdr:to>
    <xdr:sp macro="" textlink="">
      <xdr:nvSpPr>
        <xdr:cNvPr id="489" name="楕円 488"/>
        <xdr:cNvSpPr/>
      </xdr:nvSpPr>
      <xdr:spPr>
        <a:xfrm>
          <a:off x="7810500" y="167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6366</xdr:rowOff>
    </xdr:from>
    <xdr:ext cx="534377" cy="259045"/>
    <xdr:sp macro="" textlink="">
      <xdr:nvSpPr>
        <xdr:cNvPr id="490" name="テキスト ボックス 489"/>
        <xdr:cNvSpPr txBox="1"/>
      </xdr:nvSpPr>
      <xdr:spPr>
        <a:xfrm>
          <a:off x="7594111" y="1680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96050</xdr:rowOff>
    </xdr:from>
    <xdr:to>
      <xdr:col>36</xdr:col>
      <xdr:colOff>165100</xdr:colOff>
      <xdr:row>98</xdr:row>
      <xdr:rowOff>26200</xdr:rowOff>
    </xdr:to>
    <xdr:sp macro="" textlink="">
      <xdr:nvSpPr>
        <xdr:cNvPr id="491" name="楕円 490"/>
        <xdr:cNvSpPr/>
      </xdr:nvSpPr>
      <xdr:spPr>
        <a:xfrm>
          <a:off x="6921500" y="167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17327</xdr:rowOff>
    </xdr:from>
    <xdr:ext cx="534377" cy="259045"/>
    <xdr:sp macro="" textlink="">
      <xdr:nvSpPr>
        <xdr:cNvPr id="492" name="テキスト ボックス 491"/>
        <xdr:cNvSpPr txBox="1"/>
      </xdr:nvSpPr>
      <xdr:spPr>
        <a:xfrm>
          <a:off x="6705111" y="168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160401</xdr:rowOff>
    </xdr:from>
    <xdr:to>
      <xdr:col>85</xdr:col>
      <xdr:colOff>127000</xdr:colOff>
      <xdr:row>39</xdr:row>
      <xdr:rowOff>35623</xdr:rowOff>
    </xdr:to>
    <xdr:cxnSp macro="">
      <xdr:nvCxnSpPr>
        <xdr:cNvPr id="521" name="直線コネクタ 520"/>
        <xdr:cNvCxnSpPr/>
      </xdr:nvCxnSpPr>
      <xdr:spPr>
        <a:xfrm flipV="1">
          <a:off x="15481300" y="6675501"/>
          <a:ext cx="8382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22" name="災害復旧事業費平均値テキスト"/>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35623</xdr:rowOff>
    </xdr:from>
    <xdr:to>
      <xdr:col>81</xdr:col>
      <xdr:colOff>50800</xdr:colOff>
      <xdr:row>39</xdr:row>
      <xdr:rowOff>36246</xdr:rowOff>
    </xdr:to>
    <xdr:cxnSp macro="">
      <xdr:nvCxnSpPr>
        <xdr:cNvPr id="524" name="直線コネクタ 523"/>
        <xdr:cNvCxnSpPr/>
      </xdr:nvCxnSpPr>
      <xdr:spPr>
        <a:xfrm flipV="1">
          <a:off x="14592300" y="6722173"/>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33160</xdr:rowOff>
    </xdr:from>
    <xdr:to>
      <xdr:col>76</xdr:col>
      <xdr:colOff>114300</xdr:colOff>
      <xdr:row>39</xdr:row>
      <xdr:rowOff>36246</xdr:rowOff>
    </xdr:to>
    <xdr:cxnSp macro="">
      <xdr:nvCxnSpPr>
        <xdr:cNvPr id="527" name="直線コネクタ 526"/>
        <xdr:cNvCxnSpPr/>
      </xdr:nvCxnSpPr>
      <xdr:spPr>
        <a:xfrm>
          <a:off x="13703300" y="6719710"/>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33160</xdr:rowOff>
    </xdr:from>
    <xdr:to>
      <xdr:col>71</xdr:col>
      <xdr:colOff>177800</xdr:colOff>
      <xdr:row>39</xdr:row>
      <xdr:rowOff>40069</xdr:rowOff>
    </xdr:to>
    <xdr:cxnSp macro="">
      <xdr:nvCxnSpPr>
        <xdr:cNvPr id="530" name="直線コネクタ 529"/>
        <xdr:cNvCxnSpPr/>
      </xdr:nvCxnSpPr>
      <xdr:spPr>
        <a:xfrm flipV="1">
          <a:off x="12814300" y="6719710"/>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109601</xdr:rowOff>
    </xdr:from>
    <xdr:to>
      <xdr:col>85</xdr:col>
      <xdr:colOff>177800</xdr:colOff>
      <xdr:row>39</xdr:row>
      <xdr:rowOff>39751</xdr:rowOff>
    </xdr:to>
    <xdr:sp macro="" textlink="">
      <xdr:nvSpPr>
        <xdr:cNvPr id="540" name="楕円 539"/>
        <xdr:cNvSpPr/>
      </xdr:nvSpPr>
      <xdr:spPr>
        <a:xfrm>
          <a:off x="16268700" y="66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68978</xdr:rowOff>
    </xdr:from>
    <xdr:ext cx="469744" cy="259045"/>
    <xdr:sp macro="" textlink="">
      <xdr:nvSpPr>
        <xdr:cNvPr id="541" name="災害復旧事業費該当値テキスト"/>
        <xdr:cNvSpPr txBox="1"/>
      </xdr:nvSpPr>
      <xdr:spPr>
        <a:xfrm>
          <a:off x="16370300" y="641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156273</xdr:rowOff>
    </xdr:from>
    <xdr:to>
      <xdr:col>81</xdr:col>
      <xdr:colOff>101600</xdr:colOff>
      <xdr:row>39</xdr:row>
      <xdr:rowOff>86423</xdr:rowOff>
    </xdr:to>
    <xdr:sp macro="" textlink="">
      <xdr:nvSpPr>
        <xdr:cNvPr id="542" name="楕円 541"/>
        <xdr:cNvSpPr/>
      </xdr:nvSpPr>
      <xdr:spPr>
        <a:xfrm>
          <a:off x="15430500" y="66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77550</xdr:rowOff>
    </xdr:from>
    <xdr:ext cx="378565" cy="259045"/>
    <xdr:sp macro="" textlink="">
      <xdr:nvSpPr>
        <xdr:cNvPr id="543" name="テキスト ボックス 542"/>
        <xdr:cNvSpPr txBox="1"/>
      </xdr:nvSpPr>
      <xdr:spPr>
        <a:xfrm>
          <a:off x="15292017" y="6764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156896</xdr:rowOff>
    </xdr:from>
    <xdr:to>
      <xdr:col>76</xdr:col>
      <xdr:colOff>165100</xdr:colOff>
      <xdr:row>39</xdr:row>
      <xdr:rowOff>87046</xdr:rowOff>
    </xdr:to>
    <xdr:sp macro="" textlink="">
      <xdr:nvSpPr>
        <xdr:cNvPr id="544" name="楕円 543"/>
        <xdr:cNvSpPr/>
      </xdr:nvSpPr>
      <xdr:spPr>
        <a:xfrm>
          <a:off x="14541500" y="66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78173</xdr:rowOff>
    </xdr:from>
    <xdr:ext cx="378565" cy="259045"/>
    <xdr:sp macro="" textlink="">
      <xdr:nvSpPr>
        <xdr:cNvPr id="545" name="テキスト ボックス 544"/>
        <xdr:cNvSpPr txBox="1"/>
      </xdr:nvSpPr>
      <xdr:spPr>
        <a:xfrm>
          <a:off x="14403017" y="67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153810</xdr:rowOff>
    </xdr:from>
    <xdr:to>
      <xdr:col>72</xdr:col>
      <xdr:colOff>38100</xdr:colOff>
      <xdr:row>39</xdr:row>
      <xdr:rowOff>83960</xdr:rowOff>
    </xdr:to>
    <xdr:sp macro="" textlink="">
      <xdr:nvSpPr>
        <xdr:cNvPr id="546" name="楕円 545"/>
        <xdr:cNvSpPr/>
      </xdr:nvSpPr>
      <xdr:spPr>
        <a:xfrm>
          <a:off x="13652500" y="66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75087</xdr:rowOff>
    </xdr:from>
    <xdr:ext cx="378565" cy="259045"/>
    <xdr:sp macro="" textlink="">
      <xdr:nvSpPr>
        <xdr:cNvPr id="547" name="テキスト ボックス 546"/>
        <xdr:cNvSpPr txBox="1"/>
      </xdr:nvSpPr>
      <xdr:spPr>
        <a:xfrm>
          <a:off x="13514017" y="676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160719</xdr:rowOff>
    </xdr:from>
    <xdr:to>
      <xdr:col>67</xdr:col>
      <xdr:colOff>101600</xdr:colOff>
      <xdr:row>39</xdr:row>
      <xdr:rowOff>90869</xdr:rowOff>
    </xdr:to>
    <xdr:sp macro="" textlink="">
      <xdr:nvSpPr>
        <xdr:cNvPr id="548" name="楕円 547"/>
        <xdr:cNvSpPr/>
      </xdr:nvSpPr>
      <xdr:spPr>
        <a:xfrm>
          <a:off x="127635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81996</xdr:rowOff>
    </xdr:from>
    <xdr:ext cx="378565" cy="259045"/>
    <xdr:sp macro="" textlink="">
      <xdr:nvSpPr>
        <xdr:cNvPr id="549" name="テキスト ボックス 548"/>
        <xdr:cNvSpPr txBox="1"/>
      </xdr:nvSpPr>
      <xdr:spPr>
        <a:xfrm>
          <a:off x="12625017" y="676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69225</xdr:rowOff>
    </xdr:from>
    <xdr:to>
      <xdr:col>85</xdr:col>
      <xdr:colOff>127000</xdr:colOff>
      <xdr:row>77</xdr:row>
      <xdr:rowOff>89669</xdr:rowOff>
    </xdr:to>
    <xdr:cxnSp macro="">
      <xdr:nvCxnSpPr>
        <xdr:cNvPr id="629" name="直線コネクタ 628"/>
        <xdr:cNvCxnSpPr/>
      </xdr:nvCxnSpPr>
      <xdr:spPr>
        <a:xfrm>
          <a:off x="15481300" y="13270875"/>
          <a:ext cx="8382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43786</xdr:rowOff>
    </xdr:from>
    <xdr:to>
      <xdr:col>81</xdr:col>
      <xdr:colOff>50800</xdr:colOff>
      <xdr:row>77</xdr:row>
      <xdr:rowOff>69225</xdr:rowOff>
    </xdr:to>
    <xdr:cxnSp macro="">
      <xdr:nvCxnSpPr>
        <xdr:cNvPr id="632" name="直線コネクタ 631"/>
        <xdr:cNvCxnSpPr/>
      </xdr:nvCxnSpPr>
      <xdr:spPr>
        <a:xfrm>
          <a:off x="14592300" y="13245436"/>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20109</xdr:rowOff>
    </xdr:from>
    <xdr:to>
      <xdr:col>76</xdr:col>
      <xdr:colOff>114300</xdr:colOff>
      <xdr:row>77</xdr:row>
      <xdr:rowOff>43786</xdr:rowOff>
    </xdr:to>
    <xdr:cxnSp macro="">
      <xdr:nvCxnSpPr>
        <xdr:cNvPr id="635" name="直線コネクタ 634"/>
        <xdr:cNvCxnSpPr/>
      </xdr:nvCxnSpPr>
      <xdr:spPr>
        <a:xfrm>
          <a:off x="13703300" y="13221759"/>
          <a:ext cx="889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10623</xdr:rowOff>
    </xdr:from>
    <xdr:to>
      <xdr:col>71</xdr:col>
      <xdr:colOff>177800</xdr:colOff>
      <xdr:row>77</xdr:row>
      <xdr:rowOff>20109</xdr:rowOff>
    </xdr:to>
    <xdr:cxnSp macro="">
      <xdr:nvCxnSpPr>
        <xdr:cNvPr id="638" name="直線コネクタ 637"/>
        <xdr:cNvCxnSpPr/>
      </xdr:nvCxnSpPr>
      <xdr:spPr>
        <a:xfrm>
          <a:off x="12814300" y="13212273"/>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38869</xdr:rowOff>
    </xdr:from>
    <xdr:to>
      <xdr:col>85</xdr:col>
      <xdr:colOff>177800</xdr:colOff>
      <xdr:row>77</xdr:row>
      <xdr:rowOff>140469</xdr:rowOff>
    </xdr:to>
    <xdr:sp macro="" textlink="">
      <xdr:nvSpPr>
        <xdr:cNvPr id="648" name="楕円 647"/>
        <xdr:cNvSpPr/>
      </xdr:nvSpPr>
      <xdr:spPr>
        <a:xfrm>
          <a:off x="16268700" y="132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17296</xdr:rowOff>
    </xdr:from>
    <xdr:ext cx="534377" cy="259045"/>
    <xdr:sp macro="" textlink="">
      <xdr:nvSpPr>
        <xdr:cNvPr id="649" name="公債費該当値テキスト"/>
        <xdr:cNvSpPr txBox="1"/>
      </xdr:nvSpPr>
      <xdr:spPr>
        <a:xfrm>
          <a:off x="16370300" y="1321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18425</xdr:rowOff>
    </xdr:from>
    <xdr:to>
      <xdr:col>81</xdr:col>
      <xdr:colOff>101600</xdr:colOff>
      <xdr:row>77</xdr:row>
      <xdr:rowOff>120025</xdr:rowOff>
    </xdr:to>
    <xdr:sp macro="" textlink="">
      <xdr:nvSpPr>
        <xdr:cNvPr id="650" name="楕円 649"/>
        <xdr:cNvSpPr/>
      </xdr:nvSpPr>
      <xdr:spPr>
        <a:xfrm>
          <a:off x="15430500" y="132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111152</xdr:rowOff>
    </xdr:from>
    <xdr:ext cx="534377" cy="259045"/>
    <xdr:sp macro="" textlink="">
      <xdr:nvSpPr>
        <xdr:cNvPr id="651" name="テキスト ボックス 650"/>
        <xdr:cNvSpPr txBox="1"/>
      </xdr:nvSpPr>
      <xdr:spPr>
        <a:xfrm>
          <a:off x="15214111" y="1331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164436</xdr:rowOff>
    </xdr:from>
    <xdr:to>
      <xdr:col>76</xdr:col>
      <xdr:colOff>165100</xdr:colOff>
      <xdr:row>77</xdr:row>
      <xdr:rowOff>94586</xdr:rowOff>
    </xdr:to>
    <xdr:sp macro="" textlink="">
      <xdr:nvSpPr>
        <xdr:cNvPr id="652" name="楕円 651"/>
        <xdr:cNvSpPr/>
      </xdr:nvSpPr>
      <xdr:spPr>
        <a:xfrm>
          <a:off x="14541500" y="1319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85713</xdr:rowOff>
    </xdr:from>
    <xdr:ext cx="534377" cy="259045"/>
    <xdr:sp macro="" textlink="">
      <xdr:nvSpPr>
        <xdr:cNvPr id="653" name="テキスト ボックス 652"/>
        <xdr:cNvSpPr txBox="1"/>
      </xdr:nvSpPr>
      <xdr:spPr>
        <a:xfrm>
          <a:off x="14325111" y="132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140759</xdr:rowOff>
    </xdr:from>
    <xdr:to>
      <xdr:col>72</xdr:col>
      <xdr:colOff>38100</xdr:colOff>
      <xdr:row>77</xdr:row>
      <xdr:rowOff>70909</xdr:rowOff>
    </xdr:to>
    <xdr:sp macro="" textlink="">
      <xdr:nvSpPr>
        <xdr:cNvPr id="654" name="楕円 653"/>
        <xdr:cNvSpPr/>
      </xdr:nvSpPr>
      <xdr:spPr>
        <a:xfrm>
          <a:off x="13652500" y="1317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62036</xdr:rowOff>
    </xdr:from>
    <xdr:ext cx="534377" cy="259045"/>
    <xdr:sp macro="" textlink="">
      <xdr:nvSpPr>
        <xdr:cNvPr id="655" name="テキスト ボックス 654"/>
        <xdr:cNvSpPr txBox="1"/>
      </xdr:nvSpPr>
      <xdr:spPr>
        <a:xfrm>
          <a:off x="13436111" y="132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131273</xdr:rowOff>
    </xdr:from>
    <xdr:to>
      <xdr:col>67</xdr:col>
      <xdr:colOff>101600</xdr:colOff>
      <xdr:row>77</xdr:row>
      <xdr:rowOff>61423</xdr:rowOff>
    </xdr:to>
    <xdr:sp macro="" textlink="">
      <xdr:nvSpPr>
        <xdr:cNvPr id="656" name="楕円 655"/>
        <xdr:cNvSpPr/>
      </xdr:nvSpPr>
      <xdr:spPr>
        <a:xfrm>
          <a:off x="12763500" y="131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52550</xdr:rowOff>
    </xdr:from>
    <xdr:ext cx="534377" cy="259045"/>
    <xdr:sp macro="" textlink="">
      <xdr:nvSpPr>
        <xdr:cNvPr id="657" name="テキスト ボックス 656"/>
        <xdr:cNvSpPr txBox="1"/>
      </xdr:nvSpPr>
      <xdr:spPr>
        <a:xfrm>
          <a:off x="12547111" y="132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155191</xdr:rowOff>
    </xdr:from>
    <xdr:to>
      <xdr:col>85</xdr:col>
      <xdr:colOff>127000</xdr:colOff>
      <xdr:row>98</xdr:row>
      <xdr:rowOff>133711</xdr:rowOff>
    </xdr:to>
    <xdr:cxnSp macro="">
      <xdr:nvCxnSpPr>
        <xdr:cNvPr id="684" name="直線コネクタ 683"/>
        <xdr:cNvCxnSpPr/>
      </xdr:nvCxnSpPr>
      <xdr:spPr>
        <a:xfrm>
          <a:off x="15481300" y="16785841"/>
          <a:ext cx="838200" cy="14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155191</xdr:rowOff>
    </xdr:from>
    <xdr:to>
      <xdr:col>81</xdr:col>
      <xdr:colOff>50800</xdr:colOff>
      <xdr:row>98</xdr:row>
      <xdr:rowOff>77082</xdr:rowOff>
    </xdr:to>
    <xdr:cxnSp macro="">
      <xdr:nvCxnSpPr>
        <xdr:cNvPr id="687" name="直線コネクタ 686"/>
        <xdr:cNvCxnSpPr/>
      </xdr:nvCxnSpPr>
      <xdr:spPr>
        <a:xfrm flipV="1">
          <a:off x="14592300" y="16785841"/>
          <a:ext cx="889000" cy="9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6107</xdr:rowOff>
    </xdr:from>
    <xdr:to>
      <xdr:col>76</xdr:col>
      <xdr:colOff>114300</xdr:colOff>
      <xdr:row>98</xdr:row>
      <xdr:rowOff>77082</xdr:rowOff>
    </xdr:to>
    <xdr:cxnSp macro="">
      <xdr:nvCxnSpPr>
        <xdr:cNvPr id="690" name="直線コネクタ 689"/>
        <xdr:cNvCxnSpPr/>
      </xdr:nvCxnSpPr>
      <xdr:spPr>
        <a:xfrm>
          <a:off x="13703300" y="16808207"/>
          <a:ext cx="889000" cy="7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1589</xdr:rowOff>
    </xdr:from>
    <xdr:to>
      <xdr:col>71</xdr:col>
      <xdr:colOff>177800</xdr:colOff>
      <xdr:row>98</xdr:row>
      <xdr:rowOff>6107</xdr:rowOff>
    </xdr:to>
    <xdr:cxnSp macro="">
      <xdr:nvCxnSpPr>
        <xdr:cNvPr id="693" name="直線コネクタ 692"/>
        <xdr:cNvCxnSpPr/>
      </xdr:nvCxnSpPr>
      <xdr:spPr>
        <a:xfrm>
          <a:off x="12814300" y="16803689"/>
          <a:ext cx="8890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82911</xdr:rowOff>
    </xdr:from>
    <xdr:to>
      <xdr:col>85</xdr:col>
      <xdr:colOff>177800</xdr:colOff>
      <xdr:row>99</xdr:row>
      <xdr:rowOff>13061</xdr:rowOff>
    </xdr:to>
    <xdr:sp macro="" textlink="">
      <xdr:nvSpPr>
        <xdr:cNvPr id="703" name="楕円 702"/>
        <xdr:cNvSpPr/>
      </xdr:nvSpPr>
      <xdr:spPr>
        <a:xfrm>
          <a:off x="16268700" y="168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169288</xdr:rowOff>
    </xdr:from>
    <xdr:ext cx="378565" cy="259045"/>
    <xdr:sp macro="" textlink="">
      <xdr:nvSpPr>
        <xdr:cNvPr id="704" name="積立金該当値テキスト"/>
        <xdr:cNvSpPr txBox="1"/>
      </xdr:nvSpPr>
      <xdr:spPr>
        <a:xfrm>
          <a:off x="16370300" y="16799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104391</xdr:rowOff>
    </xdr:from>
    <xdr:to>
      <xdr:col>81</xdr:col>
      <xdr:colOff>101600</xdr:colOff>
      <xdr:row>98</xdr:row>
      <xdr:rowOff>34541</xdr:rowOff>
    </xdr:to>
    <xdr:sp macro="" textlink="">
      <xdr:nvSpPr>
        <xdr:cNvPr id="705" name="楕円 704"/>
        <xdr:cNvSpPr/>
      </xdr:nvSpPr>
      <xdr:spPr>
        <a:xfrm>
          <a:off x="15430500" y="167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51068</xdr:rowOff>
    </xdr:from>
    <xdr:ext cx="534377" cy="259045"/>
    <xdr:sp macro="" textlink="">
      <xdr:nvSpPr>
        <xdr:cNvPr id="706" name="テキスト ボックス 705"/>
        <xdr:cNvSpPr txBox="1"/>
      </xdr:nvSpPr>
      <xdr:spPr>
        <a:xfrm>
          <a:off x="15214111" y="1651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26282</xdr:rowOff>
    </xdr:from>
    <xdr:to>
      <xdr:col>76</xdr:col>
      <xdr:colOff>165100</xdr:colOff>
      <xdr:row>98</xdr:row>
      <xdr:rowOff>127882</xdr:rowOff>
    </xdr:to>
    <xdr:sp macro="" textlink="">
      <xdr:nvSpPr>
        <xdr:cNvPr id="707" name="楕円 706"/>
        <xdr:cNvSpPr/>
      </xdr:nvSpPr>
      <xdr:spPr>
        <a:xfrm>
          <a:off x="14541500" y="168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119009</xdr:rowOff>
    </xdr:from>
    <xdr:ext cx="469744" cy="259045"/>
    <xdr:sp macro="" textlink="">
      <xdr:nvSpPr>
        <xdr:cNvPr id="708" name="テキスト ボックス 707"/>
        <xdr:cNvSpPr txBox="1"/>
      </xdr:nvSpPr>
      <xdr:spPr>
        <a:xfrm>
          <a:off x="14357428" y="1692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126757</xdr:rowOff>
    </xdr:from>
    <xdr:to>
      <xdr:col>72</xdr:col>
      <xdr:colOff>38100</xdr:colOff>
      <xdr:row>98</xdr:row>
      <xdr:rowOff>56907</xdr:rowOff>
    </xdr:to>
    <xdr:sp macro="" textlink="">
      <xdr:nvSpPr>
        <xdr:cNvPr id="709" name="楕円 708"/>
        <xdr:cNvSpPr/>
      </xdr:nvSpPr>
      <xdr:spPr>
        <a:xfrm>
          <a:off x="13652500" y="167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48034</xdr:rowOff>
    </xdr:from>
    <xdr:ext cx="534377" cy="259045"/>
    <xdr:sp macro="" textlink="">
      <xdr:nvSpPr>
        <xdr:cNvPr id="710" name="テキスト ボックス 709"/>
        <xdr:cNvSpPr txBox="1"/>
      </xdr:nvSpPr>
      <xdr:spPr>
        <a:xfrm>
          <a:off x="13436111" y="1685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122239</xdr:rowOff>
    </xdr:from>
    <xdr:to>
      <xdr:col>67</xdr:col>
      <xdr:colOff>101600</xdr:colOff>
      <xdr:row>98</xdr:row>
      <xdr:rowOff>52389</xdr:rowOff>
    </xdr:to>
    <xdr:sp macro="" textlink="">
      <xdr:nvSpPr>
        <xdr:cNvPr id="711" name="楕円 710"/>
        <xdr:cNvSpPr/>
      </xdr:nvSpPr>
      <xdr:spPr>
        <a:xfrm>
          <a:off x="12763500" y="167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68916</xdr:rowOff>
    </xdr:from>
    <xdr:ext cx="534377" cy="259045"/>
    <xdr:sp macro="" textlink="">
      <xdr:nvSpPr>
        <xdr:cNvPr id="712" name="テキスト ボックス 711"/>
        <xdr:cNvSpPr txBox="1"/>
      </xdr:nvSpPr>
      <xdr:spPr>
        <a:xfrm>
          <a:off x="12547111" y="1652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22657</xdr:rowOff>
    </xdr:from>
    <xdr:to>
      <xdr:col>116</xdr:col>
      <xdr:colOff>63500</xdr:colOff>
      <xdr:row>39</xdr:row>
      <xdr:rowOff>37440</xdr:rowOff>
    </xdr:to>
    <xdr:cxnSp macro="">
      <xdr:nvCxnSpPr>
        <xdr:cNvPr id="741" name="直線コネクタ 740"/>
        <xdr:cNvCxnSpPr/>
      </xdr:nvCxnSpPr>
      <xdr:spPr>
        <a:xfrm flipV="1">
          <a:off x="21323300" y="6537757"/>
          <a:ext cx="838200" cy="18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33248</xdr:rowOff>
    </xdr:from>
    <xdr:to>
      <xdr:col>111</xdr:col>
      <xdr:colOff>177800</xdr:colOff>
      <xdr:row>39</xdr:row>
      <xdr:rowOff>37440</xdr:rowOff>
    </xdr:to>
    <xdr:cxnSp macro="">
      <xdr:nvCxnSpPr>
        <xdr:cNvPr id="744" name="直線コネクタ 743"/>
        <xdr:cNvCxnSpPr/>
      </xdr:nvCxnSpPr>
      <xdr:spPr>
        <a:xfrm>
          <a:off x="20434300" y="6719798"/>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20600</xdr:rowOff>
    </xdr:from>
    <xdr:to>
      <xdr:col>107</xdr:col>
      <xdr:colOff>50800</xdr:colOff>
      <xdr:row>39</xdr:row>
      <xdr:rowOff>33248</xdr:rowOff>
    </xdr:to>
    <xdr:cxnSp macro="">
      <xdr:nvCxnSpPr>
        <xdr:cNvPr id="747" name="直線コネクタ 746"/>
        <xdr:cNvCxnSpPr/>
      </xdr:nvCxnSpPr>
      <xdr:spPr>
        <a:xfrm>
          <a:off x="19545300" y="6707150"/>
          <a:ext cx="889000" cy="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20600</xdr:rowOff>
    </xdr:from>
    <xdr:to>
      <xdr:col>102</xdr:col>
      <xdr:colOff>114300</xdr:colOff>
      <xdr:row>39</xdr:row>
      <xdr:rowOff>36220</xdr:rowOff>
    </xdr:to>
    <xdr:cxnSp macro="">
      <xdr:nvCxnSpPr>
        <xdr:cNvPr id="750" name="直線コネクタ 749"/>
        <xdr:cNvCxnSpPr/>
      </xdr:nvCxnSpPr>
      <xdr:spPr>
        <a:xfrm flipV="1">
          <a:off x="18656300" y="6707150"/>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143307</xdr:rowOff>
    </xdr:from>
    <xdr:to>
      <xdr:col>116</xdr:col>
      <xdr:colOff>114300</xdr:colOff>
      <xdr:row>38</xdr:row>
      <xdr:rowOff>73457</xdr:rowOff>
    </xdr:to>
    <xdr:sp macro="" textlink="">
      <xdr:nvSpPr>
        <xdr:cNvPr id="760" name="楕円 759"/>
        <xdr:cNvSpPr/>
      </xdr:nvSpPr>
      <xdr:spPr>
        <a:xfrm>
          <a:off x="221107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121734</xdr:rowOff>
    </xdr:from>
    <xdr:ext cx="469744" cy="259045"/>
    <xdr:sp macro="" textlink="">
      <xdr:nvSpPr>
        <xdr:cNvPr id="761" name="投資及び出資金該当値テキスト"/>
        <xdr:cNvSpPr txBox="1"/>
      </xdr:nvSpPr>
      <xdr:spPr>
        <a:xfrm>
          <a:off x="22212300" y="646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158090</xdr:rowOff>
    </xdr:from>
    <xdr:to>
      <xdr:col>112</xdr:col>
      <xdr:colOff>38100</xdr:colOff>
      <xdr:row>39</xdr:row>
      <xdr:rowOff>88240</xdr:rowOff>
    </xdr:to>
    <xdr:sp macro="" textlink="">
      <xdr:nvSpPr>
        <xdr:cNvPr id="762" name="楕円 761"/>
        <xdr:cNvSpPr/>
      </xdr:nvSpPr>
      <xdr:spPr>
        <a:xfrm>
          <a:off x="212725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79367</xdr:rowOff>
    </xdr:from>
    <xdr:ext cx="313932" cy="259045"/>
    <xdr:sp macro="" textlink="">
      <xdr:nvSpPr>
        <xdr:cNvPr id="763" name="テキスト ボックス 762"/>
        <xdr:cNvSpPr txBox="1"/>
      </xdr:nvSpPr>
      <xdr:spPr>
        <a:xfrm>
          <a:off x="21166333" y="676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153898</xdr:rowOff>
    </xdr:from>
    <xdr:to>
      <xdr:col>107</xdr:col>
      <xdr:colOff>101600</xdr:colOff>
      <xdr:row>39</xdr:row>
      <xdr:rowOff>84048</xdr:rowOff>
    </xdr:to>
    <xdr:sp macro="" textlink="">
      <xdr:nvSpPr>
        <xdr:cNvPr id="764" name="楕円 763"/>
        <xdr:cNvSpPr/>
      </xdr:nvSpPr>
      <xdr:spPr>
        <a:xfrm>
          <a:off x="20383500" y="66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75175</xdr:rowOff>
    </xdr:from>
    <xdr:ext cx="378565" cy="259045"/>
    <xdr:sp macro="" textlink="">
      <xdr:nvSpPr>
        <xdr:cNvPr id="765" name="テキスト ボックス 764"/>
        <xdr:cNvSpPr txBox="1"/>
      </xdr:nvSpPr>
      <xdr:spPr>
        <a:xfrm>
          <a:off x="20245017" y="6761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141250</xdr:rowOff>
    </xdr:from>
    <xdr:to>
      <xdr:col>102</xdr:col>
      <xdr:colOff>165100</xdr:colOff>
      <xdr:row>39</xdr:row>
      <xdr:rowOff>71400</xdr:rowOff>
    </xdr:to>
    <xdr:sp macro="" textlink="">
      <xdr:nvSpPr>
        <xdr:cNvPr id="766" name="楕円 765"/>
        <xdr:cNvSpPr/>
      </xdr:nvSpPr>
      <xdr:spPr>
        <a:xfrm>
          <a:off x="19494500" y="66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62527</xdr:rowOff>
    </xdr:from>
    <xdr:ext cx="378565" cy="259045"/>
    <xdr:sp macro="" textlink="">
      <xdr:nvSpPr>
        <xdr:cNvPr id="767" name="テキスト ボックス 766"/>
        <xdr:cNvSpPr txBox="1"/>
      </xdr:nvSpPr>
      <xdr:spPr>
        <a:xfrm>
          <a:off x="19356017" y="67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156870</xdr:rowOff>
    </xdr:from>
    <xdr:to>
      <xdr:col>98</xdr:col>
      <xdr:colOff>38100</xdr:colOff>
      <xdr:row>39</xdr:row>
      <xdr:rowOff>87020</xdr:rowOff>
    </xdr:to>
    <xdr:sp macro="" textlink="">
      <xdr:nvSpPr>
        <xdr:cNvPr id="768" name="楕円 767"/>
        <xdr:cNvSpPr/>
      </xdr:nvSpPr>
      <xdr:spPr>
        <a:xfrm>
          <a:off x="18605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78147</xdr:rowOff>
    </xdr:from>
    <xdr:ext cx="378565" cy="259045"/>
    <xdr:sp macro="" textlink="">
      <xdr:nvSpPr>
        <xdr:cNvPr id="769" name="テキスト ボックス 768"/>
        <xdr:cNvSpPr txBox="1"/>
      </xdr:nvSpPr>
      <xdr:spPr>
        <a:xfrm>
          <a:off x="18467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26315</xdr:rowOff>
    </xdr:from>
    <xdr:to>
      <xdr:col>116</xdr:col>
      <xdr:colOff>63500</xdr:colOff>
      <xdr:row>58</xdr:row>
      <xdr:rowOff>28555</xdr:rowOff>
    </xdr:to>
    <xdr:cxnSp macro="">
      <xdr:nvCxnSpPr>
        <xdr:cNvPr id="796" name="直線コネクタ 795"/>
        <xdr:cNvCxnSpPr/>
      </xdr:nvCxnSpPr>
      <xdr:spPr>
        <a:xfrm flipV="1">
          <a:off x="21323300" y="9970415"/>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28555</xdr:rowOff>
    </xdr:from>
    <xdr:to>
      <xdr:col>111</xdr:col>
      <xdr:colOff>177800</xdr:colOff>
      <xdr:row>58</xdr:row>
      <xdr:rowOff>29195</xdr:rowOff>
    </xdr:to>
    <xdr:cxnSp macro="">
      <xdr:nvCxnSpPr>
        <xdr:cNvPr id="799" name="直線コネクタ 798"/>
        <xdr:cNvCxnSpPr/>
      </xdr:nvCxnSpPr>
      <xdr:spPr>
        <a:xfrm flipV="1">
          <a:off x="20434300" y="997265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29195</xdr:rowOff>
    </xdr:from>
    <xdr:to>
      <xdr:col>107</xdr:col>
      <xdr:colOff>50800</xdr:colOff>
      <xdr:row>58</xdr:row>
      <xdr:rowOff>30246</xdr:rowOff>
    </xdr:to>
    <xdr:cxnSp macro="">
      <xdr:nvCxnSpPr>
        <xdr:cNvPr id="802" name="直線コネクタ 801"/>
        <xdr:cNvCxnSpPr/>
      </xdr:nvCxnSpPr>
      <xdr:spPr>
        <a:xfrm flipV="1">
          <a:off x="19545300" y="9973295"/>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30246</xdr:rowOff>
    </xdr:from>
    <xdr:to>
      <xdr:col>102</xdr:col>
      <xdr:colOff>114300</xdr:colOff>
      <xdr:row>58</xdr:row>
      <xdr:rowOff>31983</xdr:rowOff>
    </xdr:to>
    <xdr:cxnSp macro="">
      <xdr:nvCxnSpPr>
        <xdr:cNvPr id="805" name="直線コネクタ 804"/>
        <xdr:cNvCxnSpPr/>
      </xdr:nvCxnSpPr>
      <xdr:spPr>
        <a:xfrm flipV="1">
          <a:off x="18656300" y="9974346"/>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146965</xdr:rowOff>
    </xdr:from>
    <xdr:to>
      <xdr:col>116</xdr:col>
      <xdr:colOff>114300</xdr:colOff>
      <xdr:row>58</xdr:row>
      <xdr:rowOff>77115</xdr:rowOff>
    </xdr:to>
    <xdr:sp macro="" textlink="">
      <xdr:nvSpPr>
        <xdr:cNvPr id="815" name="楕円 814"/>
        <xdr:cNvSpPr/>
      </xdr:nvSpPr>
      <xdr:spPr>
        <a:xfrm>
          <a:off x="22110700" y="99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61892</xdr:rowOff>
    </xdr:from>
    <xdr:ext cx="469744" cy="259045"/>
    <xdr:sp macro="" textlink="">
      <xdr:nvSpPr>
        <xdr:cNvPr id="816" name="貸付金該当値テキスト"/>
        <xdr:cNvSpPr txBox="1"/>
      </xdr:nvSpPr>
      <xdr:spPr>
        <a:xfrm>
          <a:off x="22212300" y="983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149205</xdr:rowOff>
    </xdr:from>
    <xdr:to>
      <xdr:col>112</xdr:col>
      <xdr:colOff>38100</xdr:colOff>
      <xdr:row>58</xdr:row>
      <xdr:rowOff>79355</xdr:rowOff>
    </xdr:to>
    <xdr:sp macro="" textlink="">
      <xdr:nvSpPr>
        <xdr:cNvPr id="817" name="楕円 816"/>
        <xdr:cNvSpPr/>
      </xdr:nvSpPr>
      <xdr:spPr>
        <a:xfrm>
          <a:off x="21272500" y="99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70482</xdr:rowOff>
    </xdr:from>
    <xdr:ext cx="469744" cy="259045"/>
    <xdr:sp macro="" textlink="">
      <xdr:nvSpPr>
        <xdr:cNvPr id="818" name="テキスト ボックス 817"/>
        <xdr:cNvSpPr txBox="1"/>
      </xdr:nvSpPr>
      <xdr:spPr>
        <a:xfrm>
          <a:off x="21088428" y="100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149845</xdr:rowOff>
    </xdr:from>
    <xdr:to>
      <xdr:col>107</xdr:col>
      <xdr:colOff>101600</xdr:colOff>
      <xdr:row>58</xdr:row>
      <xdr:rowOff>79995</xdr:rowOff>
    </xdr:to>
    <xdr:sp macro="" textlink="">
      <xdr:nvSpPr>
        <xdr:cNvPr id="819" name="楕円 818"/>
        <xdr:cNvSpPr/>
      </xdr:nvSpPr>
      <xdr:spPr>
        <a:xfrm>
          <a:off x="20383500" y="99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71122</xdr:rowOff>
    </xdr:from>
    <xdr:ext cx="469744" cy="259045"/>
    <xdr:sp macro="" textlink="">
      <xdr:nvSpPr>
        <xdr:cNvPr id="820" name="テキスト ボックス 819"/>
        <xdr:cNvSpPr txBox="1"/>
      </xdr:nvSpPr>
      <xdr:spPr>
        <a:xfrm>
          <a:off x="20199428" y="1001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150896</xdr:rowOff>
    </xdr:from>
    <xdr:to>
      <xdr:col>102</xdr:col>
      <xdr:colOff>165100</xdr:colOff>
      <xdr:row>58</xdr:row>
      <xdr:rowOff>81046</xdr:rowOff>
    </xdr:to>
    <xdr:sp macro="" textlink="">
      <xdr:nvSpPr>
        <xdr:cNvPr id="821" name="楕円 820"/>
        <xdr:cNvSpPr/>
      </xdr:nvSpPr>
      <xdr:spPr>
        <a:xfrm>
          <a:off x="19494500" y="992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72173</xdr:rowOff>
    </xdr:from>
    <xdr:ext cx="469744" cy="259045"/>
    <xdr:sp macro="" textlink="">
      <xdr:nvSpPr>
        <xdr:cNvPr id="822" name="テキスト ボックス 821"/>
        <xdr:cNvSpPr txBox="1"/>
      </xdr:nvSpPr>
      <xdr:spPr>
        <a:xfrm>
          <a:off x="19310428" y="1001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152633</xdr:rowOff>
    </xdr:from>
    <xdr:to>
      <xdr:col>98</xdr:col>
      <xdr:colOff>38100</xdr:colOff>
      <xdr:row>58</xdr:row>
      <xdr:rowOff>82783</xdr:rowOff>
    </xdr:to>
    <xdr:sp macro="" textlink="">
      <xdr:nvSpPr>
        <xdr:cNvPr id="823" name="楕円 822"/>
        <xdr:cNvSpPr/>
      </xdr:nvSpPr>
      <xdr:spPr>
        <a:xfrm>
          <a:off x="18605500" y="99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73910</xdr:rowOff>
    </xdr:from>
    <xdr:ext cx="469744" cy="259045"/>
    <xdr:sp macro="" textlink="">
      <xdr:nvSpPr>
        <xdr:cNvPr id="824" name="テキスト ボックス 823"/>
        <xdr:cNvSpPr txBox="1"/>
      </xdr:nvSpPr>
      <xdr:spPr>
        <a:xfrm>
          <a:off x="18421428" y="1001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145758</xdr:rowOff>
    </xdr:from>
    <xdr:to>
      <xdr:col>116</xdr:col>
      <xdr:colOff>63500</xdr:colOff>
      <xdr:row>75</xdr:row>
      <xdr:rowOff>162626</xdr:rowOff>
    </xdr:to>
    <xdr:cxnSp macro="">
      <xdr:nvCxnSpPr>
        <xdr:cNvPr id="855" name="直線コネクタ 854"/>
        <xdr:cNvCxnSpPr/>
      </xdr:nvCxnSpPr>
      <xdr:spPr>
        <a:xfrm flipV="1">
          <a:off x="21323300" y="13004508"/>
          <a:ext cx="838200" cy="1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162626</xdr:rowOff>
    </xdr:from>
    <xdr:to>
      <xdr:col>111</xdr:col>
      <xdr:colOff>177800</xdr:colOff>
      <xdr:row>76</xdr:row>
      <xdr:rowOff>17024</xdr:rowOff>
    </xdr:to>
    <xdr:cxnSp macro="">
      <xdr:nvCxnSpPr>
        <xdr:cNvPr id="858" name="直線コネクタ 857"/>
        <xdr:cNvCxnSpPr/>
      </xdr:nvCxnSpPr>
      <xdr:spPr>
        <a:xfrm flipV="1">
          <a:off x="20434300" y="13021376"/>
          <a:ext cx="8890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17024</xdr:rowOff>
    </xdr:from>
    <xdr:to>
      <xdr:col>107</xdr:col>
      <xdr:colOff>50800</xdr:colOff>
      <xdr:row>76</xdr:row>
      <xdr:rowOff>32356</xdr:rowOff>
    </xdr:to>
    <xdr:cxnSp macro="">
      <xdr:nvCxnSpPr>
        <xdr:cNvPr id="861" name="直線コネクタ 860"/>
        <xdr:cNvCxnSpPr/>
      </xdr:nvCxnSpPr>
      <xdr:spPr>
        <a:xfrm flipV="1">
          <a:off x="19545300" y="13047224"/>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30037</xdr:rowOff>
    </xdr:from>
    <xdr:to>
      <xdr:col>102</xdr:col>
      <xdr:colOff>114300</xdr:colOff>
      <xdr:row>76</xdr:row>
      <xdr:rowOff>32356</xdr:rowOff>
    </xdr:to>
    <xdr:cxnSp macro="">
      <xdr:nvCxnSpPr>
        <xdr:cNvPr id="864" name="直線コネクタ 863"/>
        <xdr:cNvCxnSpPr/>
      </xdr:nvCxnSpPr>
      <xdr:spPr>
        <a:xfrm>
          <a:off x="18656300" y="13060237"/>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94958</xdr:rowOff>
    </xdr:from>
    <xdr:to>
      <xdr:col>116</xdr:col>
      <xdr:colOff>114300</xdr:colOff>
      <xdr:row>76</xdr:row>
      <xdr:rowOff>25109</xdr:rowOff>
    </xdr:to>
    <xdr:sp macro="" textlink="">
      <xdr:nvSpPr>
        <xdr:cNvPr id="874" name="楕円 873"/>
        <xdr:cNvSpPr/>
      </xdr:nvSpPr>
      <xdr:spPr>
        <a:xfrm>
          <a:off x="22110700" y="12953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73385</xdr:rowOff>
    </xdr:from>
    <xdr:ext cx="534377" cy="259045"/>
    <xdr:sp macro="" textlink="">
      <xdr:nvSpPr>
        <xdr:cNvPr id="875" name="繰出金該当値テキスト"/>
        <xdr:cNvSpPr txBox="1"/>
      </xdr:nvSpPr>
      <xdr:spPr>
        <a:xfrm>
          <a:off x="22212300" y="129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111825</xdr:rowOff>
    </xdr:from>
    <xdr:to>
      <xdr:col>112</xdr:col>
      <xdr:colOff>38100</xdr:colOff>
      <xdr:row>76</xdr:row>
      <xdr:rowOff>41976</xdr:rowOff>
    </xdr:to>
    <xdr:sp macro="" textlink="">
      <xdr:nvSpPr>
        <xdr:cNvPr id="876" name="楕円 875"/>
        <xdr:cNvSpPr/>
      </xdr:nvSpPr>
      <xdr:spPr>
        <a:xfrm>
          <a:off x="21272500" y="129705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33103</xdr:rowOff>
    </xdr:from>
    <xdr:ext cx="534377" cy="259045"/>
    <xdr:sp macro="" textlink="">
      <xdr:nvSpPr>
        <xdr:cNvPr id="877" name="テキスト ボックス 876"/>
        <xdr:cNvSpPr txBox="1"/>
      </xdr:nvSpPr>
      <xdr:spPr>
        <a:xfrm>
          <a:off x="21056111" y="1306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137674</xdr:rowOff>
    </xdr:from>
    <xdr:to>
      <xdr:col>107</xdr:col>
      <xdr:colOff>101600</xdr:colOff>
      <xdr:row>76</xdr:row>
      <xdr:rowOff>67824</xdr:rowOff>
    </xdr:to>
    <xdr:sp macro="" textlink="">
      <xdr:nvSpPr>
        <xdr:cNvPr id="878" name="楕円 877"/>
        <xdr:cNvSpPr/>
      </xdr:nvSpPr>
      <xdr:spPr>
        <a:xfrm>
          <a:off x="20383500" y="12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58951</xdr:rowOff>
    </xdr:from>
    <xdr:ext cx="534377" cy="259045"/>
    <xdr:sp macro="" textlink="">
      <xdr:nvSpPr>
        <xdr:cNvPr id="879" name="テキスト ボックス 878"/>
        <xdr:cNvSpPr txBox="1"/>
      </xdr:nvSpPr>
      <xdr:spPr>
        <a:xfrm>
          <a:off x="20167111" y="130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153006</xdr:rowOff>
    </xdr:from>
    <xdr:to>
      <xdr:col>102</xdr:col>
      <xdr:colOff>165100</xdr:colOff>
      <xdr:row>76</xdr:row>
      <xdr:rowOff>83156</xdr:rowOff>
    </xdr:to>
    <xdr:sp macro="" textlink="">
      <xdr:nvSpPr>
        <xdr:cNvPr id="880" name="楕円 879"/>
        <xdr:cNvSpPr/>
      </xdr:nvSpPr>
      <xdr:spPr>
        <a:xfrm>
          <a:off x="19494500" y="130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74283</xdr:rowOff>
    </xdr:from>
    <xdr:ext cx="534377" cy="259045"/>
    <xdr:sp macro="" textlink="">
      <xdr:nvSpPr>
        <xdr:cNvPr id="881" name="テキスト ボックス 880"/>
        <xdr:cNvSpPr txBox="1"/>
      </xdr:nvSpPr>
      <xdr:spPr>
        <a:xfrm>
          <a:off x="19278111" y="1310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150687</xdr:rowOff>
    </xdr:from>
    <xdr:to>
      <xdr:col>98</xdr:col>
      <xdr:colOff>38100</xdr:colOff>
      <xdr:row>76</xdr:row>
      <xdr:rowOff>80837</xdr:rowOff>
    </xdr:to>
    <xdr:sp macro="" textlink="">
      <xdr:nvSpPr>
        <xdr:cNvPr id="882" name="楕円 881"/>
        <xdr:cNvSpPr/>
      </xdr:nvSpPr>
      <xdr:spPr>
        <a:xfrm>
          <a:off x="18605500" y="130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71964</xdr:rowOff>
    </xdr:from>
    <xdr:ext cx="534377" cy="259045"/>
    <xdr:sp macro="" textlink="">
      <xdr:nvSpPr>
        <xdr:cNvPr id="883" name="テキスト ボックス 882"/>
        <xdr:cNvSpPr txBox="1"/>
      </xdr:nvSpPr>
      <xdr:spPr>
        <a:xfrm>
          <a:off x="18389111" y="131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386,149</a:t>
          </a:r>
          <a:r>
            <a:rPr kumimoji="1" lang="ja-JP" altLang="en-US" sz="1300">
              <a:latin typeface="ＭＳ Ｐゴシック" panose="020B0600070205080204" pitchFamily="50" charset="-128"/>
              <a:ea typeface="ＭＳ Ｐゴシック" panose="020B0600070205080204" pitchFamily="50" charset="-128"/>
            </a:rPr>
            <a:t>円となっている。構成項目の中で類似団体を上回っている主なものは人件費（住民一人当たり</a:t>
          </a:r>
          <a:r>
            <a:rPr kumimoji="1" lang="en-US" altLang="ja-JP" sz="1300">
              <a:latin typeface="ＭＳ Ｐゴシック" panose="020B0600070205080204" pitchFamily="50" charset="-128"/>
              <a:ea typeface="ＭＳ Ｐゴシック" panose="020B0600070205080204" pitchFamily="50" charset="-128"/>
            </a:rPr>
            <a:t>83,739</a:t>
          </a:r>
          <a:r>
            <a:rPr kumimoji="1" lang="ja-JP" altLang="en-US" sz="1300">
              <a:latin typeface="ＭＳ Ｐゴシック" panose="020B0600070205080204" pitchFamily="50" charset="-128"/>
              <a:ea typeface="ＭＳ Ｐゴシック" panose="020B0600070205080204" pitchFamily="50" charset="-128"/>
            </a:rPr>
            <a:t>円）であり、昇給抑制や給与削減措置の継続等により上昇の抑制に努めているものの、広大な市域が要因となり、保育園、公民館、消防署分署などの施設配置に伴い人件費をより多く必要とする構造があるため、依然として類似団体の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83,885
82,872
318.81
35,736,738
32,392,119
1,855,106
19,214,726
13,888,100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108077</xdr:rowOff>
    </xdr:from>
    <xdr:to>
      <xdr:col>24</xdr:col>
      <xdr:colOff>63500</xdr:colOff>
      <xdr:row>36</xdr:row>
      <xdr:rowOff>63500</xdr:rowOff>
    </xdr:to>
    <xdr:cxnSp macro="">
      <xdr:nvCxnSpPr>
        <xdr:cNvPr id="61" name="直線コネクタ 60"/>
        <xdr:cNvCxnSpPr/>
      </xdr:nvCxnSpPr>
      <xdr:spPr>
        <a:xfrm>
          <a:off x="3797300" y="6108827"/>
          <a:ext cx="8382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108077</xdr:rowOff>
    </xdr:from>
    <xdr:to>
      <xdr:col>19</xdr:col>
      <xdr:colOff>177800</xdr:colOff>
      <xdr:row>35</xdr:row>
      <xdr:rowOff>123317</xdr:rowOff>
    </xdr:to>
    <xdr:cxnSp macro="">
      <xdr:nvCxnSpPr>
        <xdr:cNvPr id="64" name="直線コネクタ 63"/>
        <xdr:cNvCxnSpPr/>
      </xdr:nvCxnSpPr>
      <xdr:spPr>
        <a:xfrm flipV="1">
          <a:off x="2908300" y="610882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123317</xdr:rowOff>
    </xdr:from>
    <xdr:to>
      <xdr:col>15</xdr:col>
      <xdr:colOff>50800</xdr:colOff>
      <xdr:row>35</xdr:row>
      <xdr:rowOff>146939</xdr:rowOff>
    </xdr:to>
    <xdr:cxnSp macro="">
      <xdr:nvCxnSpPr>
        <xdr:cNvPr id="67" name="直線コネクタ 66"/>
        <xdr:cNvCxnSpPr/>
      </xdr:nvCxnSpPr>
      <xdr:spPr>
        <a:xfrm flipV="1">
          <a:off x="2019300" y="6124067"/>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48641</xdr:rowOff>
    </xdr:from>
    <xdr:to>
      <xdr:col>10</xdr:col>
      <xdr:colOff>114300</xdr:colOff>
      <xdr:row>35</xdr:row>
      <xdr:rowOff>146939</xdr:rowOff>
    </xdr:to>
    <xdr:cxnSp macro="">
      <xdr:nvCxnSpPr>
        <xdr:cNvPr id="70" name="直線コネクタ 69"/>
        <xdr:cNvCxnSpPr/>
      </xdr:nvCxnSpPr>
      <xdr:spPr>
        <a:xfrm>
          <a:off x="1130300" y="604939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80" name="楕円 79"/>
        <xdr:cNvSpPr/>
      </xdr:nvSpPr>
      <xdr:spPr>
        <a:xfrm>
          <a:off x="45847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162577</xdr:rowOff>
    </xdr:from>
    <xdr:ext cx="469744" cy="259045"/>
    <xdr:sp macro="" textlink="">
      <xdr:nvSpPr>
        <xdr:cNvPr id="81" name="議会費該当値テキスト"/>
        <xdr:cNvSpPr txBox="1"/>
      </xdr:nvSpPr>
      <xdr:spPr>
        <a:xfrm>
          <a:off x="46863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57277</xdr:rowOff>
    </xdr:from>
    <xdr:to>
      <xdr:col>20</xdr:col>
      <xdr:colOff>38100</xdr:colOff>
      <xdr:row>35</xdr:row>
      <xdr:rowOff>158877</xdr:rowOff>
    </xdr:to>
    <xdr:sp macro="" textlink="">
      <xdr:nvSpPr>
        <xdr:cNvPr id="82" name="楕円 81"/>
        <xdr:cNvSpPr/>
      </xdr:nvSpPr>
      <xdr:spPr>
        <a:xfrm>
          <a:off x="37465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3954</xdr:rowOff>
    </xdr:from>
    <xdr:ext cx="469744" cy="259045"/>
    <xdr:sp macro="" textlink="">
      <xdr:nvSpPr>
        <xdr:cNvPr id="83" name="テキスト ボックス 82"/>
        <xdr:cNvSpPr txBox="1"/>
      </xdr:nvSpPr>
      <xdr:spPr>
        <a:xfrm>
          <a:off x="3562428" y="583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72517</xdr:rowOff>
    </xdr:from>
    <xdr:to>
      <xdr:col>15</xdr:col>
      <xdr:colOff>101600</xdr:colOff>
      <xdr:row>36</xdr:row>
      <xdr:rowOff>2667</xdr:rowOff>
    </xdr:to>
    <xdr:sp macro="" textlink="">
      <xdr:nvSpPr>
        <xdr:cNvPr id="84" name="楕円 83"/>
        <xdr:cNvSpPr/>
      </xdr:nvSpPr>
      <xdr:spPr>
        <a:xfrm>
          <a:off x="28575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19194</xdr:rowOff>
    </xdr:from>
    <xdr:ext cx="469744" cy="259045"/>
    <xdr:sp macro="" textlink="">
      <xdr:nvSpPr>
        <xdr:cNvPr id="85" name="テキスト ボックス 84"/>
        <xdr:cNvSpPr txBox="1"/>
      </xdr:nvSpPr>
      <xdr:spPr>
        <a:xfrm>
          <a:off x="2673428" y="584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96139</xdr:rowOff>
    </xdr:from>
    <xdr:to>
      <xdr:col>10</xdr:col>
      <xdr:colOff>165100</xdr:colOff>
      <xdr:row>36</xdr:row>
      <xdr:rowOff>26289</xdr:rowOff>
    </xdr:to>
    <xdr:sp macro="" textlink="">
      <xdr:nvSpPr>
        <xdr:cNvPr id="86" name="楕円 85"/>
        <xdr:cNvSpPr/>
      </xdr:nvSpPr>
      <xdr:spPr>
        <a:xfrm>
          <a:off x="1968500" y="60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42816</xdr:rowOff>
    </xdr:from>
    <xdr:ext cx="469744" cy="259045"/>
    <xdr:sp macro="" textlink="">
      <xdr:nvSpPr>
        <xdr:cNvPr id="87" name="テキスト ボックス 86"/>
        <xdr:cNvSpPr txBox="1"/>
      </xdr:nvSpPr>
      <xdr:spPr>
        <a:xfrm>
          <a:off x="1784428" y="58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169291</xdr:rowOff>
    </xdr:from>
    <xdr:to>
      <xdr:col>6</xdr:col>
      <xdr:colOff>38100</xdr:colOff>
      <xdr:row>35</xdr:row>
      <xdr:rowOff>99441</xdr:rowOff>
    </xdr:to>
    <xdr:sp macro="" textlink="">
      <xdr:nvSpPr>
        <xdr:cNvPr id="88" name="楕円 87"/>
        <xdr:cNvSpPr/>
      </xdr:nvSpPr>
      <xdr:spPr>
        <a:xfrm>
          <a:off x="1079500" y="59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115968</xdr:rowOff>
    </xdr:from>
    <xdr:ext cx="469744" cy="259045"/>
    <xdr:sp macro="" textlink="">
      <xdr:nvSpPr>
        <xdr:cNvPr id="89" name="テキスト ボックス 88"/>
        <xdr:cNvSpPr txBox="1"/>
      </xdr:nvSpPr>
      <xdr:spPr>
        <a:xfrm>
          <a:off x="895428" y="577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35660</xdr:rowOff>
    </xdr:from>
    <xdr:to>
      <xdr:col>24</xdr:col>
      <xdr:colOff>63500</xdr:colOff>
      <xdr:row>57</xdr:row>
      <xdr:rowOff>95617</xdr:rowOff>
    </xdr:to>
    <xdr:cxnSp macro="">
      <xdr:nvCxnSpPr>
        <xdr:cNvPr id="116" name="直線コネクタ 115"/>
        <xdr:cNvCxnSpPr/>
      </xdr:nvCxnSpPr>
      <xdr:spPr>
        <a:xfrm>
          <a:off x="3797300" y="9808310"/>
          <a:ext cx="838200" cy="5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35660</xdr:rowOff>
    </xdr:from>
    <xdr:to>
      <xdr:col>19</xdr:col>
      <xdr:colOff>177800</xdr:colOff>
      <xdr:row>57</xdr:row>
      <xdr:rowOff>89202</xdr:rowOff>
    </xdr:to>
    <xdr:cxnSp macro="">
      <xdr:nvCxnSpPr>
        <xdr:cNvPr id="119" name="直線コネクタ 118"/>
        <xdr:cNvCxnSpPr/>
      </xdr:nvCxnSpPr>
      <xdr:spPr>
        <a:xfrm flipV="1">
          <a:off x="2908300" y="9808310"/>
          <a:ext cx="889000" cy="5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58172</xdr:rowOff>
    </xdr:from>
    <xdr:to>
      <xdr:col>15</xdr:col>
      <xdr:colOff>50800</xdr:colOff>
      <xdr:row>57</xdr:row>
      <xdr:rowOff>89202</xdr:rowOff>
    </xdr:to>
    <xdr:cxnSp macro="">
      <xdr:nvCxnSpPr>
        <xdr:cNvPr id="122" name="直線コネクタ 121"/>
        <xdr:cNvCxnSpPr/>
      </xdr:nvCxnSpPr>
      <xdr:spPr>
        <a:xfrm>
          <a:off x="2019300" y="9830822"/>
          <a:ext cx="889000" cy="3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58172</xdr:rowOff>
    </xdr:from>
    <xdr:to>
      <xdr:col>10</xdr:col>
      <xdr:colOff>114300</xdr:colOff>
      <xdr:row>57</xdr:row>
      <xdr:rowOff>59155</xdr:rowOff>
    </xdr:to>
    <xdr:cxnSp macro="">
      <xdr:nvCxnSpPr>
        <xdr:cNvPr id="125" name="直線コネクタ 124"/>
        <xdr:cNvCxnSpPr/>
      </xdr:nvCxnSpPr>
      <xdr:spPr>
        <a:xfrm flipV="1">
          <a:off x="1130300" y="9830822"/>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44817</xdr:rowOff>
    </xdr:from>
    <xdr:to>
      <xdr:col>24</xdr:col>
      <xdr:colOff>114300</xdr:colOff>
      <xdr:row>57</xdr:row>
      <xdr:rowOff>146417</xdr:rowOff>
    </xdr:to>
    <xdr:sp macro="" textlink="">
      <xdr:nvSpPr>
        <xdr:cNvPr id="135" name="楕円 134"/>
        <xdr:cNvSpPr/>
      </xdr:nvSpPr>
      <xdr:spPr>
        <a:xfrm>
          <a:off x="4584700" y="981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131194</xdr:rowOff>
    </xdr:from>
    <xdr:ext cx="534377" cy="259045"/>
    <xdr:sp macro="" textlink="">
      <xdr:nvSpPr>
        <xdr:cNvPr id="136" name="総務費該当値テキスト"/>
        <xdr:cNvSpPr txBox="1"/>
      </xdr:nvSpPr>
      <xdr:spPr>
        <a:xfrm>
          <a:off x="4686300" y="973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156310</xdr:rowOff>
    </xdr:from>
    <xdr:to>
      <xdr:col>20</xdr:col>
      <xdr:colOff>38100</xdr:colOff>
      <xdr:row>57</xdr:row>
      <xdr:rowOff>86460</xdr:rowOff>
    </xdr:to>
    <xdr:sp macro="" textlink="">
      <xdr:nvSpPr>
        <xdr:cNvPr id="137" name="楕円 136"/>
        <xdr:cNvSpPr/>
      </xdr:nvSpPr>
      <xdr:spPr>
        <a:xfrm>
          <a:off x="3746500" y="97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102987</xdr:rowOff>
    </xdr:from>
    <xdr:ext cx="534377" cy="259045"/>
    <xdr:sp macro="" textlink="">
      <xdr:nvSpPr>
        <xdr:cNvPr id="138" name="テキスト ボックス 137"/>
        <xdr:cNvSpPr txBox="1"/>
      </xdr:nvSpPr>
      <xdr:spPr>
        <a:xfrm>
          <a:off x="3530111" y="953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38402</xdr:rowOff>
    </xdr:from>
    <xdr:to>
      <xdr:col>15</xdr:col>
      <xdr:colOff>101600</xdr:colOff>
      <xdr:row>57</xdr:row>
      <xdr:rowOff>140002</xdr:rowOff>
    </xdr:to>
    <xdr:sp macro="" textlink="">
      <xdr:nvSpPr>
        <xdr:cNvPr id="139" name="楕円 138"/>
        <xdr:cNvSpPr/>
      </xdr:nvSpPr>
      <xdr:spPr>
        <a:xfrm>
          <a:off x="2857500" y="98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131129</xdr:rowOff>
    </xdr:from>
    <xdr:ext cx="534377" cy="259045"/>
    <xdr:sp macro="" textlink="">
      <xdr:nvSpPr>
        <xdr:cNvPr id="140" name="テキスト ボックス 139"/>
        <xdr:cNvSpPr txBox="1"/>
      </xdr:nvSpPr>
      <xdr:spPr>
        <a:xfrm>
          <a:off x="2641111" y="990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7372</xdr:rowOff>
    </xdr:from>
    <xdr:to>
      <xdr:col>10</xdr:col>
      <xdr:colOff>165100</xdr:colOff>
      <xdr:row>57</xdr:row>
      <xdr:rowOff>108972</xdr:rowOff>
    </xdr:to>
    <xdr:sp macro="" textlink="">
      <xdr:nvSpPr>
        <xdr:cNvPr id="141" name="楕円 140"/>
        <xdr:cNvSpPr/>
      </xdr:nvSpPr>
      <xdr:spPr>
        <a:xfrm>
          <a:off x="1968500" y="97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100099</xdr:rowOff>
    </xdr:from>
    <xdr:ext cx="534377" cy="259045"/>
    <xdr:sp macro="" textlink="">
      <xdr:nvSpPr>
        <xdr:cNvPr id="142" name="テキスト ボックス 141"/>
        <xdr:cNvSpPr txBox="1"/>
      </xdr:nvSpPr>
      <xdr:spPr>
        <a:xfrm>
          <a:off x="1752111" y="98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8355</xdr:rowOff>
    </xdr:from>
    <xdr:to>
      <xdr:col>6</xdr:col>
      <xdr:colOff>38100</xdr:colOff>
      <xdr:row>57</xdr:row>
      <xdr:rowOff>109955</xdr:rowOff>
    </xdr:to>
    <xdr:sp macro="" textlink="">
      <xdr:nvSpPr>
        <xdr:cNvPr id="143" name="楕円 142"/>
        <xdr:cNvSpPr/>
      </xdr:nvSpPr>
      <xdr:spPr>
        <a:xfrm>
          <a:off x="1079500" y="97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126482</xdr:rowOff>
    </xdr:from>
    <xdr:ext cx="534377" cy="259045"/>
    <xdr:sp macro="" textlink="">
      <xdr:nvSpPr>
        <xdr:cNvPr id="144" name="テキスト ボックス 143"/>
        <xdr:cNvSpPr txBox="1"/>
      </xdr:nvSpPr>
      <xdr:spPr>
        <a:xfrm>
          <a:off x="863111" y="955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156214</xdr:rowOff>
    </xdr:from>
    <xdr:to>
      <xdr:col>24</xdr:col>
      <xdr:colOff>63500</xdr:colOff>
      <xdr:row>77</xdr:row>
      <xdr:rowOff>117025</xdr:rowOff>
    </xdr:to>
    <xdr:cxnSp macro="">
      <xdr:nvCxnSpPr>
        <xdr:cNvPr id="176" name="直線コネクタ 175"/>
        <xdr:cNvCxnSpPr/>
      </xdr:nvCxnSpPr>
      <xdr:spPr>
        <a:xfrm flipV="1">
          <a:off x="3797300" y="13186414"/>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117025</xdr:rowOff>
    </xdr:from>
    <xdr:to>
      <xdr:col>19</xdr:col>
      <xdr:colOff>177800</xdr:colOff>
      <xdr:row>77</xdr:row>
      <xdr:rowOff>120955</xdr:rowOff>
    </xdr:to>
    <xdr:cxnSp macro="">
      <xdr:nvCxnSpPr>
        <xdr:cNvPr id="179" name="直線コネクタ 178"/>
        <xdr:cNvCxnSpPr/>
      </xdr:nvCxnSpPr>
      <xdr:spPr>
        <a:xfrm flipV="1">
          <a:off x="2908300" y="13318675"/>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120955</xdr:rowOff>
    </xdr:from>
    <xdr:to>
      <xdr:col>15</xdr:col>
      <xdr:colOff>50800</xdr:colOff>
      <xdr:row>77</xdr:row>
      <xdr:rowOff>132384</xdr:rowOff>
    </xdr:to>
    <xdr:cxnSp macro="">
      <xdr:nvCxnSpPr>
        <xdr:cNvPr id="182" name="直線コネクタ 181"/>
        <xdr:cNvCxnSpPr/>
      </xdr:nvCxnSpPr>
      <xdr:spPr>
        <a:xfrm flipV="1">
          <a:off x="2019300" y="1332260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132384</xdr:rowOff>
    </xdr:from>
    <xdr:to>
      <xdr:col>10</xdr:col>
      <xdr:colOff>114300</xdr:colOff>
      <xdr:row>77</xdr:row>
      <xdr:rowOff>148496</xdr:rowOff>
    </xdr:to>
    <xdr:cxnSp macro="">
      <xdr:nvCxnSpPr>
        <xdr:cNvPr id="185" name="直線コネクタ 184"/>
        <xdr:cNvCxnSpPr/>
      </xdr:nvCxnSpPr>
      <xdr:spPr>
        <a:xfrm flipV="1">
          <a:off x="1130300" y="13334034"/>
          <a:ext cx="8890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105414</xdr:rowOff>
    </xdr:from>
    <xdr:to>
      <xdr:col>24</xdr:col>
      <xdr:colOff>114300</xdr:colOff>
      <xdr:row>77</xdr:row>
      <xdr:rowOff>35564</xdr:rowOff>
    </xdr:to>
    <xdr:sp macro="" textlink="">
      <xdr:nvSpPr>
        <xdr:cNvPr id="195" name="楕円 194"/>
        <xdr:cNvSpPr/>
      </xdr:nvSpPr>
      <xdr:spPr>
        <a:xfrm>
          <a:off x="4584700" y="131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83841</xdr:rowOff>
    </xdr:from>
    <xdr:ext cx="599010" cy="259045"/>
    <xdr:sp macro="" textlink="">
      <xdr:nvSpPr>
        <xdr:cNvPr id="196" name="民生費該当値テキスト"/>
        <xdr:cNvSpPr txBox="1"/>
      </xdr:nvSpPr>
      <xdr:spPr>
        <a:xfrm>
          <a:off x="4686300" y="1311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66225</xdr:rowOff>
    </xdr:from>
    <xdr:to>
      <xdr:col>20</xdr:col>
      <xdr:colOff>38100</xdr:colOff>
      <xdr:row>77</xdr:row>
      <xdr:rowOff>167825</xdr:rowOff>
    </xdr:to>
    <xdr:sp macro="" textlink="">
      <xdr:nvSpPr>
        <xdr:cNvPr id="197" name="楕円 196"/>
        <xdr:cNvSpPr/>
      </xdr:nvSpPr>
      <xdr:spPr>
        <a:xfrm>
          <a:off x="3746500" y="132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158952</xdr:rowOff>
    </xdr:from>
    <xdr:ext cx="599010" cy="259045"/>
    <xdr:sp macro="" textlink="">
      <xdr:nvSpPr>
        <xdr:cNvPr id="198" name="テキスト ボックス 197"/>
        <xdr:cNvSpPr txBox="1"/>
      </xdr:nvSpPr>
      <xdr:spPr>
        <a:xfrm>
          <a:off x="3497795" y="1336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70155</xdr:rowOff>
    </xdr:from>
    <xdr:to>
      <xdr:col>15</xdr:col>
      <xdr:colOff>101600</xdr:colOff>
      <xdr:row>78</xdr:row>
      <xdr:rowOff>305</xdr:rowOff>
    </xdr:to>
    <xdr:sp macro="" textlink="">
      <xdr:nvSpPr>
        <xdr:cNvPr id="199" name="楕円 198"/>
        <xdr:cNvSpPr/>
      </xdr:nvSpPr>
      <xdr:spPr>
        <a:xfrm>
          <a:off x="2857500" y="132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162882</xdr:rowOff>
    </xdr:from>
    <xdr:ext cx="599010" cy="259045"/>
    <xdr:sp macro="" textlink="">
      <xdr:nvSpPr>
        <xdr:cNvPr id="200" name="テキスト ボックス 199"/>
        <xdr:cNvSpPr txBox="1"/>
      </xdr:nvSpPr>
      <xdr:spPr>
        <a:xfrm>
          <a:off x="2608795" y="1336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81584</xdr:rowOff>
    </xdr:from>
    <xdr:to>
      <xdr:col>10</xdr:col>
      <xdr:colOff>165100</xdr:colOff>
      <xdr:row>78</xdr:row>
      <xdr:rowOff>11734</xdr:rowOff>
    </xdr:to>
    <xdr:sp macro="" textlink="">
      <xdr:nvSpPr>
        <xdr:cNvPr id="201" name="楕円 200"/>
        <xdr:cNvSpPr/>
      </xdr:nvSpPr>
      <xdr:spPr>
        <a:xfrm>
          <a:off x="1968500" y="132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2861</xdr:rowOff>
    </xdr:from>
    <xdr:ext cx="599010" cy="259045"/>
    <xdr:sp macro="" textlink="">
      <xdr:nvSpPr>
        <xdr:cNvPr id="202" name="テキスト ボックス 201"/>
        <xdr:cNvSpPr txBox="1"/>
      </xdr:nvSpPr>
      <xdr:spPr>
        <a:xfrm>
          <a:off x="1719795" y="1337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97696</xdr:rowOff>
    </xdr:from>
    <xdr:to>
      <xdr:col>6</xdr:col>
      <xdr:colOff>38100</xdr:colOff>
      <xdr:row>78</xdr:row>
      <xdr:rowOff>27846</xdr:rowOff>
    </xdr:to>
    <xdr:sp macro="" textlink="">
      <xdr:nvSpPr>
        <xdr:cNvPr id="203" name="楕円 202"/>
        <xdr:cNvSpPr/>
      </xdr:nvSpPr>
      <xdr:spPr>
        <a:xfrm>
          <a:off x="1079500" y="132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18973</xdr:rowOff>
    </xdr:from>
    <xdr:ext cx="599010" cy="259045"/>
    <xdr:sp macro="" textlink="">
      <xdr:nvSpPr>
        <xdr:cNvPr id="204" name="テキスト ボックス 203"/>
        <xdr:cNvSpPr txBox="1"/>
      </xdr:nvSpPr>
      <xdr:spPr>
        <a:xfrm>
          <a:off x="830795" y="1339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149735</xdr:rowOff>
    </xdr:from>
    <xdr:to>
      <xdr:col>24</xdr:col>
      <xdr:colOff>63500</xdr:colOff>
      <xdr:row>96</xdr:row>
      <xdr:rowOff>98027</xdr:rowOff>
    </xdr:to>
    <xdr:cxnSp macro="">
      <xdr:nvCxnSpPr>
        <xdr:cNvPr id="232" name="直線コネクタ 231"/>
        <xdr:cNvCxnSpPr/>
      </xdr:nvCxnSpPr>
      <xdr:spPr>
        <a:xfrm flipV="1">
          <a:off x="3797300" y="1643748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98027</xdr:rowOff>
    </xdr:from>
    <xdr:to>
      <xdr:col>19</xdr:col>
      <xdr:colOff>177800</xdr:colOff>
      <xdr:row>96</xdr:row>
      <xdr:rowOff>107764</xdr:rowOff>
    </xdr:to>
    <xdr:cxnSp macro="">
      <xdr:nvCxnSpPr>
        <xdr:cNvPr id="235" name="直線コネクタ 234"/>
        <xdr:cNvCxnSpPr/>
      </xdr:nvCxnSpPr>
      <xdr:spPr>
        <a:xfrm flipV="1">
          <a:off x="2908300" y="16557227"/>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107764</xdr:rowOff>
    </xdr:from>
    <xdr:to>
      <xdr:col>15</xdr:col>
      <xdr:colOff>50800</xdr:colOff>
      <xdr:row>96</xdr:row>
      <xdr:rowOff>111216</xdr:rowOff>
    </xdr:to>
    <xdr:cxnSp macro="">
      <xdr:nvCxnSpPr>
        <xdr:cNvPr id="238" name="直線コネクタ 237"/>
        <xdr:cNvCxnSpPr/>
      </xdr:nvCxnSpPr>
      <xdr:spPr>
        <a:xfrm flipV="1">
          <a:off x="2019300" y="16566964"/>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111216</xdr:rowOff>
    </xdr:from>
    <xdr:to>
      <xdr:col>10</xdr:col>
      <xdr:colOff>114300</xdr:colOff>
      <xdr:row>96</xdr:row>
      <xdr:rowOff>119011</xdr:rowOff>
    </xdr:to>
    <xdr:cxnSp macro="">
      <xdr:nvCxnSpPr>
        <xdr:cNvPr id="241" name="直線コネクタ 240"/>
        <xdr:cNvCxnSpPr/>
      </xdr:nvCxnSpPr>
      <xdr:spPr>
        <a:xfrm flipV="1">
          <a:off x="1130300" y="16570416"/>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98935</xdr:rowOff>
    </xdr:from>
    <xdr:to>
      <xdr:col>24</xdr:col>
      <xdr:colOff>114300</xdr:colOff>
      <xdr:row>96</xdr:row>
      <xdr:rowOff>29085</xdr:rowOff>
    </xdr:to>
    <xdr:sp macro="" textlink="">
      <xdr:nvSpPr>
        <xdr:cNvPr id="251" name="楕円 250"/>
        <xdr:cNvSpPr/>
      </xdr:nvSpPr>
      <xdr:spPr>
        <a:xfrm>
          <a:off x="4584700" y="163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121812</xdr:rowOff>
    </xdr:from>
    <xdr:ext cx="534377" cy="259045"/>
    <xdr:sp macro="" textlink="">
      <xdr:nvSpPr>
        <xdr:cNvPr id="252" name="衛生費該当値テキスト"/>
        <xdr:cNvSpPr txBox="1"/>
      </xdr:nvSpPr>
      <xdr:spPr>
        <a:xfrm>
          <a:off x="4686300" y="1623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47227</xdr:rowOff>
    </xdr:from>
    <xdr:to>
      <xdr:col>20</xdr:col>
      <xdr:colOff>38100</xdr:colOff>
      <xdr:row>96</xdr:row>
      <xdr:rowOff>148827</xdr:rowOff>
    </xdr:to>
    <xdr:sp macro="" textlink="">
      <xdr:nvSpPr>
        <xdr:cNvPr id="253" name="楕円 252"/>
        <xdr:cNvSpPr/>
      </xdr:nvSpPr>
      <xdr:spPr>
        <a:xfrm>
          <a:off x="3746500" y="165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139954</xdr:rowOff>
    </xdr:from>
    <xdr:ext cx="534377" cy="259045"/>
    <xdr:sp macro="" textlink="">
      <xdr:nvSpPr>
        <xdr:cNvPr id="254" name="テキスト ボックス 253"/>
        <xdr:cNvSpPr txBox="1"/>
      </xdr:nvSpPr>
      <xdr:spPr>
        <a:xfrm>
          <a:off x="3530111" y="165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56964</xdr:rowOff>
    </xdr:from>
    <xdr:to>
      <xdr:col>15</xdr:col>
      <xdr:colOff>101600</xdr:colOff>
      <xdr:row>96</xdr:row>
      <xdr:rowOff>158564</xdr:rowOff>
    </xdr:to>
    <xdr:sp macro="" textlink="">
      <xdr:nvSpPr>
        <xdr:cNvPr id="255" name="楕円 254"/>
        <xdr:cNvSpPr/>
      </xdr:nvSpPr>
      <xdr:spPr>
        <a:xfrm>
          <a:off x="2857500" y="1651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3641</xdr:rowOff>
    </xdr:from>
    <xdr:ext cx="534377" cy="259045"/>
    <xdr:sp macro="" textlink="">
      <xdr:nvSpPr>
        <xdr:cNvPr id="256" name="テキスト ボックス 255"/>
        <xdr:cNvSpPr txBox="1"/>
      </xdr:nvSpPr>
      <xdr:spPr>
        <a:xfrm>
          <a:off x="2641111" y="162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60416</xdr:rowOff>
    </xdr:from>
    <xdr:to>
      <xdr:col>10</xdr:col>
      <xdr:colOff>165100</xdr:colOff>
      <xdr:row>96</xdr:row>
      <xdr:rowOff>162016</xdr:rowOff>
    </xdr:to>
    <xdr:sp macro="" textlink="">
      <xdr:nvSpPr>
        <xdr:cNvPr id="257" name="楕円 256"/>
        <xdr:cNvSpPr/>
      </xdr:nvSpPr>
      <xdr:spPr>
        <a:xfrm>
          <a:off x="1968500" y="1651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7093</xdr:rowOff>
    </xdr:from>
    <xdr:ext cx="534377" cy="259045"/>
    <xdr:sp macro="" textlink="">
      <xdr:nvSpPr>
        <xdr:cNvPr id="258" name="テキスト ボックス 257"/>
        <xdr:cNvSpPr txBox="1"/>
      </xdr:nvSpPr>
      <xdr:spPr>
        <a:xfrm>
          <a:off x="1752111" y="1629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68211</xdr:rowOff>
    </xdr:from>
    <xdr:to>
      <xdr:col>6</xdr:col>
      <xdr:colOff>38100</xdr:colOff>
      <xdr:row>96</xdr:row>
      <xdr:rowOff>169811</xdr:rowOff>
    </xdr:to>
    <xdr:sp macro="" textlink="">
      <xdr:nvSpPr>
        <xdr:cNvPr id="259" name="楕円 258"/>
        <xdr:cNvSpPr/>
      </xdr:nvSpPr>
      <xdr:spPr>
        <a:xfrm>
          <a:off x="1079500" y="165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160938</xdr:rowOff>
    </xdr:from>
    <xdr:ext cx="534377" cy="259045"/>
    <xdr:sp macro="" textlink="">
      <xdr:nvSpPr>
        <xdr:cNvPr id="260" name="テキスト ボックス 259"/>
        <xdr:cNvSpPr txBox="1"/>
      </xdr:nvSpPr>
      <xdr:spPr>
        <a:xfrm>
          <a:off x="863111" y="1662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165246</xdr:rowOff>
    </xdr:from>
    <xdr:to>
      <xdr:col>55</xdr:col>
      <xdr:colOff>0</xdr:colOff>
      <xdr:row>38</xdr:row>
      <xdr:rowOff>3683</xdr:rowOff>
    </xdr:to>
    <xdr:cxnSp macro="">
      <xdr:nvCxnSpPr>
        <xdr:cNvPr id="285" name="直線コネクタ 284"/>
        <xdr:cNvCxnSpPr/>
      </xdr:nvCxnSpPr>
      <xdr:spPr>
        <a:xfrm>
          <a:off x="9639300" y="6508896"/>
          <a:ext cx="8382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165246</xdr:rowOff>
    </xdr:from>
    <xdr:to>
      <xdr:col>50</xdr:col>
      <xdr:colOff>114300</xdr:colOff>
      <xdr:row>38</xdr:row>
      <xdr:rowOff>4826</xdr:rowOff>
    </xdr:to>
    <xdr:cxnSp macro="">
      <xdr:nvCxnSpPr>
        <xdr:cNvPr id="288" name="直線コネクタ 287"/>
        <xdr:cNvCxnSpPr/>
      </xdr:nvCxnSpPr>
      <xdr:spPr>
        <a:xfrm flipV="1">
          <a:off x="8750300" y="6508896"/>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168446</xdr:rowOff>
    </xdr:from>
    <xdr:to>
      <xdr:col>45</xdr:col>
      <xdr:colOff>177800</xdr:colOff>
      <xdr:row>38</xdr:row>
      <xdr:rowOff>4826</xdr:rowOff>
    </xdr:to>
    <xdr:cxnSp macro="">
      <xdr:nvCxnSpPr>
        <xdr:cNvPr id="291" name="直線コネクタ 290"/>
        <xdr:cNvCxnSpPr/>
      </xdr:nvCxnSpPr>
      <xdr:spPr>
        <a:xfrm>
          <a:off x="7861300" y="6512096"/>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168275</xdr:rowOff>
    </xdr:from>
    <xdr:to>
      <xdr:col>41</xdr:col>
      <xdr:colOff>50800</xdr:colOff>
      <xdr:row>37</xdr:row>
      <xdr:rowOff>168446</xdr:rowOff>
    </xdr:to>
    <xdr:cxnSp macro="">
      <xdr:nvCxnSpPr>
        <xdr:cNvPr id="294" name="直線コネクタ 293"/>
        <xdr:cNvCxnSpPr/>
      </xdr:nvCxnSpPr>
      <xdr:spPr>
        <a:xfrm>
          <a:off x="6972300" y="6511925"/>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124333</xdr:rowOff>
    </xdr:from>
    <xdr:to>
      <xdr:col>55</xdr:col>
      <xdr:colOff>50800</xdr:colOff>
      <xdr:row>38</xdr:row>
      <xdr:rowOff>54483</xdr:rowOff>
    </xdr:to>
    <xdr:sp macro="" textlink="">
      <xdr:nvSpPr>
        <xdr:cNvPr id="304" name="楕円 303"/>
        <xdr:cNvSpPr/>
      </xdr:nvSpPr>
      <xdr:spPr>
        <a:xfrm>
          <a:off x="104267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114446</xdr:rowOff>
    </xdr:from>
    <xdr:to>
      <xdr:col>50</xdr:col>
      <xdr:colOff>165100</xdr:colOff>
      <xdr:row>38</xdr:row>
      <xdr:rowOff>44596</xdr:rowOff>
    </xdr:to>
    <xdr:sp macro="" textlink="">
      <xdr:nvSpPr>
        <xdr:cNvPr id="306" name="楕円 305"/>
        <xdr:cNvSpPr/>
      </xdr:nvSpPr>
      <xdr:spPr>
        <a:xfrm>
          <a:off x="9588500" y="64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35723</xdr:rowOff>
    </xdr:from>
    <xdr:ext cx="378565" cy="259045"/>
    <xdr:sp macro="" textlink="">
      <xdr:nvSpPr>
        <xdr:cNvPr id="307" name="テキスト ボックス 306"/>
        <xdr:cNvSpPr txBox="1"/>
      </xdr:nvSpPr>
      <xdr:spPr>
        <a:xfrm>
          <a:off x="9450017" y="6550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125476</xdr:rowOff>
    </xdr:from>
    <xdr:to>
      <xdr:col>46</xdr:col>
      <xdr:colOff>38100</xdr:colOff>
      <xdr:row>38</xdr:row>
      <xdr:rowOff>55626</xdr:rowOff>
    </xdr:to>
    <xdr:sp macro="" textlink="">
      <xdr:nvSpPr>
        <xdr:cNvPr id="308" name="楕円 307"/>
        <xdr:cNvSpPr/>
      </xdr:nvSpPr>
      <xdr:spPr>
        <a:xfrm>
          <a:off x="8699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46753</xdr:rowOff>
    </xdr:from>
    <xdr:ext cx="378565" cy="259045"/>
    <xdr:sp macro="" textlink="">
      <xdr:nvSpPr>
        <xdr:cNvPr id="309" name="テキスト ボックス 308"/>
        <xdr:cNvSpPr txBox="1"/>
      </xdr:nvSpPr>
      <xdr:spPr>
        <a:xfrm>
          <a:off x="8561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117646</xdr:rowOff>
    </xdr:from>
    <xdr:to>
      <xdr:col>41</xdr:col>
      <xdr:colOff>101600</xdr:colOff>
      <xdr:row>38</xdr:row>
      <xdr:rowOff>47796</xdr:rowOff>
    </xdr:to>
    <xdr:sp macro="" textlink="">
      <xdr:nvSpPr>
        <xdr:cNvPr id="310" name="楕円 309"/>
        <xdr:cNvSpPr/>
      </xdr:nvSpPr>
      <xdr:spPr>
        <a:xfrm>
          <a:off x="7810500" y="64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38923</xdr:rowOff>
    </xdr:from>
    <xdr:ext cx="378565" cy="259045"/>
    <xdr:sp macro="" textlink="">
      <xdr:nvSpPr>
        <xdr:cNvPr id="311" name="テキスト ボックス 310"/>
        <xdr:cNvSpPr txBox="1"/>
      </xdr:nvSpPr>
      <xdr:spPr>
        <a:xfrm>
          <a:off x="7672017" y="6554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117475</xdr:rowOff>
    </xdr:from>
    <xdr:to>
      <xdr:col>36</xdr:col>
      <xdr:colOff>165100</xdr:colOff>
      <xdr:row>38</xdr:row>
      <xdr:rowOff>47625</xdr:rowOff>
    </xdr:to>
    <xdr:sp macro="" textlink="">
      <xdr:nvSpPr>
        <xdr:cNvPr id="312" name="楕円 311"/>
        <xdr:cNvSpPr/>
      </xdr:nvSpPr>
      <xdr:spPr>
        <a:xfrm>
          <a:off x="6921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38752</xdr:rowOff>
    </xdr:from>
    <xdr:ext cx="378565" cy="259045"/>
    <xdr:sp macro="" textlink="">
      <xdr:nvSpPr>
        <xdr:cNvPr id="313" name="テキスト ボックス 312"/>
        <xdr:cNvSpPr txBox="1"/>
      </xdr:nvSpPr>
      <xdr:spPr>
        <a:xfrm>
          <a:off x="6783017" y="6553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79360</xdr:rowOff>
    </xdr:from>
    <xdr:to>
      <xdr:col>55</xdr:col>
      <xdr:colOff>0</xdr:colOff>
      <xdr:row>58</xdr:row>
      <xdr:rowOff>109307</xdr:rowOff>
    </xdr:to>
    <xdr:cxnSp macro="">
      <xdr:nvCxnSpPr>
        <xdr:cNvPr id="344" name="直線コネクタ 343"/>
        <xdr:cNvCxnSpPr/>
      </xdr:nvCxnSpPr>
      <xdr:spPr>
        <a:xfrm flipV="1">
          <a:off x="9639300" y="10023460"/>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109307</xdr:rowOff>
    </xdr:from>
    <xdr:to>
      <xdr:col>50</xdr:col>
      <xdr:colOff>114300</xdr:colOff>
      <xdr:row>58</xdr:row>
      <xdr:rowOff>135117</xdr:rowOff>
    </xdr:to>
    <xdr:cxnSp macro="">
      <xdr:nvCxnSpPr>
        <xdr:cNvPr id="347" name="直線コネクタ 346"/>
        <xdr:cNvCxnSpPr/>
      </xdr:nvCxnSpPr>
      <xdr:spPr>
        <a:xfrm flipV="1">
          <a:off x="8750300" y="10053407"/>
          <a:ext cx="8890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135117</xdr:rowOff>
    </xdr:from>
    <xdr:to>
      <xdr:col>45</xdr:col>
      <xdr:colOff>177800</xdr:colOff>
      <xdr:row>59</xdr:row>
      <xdr:rowOff>26794</xdr:rowOff>
    </xdr:to>
    <xdr:cxnSp macro="">
      <xdr:nvCxnSpPr>
        <xdr:cNvPr id="350" name="直線コネクタ 349"/>
        <xdr:cNvCxnSpPr/>
      </xdr:nvCxnSpPr>
      <xdr:spPr>
        <a:xfrm flipV="1">
          <a:off x="7861300" y="10079217"/>
          <a:ext cx="889000" cy="6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160971</xdr:rowOff>
    </xdr:from>
    <xdr:to>
      <xdr:col>41</xdr:col>
      <xdr:colOff>50800</xdr:colOff>
      <xdr:row>59</xdr:row>
      <xdr:rowOff>26794</xdr:rowOff>
    </xdr:to>
    <xdr:cxnSp macro="">
      <xdr:nvCxnSpPr>
        <xdr:cNvPr id="353" name="直線コネクタ 352"/>
        <xdr:cNvCxnSpPr/>
      </xdr:nvCxnSpPr>
      <xdr:spPr>
        <a:xfrm>
          <a:off x="6972300" y="10105071"/>
          <a:ext cx="889000" cy="3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28560</xdr:rowOff>
    </xdr:from>
    <xdr:to>
      <xdr:col>55</xdr:col>
      <xdr:colOff>50800</xdr:colOff>
      <xdr:row>58</xdr:row>
      <xdr:rowOff>130160</xdr:rowOff>
    </xdr:to>
    <xdr:sp macro="" textlink="">
      <xdr:nvSpPr>
        <xdr:cNvPr id="363" name="楕円 362"/>
        <xdr:cNvSpPr/>
      </xdr:nvSpPr>
      <xdr:spPr>
        <a:xfrm>
          <a:off x="10426700" y="997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51437</xdr:rowOff>
    </xdr:from>
    <xdr:ext cx="534377" cy="259045"/>
    <xdr:sp macro="" textlink="">
      <xdr:nvSpPr>
        <xdr:cNvPr id="364" name="農林水産業費該当値テキスト"/>
        <xdr:cNvSpPr txBox="1"/>
      </xdr:nvSpPr>
      <xdr:spPr>
        <a:xfrm>
          <a:off x="10528300" y="98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58507</xdr:rowOff>
    </xdr:from>
    <xdr:to>
      <xdr:col>50</xdr:col>
      <xdr:colOff>165100</xdr:colOff>
      <xdr:row>58</xdr:row>
      <xdr:rowOff>160107</xdr:rowOff>
    </xdr:to>
    <xdr:sp macro="" textlink="">
      <xdr:nvSpPr>
        <xdr:cNvPr id="365" name="楕円 364"/>
        <xdr:cNvSpPr/>
      </xdr:nvSpPr>
      <xdr:spPr>
        <a:xfrm>
          <a:off x="9588500" y="100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xdr:rowOff>
    </xdr:from>
    <xdr:ext cx="534377" cy="259045"/>
    <xdr:sp macro="" textlink="">
      <xdr:nvSpPr>
        <xdr:cNvPr id="366" name="テキスト ボックス 365"/>
        <xdr:cNvSpPr txBox="1"/>
      </xdr:nvSpPr>
      <xdr:spPr>
        <a:xfrm>
          <a:off x="9372111" y="97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84317</xdr:rowOff>
    </xdr:from>
    <xdr:to>
      <xdr:col>46</xdr:col>
      <xdr:colOff>38100</xdr:colOff>
      <xdr:row>59</xdr:row>
      <xdr:rowOff>14467</xdr:rowOff>
    </xdr:to>
    <xdr:sp macro="" textlink="">
      <xdr:nvSpPr>
        <xdr:cNvPr id="367" name="楕円 366"/>
        <xdr:cNvSpPr/>
      </xdr:nvSpPr>
      <xdr:spPr>
        <a:xfrm>
          <a:off x="8699500" y="1002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5594</xdr:rowOff>
    </xdr:from>
    <xdr:ext cx="534377" cy="259045"/>
    <xdr:sp macro="" textlink="">
      <xdr:nvSpPr>
        <xdr:cNvPr id="368" name="テキスト ボックス 367"/>
        <xdr:cNvSpPr txBox="1"/>
      </xdr:nvSpPr>
      <xdr:spPr>
        <a:xfrm>
          <a:off x="8483111" y="101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147444</xdr:rowOff>
    </xdr:from>
    <xdr:to>
      <xdr:col>41</xdr:col>
      <xdr:colOff>101600</xdr:colOff>
      <xdr:row>59</xdr:row>
      <xdr:rowOff>77594</xdr:rowOff>
    </xdr:to>
    <xdr:sp macro="" textlink="">
      <xdr:nvSpPr>
        <xdr:cNvPr id="369" name="楕円 368"/>
        <xdr:cNvSpPr/>
      </xdr:nvSpPr>
      <xdr:spPr>
        <a:xfrm>
          <a:off x="7810500" y="1009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68721</xdr:rowOff>
    </xdr:from>
    <xdr:ext cx="469744" cy="259045"/>
    <xdr:sp macro="" textlink="">
      <xdr:nvSpPr>
        <xdr:cNvPr id="370" name="テキスト ボックス 369"/>
        <xdr:cNvSpPr txBox="1"/>
      </xdr:nvSpPr>
      <xdr:spPr>
        <a:xfrm>
          <a:off x="7626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110171</xdr:rowOff>
    </xdr:from>
    <xdr:to>
      <xdr:col>36</xdr:col>
      <xdr:colOff>165100</xdr:colOff>
      <xdr:row>59</xdr:row>
      <xdr:rowOff>40321</xdr:rowOff>
    </xdr:to>
    <xdr:sp macro="" textlink="">
      <xdr:nvSpPr>
        <xdr:cNvPr id="371" name="楕円 370"/>
        <xdr:cNvSpPr/>
      </xdr:nvSpPr>
      <xdr:spPr>
        <a:xfrm>
          <a:off x="6921500" y="1005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31448</xdr:rowOff>
    </xdr:from>
    <xdr:ext cx="534377" cy="259045"/>
    <xdr:sp macro="" textlink="">
      <xdr:nvSpPr>
        <xdr:cNvPr id="372" name="テキスト ボックス 371"/>
        <xdr:cNvSpPr txBox="1"/>
      </xdr:nvSpPr>
      <xdr:spPr>
        <a:xfrm>
          <a:off x="6705111" y="1014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96929</xdr:rowOff>
    </xdr:from>
    <xdr:to>
      <xdr:col>55</xdr:col>
      <xdr:colOff>0</xdr:colOff>
      <xdr:row>78</xdr:row>
      <xdr:rowOff>25445</xdr:rowOff>
    </xdr:to>
    <xdr:cxnSp macro="">
      <xdr:nvCxnSpPr>
        <xdr:cNvPr id="399" name="直線コネクタ 398"/>
        <xdr:cNvCxnSpPr/>
      </xdr:nvCxnSpPr>
      <xdr:spPr>
        <a:xfrm flipV="1">
          <a:off x="9639300" y="13298579"/>
          <a:ext cx="8382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25445</xdr:rowOff>
    </xdr:from>
    <xdr:to>
      <xdr:col>50</xdr:col>
      <xdr:colOff>114300</xdr:colOff>
      <xdr:row>78</xdr:row>
      <xdr:rowOff>34818</xdr:rowOff>
    </xdr:to>
    <xdr:cxnSp macro="">
      <xdr:nvCxnSpPr>
        <xdr:cNvPr id="402" name="直線コネクタ 401"/>
        <xdr:cNvCxnSpPr/>
      </xdr:nvCxnSpPr>
      <xdr:spPr>
        <a:xfrm flipV="1">
          <a:off x="8750300" y="1339854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33263</xdr:rowOff>
    </xdr:from>
    <xdr:to>
      <xdr:col>45</xdr:col>
      <xdr:colOff>177800</xdr:colOff>
      <xdr:row>78</xdr:row>
      <xdr:rowOff>34818</xdr:rowOff>
    </xdr:to>
    <xdr:cxnSp macro="">
      <xdr:nvCxnSpPr>
        <xdr:cNvPr id="405" name="直線コネクタ 404"/>
        <xdr:cNvCxnSpPr/>
      </xdr:nvCxnSpPr>
      <xdr:spPr>
        <a:xfrm>
          <a:off x="7861300" y="13406363"/>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27251</xdr:rowOff>
    </xdr:from>
    <xdr:to>
      <xdr:col>41</xdr:col>
      <xdr:colOff>50800</xdr:colOff>
      <xdr:row>78</xdr:row>
      <xdr:rowOff>33263</xdr:rowOff>
    </xdr:to>
    <xdr:cxnSp macro="">
      <xdr:nvCxnSpPr>
        <xdr:cNvPr id="408" name="直線コネクタ 407"/>
        <xdr:cNvCxnSpPr/>
      </xdr:nvCxnSpPr>
      <xdr:spPr>
        <a:xfrm>
          <a:off x="6972300" y="13400351"/>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46129</xdr:rowOff>
    </xdr:from>
    <xdr:to>
      <xdr:col>55</xdr:col>
      <xdr:colOff>50800</xdr:colOff>
      <xdr:row>77</xdr:row>
      <xdr:rowOff>147729</xdr:rowOff>
    </xdr:to>
    <xdr:sp macro="" textlink="">
      <xdr:nvSpPr>
        <xdr:cNvPr id="418" name="楕円 417"/>
        <xdr:cNvSpPr/>
      </xdr:nvSpPr>
      <xdr:spPr>
        <a:xfrm>
          <a:off x="10426700" y="132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24556</xdr:rowOff>
    </xdr:from>
    <xdr:ext cx="469744" cy="259045"/>
    <xdr:sp macro="" textlink="">
      <xdr:nvSpPr>
        <xdr:cNvPr id="419" name="商工費該当値テキスト"/>
        <xdr:cNvSpPr txBox="1"/>
      </xdr:nvSpPr>
      <xdr:spPr>
        <a:xfrm>
          <a:off x="10528300" y="1322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146095</xdr:rowOff>
    </xdr:from>
    <xdr:to>
      <xdr:col>50</xdr:col>
      <xdr:colOff>165100</xdr:colOff>
      <xdr:row>78</xdr:row>
      <xdr:rowOff>76245</xdr:rowOff>
    </xdr:to>
    <xdr:sp macro="" textlink="">
      <xdr:nvSpPr>
        <xdr:cNvPr id="420" name="楕円 419"/>
        <xdr:cNvSpPr/>
      </xdr:nvSpPr>
      <xdr:spPr>
        <a:xfrm>
          <a:off x="9588500" y="133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67372</xdr:rowOff>
    </xdr:from>
    <xdr:ext cx="469744" cy="259045"/>
    <xdr:sp macro="" textlink="">
      <xdr:nvSpPr>
        <xdr:cNvPr id="421" name="テキスト ボックス 420"/>
        <xdr:cNvSpPr txBox="1"/>
      </xdr:nvSpPr>
      <xdr:spPr>
        <a:xfrm>
          <a:off x="9404428" y="1344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155468</xdr:rowOff>
    </xdr:from>
    <xdr:to>
      <xdr:col>46</xdr:col>
      <xdr:colOff>38100</xdr:colOff>
      <xdr:row>78</xdr:row>
      <xdr:rowOff>85618</xdr:rowOff>
    </xdr:to>
    <xdr:sp macro="" textlink="">
      <xdr:nvSpPr>
        <xdr:cNvPr id="422" name="楕円 421"/>
        <xdr:cNvSpPr/>
      </xdr:nvSpPr>
      <xdr:spPr>
        <a:xfrm>
          <a:off x="8699500" y="133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76745</xdr:rowOff>
    </xdr:from>
    <xdr:ext cx="469744" cy="259045"/>
    <xdr:sp macro="" textlink="">
      <xdr:nvSpPr>
        <xdr:cNvPr id="423" name="テキスト ボックス 422"/>
        <xdr:cNvSpPr txBox="1"/>
      </xdr:nvSpPr>
      <xdr:spPr>
        <a:xfrm>
          <a:off x="8515428" y="134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153913</xdr:rowOff>
    </xdr:from>
    <xdr:to>
      <xdr:col>41</xdr:col>
      <xdr:colOff>101600</xdr:colOff>
      <xdr:row>78</xdr:row>
      <xdr:rowOff>84063</xdr:rowOff>
    </xdr:to>
    <xdr:sp macro="" textlink="">
      <xdr:nvSpPr>
        <xdr:cNvPr id="424" name="楕円 423"/>
        <xdr:cNvSpPr/>
      </xdr:nvSpPr>
      <xdr:spPr>
        <a:xfrm>
          <a:off x="7810500" y="133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75190</xdr:rowOff>
    </xdr:from>
    <xdr:ext cx="469744" cy="259045"/>
    <xdr:sp macro="" textlink="">
      <xdr:nvSpPr>
        <xdr:cNvPr id="425" name="テキスト ボックス 424"/>
        <xdr:cNvSpPr txBox="1"/>
      </xdr:nvSpPr>
      <xdr:spPr>
        <a:xfrm>
          <a:off x="7626428" y="1344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147901</xdr:rowOff>
    </xdr:from>
    <xdr:to>
      <xdr:col>36</xdr:col>
      <xdr:colOff>165100</xdr:colOff>
      <xdr:row>78</xdr:row>
      <xdr:rowOff>78051</xdr:rowOff>
    </xdr:to>
    <xdr:sp macro="" textlink="">
      <xdr:nvSpPr>
        <xdr:cNvPr id="426" name="楕円 425"/>
        <xdr:cNvSpPr/>
      </xdr:nvSpPr>
      <xdr:spPr>
        <a:xfrm>
          <a:off x="6921500" y="133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69178</xdr:rowOff>
    </xdr:from>
    <xdr:ext cx="469744" cy="259045"/>
    <xdr:sp macro="" textlink="">
      <xdr:nvSpPr>
        <xdr:cNvPr id="427" name="テキスト ボックス 426"/>
        <xdr:cNvSpPr txBox="1"/>
      </xdr:nvSpPr>
      <xdr:spPr>
        <a:xfrm>
          <a:off x="6737428" y="1344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92909</xdr:rowOff>
    </xdr:from>
    <xdr:to>
      <xdr:col>55</xdr:col>
      <xdr:colOff>0</xdr:colOff>
      <xdr:row>98</xdr:row>
      <xdr:rowOff>110412</xdr:rowOff>
    </xdr:to>
    <xdr:cxnSp macro="">
      <xdr:nvCxnSpPr>
        <xdr:cNvPr id="456" name="直線コネクタ 455"/>
        <xdr:cNvCxnSpPr/>
      </xdr:nvCxnSpPr>
      <xdr:spPr>
        <a:xfrm flipV="1">
          <a:off x="9639300" y="16895009"/>
          <a:ext cx="8382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110012</xdr:rowOff>
    </xdr:from>
    <xdr:to>
      <xdr:col>50</xdr:col>
      <xdr:colOff>114300</xdr:colOff>
      <xdr:row>98</xdr:row>
      <xdr:rowOff>110412</xdr:rowOff>
    </xdr:to>
    <xdr:cxnSp macro="">
      <xdr:nvCxnSpPr>
        <xdr:cNvPr id="459" name="直線コネクタ 458"/>
        <xdr:cNvCxnSpPr/>
      </xdr:nvCxnSpPr>
      <xdr:spPr>
        <a:xfrm>
          <a:off x="8750300" y="16912112"/>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110012</xdr:rowOff>
    </xdr:from>
    <xdr:to>
      <xdr:col>45</xdr:col>
      <xdr:colOff>177800</xdr:colOff>
      <xdr:row>98</xdr:row>
      <xdr:rowOff>126350</xdr:rowOff>
    </xdr:to>
    <xdr:cxnSp macro="">
      <xdr:nvCxnSpPr>
        <xdr:cNvPr id="462" name="直線コネクタ 461"/>
        <xdr:cNvCxnSpPr/>
      </xdr:nvCxnSpPr>
      <xdr:spPr>
        <a:xfrm flipV="1">
          <a:off x="7861300" y="16912112"/>
          <a:ext cx="889000" cy="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126350</xdr:rowOff>
    </xdr:from>
    <xdr:to>
      <xdr:col>41</xdr:col>
      <xdr:colOff>50800</xdr:colOff>
      <xdr:row>98</xdr:row>
      <xdr:rowOff>135181</xdr:rowOff>
    </xdr:to>
    <xdr:cxnSp macro="">
      <xdr:nvCxnSpPr>
        <xdr:cNvPr id="465" name="直線コネクタ 464"/>
        <xdr:cNvCxnSpPr/>
      </xdr:nvCxnSpPr>
      <xdr:spPr>
        <a:xfrm flipV="1">
          <a:off x="6972300" y="16928450"/>
          <a:ext cx="889000" cy="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42109</xdr:rowOff>
    </xdr:from>
    <xdr:to>
      <xdr:col>55</xdr:col>
      <xdr:colOff>50800</xdr:colOff>
      <xdr:row>98</xdr:row>
      <xdr:rowOff>143709</xdr:rowOff>
    </xdr:to>
    <xdr:sp macro="" textlink="">
      <xdr:nvSpPr>
        <xdr:cNvPr id="475" name="楕円 474"/>
        <xdr:cNvSpPr/>
      </xdr:nvSpPr>
      <xdr:spPr>
        <a:xfrm>
          <a:off x="10426700" y="1684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59612</xdr:rowOff>
    </xdr:from>
    <xdr:to>
      <xdr:col>50</xdr:col>
      <xdr:colOff>165100</xdr:colOff>
      <xdr:row>98</xdr:row>
      <xdr:rowOff>161212</xdr:rowOff>
    </xdr:to>
    <xdr:sp macro="" textlink="">
      <xdr:nvSpPr>
        <xdr:cNvPr id="477" name="楕円 476"/>
        <xdr:cNvSpPr/>
      </xdr:nvSpPr>
      <xdr:spPr>
        <a:xfrm>
          <a:off x="9588500" y="168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152339</xdr:rowOff>
    </xdr:from>
    <xdr:ext cx="534377" cy="259045"/>
    <xdr:sp macro="" textlink="">
      <xdr:nvSpPr>
        <xdr:cNvPr id="478" name="テキスト ボックス 477"/>
        <xdr:cNvSpPr txBox="1"/>
      </xdr:nvSpPr>
      <xdr:spPr>
        <a:xfrm>
          <a:off x="9372111" y="1695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59212</xdr:rowOff>
    </xdr:from>
    <xdr:to>
      <xdr:col>46</xdr:col>
      <xdr:colOff>38100</xdr:colOff>
      <xdr:row>98</xdr:row>
      <xdr:rowOff>160812</xdr:rowOff>
    </xdr:to>
    <xdr:sp macro="" textlink="">
      <xdr:nvSpPr>
        <xdr:cNvPr id="479" name="楕円 478"/>
        <xdr:cNvSpPr/>
      </xdr:nvSpPr>
      <xdr:spPr>
        <a:xfrm>
          <a:off x="8699500" y="168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151939</xdr:rowOff>
    </xdr:from>
    <xdr:ext cx="534377" cy="259045"/>
    <xdr:sp macro="" textlink="">
      <xdr:nvSpPr>
        <xdr:cNvPr id="480" name="テキスト ボックス 479"/>
        <xdr:cNvSpPr txBox="1"/>
      </xdr:nvSpPr>
      <xdr:spPr>
        <a:xfrm>
          <a:off x="8483111" y="1695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75550</xdr:rowOff>
    </xdr:from>
    <xdr:to>
      <xdr:col>41</xdr:col>
      <xdr:colOff>101600</xdr:colOff>
      <xdr:row>99</xdr:row>
      <xdr:rowOff>5700</xdr:rowOff>
    </xdr:to>
    <xdr:sp macro="" textlink="">
      <xdr:nvSpPr>
        <xdr:cNvPr id="481" name="楕円 480"/>
        <xdr:cNvSpPr/>
      </xdr:nvSpPr>
      <xdr:spPr>
        <a:xfrm>
          <a:off x="7810500" y="1687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168277</xdr:rowOff>
    </xdr:from>
    <xdr:ext cx="534377" cy="259045"/>
    <xdr:sp macro="" textlink="">
      <xdr:nvSpPr>
        <xdr:cNvPr id="482" name="テキスト ボックス 481"/>
        <xdr:cNvSpPr txBox="1"/>
      </xdr:nvSpPr>
      <xdr:spPr>
        <a:xfrm>
          <a:off x="7594111" y="169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84381</xdr:rowOff>
    </xdr:from>
    <xdr:to>
      <xdr:col>36</xdr:col>
      <xdr:colOff>165100</xdr:colOff>
      <xdr:row>99</xdr:row>
      <xdr:rowOff>14531</xdr:rowOff>
    </xdr:to>
    <xdr:sp macro="" textlink="">
      <xdr:nvSpPr>
        <xdr:cNvPr id="483" name="楕円 482"/>
        <xdr:cNvSpPr/>
      </xdr:nvSpPr>
      <xdr:spPr>
        <a:xfrm>
          <a:off x="6921500" y="168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5658</xdr:rowOff>
    </xdr:from>
    <xdr:ext cx="534377" cy="259045"/>
    <xdr:sp macro="" textlink="">
      <xdr:nvSpPr>
        <xdr:cNvPr id="484" name="テキスト ボックス 483"/>
        <xdr:cNvSpPr txBox="1"/>
      </xdr:nvSpPr>
      <xdr:spPr>
        <a:xfrm>
          <a:off x="6705111" y="169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106827</xdr:rowOff>
    </xdr:from>
    <xdr:to>
      <xdr:col>85</xdr:col>
      <xdr:colOff>127000</xdr:colOff>
      <xdr:row>35</xdr:row>
      <xdr:rowOff>132156</xdr:rowOff>
    </xdr:to>
    <xdr:cxnSp macro="">
      <xdr:nvCxnSpPr>
        <xdr:cNvPr id="512" name="直線コネクタ 511"/>
        <xdr:cNvCxnSpPr/>
      </xdr:nvCxnSpPr>
      <xdr:spPr>
        <a:xfrm>
          <a:off x="15481300" y="6107577"/>
          <a:ext cx="8382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106827</xdr:rowOff>
    </xdr:from>
    <xdr:to>
      <xdr:col>81</xdr:col>
      <xdr:colOff>50800</xdr:colOff>
      <xdr:row>36</xdr:row>
      <xdr:rowOff>145186</xdr:rowOff>
    </xdr:to>
    <xdr:cxnSp macro="">
      <xdr:nvCxnSpPr>
        <xdr:cNvPr id="515" name="直線コネクタ 514"/>
        <xdr:cNvCxnSpPr/>
      </xdr:nvCxnSpPr>
      <xdr:spPr>
        <a:xfrm flipV="1">
          <a:off x="14592300" y="6107577"/>
          <a:ext cx="889000" cy="20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145186</xdr:rowOff>
    </xdr:from>
    <xdr:to>
      <xdr:col>76</xdr:col>
      <xdr:colOff>114300</xdr:colOff>
      <xdr:row>36</xdr:row>
      <xdr:rowOff>160228</xdr:rowOff>
    </xdr:to>
    <xdr:cxnSp macro="">
      <xdr:nvCxnSpPr>
        <xdr:cNvPr id="518" name="直線コネクタ 517"/>
        <xdr:cNvCxnSpPr/>
      </xdr:nvCxnSpPr>
      <xdr:spPr>
        <a:xfrm flipV="1">
          <a:off x="13703300" y="6317386"/>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160228</xdr:rowOff>
    </xdr:from>
    <xdr:to>
      <xdr:col>71</xdr:col>
      <xdr:colOff>177800</xdr:colOff>
      <xdr:row>37</xdr:row>
      <xdr:rowOff>113274</xdr:rowOff>
    </xdr:to>
    <xdr:cxnSp macro="">
      <xdr:nvCxnSpPr>
        <xdr:cNvPr id="521" name="直線コネクタ 520"/>
        <xdr:cNvCxnSpPr/>
      </xdr:nvCxnSpPr>
      <xdr:spPr>
        <a:xfrm flipV="1">
          <a:off x="12814300" y="6332428"/>
          <a:ext cx="889000" cy="1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81356</xdr:rowOff>
    </xdr:from>
    <xdr:to>
      <xdr:col>85</xdr:col>
      <xdr:colOff>177800</xdr:colOff>
      <xdr:row>36</xdr:row>
      <xdr:rowOff>11506</xdr:rowOff>
    </xdr:to>
    <xdr:sp macro="" textlink="">
      <xdr:nvSpPr>
        <xdr:cNvPr id="531" name="楕円 530"/>
        <xdr:cNvSpPr/>
      </xdr:nvSpPr>
      <xdr:spPr>
        <a:xfrm>
          <a:off x="16268700" y="60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104233</xdr:rowOff>
    </xdr:from>
    <xdr:ext cx="534377" cy="259045"/>
    <xdr:sp macro="" textlink="">
      <xdr:nvSpPr>
        <xdr:cNvPr id="532" name="消防費該当値テキスト"/>
        <xdr:cNvSpPr txBox="1"/>
      </xdr:nvSpPr>
      <xdr:spPr>
        <a:xfrm>
          <a:off x="16370300" y="59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56027</xdr:rowOff>
    </xdr:from>
    <xdr:to>
      <xdr:col>81</xdr:col>
      <xdr:colOff>101600</xdr:colOff>
      <xdr:row>35</xdr:row>
      <xdr:rowOff>157627</xdr:rowOff>
    </xdr:to>
    <xdr:sp macro="" textlink="">
      <xdr:nvSpPr>
        <xdr:cNvPr id="533" name="楕円 532"/>
        <xdr:cNvSpPr/>
      </xdr:nvSpPr>
      <xdr:spPr>
        <a:xfrm>
          <a:off x="15430500" y="60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2704</xdr:rowOff>
    </xdr:from>
    <xdr:ext cx="534377" cy="259045"/>
    <xdr:sp macro="" textlink="">
      <xdr:nvSpPr>
        <xdr:cNvPr id="534" name="テキスト ボックス 533"/>
        <xdr:cNvSpPr txBox="1"/>
      </xdr:nvSpPr>
      <xdr:spPr>
        <a:xfrm>
          <a:off x="15214111" y="58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94386</xdr:rowOff>
    </xdr:from>
    <xdr:to>
      <xdr:col>76</xdr:col>
      <xdr:colOff>165100</xdr:colOff>
      <xdr:row>37</xdr:row>
      <xdr:rowOff>24536</xdr:rowOff>
    </xdr:to>
    <xdr:sp macro="" textlink="">
      <xdr:nvSpPr>
        <xdr:cNvPr id="535" name="楕円 534"/>
        <xdr:cNvSpPr/>
      </xdr:nvSpPr>
      <xdr:spPr>
        <a:xfrm>
          <a:off x="145415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41063</xdr:rowOff>
    </xdr:from>
    <xdr:ext cx="534377" cy="259045"/>
    <xdr:sp macro="" textlink="">
      <xdr:nvSpPr>
        <xdr:cNvPr id="536" name="テキスト ボックス 535"/>
        <xdr:cNvSpPr txBox="1"/>
      </xdr:nvSpPr>
      <xdr:spPr>
        <a:xfrm>
          <a:off x="14325111" y="60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109428</xdr:rowOff>
    </xdr:from>
    <xdr:to>
      <xdr:col>72</xdr:col>
      <xdr:colOff>38100</xdr:colOff>
      <xdr:row>37</xdr:row>
      <xdr:rowOff>39578</xdr:rowOff>
    </xdr:to>
    <xdr:sp macro="" textlink="">
      <xdr:nvSpPr>
        <xdr:cNvPr id="537" name="楕円 536"/>
        <xdr:cNvSpPr/>
      </xdr:nvSpPr>
      <xdr:spPr>
        <a:xfrm>
          <a:off x="13652500" y="62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56105</xdr:rowOff>
    </xdr:from>
    <xdr:ext cx="534377" cy="259045"/>
    <xdr:sp macro="" textlink="">
      <xdr:nvSpPr>
        <xdr:cNvPr id="538" name="テキスト ボックス 537"/>
        <xdr:cNvSpPr txBox="1"/>
      </xdr:nvSpPr>
      <xdr:spPr>
        <a:xfrm>
          <a:off x="13436111" y="60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62474</xdr:rowOff>
    </xdr:from>
    <xdr:to>
      <xdr:col>67</xdr:col>
      <xdr:colOff>101600</xdr:colOff>
      <xdr:row>37</xdr:row>
      <xdr:rowOff>164074</xdr:rowOff>
    </xdr:to>
    <xdr:sp macro="" textlink="">
      <xdr:nvSpPr>
        <xdr:cNvPr id="539" name="楕円 538"/>
        <xdr:cNvSpPr/>
      </xdr:nvSpPr>
      <xdr:spPr>
        <a:xfrm>
          <a:off x="12763500" y="64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155201</xdr:rowOff>
    </xdr:from>
    <xdr:ext cx="534377" cy="259045"/>
    <xdr:sp macro="" textlink="">
      <xdr:nvSpPr>
        <xdr:cNvPr id="540" name="テキスト ボックス 539"/>
        <xdr:cNvSpPr txBox="1"/>
      </xdr:nvSpPr>
      <xdr:spPr>
        <a:xfrm>
          <a:off x="12547111" y="649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128923</xdr:rowOff>
    </xdr:from>
    <xdr:to>
      <xdr:col>85</xdr:col>
      <xdr:colOff>127000</xdr:colOff>
      <xdr:row>56</xdr:row>
      <xdr:rowOff>45990</xdr:rowOff>
    </xdr:to>
    <xdr:cxnSp macro="">
      <xdr:nvCxnSpPr>
        <xdr:cNvPr id="572" name="直線コネクタ 571"/>
        <xdr:cNvCxnSpPr/>
      </xdr:nvCxnSpPr>
      <xdr:spPr>
        <a:xfrm>
          <a:off x="15481300" y="9558673"/>
          <a:ext cx="838200" cy="8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128923</xdr:rowOff>
    </xdr:from>
    <xdr:to>
      <xdr:col>81</xdr:col>
      <xdr:colOff>50800</xdr:colOff>
      <xdr:row>56</xdr:row>
      <xdr:rowOff>167410</xdr:rowOff>
    </xdr:to>
    <xdr:cxnSp macro="">
      <xdr:nvCxnSpPr>
        <xdr:cNvPr id="575" name="直線コネクタ 574"/>
        <xdr:cNvCxnSpPr/>
      </xdr:nvCxnSpPr>
      <xdr:spPr>
        <a:xfrm flipV="1">
          <a:off x="14592300" y="9558673"/>
          <a:ext cx="889000" cy="20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167410</xdr:rowOff>
    </xdr:from>
    <xdr:to>
      <xdr:col>76</xdr:col>
      <xdr:colOff>114300</xdr:colOff>
      <xdr:row>57</xdr:row>
      <xdr:rowOff>90845</xdr:rowOff>
    </xdr:to>
    <xdr:cxnSp macro="">
      <xdr:nvCxnSpPr>
        <xdr:cNvPr id="578" name="直線コネクタ 577"/>
        <xdr:cNvCxnSpPr/>
      </xdr:nvCxnSpPr>
      <xdr:spPr>
        <a:xfrm flipV="1">
          <a:off x="13703300" y="9768610"/>
          <a:ext cx="889000" cy="9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20469</xdr:rowOff>
    </xdr:from>
    <xdr:to>
      <xdr:col>71</xdr:col>
      <xdr:colOff>177800</xdr:colOff>
      <xdr:row>57</xdr:row>
      <xdr:rowOff>90845</xdr:rowOff>
    </xdr:to>
    <xdr:cxnSp macro="">
      <xdr:nvCxnSpPr>
        <xdr:cNvPr id="581" name="直線コネクタ 580"/>
        <xdr:cNvCxnSpPr/>
      </xdr:nvCxnSpPr>
      <xdr:spPr>
        <a:xfrm>
          <a:off x="12814300" y="9793119"/>
          <a:ext cx="8890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166640</xdr:rowOff>
    </xdr:from>
    <xdr:to>
      <xdr:col>85</xdr:col>
      <xdr:colOff>177800</xdr:colOff>
      <xdr:row>56</xdr:row>
      <xdr:rowOff>96790</xdr:rowOff>
    </xdr:to>
    <xdr:sp macro="" textlink="">
      <xdr:nvSpPr>
        <xdr:cNvPr id="591" name="楕円 590"/>
        <xdr:cNvSpPr/>
      </xdr:nvSpPr>
      <xdr:spPr>
        <a:xfrm>
          <a:off x="16268700" y="95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18067</xdr:rowOff>
    </xdr:from>
    <xdr:ext cx="534377" cy="259045"/>
    <xdr:sp macro="" textlink="">
      <xdr:nvSpPr>
        <xdr:cNvPr id="592" name="教育費該当値テキスト"/>
        <xdr:cNvSpPr txBox="1"/>
      </xdr:nvSpPr>
      <xdr:spPr>
        <a:xfrm>
          <a:off x="16370300" y="944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78123</xdr:rowOff>
    </xdr:from>
    <xdr:to>
      <xdr:col>81</xdr:col>
      <xdr:colOff>101600</xdr:colOff>
      <xdr:row>56</xdr:row>
      <xdr:rowOff>8273</xdr:rowOff>
    </xdr:to>
    <xdr:sp macro="" textlink="">
      <xdr:nvSpPr>
        <xdr:cNvPr id="593" name="楕円 592"/>
        <xdr:cNvSpPr/>
      </xdr:nvSpPr>
      <xdr:spPr>
        <a:xfrm>
          <a:off x="15430500" y="95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24800</xdr:rowOff>
    </xdr:from>
    <xdr:ext cx="534377" cy="259045"/>
    <xdr:sp macro="" textlink="">
      <xdr:nvSpPr>
        <xdr:cNvPr id="594" name="テキスト ボックス 593"/>
        <xdr:cNvSpPr txBox="1"/>
      </xdr:nvSpPr>
      <xdr:spPr>
        <a:xfrm>
          <a:off x="15214111" y="92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116610</xdr:rowOff>
    </xdr:from>
    <xdr:to>
      <xdr:col>76</xdr:col>
      <xdr:colOff>165100</xdr:colOff>
      <xdr:row>57</xdr:row>
      <xdr:rowOff>46760</xdr:rowOff>
    </xdr:to>
    <xdr:sp macro="" textlink="">
      <xdr:nvSpPr>
        <xdr:cNvPr id="595" name="楕円 594"/>
        <xdr:cNvSpPr/>
      </xdr:nvSpPr>
      <xdr:spPr>
        <a:xfrm>
          <a:off x="14541500" y="97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63287</xdr:rowOff>
    </xdr:from>
    <xdr:ext cx="534377" cy="259045"/>
    <xdr:sp macro="" textlink="">
      <xdr:nvSpPr>
        <xdr:cNvPr id="596" name="テキスト ボックス 595"/>
        <xdr:cNvSpPr txBox="1"/>
      </xdr:nvSpPr>
      <xdr:spPr>
        <a:xfrm>
          <a:off x="14325111" y="949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40045</xdr:rowOff>
    </xdr:from>
    <xdr:to>
      <xdr:col>72</xdr:col>
      <xdr:colOff>38100</xdr:colOff>
      <xdr:row>57</xdr:row>
      <xdr:rowOff>141645</xdr:rowOff>
    </xdr:to>
    <xdr:sp macro="" textlink="">
      <xdr:nvSpPr>
        <xdr:cNvPr id="597" name="楕円 596"/>
        <xdr:cNvSpPr/>
      </xdr:nvSpPr>
      <xdr:spPr>
        <a:xfrm>
          <a:off x="13652500" y="981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132772</xdr:rowOff>
    </xdr:from>
    <xdr:ext cx="534377" cy="259045"/>
    <xdr:sp macro="" textlink="">
      <xdr:nvSpPr>
        <xdr:cNvPr id="598" name="テキスト ボックス 597"/>
        <xdr:cNvSpPr txBox="1"/>
      </xdr:nvSpPr>
      <xdr:spPr>
        <a:xfrm>
          <a:off x="13436111" y="99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141119</xdr:rowOff>
    </xdr:from>
    <xdr:to>
      <xdr:col>67</xdr:col>
      <xdr:colOff>101600</xdr:colOff>
      <xdr:row>57</xdr:row>
      <xdr:rowOff>71269</xdr:rowOff>
    </xdr:to>
    <xdr:sp macro="" textlink="">
      <xdr:nvSpPr>
        <xdr:cNvPr id="599" name="楕円 598"/>
        <xdr:cNvSpPr/>
      </xdr:nvSpPr>
      <xdr:spPr>
        <a:xfrm>
          <a:off x="12763500" y="97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62396</xdr:rowOff>
    </xdr:from>
    <xdr:ext cx="534377" cy="259045"/>
    <xdr:sp macro="" textlink="">
      <xdr:nvSpPr>
        <xdr:cNvPr id="600" name="テキスト ボックス 599"/>
        <xdr:cNvSpPr txBox="1"/>
      </xdr:nvSpPr>
      <xdr:spPr>
        <a:xfrm>
          <a:off x="12547111" y="98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160401</xdr:rowOff>
    </xdr:from>
    <xdr:to>
      <xdr:col>85</xdr:col>
      <xdr:colOff>127000</xdr:colOff>
      <xdr:row>79</xdr:row>
      <xdr:rowOff>35624</xdr:rowOff>
    </xdr:to>
    <xdr:cxnSp macro="">
      <xdr:nvCxnSpPr>
        <xdr:cNvPr id="629" name="直線コネクタ 628"/>
        <xdr:cNvCxnSpPr/>
      </xdr:nvCxnSpPr>
      <xdr:spPr>
        <a:xfrm flipV="1">
          <a:off x="15481300" y="13533501"/>
          <a:ext cx="8382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0" name="災害復旧費平均値テキスト"/>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35624</xdr:rowOff>
    </xdr:from>
    <xdr:to>
      <xdr:col>81</xdr:col>
      <xdr:colOff>50800</xdr:colOff>
      <xdr:row>79</xdr:row>
      <xdr:rowOff>36246</xdr:rowOff>
    </xdr:to>
    <xdr:cxnSp macro="">
      <xdr:nvCxnSpPr>
        <xdr:cNvPr id="632" name="直線コネクタ 631"/>
        <xdr:cNvCxnSpPr/>
      </xdr:nvCxnSpPr>
      <xdr:spPr>
        <a:xfrm flipV="1">
          <a:off x="14592300" y="13580174"/>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33159</xdr:rowOff>
    </xdr:from>
    <xdr:to>
      <xdr:col>76</xdr:col>
      <xdr:colOff>114300</xdr:colOff>
      <xdr:row>79</xdr:row>
      <xdr:rowOff>36246</xdr:rowOff>
    </xdr:to>
    <xdr:cxnSp macro="">
      <xdr:nvCxnSpPr>
        <xdr:cNvPr id="635" name="直線コネクタ 634"/>
        <xdr:cNvCxnSpPr/>
      </xdr:nvCxnSpPr>
      <xdr:spPr>
        <a:xfrm>
          <a:off x="13703300" y="13577709"/>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33159</xdr:rowOff>
    </xdr:from>
    <xdr:to>
      <xdr:col>71</xdr:col>
      <xdr:colOff>177800</xdr:colOff>
      <xdr:row>79</xdr:row>
      <xdr:rowOff>40069</xdr:rowOff>
    </xdr:to>
    <xdr:cxnSp macro="">
      <xdr:nvCxnSpPr>
        <xdr:cNvPr id="638" name="直線コネクタ 637"/>
        <xdr:cNvCxnSpPr/>
      </xdr:nvCxnSpPr>
      <xdr:spPr>
        <a:xfrm flipV="1">
          <a:off x="12814300" y="13577709"/>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109601</xdr:rowOff>
    </xdr:from>
    <xdr:to>
      <xdr:col>85</xdr:col>
      <xdr:colOff>177800</xdr:colOff>
      <xdr:row>79</xdr:row>
      <xdr:rowOff>39751</xdr:rowOff>
    </xdr:to>
    <xdr:sp macro="" textlink="">
      <xdr:nvSpPr>
        <xdr:cNvPr id="648" name="楕円 647"/>
        <xdr:cNvSpPr/>
      </xdr:nvSpPr>
      <xdr:spPr>
        <a:xfrm>
          <a:off x="16268700" y="134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68978</xdr:rowOff>
    </xdr:from>
    <xdr:ext cx="469744" cy="259045"/>
    <xdr:sp macro="" textlink="">
      <xdr:nvSpPr>
        <xdr:cNvPr id="649" name="災害復旧費該当値テキスト"/>
        <xdr:cNvSpPr txBox="1"/>
      </xdr:nvSpPr>
      <xdr:spPr>
        <a:xfrm>
          <a:off x="16370300" y="1327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156274</xdr:rowOff>
    </xdr:from>
    <xdr:to>
      <xdr:col>81</xdr:col>
      <xdr:colOff>101600</xdr:colOff>
      <xdr:row>79</xdr:row>
      <xdr:rowOff>86424</xdr:rowOff>
    </xdr:to>
    <xdr:sp macro="" textlink="">
      <xdr:nvSpPr>
        <xdr:cNvPr id="650" name="楕円 649"/>
        <xdr:cNvSpPr/>
      </xdr:nvSpPr>
      <xdr:spPr>
        <a:xfrm>
          <a:off x="15430500" y="135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77551</xdr:rowOff>
    </xdr:from>
    <xdr:ext cx="378565" cy="259045"/>
    <xdr:sp macro="" textlink="">
      <xdr:nvSpPr>
        <xdr:cNvPr id="651" name="テキスト ボックス 650"/>
        <xdr:cNvSpPr txBox="1"/>
      </xdr:nvSpPr>
      <xdr:spPr>
        <a:xfrm>
          <a:off x="15292017" y="13622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156896</xdr:rowOff>
    </xdr:from>
    <xdr:to>
      <xdr:col>76</xdr:col>
      <xdr:colOff>165100</xdr:colOff>
      <xdr:row>79</xdr:row>
      <xdr:rowOff>87046</xdr:rowOff>
    </xdr:to>
    <xdr:sp macro="" textlink="">
      <xdr:nvSpPr>
        <xdr:cNvPr id="652" name="楕円 651"/>
        <xdr:cNvSpPr/>
      </xdr:nvSpPr>
      <xdr:spPr>
        <a:xfrm>
          <a:off x="14541500" y="135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78173</xdr:rowOff>
    </xdr:from>
    <xdr:ext cx="378565" cy="259045"/>
    <xdr:sp macro="" textlink="">
      <xdr:nvSpPr>
        <xdr:cNvPr id="653" name="テキスト ボックス 652"/>
        <xdr:cNvSpPr txBox="1"/>
      </xdr:nvSpPr>
      <xdr:spPr>
        <a:xfrm>
          <a:off x="14403017" y="13622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153809</xdr:rowOff>
    </xdr:from>
    <xdr:to>
      <xdr:col>72</xdr:col>
      <xdr:colOff>38100</xdr:colOff>
      <xdr:row>79</xdr:row>
      <xdr:rowOff>83959</xdr:rowOff>
    </xdr:to>
    <xdr:sp macro="" textlink="">
      <xdr:nvSpPr>
        <xdr:cNvPr id="654" name="楕円 653"/>
        <xdr:cNvSpPr/>
      </xdr:nvSpPr>
      <xdr:spPr>
        <a:xfrm>
          <a:off x="13652500" y="135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75086</xdr:rowOff>
    </xdr:from>
    <xdr:ext cx="378565" cy="259045"/>
    <xdr:sp macro="" textlink="">
      <xdr:nvSpPr>
        <xdr:cNvPr id="655" name="テキスト ボックス 654"/>
        <xdr:cNvSpPr txBox="1"/>
      </xdr:nvSpPr>
      <xdr:spPr>
        <a:xfrm>
          <a:off x="13514017" y="1361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160719</xdr:rowOff>
    </xdr:from>
    <xdr:to>
      <xdr:col>67</xdr:col>
      <xdr:colOff>101600</xdr:colOff>
      <xdr:row>79</xdr:row>
      <xdr:rowOff>90869</xdr:rowOff>
    </xdr:to>
    <xdr:sp macro="" textlink="">
      <xdr:nvSpPr>
        <xdr:cNvPr id="656" name="楕円 655"/>
        <xdr:cNvSpPr/>
      </xdr:nvSpPr>
      <xdr:spPr>
        <a:xfrm>
          <a:off x="12763500" y="13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81996</xdr:rowOff>
    </xdr:from>
    <xdr:ext cx="378565" cy="259045"/>
    <xdr:sp macro="" textlink="">
      <xdr:nvSpPr>
        <xdr:cNvPr id="657" name="テキスト ボックス 656"/>
        <xdr:cNvSpPr txBox="1"/>
      </xdr:nvSpPr>
      <xdr:spPr>
        <a:xfrm>
          <a:off x="12625017" y="13626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69225</xdr:rowOff>
    </xdr:from>
    <xdr:to>
      <xdr:col>85</xdr:col>
      <xdr:colOff>127000</xdr:colOff>
      <xdr:row>97</xdr:row>
      <xdr:rowOff>89669</xdr:rowOff>
    </xdr:to>
    <xdr:cxnSp macro="">
      <xdr:nvCxnSpPr>
        <xdr:cNvPr id="688" name="直線コネクタ 687"/>
        <xdr:cNvCxnSpPr/>
      </xdr:nvCxnSpPr>
      <xdr:spPr>
        <a:xfrm>
          <a:off x="15481300" y="16699875"/>
          <a:ext cx="8382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43786</xdr:rowOff>
    </xdr:from>
    <xdr:to>
      <xdr:col>81</xdr:col>
      <xdr:colOff>50800</xdr:colOff>
      <xdr:row>97</xdr:row>
      <xdr:rowOff>69225</xdr:rowOff>
    </xdr:to>
    <xdr:cxnSp macro="">
      <xdr:nvCxnSpPr>
        <xdr:cNvPr id="691" name="直線コネクタ 690"/>
        <xdr:cNvCxnSpPr/>
      </xdr:nvCxnSpPr>
      <xdr:spPr>
        <a:xfrm>
          <a:off x="14592300" y="16674436"/>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20109</xdr:rowOff>
    </xdr:from>
    <xdr:to>
      <xdr:col>76</xdr:col>
      <xdr:colOff>114300</xdr:colOff>
      <xdr:row>97</xdr:row>
      <xdr:rowOff>43786</xdr:rowOff>
    </xdr:to>
    <xdr:cxnSp macro="">
      <xdr:nvCxnSpPr>
        <xdr:cNvPr id="694" name="直線コネクタ 693"/>
        <xdr:cNvCxnSpPr/>
      </xdr:nvCxnSpPr>
      <xdr:spPr>
        <a:xfrm>
          <a:off x="13703300" y="16650759"/>
          <a:ext cx="889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10623</xdr:rowOff>
    </xdr:from>
    <xdr:to>
      <xdr:col>71</xdr:col>
      <xdr:colOff>177800</xdr:colOff>
      <xdr:row>97</xdr:row>
      <xdr:rowOff>20109</xdr:rowOff>
    </xdr:to>
    <xdr:cxnSp macro="">
      <xdr:nvCxnSpPr>
        <xdr:cNvPr id="697" name="直線コネクタ 696"/>
        <xdr:cNvCxnSpPr/>
      </xdr:nvCxnSpPr>
      <xdr:spPr>
        <a:xfrm>
          <a:off x="12814300" y="16641273"/>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38869</xdr:rowOff>
    </xdr:from>
    <xdr:to>
      <xdr:col>85</xdr:col>
      <xdr:colOff>177800</xdr:colOff>
      <xdr:row>97</xdr:row>
      <xdr:rowOff>140469</xdr:rowOff>
    </xdr:to>
    <xdr:sp macro="" textlink="">
      <xdr:nvSpPr>
        <xdr:cNvPr id="707" name="楕円 706"/>
        <xdr:cNvSpPr/>
      </xdr:nvSpPr>
      <xdr:spPr>
        <a:xfrm>
          <a:off x="16268700" y="166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17296</xdr:rowOff>
    </xdr:from>
    <xdr:ext cx="534377" cy="259045"/>
    <xdr:sp macro="" textlink="">
      <xdr:nvSpPr>
        <xdr:cNvPr id="708" name="公債費該当値テキスト"/>
        <xdr:cNvSpPr txBox="1"/>
      </xdr:nvSpPr>
      <xdr:spPr>
        <a:xfrm>
          <a:off x="16370300" y="1664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18425</xdr:rowOff>
    </xdr:from>
    <xdr:to>
      <xdr:col>81</xdr:col>
      <xdr:colOff>101600</xdr:colOff>
      <xdr:row>97</xdr:row>
      <xdr:rowOff>120025</xdr:rowOff>
    </xdr:to>
    <xdr:sp macro="" textlink="">
      <xdr:nvSpPr>
        <xdr:cNvPr id="709" name="楕円 708"/>
        <xdr:cNvSpPr/>
      </xdr:nvSpPr>
      <xdr:spPr>
        <a:xfrm>
          <a:off x="15430500" y="166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111152</xdr:rowOff>
    </xdr:from>
    <xdr:ext cx="534377" cy="259045"/>
    <xdr:sp macro="" textlink="">
      <xdr:nvSpPr>
        <xdr:cNvPr id="710" name="テキスト ボックス 709"/>
        <xdr:cNvSpPr txBox="1"/>
      </xdr:nvSpPr>
      <xdr:spPr>
        <a:xfrm>
          <a:off x="15214111" y="167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164436</xdr:rowOff>
    </xdr:from>
    <xdr:to>
      <xdr:col>76</xdr:col>
      <xdr:colOff>165100</xdr:colOff>
      <xdr:row>97</xdr:row>
      <xdr:rowOff>94586</xdr:rowOff>
    </xdr:to>
    <xdr:sp macro="" textlink="">
      <xdr:nvSpPr>
        <xdr:cNvPr id="711" name="楕円 710"/>
        <xdr:cNvSpPr/>
      </xdr:nvSpPr>
      <xdr:spPr>
        <a:xfrm>
          <a:off x="14541500" y="166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85713</xdr:rowOff>
    </xdr:from>
    <xdr:ext cx="534377" cy="259045"/>
    <xdr:sp macro="" textlink="">
      <xdr:nvSpPr>
        <xdr:cNvPr id="712" name="テキスト ボックス 711"/>
        <xdr:cNvSpPr txBox="1"/>
      </xdr:nvSpPr>
      <xdr:spPr>
        <a:xfrm>
          <a:off x="14325111" y="167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140759</xdr:rowOff>
    </xdr:from>
    <xdr:to>
      <xdr:col>72</xdr:col>
      <xdr:colOff>38100</xdr:colOff>
      <xdr:row>97</xdr:row>
      <xdr:rowOff>70909</xdr:rowOff>
    </xdr:to>
    <xdr:sp macro="" textlink="">
      <xdr:nvSpPr>
        <xdr:cNvPr id="713" name="楕円 712"/>
        <xdr:cNvSpPr/>
      </xdr:nvSpPr>
      <xdr:spPr>
        <a:xfrm>
          <a:off x="13652500" y="1659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62036</xdr:rowOff>
    </xdr:from>
    <xdr:ext cx="534377" cy="259045"/>
    <xdr:sp macro="" textlink="">
      <xdr:nvSpPr>
        <xdr:cNvPr id="714" name="テキスト ボックス 713"/>
        <xdr:cNvSpPr txBox="1"/>
      </xdr:nvSpPr>
      <xdr:spPr>
        <a:xfrm>
          <a:off x="13436111" y="1669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131273</xdr:rowOff>
    </xdr:from>
    <xdr:to>
      <xdr:col>67</xdr:col>
      <xdr:colOff>101600</xdr:colOff>
      <xdr:row>97</xdr:row>
      <xdr:rowOff>61423</xdr:rowOff>
    </xdr:to>
    <xdr:sp macro="" textlink="">
      <xdr:nvSpPr>
        <xdr:cNvPr id="715" name="楕円 714"/>
        <xdr:cNvSpPr/>
      </xdr:nvSpPr>
      <xdr:spPr>
        <a:xfrm>
          <a:off x="12763500" y="165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52550</xdr:rowOff>
    </xdr:from>
    <xdr:ext cx="534377" cy="259045"/>
    <xdr:sp macro="" textlink="">
      <xdr:nvSpPr>
        <xdr:cNvPr id="716" name="テキスト ボックス 715"/>
        <xdr:cNvSpPr txBox="1"/>
      </xdr:nvSpPr>
      <xdr:spPr>
        <a:xfrm>
          <a:off x="12547111" y="16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全体的に類似団体平均を下回る中、類似団体平均を上回っている主なものとして衛生費、消防費及び教育費が挙げられる。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水道事業広域化による出資金の増や令和元年房総半島台風等による災害廃棄物処理にかかる経費の発生が主な要因である。今後も衛生センターの建替えを予定しているため、普通建設事業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消防費は、消防署分署やデジタル防災行政無線施設の整備にかかる経費が主な要因である。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学校給食共同調理場の建設が完了したことにより前年度から減少に転じたが、小中学校における空調整備や統合による施設整備にかかる経費が増加したため、依然として類似団体平均を上回っている。今後も小学校の統合を計画的に進めるため、施設整備による普通建設事業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人市民税やふるさときみつ応援寄附金の増などにより実質収支は増加したが、令和元年房総半島台風等による災害復旧等へ対応するために財政調整基金の取崩しが増加したことにより、実質単年度収支は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今後も大規模な施設整備を控えているため、引き続き事務事業の見直しや業務効率化の推進、ファシリティマネジメントの推進などにより、持続可能な行財政運営に努めていく。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令和元年度の黒字額は標準財政規模の</a:t>
          </a:r>
          <a:r>
            <a:rPr kumimoji="1" lang="en-US" altLang="ja-JP" sz="1400">
              <a:latin typeface="ＭＳ ゴシック" pitchFamily="49" charset="-128"/>
              <a:ea typeface="ＭＳ ゴシック" pitchFamily="49" charset="-128"/>
            </a:rPr>
            <a:t>9.63</a:t>
          </a:r>
          <a:r>
            <a:rPr kumimoji="1" lang="ja-JP" altLang="en-US" sz="1400">
              <a:latin typeface="ＭＳ ゴシック" pitchFamily="49" charset="-128"/>
              <a:ea typeface="ＭＳ ゴシック" pitchFamily="49" charset="-128"/>
            </a:rPr>
            <a:t>％であり、前年度と比較し</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ポイントの減少となっている。</a:t>
          </a:r>
        </a:p>
        <a:p>
          <a:r>
            <a:rPr kumimoji="1" lang="ja-JP" altLang="en-US" sz="1400">
              <a:latin typeface="ＭＳ ゴシック" pitchFamily="49" charset="-128"/>
              <a:ea typeface="ＭＳ ゴシック" pitchFamily="49" charset="-128"/>
            </a:rPr>
            <a:t>　また、すべての特別会計は一般会計からの繰入により黒字を保っており、健全な財政状況である。引き続き市税収入等の財源確保を図るとともに、特別会計の経営改善を促すことで、一般会計からの繰出額の縮減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なお、その他会計（黒字）の皆減については、本市及び近隣</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市で行っていた水道事業と君津広域水道企業団で行っていた水道用水供給事業が統合してかずさ水道広域連合企業団が創設され、平成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日から事業を開始したため、本市における水道事業会計が無くなったことによる。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35736738</v>
      </c>
      <c r="BO4" s="462"/>
      <c r="BP4" s="462"/>
      <c r="BQ4" s="462"/>
      <c r="BR4" s="462"/>
      <c r="BS4" s="462"/>
      <c r="BT4" s="462"/>
      <c r="BU4" s="463"/>
      <c r="BV4" s="461">
        <v>33624446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9.6999999999999993</v>
      </c>
      <c r="CU4" s="646"/>
      <c r="CV4" s="646"/>
      <c r="CW4" s="646"/>
      <c r="CX4" s="646"/>
      <c r="CY4" s="646"/>
      <c r="CZ4" s="646"/>
      <c r="DA4" s="647"/>
      <c r="DB4" s="645">
        <v>8.4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32392119</v>
      </c>
      <c r="BO5" s="467"/>
      <c r="BP5" s="467"/>
      <c r="BQ5" s="467"/>
      <c r="BR5" s="467"/>
      <c r="BS5" s="467"/>
      <c r="BT5" s="467"/>
      <c r="BU5" s="468"/>
      <c r="BV5" s="466">
        <v>31737409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91.6</v>
      </c>
      <c r="CU5" s="437"/>
      <c r="CV5" s="437"/>
      <c r="CW5" s="437"/>
      <c r="CX5" s="437"/>
      <c r="CY5" s="437"/>
      <c r="CZ5" s="437"/>
      <c r="DA5" s="438"/>
      <c r="DB5" s="436">
        <v>90.1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3344619</v>
      </c>
      <c r="BO6" s="467"/>
      <c r="BP6" s="467"/>
      <c r="BQ6" s="467"/>
      <c r="BR6" s="467"/>
      <c r="BS6" s="467"/>
      <c r="BT6" s="467"/>
      <c r="BU6" s="468"/>
      <c r="BV6" s="466">
        <v>1887037</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91.6</v>
      </c>
      <c r="CU6" s="620"/>
      <c r="CV6" s="620"/>
      <c r="CW6" s="620"/>
      <c r="CX6" s="620"/>
      <c r="CY6" s="620"/>
      <c r="CZ6" s="620"/>
      <c r="DA6" s="621"/>
      <c r="DB6" s="619">
        <v>90.1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1489513</v>
      </c>
      <c r="BO7" s="467"/>
      <c r="BP7" s="467"/>
      <c r="BQ7" s="467"/>
      <c r="BR7" s="467"/>
      <c r="BS7" s="467"/>
      <c r="BT7" s="467"/>
      <c r="BU7" s="468"/>
      <c r="BV7" s="466">
        <v>266116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19214726</v>
      </c>
      <c r="CU7" s="467"/>
      <c r="CV7" s="467"/>
      <c r="CW7" s="467"/>
      <c r="CX7" s="467"/>
      <c r="CY7" s="467"/>
      <c r="CZ7" s="467"/>
      <c r="DA7" s="468"/>
      <c r="DB7" s="466">
        <v>19187622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1855106</v>
      </c>
      <c r="BO8" s="467"/>
      <c r="BP8" s="467"/>
      <c r="BQ8" s="467"/>
      <c r="BR8" s="467"/>
      <c r="BS8" s="467"/>
      <c r="BT8" s="467"/>
      <c r="BU8" s="468"/>
      <c r="BV8" s="466">
        <v>1620921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1.03</v>
      </c>
      <c r="CU8" s="580"/>
      <c r="CV8" s="580"/>
      <c r="CW8" s="580"/>
      <c r="CX8" s="580"/>
      <c r="CY8" s="580"/>
      <c r="CZ8" s="580"/>
      <c r="DA8" s="581"/>
      <c r="DB8" s="579">
        <v>1.02</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86033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234185</v>
      </c>
      <c r="BO9" s="467"/>
      <c r="BP9" s="467"/>
      <c r="BQ9" s="467"/>
      <c r="BR9" s="467"/>
      <c r="BS9" s="467"/>
      <c r="BT9" s="467"/>
      <c r="BU9" s="468"/>
      <c r="BV9" s="466">
        <v>240297</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7.5</v>
      </c>
      <c r="CU9" s="437"/>
      <c r="CV9" s="437"/>
      <c r="CW9" s="437"/>
      <c r="CX9" s="437"/>
      <c r="CY9" s="437"/>
      <c r="CZ9" s="437"/>
      <c r="DA9" s="438"/>
      <c r="DB9" s="436">
        <v>8.5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89168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3000</v>
      </c>
      <c r="BO10" s="467"/>
      <c r="BP10" s="467"/>
      <c r="BQ10" s="467"/>
      <c r="BR10" s="467"/>
      <c r="BS10" s="467"/>
      <c r="BT10" s="467"/>
      <c r="BU10" s="468"/>
      <c r="BV10" s="466">
        <v>1205445</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83885</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991962</v>
      </c>
      <c r="BO12" s="467"/>
      <c r="BP12" s="467"/>
      <c r="BQ12" s="467"/>
      <c r="BR12" s="467"/>
      <c r="BS12" s="467"/>
      <c r="BT12" s="467"/>
      <c r="BU12" s="468"/>
      <c r="BV12" s="466">
        <v>434198</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82872</v>
      </c>
      <c r="S13" s="570"/>
      <c r="T13" s="570"/>
      <c r="U13" s="570"/>
      <c r="V13" s="571"/>
      <c r="W13" s="557" t="s">
        <v>140</v>
      </c>
      <c r="X13" s="479"/>
      <c r="Y13" s="479"/>
      <c r="Z13" s="479"/>
      <c r="AA13" s="479"/>
      <c r="AB13" s="480"/>
      <c r="AC13" s="442">
        <v>1606</v>
      </c>
      <c r="AD13" s="443"/>
      <c r="AE13" s="443"/>
      <c r="AF13" s="443"/>
      <c r="AG13" s="444"/>
      <c r="AH13" s="442">
        <v>1649</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-754777</v>
      </c>
      <c r="BO13" s="467"/>
      <c r="BP13" s="467"/>
      <c r="BQ13" s="467"/>
      <c r="BR13" s="467"/>
      <c r="BS13" s="467"/>
      <c r="BT13" s="467"/>
      <c r="BU13" s="468"/>
      <c r="BV13" s="466">
        <v>1011544</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3.9</v>
      </c>
      <c r="CU13" s="437"/>
      <c r="CV13" s="437"/>
      <c r="CW13" s="437"/>
      <c r="CX13" s="437"/>
      <c r="CY13" s="437"/>
      <c r="CZ13" s="437"/>
      <c r="DA13" s="438"/>
      <c r="DB13" s="436">
        <v>4.4000000000000004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84811</v>
      </c>
      <c r="S14" s="570"/>
      <c r="T14" s="570"/>
      <c r="U14" s="570"/>
      <c r="V14" s="571"/>
      <c r="W14" s="572"/>
      <c r="X14" s="482"/>
      <c r="Y14" s="482"/>
      <c r="Z14" s="482"/>
      <c r="AA14" s="482"/>
      <c r="AB14" s="483"/>
      <c r="AC14" s="562">
        <v>3.9</v>
      </c>
      <c r="AD14" s="563"/>
      <c r="AE14" s="563"/>
      <c r="AF14" s="563"/>
      <c r="AG14" s="564"/>
      <c r="AH14" s="562">
        <v>3.9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31.1</v>
      </c>
      <c r="CU14" s="574"/>
      <c r="CV14" s="574"/>
      <c r="CW14" s="574"/>
      <c r="CX14" s="574"/>
      <c r="CY14" s="574"/>
      <c r="CZ14" s="574"/>
      <c r="DA14" s="575"/>
      <c r="DB14" s="573">
        <v>25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83881</v>
      </c>
      <c r="S15" s="570"/>
      <c r="T15" s="570"/>
      <c r="U15" s="570"/>
      <c r="V15" s="571"/>
      <c r="W15" s="557" t="s">
        <v>147</v>
      </c>
      <c r="X15" s="479"/>
      <c r="Y15" s="479"/>
      <c r="Z15" s="479"/>
      <c r="AA15" s="479"/>
      <c r="AB15" s="480"/>
      <c r="AC15" s="442">
        <v>12192</v>
      </c>
      <c r="AD15" s="443"/>
      <c r="AE15" s="443"/>
      <c r="AF15" s="443"/>
      <c r="AG15" s="444"/>
      <c r="AH15" s="442">
        <v>13015</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14945560</v>
      </c>
      <c r="BO15" s="462"/>
      <c r="BP15" s="462"/>
      <c r="BQ15" s="462"/>
      <c r="BR15" s="462"/>
      <c r="BS15" s="462"/>
      <c r="BT15" s="462"/>
      <c r="BU15" s="463"/>
      <c r="BV15" s="461">
        <v>14938484</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29.4</v>
      </c>
      <c r="AD16" s="563"/>
      <c r="AE16" s="563"/>
      <c r="AF16" s="563"/>
      <c r="AG16" s="564"/>
      <c r="AH16" s="562">
        <v>31.1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14336591</v>
      </c>
      <c r="BO16" s="467"/>
      <c r="BP16" s="467"/>
      <c r="BQ16" s="467"/>
      <c r="BR16" s="467"/>
      <c r="BS16" s="467"/>
      <c r="BT16" s="467"/>
      <c r="BU16" s="468"/>
      <c r="BV16" s="466">
        <v>14337465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27680</v>
      </c>
      <c r="AD17" s="443"/>
      <c r="AE17" s="443"/>
      <c r="AF17" s="443"/>
      <c r="AG17" s="444"/>
      <c r="AH17" s="442">
        <v>27228</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19214726</v>
      </c>
      <c r="BO17" s="467"/>
      <c r="BP17" s="467"/>
      <c r="BQ17" s="467"/>
      <c r="BR17" s="467"/>
      <c r="BS17" s="467"/>
      <c r="BT17" s="467"/>
      <c r="BU17" s="468"/>
      <c r="BV17" s="466">
        <v>19187622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318.81</v>
      </c>
      <c r="M18" s="531"/>
      <c r="N18" s="531"/>
      <c r="O18" s="531"/>
      <c r="P18" s="531"/>
      <c r="Q18" s="531"/>
      <c r="R18" s="532"/>
      <c r="S18" s="532"/>
      <c r="T18" s="532"/>
      <c r="U18" s="532"/>
      <c r="V18" s="533"/>
      <c r="W18" s="547"/>
      <c r="X18" s="548"/>
      <c r="Y18" s="548"/>
      <c r="Z18" s="548"/>
      <c r="AA18" s="548"/>
      <c r="AB18" s="558"/>
      <c r="AC18" s="430">
        <v>66.7</v>
      </c>
      <c r="AD18" s="431"/>
      <c r="AE18" s="431"/>
      <c r="AF18" s="431"/>
      <c r="AG18" s="534"/>
      <c r="AH18" s="430">
        <v>65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17888192</v>
      </c>
      <c r="BO18" s="467"/>
      <c r="BP18" s="467"/>
      <c r="BQ18" s="467"/>
      <c r="BR18" s="467"/>
      <c r="BS18" s="467"/>
      <c r="BT18" s="467"/>
      <c r="BU18" s="468"/>
      <c r="BV18" s="466">
        <v>17512505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270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24098389</v>
      </c>
      <c r="BO19" s="467"/>
      <c r="BP19" s="467"/>
      <c r="BQ19" s="467"/>
      <c r="BR19" s="467"/>
      <c r="BS19" s="467"/>
      <c r="BT19" s="467"/>
      <c r="BU19" s="468"/>
      <c r="BV19" s="466">
        <v>22864131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34447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13888100</v>
      </c>
      <c r="BO23" s="467"/>
      <c r="BP23" s="467"/>
      <c r="BQ23" s="467"/>
      <c r="BR23" s="467"/>
      <c r="BS23" s="467"/>
      <c r="BT23" s="467"/>
      <c r="BU23" s="468"/>
      <c r="BV23" s="466">
        <v>13305353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8265</v>
      </c>
      <c r="R24" s="443"/>
      <c r="S24" s="443"/>
      <c r="T24" s="443"/>
      <c r="U24" s="443"/>
      <c r="V24" s="444"/>
      <c r="W24" s="508"/>
      <c r="X24" s="499"/>
      <c r="Y24" s="500"/>
      <c r="Z24" s="439" t="s">
        <v>171</v>
      </c>
      <c r="AA24" s="440"/>
      <c r="AB24" s="440"/>
      <c r="AC24" s="440"/>
      <c r="AD24" s="440"/>
      <c r="AE24" s="440"/>
      <c r="AF24" s="440"/>
      <c r="AG24" s="441"/>
      <c r="AH24" s="442">
        <v>848</v>
      </c>
      <c r="AI24" s="443"/>
      <c r="AJ24" s="443"/>
      <c r="AK24" s="443"/>
      <c r="AL24" s="444"/>
      <c r="AM24" s="442">
        <v>2443936</v>
      </c>
      <c r="AN24" s="443"/>
      <c r="AO24" s="443"/>
      <c r="AP24" s="443"/>
      <c r="AQ24" s="443"/>
      <c r="AR24" s="444"/>
      <c r="AS24" s="442">
        <v>2882</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7953512</v>
      </c>
      <c r="BO24" s="467"/>
      <c r="BP24" s="467"/>
      <c r="BQ24" s="467"/>
      <c r="BR24" s="467"/>
      <c r="BS24" s="467"/>
      <c r="BT24" s="467"/>
      <c r="BU24" s="468"/>
      <c r="BV24" s="466">
        <v>7384588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7040</v>
      </c>
      <c r="R25" s="443"/>
      <c r="S25" s="443"/>
      <c r="T25" s="443"/>
      <c r="U25" s="443"/>
      <c r="V25" s="444"/>
      <c r="W25" s="508"/>
      <c r="X25" s="499"/>
      <c r="Y25" s="500"/>
      <c r="Z25" s="439" t="s">
        <v>174</v>
      </c>
      <c r="AA25" s="440"/>
      <c r="AB25" s="440"/>
      <c r="AC25" s="440"/>
      <c r="AD25" s="440"/>
      <c r="AE25" s="440"/>
      <c r="AF25" s="440"/>
      <c r="AG25" s="441"/>
      <c r="AH25" s="442">
        <v>160</v>
      </c>
      <c r="AI25" s="443"/>
      <c r="AJ25" s="443"/>
      <c r="AK25" s="443"/>
      <c r="AL25" s="444"/>
      <c r="AM25" s="442">
        <v>439840</v>
      </c>
      <c r="AN25" s="443"/>
      <c r="AO25" s="443"/>
      <c r="AP25" s="443"/>
      <c r="AQ25" s="443"/>
      <c r="AR25" s="444"/>
      <c r="AS25" s="442">
        <v>2749</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12068809</v>
      </c>
      <c r="BO25" s="462"/>
      <c r="BP25" s="462"/>
      <c r="BQ25" s="462"/>
      <c r="BR25" s="462"/>
      <c r="BS25" s="462"/>
      <c r="BT25" s="462"/>
      <c r="BU25" s="463"/>
      <c r="BV25" s="461">
        <v>6894113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6230</v>
      </c>
      <c r="R26" s="443"/>
      <c r="S26" s="443"/>
      <c r="T26" s="443"/>
      <c r="U26" s="443"/>
      <c r="V26" s="444"/>
      <c r="W26" s="508"/>
      <c r="X26" s="499"/>
      <c r="Y26" s="500"/>
      <c r="Z26" s="439" t="s">
        <v>177</v>
      </c>
      <c r="AA26" s="521"/>
      <c r="AB26" s="521"/>
      <c r="AC26" s="521"/>
      <c r="AD26" s="521"/>
      <c r="AE26" s="521"/>
      <c r="AF26" s="521"/>
      <c r="AG26" s="522"/>
      <c r="AH26" s="442">
        <v>62</v>
      </c>
      <c r="AI26" s="443"/>
      <c r="AJ26" s="443"/>
      <c r="AK26" s="443"/>
      <c r="AL26" s="444"/>
      <c r="AM26" s="442">
        <v>203360</v>
      </c>
      <c r="AN26" s="443"/>
      <c r="AO26" s="443"/>
      <c r="AP26" s="443"/>
      <c r="AQ26" s="443"/>
      <c r="AR26" s="444"/>
      <c r="AS26" s="442">
        <v>3280</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5300</v>
      </c>
      <c r="R27" s="443"/>
      <c r="S27" s="443"/>
      <c r="T27" s="443"/>
      <c r="U27" s="443"/>
      <c r="V27" s="444"/>
      <c r="W27" s="508"/>
      <c r="X27" s="499"/>
      <c r="Y27" s="500"/>
      <c r="Z27" s="439" t="s">
        <v>180</v>
      </c>
      <c r="AA27" s="440"/>
      <c r="AB27" s="440"/>
      <c r="AC27" s="440"/>
      <c r="AD27" s="440"/>
      <c r="AE27" s="440"/>
      <c r="AF27" s="440"/>
      <c r="AG27" s="441"/>
      <c r="AH27" s="442">
        <v>12</v>
      </c>
      <c r="AI27" s="443"/>
      <c r="AJ27" s="443"/>
      <c r="AK27" s="443"/>
      <c r="AL27" s="444"/>
      <c r="AM27" s="442">
        <v>42072</v>
      </c>
      <c r="AN27" s="443"/>
      <c r="AO27" s="443"/>
      <c r="AP27" s="443"/>
      <c r="AQ27" s="443"/>
      <c r="AR27" s="444"/>
      <c r="AS27" s="442">
        <v>3506</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138</v>
      </c>
      <c r="BO27" s="470"/>
      <c r="BP27" s="470"/>
      <c r="BQ27" s="470"/>
      <c r="BR27" s="470"/>
      <c r="BS27" s="470"/>
      <c r="BT27" s="470"/>
      <c r="BU27" s="471"/>
      <c r="BV27" s="469" t="s">
        <v>138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4700</v>
      </c>
      <c r="R28" s="443"/>
      <c r="S28" s="443"/>
      <c r="T28" s="443"/>
      <c r="U28" s="443"/>
      <c r="V28" s="444"/>
      <c r="W28" s="508"/>
      <c r="X28" s="499"/>
      <c r="Y28" s="500"/>
      <c r="Z28" s="439" t="s">
        <v>183</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2918895</v>
      </c>
      <c r="BO28" s="462"/>
      <c r="BP28" s="462"/>
      <c r="BQ28" s="462"/>
      <c r="BR28" s="462"/>
      <c r="BS28" s="462"/>
      <c r="BT28" s="462"/>
      <c r="BU28" s="463"/>
      <c r="BV28" s="461">
        <v>3907857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20</v>
      </c>
      <c r="M29" s="443"/>
      <c r="N29" s="443"/>
      <c r="O29" s="443"/>
      <c r="P29" s="444"/>
      <c r="Q29" s="442">
        <v>4500</v>
      </c>
      <c r="R29" s="443"/>
      <c r="S29" s="443"/>
      <c r="T29" s="443"/>
      <c r="U29" s="443"/>
      <c r="V29" s="444"/>
      <c r="W29" s="509"/>
      <c r="X29" s="510"/>
      <c r="Y29" s="511"/>
      <c r="Z29" s="439" t="s">
        <v>186</v>
      </c>
      <c r="AA29" s="440"/>
      <c r="AB29" s="440"/>
      <c r="AC29" s="440"/>
      <c r="AD29" s="440"/>
      <c r="AE29" s="440"/>
      <c r="AF29" s="440"/>
      <c r="AG29" s="441"/>
      <c r="AH29" s="442">
        <v>860</v>
      </c>
      <c r="AI29" s="443"/>
      <c r="AJ29" s="443"/>
      <c r="AK29" s="443"/>
      <c r="AL29" s="444"/>
      <c r="AM29" s="442">
        <v>2486008</v>
      </c>
      <c r="AN29" s="443"/>
      <c r="AO29" s="443"/>
      <c r="AP29" s="443"/>
      <c r="AQ29" s="443"/>
      <c r="AR29" s="444"/>
      <c r="AS29" s="442">
        <v>2891</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34352</v>
      </c>
      <c r="BO29" s="467"/>
      <c r="BP29" s="467"/>
      <c r="BQ29" s="467"/>
      <c r="BR29" s="467"/>
      <c r="BS29" s="467"/>
      <c r="BT29" s="467"/>
      <c r="BU29" s="468"/>
      <c r="BV29" s="466">
        <v>34252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99.8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2275330</v>
      </c>
      <c r="BO30" s="470"/>
      <c r="BP30" s="470"/>
      <c r="BQ30" s="470"/>
      <c r="BR30" s="470"/>
      <c r="BS30" s="470"/>
      <c r="BT30" s="470"/>
      <c r="BU30" s="471"/>
      <c r="BV30" s="469">
        <v>2237734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国民健康保険特別会計（事業勘定）</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君津市文化振興財団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聖地公園事業特別会計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国民健康保険特別会計（直営診療施設勘定）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かずさ水道広域連合企業団（水道事業会計）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かずさ水道広域連合企業団（水道事業会計（用水供給事業））</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君津郡市広域市町村圏事務組合（一般会計）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君津中央病院企業団（病院事業）</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君津富津広域下水道組合（君津富津広域下水道組合会計）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千葉県後期高齢者医療広域連合（一般会計）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kuAIpNxcM3QqdIC4y+m9pQQjeMfJG6H0VAuowNB0SQwvzQeUNd7geqMWCTizJ1k3MB1nDcUDBRfviElP/1lkgA==" saltValue="HYIfZmYQsCcGaLwfRrtz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48" t="s">
        <v>549</v>
      </c>
      <c r="D34" s="1248"/>
      <c r="E34" s="1249"/>
      <c r="F34" s="32">
        <v>7.26</v>
      </c>
      <c r="G34" s="33">
        <v>4.5599999999999996</v>
      </c>
      <c r="H34" s="33">
        <v>7.27</v>
      </c>
      <c r="I34" s="33">
        <v>8.43</v>
      </c>
      <c r="J34" s="34">
        <v>9.6300000000000008</v>
      </c>
      <c r="K34" s="22"/>
      <c r="L34" s="22"/>
      <c r="M34" s="22"/>
      <c r="N34" s="22"/>
      <c r="O34" s="22"/>
      <c r="P34" s="22"/>
    </row>
    <row r="35" spans="1:16" ht="39" customHeight="1" x14ac:dyDescent="0.15">
      <c r="A35" s="22"/>
      <c r="B35" s="35"/>
      <c r="C35" s="1242" t="s">
        <v>550</v>
      </c>
      <c r="D35" s="1243"/>
      <c r="E35" s="1244"/>
      <c r="F35" s="36">
        <v>2.15</v>
      </c>
      <c r="G35" s="37">
        <v>2.41</v>
      </c>
      <c r="H35" s="37">
        <v>3.79</v>
      </c>
      <c r="I35" s="37">
        <v>3.59</v>
      </c>
      <c r="J35" s="38">
        <v>3.65</v>
      </c>
      <c r="K35" s="22"/>
      <c r="L35" s="22"/>
      <c r="M35" s="22"/>
      <c r="N35" s="22"/>
      <c r="O35" s="22"/>
      <c r="P35" s="22"/>
    </row>
    <row r="36" spans="1:16" ht="39" customHeight="1" x14ac:dyDescent="0.15">
      <c r="A36" s="22"/>
      <c r="B36" s="35"/>
      <c r="C36" s="1242" t="s">
        <v>551</v>
      </c>
      <c r="D36" s="1243"/>
      <c r="E36" s="1244"/>
      <c r="F36" s="36">
        <v>0.59</v>
      </c>
      <c r="G36" s="37">
        <v>0.75</v>
      </c>
      <c r="H36" s="37">
        <v>0.97</v>
      </c>
      <c r="I36" s="37">
        <v>0.81</v>
      </c>
      <c r="J36" s="38">
        <v>0.51</v>
      </c>
      <c r="K36" s="22"/>
      <c r="L36" s="22"/>
      <c r="M36" s="22"/>
      <c r="N36" s="22"/>
      <c r="O36" s="22"/>
      <c r="P36" s="22"/>
    </row>
    <row r="37" spans="1:16" ht="39" customHeight="1" x14ac:dyDescent="0.15">
      <c r="A37" s="22"/>
      <c r="B37" s="35"/>
      <c r="C37" s="1242" t="s">
        <v>552</v>
      </c>
      <c r="D37" s="1243"/>
      <c r="E37" s="1244"/>
      <c r="F37" s="36">
        <v>0</v>
      </c>
      <c r="G37" s="37">
        <v>0.01</v>
      </c>
      <c r="H37" s="37">
        <v>0.01</v>
      </c>
      <c r="I37" s="37">
        <v>0.01</v>
      </c>
      <c r="J37" s="38">
        <v>0.06</v>
      </c>
      <c r="K37" s="22"/>
      <c r="L37" s="22"/>
      <c r="M37" s="22"/>
      <c r="N37" s="22"/>
      <c r="O37" s="22"/>
      <c r="P37" s="22"/>
    </row>
    <row r="38" spans="1:16" ht="39" customHeight="1" x14ac:dyDescent="0.15">
      <c r="A38" s="22"/>
      <c r="B38" s="35"/>
      <c r="C38" s="1242" t="s">
        <v>553</v>
      </c>
      <c r="D38" s="1243"/>
      <c r="E38" s="1244"/>
      <c r="F38" s="36">
        <v>0.04</v>
      </c>
      <c r="G38" s="37">
        <v>0.04</v>
      </c>
      <c r="H38" s="37">
        <v>0.04</v>
      </c>
      <c r="I38" s="37">
        <v>0.01</v>
      </c>
      <c r="J38" s="38">
        <v>0.02</v>
      </c>
      <c r="K38" s="22"/>
      <c r="L38" s="22"/>
      <c r="M38" s="22"/>
      <c r="N38" s="22"/>
      <c r="O38" s="22"/>
      <c r="P38" s="22"/>
    </row>
    <row r="39" spans="1:16" ht="39" customHeight="1" x14ac:dyDescent="0.15">
      <c r="A39" s="22"/>
      <c r="B39" s="35"/>
      <c r="C39" s="1242" t="s">
        <v>554</v>
      </c>
      <c r="D39" s="1243"/>
      <c r="E39" s="1244"/>
      <c r="F39" s="36">
        <v>0.01</v>
      </c>
      <c r="G39" s="37">
        <v>0.02</v>
      </c>
      <c r="H39" s="37">
        <v>0.02</v>
      </c>
      <c r="I39" s="37">
        <v>0.11</v>
      </c>
      <c r="J39" s="38">
        <v>0.01</v>
      </c>
      <c r="K39" s="22"/>
      <c r="L39" s="22"/>
      <c r="M39" s="22"/>
      <c r="N39" s="22"/>
      <c r="O39" s="22"/>
      <c r="P39" s="22"/>
    </row>
    <row r="40" spans="1:16" ht="39" customHeight="1" x14ac:dyDescent="0.15">
      <c r="A40" s="22"/>
      <c r="B40" s="35"/>
      <c r="C40" s="1242" t="s">
        <v>555</v>
      </c>
      <c r="D40" s="1243"/>
      <c r="E40" s="1244"/>
      <c r="F40" s="36">
        <v>0.01</v>
      </c>
      <c r="G40" s="37">
        <v>0</v>
      </c>
      <c r="H40" s="37">
        <v>0.01</v>
      </c>
      <c r="I40" s="37">
        <v>0</v>
      </c>
      <c r="J40" s="38">
        <v>0.01</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556</v>
      </c>
      <c r="D42" s="1243"/>
      <c r="E42" s="1244"/>
      <c r="F42" s="36" t="s">
        <v>501</v>
      </c>
      <c r="G42" s="37" t="s">
        <v>501</v>
      </c>
      <c r="H42" s="37" t="s">
        <v>501</v>
      </c>
      <c r="I42" s="37" t="s">
        <v>501</v>
      </c>
      <c r="J42" s="38" t="s">
        <v>501</v>
      </c>
      <c r="K42" s="22"/>
      <c r="L42" s="22"/>
      <c r="M42" s="22"/>
      <c r="N42" s="22"/>
      <c r="O42" s="22"/>
      <c r="P42" s="22"/>
    </row>
    <row r="43" spans="1:16" ht="39" customHeight="1" thickBot="1" x14ac:dyDescent="0.2">
      <c r="A43" s="22"/>
      <c r="B43" s="40"/>
      <c r="C43" s="1245" t="s">
        <v>557</v>
      </c>
      <c r="D43" s="1246"/>
      <c r="E43" s="1247"/>
      <c r="F43" s="41">
        <v>3.68</v>
      </c>
      <c r="G43" s="42">
        <v>4.29</v>
      </c>
      <c r="H43" s="42">
        <v>4.78</v>
      </c>
      <c r="I43" s="42">
        <v>4.95</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MvEf1DTdgl/7TL8FJ3Y+JuTGJYC0NYWDhMFjX1ZStbUdl6upL2YDeVMzidP0lWDEuiyoNrm0M+9E9+gfEeEjg==" saltValue="4C1y41EahFOpvr+IE5Ef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2309</v>
      </c>
      <c r="L45" s="60">
        <v>2235</v>
      </c>
      <c r="M45" s="60">
        <v>2087</v>
      </c>
      <c r="N45" s="60">
        <v>1935</v>
      </c>
      <c r="O45" s="61">
        <v>1809</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501</v>
      </c>
      <c r="L46" s="64" t="s">
        <v>501</v>
      </c>
      <c r="M46" s="64" t="s">
        <v>501</v>
      </c>
      <c r="N46" s="64" t="s">
        <v>501</v>
      </c>
      <c r="O46" s="65" t="s">
        <v>501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501</v>
      </c>
      <c r="L47" s="64" t="s">
        <v>501</v>
      </c>
      <c r="M47" s="64" t="s">
        <v>501</v>
      </c>
      <c r="N47" s="64" t="s">
        <v>501</v>
      </c>
      <c r="O47" s="65" t="s">
        <v>501</v>
      </c>
      <c r="P47" s="48"/>
      <c r="Q47" s="48"/>
      <c r="R47" s="48"/>
      <c r="S47" s="48"/>
      <c r="T47" s="48"/>
      <c r="U47" s="48"/>
    </row>
    <row r="48" spans="1:21" ht="30.75" customHeight="1" x14ac:dyDescent="0.15">
      <c r="A48" s="48"/>
      <c r="B48" s="1270"/>
      <c r="C48" s="1271"/>
      <c r="D48" s="62"/>
      <c r="E48" s="1252" t="s">
        <v>15</v>
      </c>
      <c r="F48" s="1252"/>
      <c r="G48" s="1252"/>
      <c r="H48" s="1252"/>
      <c r="I48" s="1252"/>
      <c r="J48" s="1253"/>
      <c r="K48" s="63">
        <v>63</v>
      </c>
      <c r="L48" s="64">
        <v>65</v>
      </c>
      <c r="M48" s="64">
        <v>67</v>
      </c>
      <c r="N48" s="64">
        <v>85</v>
      </c>
      <c r="O48" s="65">
        <v>13</v>
      </c>
      <c r="P48" s="48"/>
      <c r="Q48" s="48"/>
      <c r="R48" s="48"/>
      <c r="S48" s="48"/>
      <c r="T48" s="48"/>
      <c r="U48" s="48"/>
    </row>
    <row r="49" spans="1:21" ht="30.75" customHeight="1" x14ac:dyDescent="0.15">
      <c r="A49" s="48"/>
      <c r="B49" s="1270"/>
      <c r="C49" s="1271"/>
      <c r="D49" s="62"/>
      <c r="E49" s="1252" t="s">
        <v>16</v>
      </c>
      <c r="F49" s="1252"/>
      <c r="G49" s="1252"/>
      <c r="H49" s="1252"/>
      <c r="I49" s="1252"/>
      <c r="J49" s="1253"/>
      <c r="K49" s="63">
        <v>548</v>
      </c>
      <c r="L49" s="64">
        <v>557</v>
      </c>
      <c r="M49" s="64">
        <v>498</v>
      </c>
      <c r="N49" s="64">
        <v>479</v>
      </c>
      <c r="O49" s="65">
        <v>541</v>
      </c>
      <c r="P49" s="48"/>
      <c r="Q49" s="48"/>
      <c r="R49" s="48"/>
      <c r="S49" s="48"/>
      <c r="T49" s="48"/>
      <c r="U49" s="48"/>
    </row>
    <row r="50" spans="1:21" ht="30.75" customHeight="1" x14ac:dyDescent="0.15">
      <c r="A50" s="48"/>
      <c r="B50" s="1270"/>
      <c r="C50" s="1271"/>
      <c r="D50" s="62"/>
      <c r="E50" s="1252" t="s">
        <v>17</v>
      </c>
      <c r="F50" s="1252"/>
      <c r="G50" s="1252"/>
      <c r="H50" s="1252"/>
      <c r="I50" s="1252"/>
      <c r="J50" s="1253"/>
      <c r="K50" s="63">
        <v>61</v>
      </c>
      <c r="L50" s="64">
        <v>65</v>
      </c>
      <c r="M50" s="64">
        <v>69</v>
      </c>
      <c r="N50" s="64">
        <v>74</v>
      </c>
      <c r="O50" s="65">
        <v>76</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501</v>
      </c>
      <c r="L51" s="64" t="s">
        <v>501</v>
      </c>
      <c r="M51" s="64" t="s">
        <v>501</v>
      </c>
      <c r="N51" s="64" t="s">
        <v>501</v>
      </c>
      <c r="O51" s="65" t="s">
        <v>501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1946</v>
      </c>
      <c r="L52" s="64">
        <v>2046</v>
      </c>
      <c r="M52" s="64">
        <v>1986</v>
      </c>
      <c r="N52" s="64">
        <v>1892</v>
      </c>
      <c r="O52" s="65">
        <v>1780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1035</v>
      </c>
      <c r="L53" s="69">
        <v>876</v>
      </c>
      <c r="M53" s="69">
        <v>735</v>
      </c>
      <c r="N53" s="69">
        <v>681</v>
      </c>
      <c r="O53" s="70">
        <v>659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558</v>
      </c>
      <c r="P55" s="48"/>
      <c r="Q55" s="48"/>
      <c r="R55" s="48"/>
      <c r="S55" s="48"/>
      <c r="T55" s="48"/>
      <c r="U55" s="48"/>
    </row>
    <row r="56" spans="1:21" ht="31.5" customHeight="1" thickBot="1" x14ac:dyDescent="0.2">
      <c r="A56" s="48"/>
      <c r="B56" s="76"/>
      <c r="C56" s="77"/>
      <c r="D56" s="77"/>
      <c r="E56" s="78"/>
      <c r="F56" s="78"/>
      <c r="G56" s="78"/>
      <c r="H56" s="78"/>
      <c r="I56" s="78"/>
      <c r="J56" s="79" t="s">
        <v>2</v>
      </c>
      <c r="K56" s="80" t="s">
        <v>559</v>
      </c>
      <c r="L56" s="81" t="s">
        <v>560</v>
      </c>
      <c r="M56" s="81" t="s">
        <v>561</v>
      </c>
      <c r="N56" s="81" t="s">
        <v>562</v>
      </c>
      <c r="O56" s="82" t="s">
        <v>563</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599</v>
      </c>
      <c r="L57" s="84" t="s">
        <v>501</v>
      </c>
      <c r="M57" s="84" t="s">
        <v>501</v>
      </c>
      <c r="N57" s="84" t="s">
        <v>501</v>
      </c>
      <c r="O57" s="85" t="s">
        <v>501</v>
      </c>
    </row>
    <row r="58" spans="1:21" ht="31.5" customHeight="1" thickBot="1" x14ac:dyDescent="0.2">
      <c r="B58" s="1260"/>
      <c r="C58" s="1261"/>
      <c r="D58" s="1265" t="s">
        <v>27</v>
      </c>
      <c r="E58" s="1266"/>
      <c r="F58" s="1266"/>
      <c r="G58" s="1266"/>
      <c r="H58" s="1266"/>
      <c r="I58" s="1266"/>
      <c r="J58" s="1267"/>
      <c r="K58" s="86" t="s">
        <v>501</v>
      </c>
      <c r="L58" s="87" t="s">
        <v>501</v>
      </c>
      <c r="M58" s="87" t="s">
        <v>501</v>
      </c>
      <c r="N58" s="87" t="s">
        <v>501</v>
      </c>
      <c r="O58" s="88" t="s">
        <v>501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idkplVjeesUHGbrhQBmgog2nKs/7o5izfva/YBQ6OtFdsRj7jNd/Q1k5TVIj0ECBhgErKPNTlcDEmp/6XL2Rg==" saltValue="VjfMjFf3xppQz1Pn4WP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542</v>
      </c>
      <c r="J40" s="100" t="s">
        <v>543</v>
      </c>
      <c r="K40" s="100" t="s">
        <v>544</v>
      </c>
      <c r="L40" s="100" t="s">
        <v>545</v>
      </c>
      <c r="M40" s="101" t="s">
        <v>546</v>
      </c>
    </row>
    <row r="41" spans="2:13" ht="27.75" customHeight="1" x14ac:dyDescent="0.15">
      <c r="B41" s="1288" t="s">
        <v>30</v>
      </c>
      <c r="C41" s="1289"/>
      <c r="D41" s="102"/>
      <c r="E41" s="1290" t="s">
        <v>31</v>
      </c>
      <c r="F41" s="1290"/>
      <c r="G41" s="1290"/>
      <c r="H41" s="1291"/>
      <c r="I41" s="103">
        <v>14124</v>
      </c>
      <c r="J41" s="104">
        <v>12906</v>
      </c>
      <c r="K41" s="104">
        <v>12482</v>
      </c>
      <c r="L41" s="104">
        <v>13305</v>
      </c>
      <c r="M41" s="105">
        <v>13888</v>
      </c>
    </row>
    <row r="42" spans="2:13" ht="27.75" customHeight="1" x14ac:dyDescent="0.15">
      <c r="B42" s="1278"/>
      <c r="C42" s="1279"/>
      <c r="D42" s="106"/>
      <c r="E42" s="1282" t="s">
        <v>32</v>
      </c>
      <c r="F42" s="1282"/>
      <c r="G42" s="1282"/>
      <c r="H42" s="1283"/>
      <c r="I42" s="107">
        <v>1425</v>
      </c>
      <c r="J42" s="108">
        <v>1375</v>
      </c>
      <c r="K42" s="108">
        <v>1321</v>
      </c>
      <c r="L42" s="108">
        <v>1084</v>
      </c>
      <c r="M42" s="109">
        <v>1623</v>
      </c>
    </row>
    <row r="43" spans="2:13" ht="27.75" customHeight="1" x14ac:dyDescent="0.15">
      <c r="B43" s="1278"/>
      <c r="C43" s="1279"/>
      <c r="D43" s="106"/>
      <c r="E43" s="1282" t="s">
        <v>33</v>
      </c>
      <c r="F43" s="1282"/>
      <c r="G43" s="1282"/>
      <c r="H43" s="1283"/>
      <c r="I43" s="107">
        <v>700</v>
      </c>
      <c r="J43" s="108">
        <v>708</v>
      </c>
      <c r="K43" s="108">
        <v>716</v>
      </c>
      <c r="L43" s="108">
        <v>807</v>
      </c>
      <c r="M43" s="109">
        <v>125</v>
      </c>
    </row>
    <row r="44" spans="2:13" ht="27.75" customHeight="1" x14ac:dyDescent="0.15">
      <c r="B44" s="1278"/>
      <c r="C44" s="1279"/>
      <c r="D44" s="106"/>
      <c r="E44" s="1282" t="s">
        <v>34</v>
      </c>
      <c r="F44" s="1282"/>
      <c r="G44" s="1282"/>
      <c r="H44" s="1283"/>
      <c r="I44" s="107">
        <v>9922</v>
      </c>
      <c r="J44" s="108">
        <v>9595</v>
      </c>
      <c r="K44" s="108">
        <v>9449</v>
      </c>
      <c r="L44" s="108">
        <v>9314</v>
      </c>
      <c r="M44" s="109">
        <v>9753</v>
      </c>
    </row>
    <row r="45" spans="2:13" ht="27.75" customHeight="1" x14ac:dyDescent="0.15">
      <c r="B45" s="1278"/>
      <c r="C45" s="1279"/>
      <c r="D45" s="106"/>
      <c r="E45" s="1282" t="s">
        <v>35</v>
      </c>
      <c r="F45" s="1282"/>
      <c r="G45" s="1282"/>
      <c r="H45" s="1283"/>
      <c r="I45" s="107">
        <v>9343</v>
      </c>
      <c r="J45" s="108">
        <v>9077</v>
      </c>
      <c r="K45" s="108">
        <v>8519</v>
      </c>
      <c r="L45" s="108">
        <v>7999</v>
      </c>
      <c r="M45" s="109">
        <v>7716</v>
      </c>
    </row>
    <row r="46" spans="2:13" ht="27.75" customHeight="1" x14ac:dyDescent="0.15">
      <c r="B46" s="1278"/>
      <c r="C46" s="1279"/>
      <c r="D46" s="110"/>
      <c r="E46" s="1282" t="s">
        <v>36</v>
      </c>
      <c r="F46" s="1282"/>
      <c r="G46" s="1282"/>
      <c r="H46" s="1283"/>
      <c r="I46" s="107" t="s">
        <v>501</v>
      </c>
      <c r="J46" s="108" t="s">
        <v>501</v>
      </c>
      <c r="K46" s="108" t="s">
        <v>501</v>
      </c>
      <c r="L46" s="108" t="s">
        <v>501</v>
      </c>
      <c r="M46" s="109" t="s">
        <v>501</v>
      </c>
    </row>
    <row r="47" spans="2:13" ht="27.75" customHeight="1" x14ac:dyDescent="0.15">
      <c r="B47" s="1278"/>
      <c r="C47" s="1279"/>
      <c r="D47" s="111"/>
      <c r="E47" s="1292" t="s">
        <v>37</v>
      </c>
      <c r="F47" s="1293"/>
      <c r="G47" s="1293"/>
      <c r="H47" s="1294"/>
      <c r="I47" s="107" t="s">
        <v>501</v>
      </c>
      <c r="J47" s="108" t="s">
        <v>501</v>
      </c>
      <c r="K47" s="108" t="s">
        <v>501</v>
      </c>
      <c r="L47" s="108" t="s">
        <v>501</v>
      </c>
      <c r="M47" s="109" t="s">
        <v>501</v>
      </c>
    </row>
    <row r="48" spans="2:13" ht="27.75" customHeight="1" x14ac:dyDescent="0.15">
      <c r="B48" s="1278"/>
      <c r="C48" s="1279"/>
      <c r="D48" s="106"/>
      <c r="E48" s="1282" t="s">
        <v>38</v>
      </c>
      <c r="F48" s="1282"/>
      <c r="G48" s="1282"/>
      <c r="H48" s="1283"/>
      <c r="I48" s="107" t="s">
        <v>501</v>
      </c>
      <c r="J48" s="108" t="s">
        <v>501</v>
      </c>
      <c r="K48" s="108" t="s">
        <v>501</v>
      </c>
      <c r="L48" s="108" t="s">
        <v>501</v>
      </c>
      <c r="M48" s="109" t="s">
        <v>501</v>
      </c>
    </row>
    <row r="49" spans="2:13" ht="27.75" customHeight="1" x14ac:dyDescent="0.15">
      <c r="B49" s="1280"/>
      <c r="C49" s="1281"/>
      <c r="D49" s="106"/>
      <c r="E49" s="1282" t="s">
        <v>39</v>
      </c>
      <c r="F49" s="1282"/>
      <c r="G49" s="1282"/>
      <c r="H49" s="1283"/>
      <c r="I49" s="107" t="s">
        <v>501</v>
      </c>
      <c r="J49" s="108" t="s">
        <v>501</v>
      </c>
      <c r="K49" s="108" t="s">
        <v>501</v>
      </c>
      <c r="L49" s="108" t="s">
        <v>501</v>
      </c>
      <c r="M49" s="109" t="s">
        <v>501</v>
      </c>
    </row>
    <row r="50" spans="2:13" ht="27.75" customHeight="1" x14ac:dyDescent="0.15">
      <c r="B50" s="1276" t="s">
        <v>40</v>
      </c>
      <c r="C50" s="1277"/>
      <c r="D50" s="112"/>
      <c r="E50" s="1282" t="s">
        <v>41</v>
      </c>
      <c r="F50" s="1282"/>
      <c r="G50" s="1282"/>
      <c r="H50" s="1283"/>
      <c r="I50" s="107">
        <v>5096</v>
      </c>
      <c r="J50" s="108">
        <v>5710</v>
      </c>
      <c r="K50" s="108">
        <v>5561</v>
      </c>
      <c r="L50" s="108">
        <v>6653</v>
      </c>
      <c r="M50" s="109">
        <v>5813</v>
      </c>
    </row>
    <row r="51" spans="2:13" ht="27.75" customHeight="1" x14ac:dyDescent="0.15">
      <c r="B51" s="1278"/>
      <c r="C51" s="1279"/>
      <c r="D51" s="106"/>
      <c r="E51" s="1282" t="s">
        <v>42</v>
      </c>
      <c r="F51" s="1282"/>
      <c r="G51" s="1282"/>
      <c r="H51" s="1283"/>
      <c r="I51" s="107">
        <v>5806</v>
      </c>
      <c r="J51" s="108">
        <v>6035</v>
      </c>
      <c r="K51" s="108">
        <v>6407</v>
      </c>
      <c r="L51" s="108">
        <v>6495</v>
      </c>
      <c r="M51" s="109">
        <v>6994</v>
      </c>
    </row>
    <row r="52" spans="2:13" ht="27.75" customHeight="1" x14ac:dyDescent="0.15">
      <c r="B52" s="1280"/>
      <c r="C52" s="1281"/>
      <c r="D52" s="106"/>
      <c r="E52" s="1282" t="s">
        <v>43</v>
      </c>
      <c r="F52" s="1282"/>
      <c r="G52" s="1282"/>
      <c r="H52" s="1283"/>
      <c r="I52" s="107">
        <v>17157</v>
      </c>
      <c r="J52" s="108">
        <v>16526</v>
      </c>
      <c r="K52" s="108">
        <v>15634</v>
      </c>
      <c r="L52" s="108">
        <v>14937</v>
      </c>
      <c r="M52" s="109">
        <v>14764</v>
      </c>
    </row>
    <row r="53" spans="2:13" ht="27.75" customHeight="1" thickBot="1" x14ac:dyDescent="0.2">
      <c r="B53" s="1284" t="s">
        <v>44</v>
      </c>
      <c r="C53" s="1285"/>
      <c r="D53" s="113"/>
      <c r="E53" s="1286" t="s">
        <v>45</v>
      </c>
      <c r="F53" s="1286"/>
      <c r="G53" s="1286"/>
      <c r="H53" s="1287"/>
      <c r="I53" s="114">
        <v>7454</v>
      </c>
      <c r="J53" s="115">
        <v>5391</v>
      </c>
      <c r="K53" s="115">
        <v>4886</v>
      </c>
      <c r="L53" s="115">
        <v>4425</v>
      </c>
      <c r="M53" s="116">
        <v>5534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lxApwd28bFuj6ZgogElSVKzQkB2rI9YQ6EXKQKDzj/67vY3AA6zvxwODIeguYR+QRzhZbtNUlKQtneHHm2sRg==" saltValue="EhuYc+jcvhiq9Un0dlfk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544</v>
      </c>
      <c r="G54" s="125" t="s">
        <v>545</v>
      </c>
      <c r="H54" s="126" t="s">
        <v>546</v>
      </c>
    </row>
    <row r="55" spans="2:8" ht="52.5" customHeight="1" x14ac:dyDescent="0.15">
      <c r="B55" s="127"/>
      <c r="C55" s="1303" t="s">
        <v>48</v>
      </c>
      <c r="D55" s="1303"/>
      <c r="E55" s="1304"/>
      <c r="F55" s="128">
        <v>3137</v>
      </c>
      <c r="G55" s="128">
        <v>3908</v>
      </c>
      <c r="H55" s="129">
        <v>2919</v>
      </c>
    </row>
    <row r="56" spans="2:8" ht="52.5" customHeight="1" x14ac:dyDescent="0.15">
      <c r="B56" s="130"/>
      <c r="C56" s="1305" t="s">
        <v>49</v>
      </c>
      <c r="D56" s="1305"/>
      <c r="E56" s="1306"/>
      <c r="F56" s="131">
        <v>34</v>
      </c>
      <c r="G56" s="131">
        <v>34</v>
      </c>
      <c r="H56" s="132">
        <v>34</v>
      </c>
    </row>
    <row r="57" spans="2:8" ht="53.25" customHeight="1" x14ac:dyDescent="0.15">
      <c r="B57" s="130"/>
      <c r="C57" s="1307" t="s">
        <v>50</v>
      </c>
      <c r="D57" s="1307"/>
      <c r="E57" s="1308"/>
      <c r="F57" s="133">
        <v>2024</v>
      </c>
      <c r="G57" s="133">
        <v>2238</v>
      </c>
      <c r="H57" s="134">
        <v>2275</v>
      </c>
    </row>
    <row r="58" spans="2:8" ht="45.75" customHeight="1" x14ac:dyDescent="0.15">
      <c r="B58" s="135"/>
      <c r="C58" s="1295" t="s">
        <v>594</v>
      </c>
      <c r="D58" s="1296"/>
      <c r="E58" s="1297"/>
      <c r="F58" s="136">
        <v>981</v>
      </c>
      <c r="G58" s="136">
        <v>1191</v>
      </c>
      <c r="H58" s="137">
        <v>1202</v>
      </c>
    </row>
    <row r="59" spans="2:8" ht="45.75" customHeight="1" x14ac:dyDescent="0.15">
      <c r="B59" s="135"/>
      <c r="C59" s="1295" t="s">
        <v>595</v>
      </c>
      <c r="D59" s="1296"/>
      <c r="E59" s="1297"/>
      <c r="F59" s="136">
        <v>352</v>
      </c>
      <c r="G59" s="136">
        <v>355</v>
      </c>
      <c r="H59" s="137">
        <v>385</v>
      </c>
    </row>
    <row r="60" spans="2:8" ht="45.75" customHeight="1" x14ac:dyDescent="0.15">
      <c r="B60" s="135"/>
      <c r="C60" s="1295" t="s">
        <v>596</v>
      </c>
      <c r="D60" s="1296"/>
      <c r="E60" s="1297"/>
      <c r="F60" s="136">
        <v>300</v>
      </c>
      <c r="G60" s="136">
        <v>300</v>
      </c>
      <c r="H60" s="137">
        <v>300</v>
      </c>
    </row>
    <row r="61" spans="2:8" ht="45.75" customHeight="1" x14ac:dyDescent="0.15">
      <c r="B61" s="135"/>
      <c r="C61" s="1295" t="s">
        <v>597</v>
      </c>
      <c r="D61" s="1296"/>
      <c r="E61" s="1297"/>
      <c r="F61" s="136">
        <v>148</v>
      </c>
      <c r="G61" s="136">
        <v>148</v>
      </c>
      <c r="H61" s="137">
        <v>144</v>
      </c>
    </row>
    <row r="62" spans="2:8" ht="45.75" customHeight="1" thickBot="1" x14ac:dyDescent="0.2">
      <c r="B62" s="138"/>
      <c r="C62" s="1298" t="s">
        <v>598</v>
      </c>
      <c r="D62" s="1299"/>
      <c r="E62" s="1300"/>
      <c r="F62" s="139">
        <v>122</v>
      </c>
      <c r="G62" s="139">
        <v>122</v>
      </c>
      <c r="H62" s="140">
        <v>112</v>
      </c>
    </row>
    <row r="63" spans="2:8" ht="52.5" customHeight="1" thickBot="1" x14ac:dyDescent="0.2">
      <c r="B63" s="141"/>
      <c r="C63" s="1301" t="s">
        <v>51</v>
      </c>
      <c r="D63" s="1301"/>
      <c r="E63" s="1302"/>
      <c r="F63" s="142">
        <v>5195</v>
      </c>
      <c r="G63" s="142">
        <v>6180</v>
      </c>
      <c r="H63" s="143">
        <v>5229</v>
      </c>
    </row>
    <row r="64" spans="2:8" ht="15" customHeight="1" x14ac:dyDescent="0.15"/>
  </sheetData>
  <sheetProtection algorithmName="SHA-512" hashValue="vSa48130eC+Of6OGJYnDTSvUxC/lSLxtjaxxAMsL0j6J8EcYK2JIs6KHqA7qLJfJ6LJZX2aqsm9/EN7j+jXxuw==" saltValue="t/uhK0Xvyz7Xa++IYGFA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48" sqref="AN4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603</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542</v>
      </c>
      <c r="BQ50" s="1314"/>
      <c r="BR50" s="1314"/>
      <c r="BS50" s="1314"/>
      <c r="BT50" s="1314"/>
      <c r="BU50" s="1314"/>
      <c r="BV50" s="1314"/>
      <c r="BW50" s="1314"/>
      <c r="BX50" s="1314" t="s">
        <v>543</v>
      </c>
      <c r="BY50" s="1314"/>
      <c r="BZ50" s="1314"/>
      <c r="CA50" s="1314"/>
      <c r="CB50" s="1314"/>
      <c r="CC50" s="1314"/>
      <c r="CD50" s="1314"/>
      <c r="CE50" s="1314"/>
      <c r="CF50" s="1314" t="s">
        <v>544</v>
      </c>
      <c r="CG50" s="1314"/>
      <c r="CH50" s="1314"/>
      <c r="CI50" s="1314"/>
      <c r="CJ50" s="1314"/>
      <c r="CK50" s="1314"/>
      <c r="CL50" s="1314"/>
      <c r="CM50" s="1314"/>
      <c r="CN50" s="1314" t="s">
        <v>545</v>
      </c>
      <c r="CO50" s="1314"/>
      <c r="CP50" s="1314"/>
      <c r="CQ50" s="1314"/>
      <c r="CR50" s="1314"/>
      <c r="CS50" s="1314"/>
      <c r="CT50" s="1314"/>
      <c r="CU50" s="1314"/>
      <c r="CV50" s="1314" t="s">
        <v>546</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605</v>
      </c>
      <c r="AO51" s="1312"/>
      <c r="AP51" s="1312"/>
      <c r="AQ51" s="1312"/>
      <c r="AR51" s="1312"/>
      <c r="AS51" s="1312"/>
      <c r="AT51" s="1312"/>
      <c r="AU51" s="1312"/>
      <c r="AV51" s="1312"/>
      <c r="AW51" s="1312"/>
      <c r="AX51" s="1312"/>
      <c r="AY51" s="1312"/>
      <c r="AZ51" s="1312"/>
      <c r="BA51" s="1312"/>
      <c r="BB51" s="1312" t="s">
        <v>606</v>
      </c>
      <c r="BC51" s="1312"/>
      <c r="BD51" s="1312"/>
      <c r="BE51" s="1312"/>
      <c r="BF51" s="1312"/>
      <c r="BG51" s="1312"/>
      <c r="BH51" s="1312"/>
      <c r="BI51" s="1312"/>
      <c r="BJ51" s="1312"/>
      <c r="BK51" s="1312"/>
      <c r="BL51" s="1312"/>
      <c r="BM51" s="1312"/>
      <c r="BN51" s="1312"/>
      <c r="BO51" s="1312"/>
      <c r="BP51" s="1309">
        <v>42.5</v>
      </c>
      <c r="BQ51" s="1309"/>
      <c r="BR51" s="1309"/>
      <c r="BS51" s="1309"/>
      <c r="BT51" s="1309"/>
      <c r="BU51" s="1309"/>
      <c r="BV51" s="1309"/>
      <c r="BW51" s="1309"/>
      <c r="BX51" s="1309">
        <v>31.7</v>
      </c>
      <c r="BY51" s="1309"/>
      <c r="BZ51" s="1309"/>
      <c r="CA51" s="1309"/>
      <c r="CB51" s="1309"/>
      <c r="CC51" s="1309"/>
      <c r="CD51" s="1309"/>
      <c r="CE51" s="1309"/>
      <c r="CF51" s="1309">
        <v>28.1</v>
      </c>
      <c r="CG51" s="1309"/>
      <c r="CH51" s="1309"/>
      <c r="CI51" s="1309"/>
      <c r="CJ51" s="1309"/>
      <c r="CK51" s="1309"/>
      <c r="CL51" s="1309"/>
      <c r="CM51" s="1309"/>
      <c r="CN51" s="1309">
        <v>25</v>
      </c>
      <c r="CO51" s="1309"/>
      <c r="CP51" s="1309"/>
      <c r="CQ51" s="1309"/>
      <c r="CR51" s="1309"/>
      <c r="CS51" s="1309"/>
      <c r="CT51" s="1309"/>
      <c r="CU51" s="1309"/>
      <c r="CV51" s="1309">
        <v>31.1</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607</v>
      </c>
      <c r="BC53" s="1312"/>
      <c r="BD53" s="1312"/>
      <c r="BE53" s="1312"/>
      <c r="BF53" s="1312"/>
      <c r="BG53" s="1312"/>
      <c r="BH53" s="1312"/>
      <c r="BI53" s="1312"/>
      <c r="BJ53" s="1312"/>
      <c r="BK53" s="1312"/>
      <c r="BL53" s="1312"/>
      <c r="BM53" s="1312"/>
      <c r="BN53" s="1312"/>
      <c r="BO53" s="1312"/>
      <c r="BP53" s="1309">
        <v>68</v>
      </c>
      <c r="BQ53" s="1309"/>
      <c r="BR53" s="1309"/>
      <c r="BS53" s="1309"/>
      <c r="BT53" s="1309"/>
      <c r="BU53" s="1309"/>
      <c r="BV53" s="1309"/>
      <c r="BW53" s="1309"/>
      <c r="BX53" s="1309">
        <v>69.5</v>
      </c>
      <c r="BY53" s="1309"/>
      <c r="BZ53" s="1309"/>
      <c r="CA53" s="1309"/>
      <c r="CB53" s="1309"/>
      <c r="CC53" s="1309"/>
      <c r="CD53" s="1309"/>
      <c r="CE53" s="1309"/>
      <c r="CF53" s="1309">
        <v>71.3</v>
      </c>
      <c r="CG53" s="1309"/>
      <c r="CH53" s="1309"/>
      <c r="CI53" s="1309"/>
      <c r="CJ53" s="1309"/>
      <c r="CK53" s="1309"/>
      <c r="CL53" s="1309"/>
      <c r="CM53" s="1309"/>
      <c r="CN53" s="1309">
        <v>72.3</v>
      </c>
      <c r="CO53" s="1309"/>
      <c r="CP53" s="1309"/>
      <c r="CQ53" s="1309"/>
      <c r="CR53" s="1309"/>
      <c r="CS53" s="1309"/>
      <c r="CT53" s="1309"/>
      <c r="CU53" s="1309"/>
      <c r="CV53" s="1309">
        <v>73.7</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608</v>
      </c>
      <c r="AO55" s="1314"/>
      <c r="AP55" s="1314"/>
      <c r="AQ55" s="1314"/>
      <c r="AR55" s="1314"/>
      <c r="AS55" s="1314"/>
      <c r="AT55" s="1314"/>
      <c r="AU55" s="1314"/>
      <c r="AV55" s="1314"/>
      <c r="AW55" s="1314"/>
      <c r="AX55" s="1314"/>
      <c r="AY55" s="1314"/>
      <c r="AZ55" s="1314"/>
      <c r="BA55" s="1314"/>
      <c r="BB55" s="1312" t="s">
        <v>606</v>
      </c>
      <c r="BC55" s="1312"/>
      <c r="BD55" s="1312"/>
      <c r="BE55" s="1312"/>
      <c r="BF55" s="1312"/>
      <c r="BG55" s="1312"/>
      <c r="BH55" s="1312"/>
      <c r="BI55" s="1312"/>
      <c r="BJ55" s="1312"/>
      <c r="BK55" s="1312"/>
      <c r="BL55" s="1312"/>
      <c r="BM55" s="1312"/>
      <c r="BN55" s="1312"/>
      <c r="BO55" s="1312"/>
      <c r="BP55" s="1309">
        <v>37.299999999999997</v>
      </c>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607</v>
      </c>
      <c r="BC57" s="1312"/>
      <c r="BD57" s="1312"/>
      <c r="BE57" s="1312"/>
      <c r="BF57" s="1312"/>
      <c r="BG57" s="1312"/>
      <c r="BH57" s="1312"/>
      <c r="BI57" s="1312"/>
      <c r="BJ57" s="1312"/>
      <c r="BK57" s="1312"/>
      <c r="BL57" s="1312"/>
      <c r="BM57" s="1312"/>
      <c r="BN57" s="1312"/>
      <c r="BO57" s="1312"/>
      <c r="BP57" s="1309">
        <v>55.2</v>
      </c>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21" t="s">
        <v>610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542</v>
      </c>
      <c r="BQ72" s="1314"/>
      <c r="BR72" s="1314"/>
      <c r="BS72" s="1314"/>
      <c r="BT72" s="1314"/>
      <c r="BU72" s="1314"/>
      <c r="BV72" s="1314"/>
      <c r="BW72" s="1314"/>
      <c r="BX72" s="1314" t="s">
        <v>543</v>
      </c>
      <c r="BY72" s="1314"/>
      <c r="BZ72" s="1314"/>
      <c r="CA72" s="1314"/>
      <c r="CB72" s="1314"/>
      <c r="CC72" s="1314"/>
      <c r="CD72" s="1314"/>
      <c r="CE72" s="1314"/>
      <c r="CF72" s="1314" t="s">
        <v>544</v>
      </c>
      <c r="CG72" s="1314"/>
      <c r="CH72" s="1314"/>
      <c r="CI72" s="1314"/>
      <c r="CJ72" s="1314"/>
      <c r="CK72" s="1314"/>
      <c r="CL72" s="1314"/>
      <c r="CM72" s="1314"/>
      <c r="CN72" s="1314" t="s">
        <v>545</v>
      </c>
      <c r="CO72" s="1314"/>
      <c r="CP72" s="1314"/>
      <c r="CQ72" s="1314"/>
      <c r="CR72" s="1314"/>
      <c r="CS72" s="1314"/>
      <c r="CT72" s="1314"/>
      <c r="CU72" s="1314"/>
      <c r="CV72" s="1314" t="s">
        <v>546</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605</v>
      </c>
      <c r="AO73" s="1312"/>
      <c r="AP73" s="1312"/>
      <c r="AQ73" s="1312"/>
      <c r="AR73" s="1312"/>
      <c r="AS73" s="1312"/>
      <c r="AT73" s="1312"/>
      <c r="AU73" s="1312"/>
      <c r="AV73" s="1312"/>
      <c r="AW73" s="1312"/>
      <c r="AX73" s="1312"/>
      <c r="AY73" s="1312"/>
      <c r="AZ73" s="1312"/>
      <c r="BA73" s="1312"/>
      <c r="BB73" s="1312" t="s">
        <v>606</v>
      </c>
      <c r="BC73" s="1312"/>
      <c r="BD73" s="1312"/>
      <c r="BE73" s="1312"/>
      <c r="BF73" s="1312"/>
      <c r="BG73" s="1312"/>
      <c r="BH73" s="1312"/>
      <c r="BI73" s="1312"/>
      <c r="BJ73" s="1312"/>
      <c r="BK73" s="1312"/>
      <c r="BL73" s="1312"/>
      <c r="BM73" s="1312"/>
      <c r="BN73" s="1312"/>
      <c r="BO73" s="1312"/>
      <c r="BP73" s="1309">
        <v>42.5</v>
      </c>
      <c r="BQ73" s="1309"/>
      <c r="BR73" s="1309"/>
      <c r="BS73" s="1309"/>
      <c r="BT73" s="1309"/>
      <c r="BU73" s="1309"/>
      <c r="BV73" s="1309"/>
      <c r="BW73" s="1309"/>
      <c r="BX73" s="1309">
        <v>31.7</v>
      </c>
      <c r="BY73" s="1309"/>
      <c r="BZ73" s="1309"/>
      <c r="CA73" s="1309"/>
      <c r="CB73" s="1309"/>
      <c r="CC73" s="1309"/>
      <c r="CD73" s="1309"/>
      <c r="CE73" s="1309"/>
      <c r="CF73" s="1309">
        <v>28.1</v>
      </c>
      <c r="CG73" s="1309"/>
      <c r="CH73" s="1309"/>
      <c r="CI73" s="1309"/>
      <c r="CJ73" s="1309"/>
      <c r="CK73" s="1309"/>
      <c r="CL73" s="1309"/>
      <c r="CM73" s="1309"/>
      <c r="CN73" s="1309">
        <v>25</v>
      </c>
      <c r="CO73" s="1309"/>
      <c r="CP73" s="1309"/>
      <c r="CQ73" s="1309"/>
      <c r="CR73" s="1309"/>
      <c r="CS73" s="1309"/>
      <c r="CT73" s="1309"/>
      <c r="CU73" s="1309"/>
      <c r="CV73" s="1309">
        <v>31.1</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611</v>
      </c>
      <c r="BC75" s="1312"/>
      <c r="BD75" s="1312"/>
      <c r="BE75" s="1312"/>
      <c r="BF75" s="1312"/>
      <c r="BG75" s="1312"/>
      <c r="BH75" s="1312"/>
      <c r="BI75" s="1312"/>
      <c r="BJ75" s="1312"/>
      <c r="BK75" s="1312"/>
      <c r="BL75" s="1312"/>
      <c r="BM75" s="1312"/>
      <c r="BN75" s="1312"/>
      <c r="BO75" s="1312"/>
      <c r="BP75" s="1309">
        <v>6.4</v>
      </c>
      <c r="BQ75" s="1309"/>
      <c r="BR75" s="1309"/>
      <c r="BS75" s="1309"/>
      <c r="BT75" s="1309"/>
      <c r="BU75" s="1309"/>
      <c r="BV75" s="1309"/>
      <c r="BW75" s="1309"/>
      <c r="BX75" s="1309">
        <v>5.9</v>
      </c>
      <c r="BY75" s="1309"/>
      <c r="BZ75" s="1309"/>
      <c r="CA75" s="1309"/>
      <c r="CB75" s="1309"/>
      <c r="CC75" s="1309"/>
      <c r="CD75" s="1309"/>
      <c r="CE75" s="1309"/>
      <c r="CF75" s="1309">
        <v>5</v>
      </c>
      <c r="CG75" s="1309"/>
      <c r="CH75" s="1309"/>
      <c r="CI75" s="1309"/>
      <c r="CJ75" s="1309"/>
      <c r="CK75" s="1309"/>
      <c r="CL75" s="1309"/>
      <c r="CM75" s="1309"/>
      <c r="CN75" s="1309">
        <v>4.4000000000000004</v>
      </c>
      <c r="CO75" s="1309"/>
      <c r="CP75" s="1309"/>
      <c r="CQ75" s="1309"/>
      <c r="CR75" s="1309"/>
      <c r="CS75" s="1309"/>
      <c r="CT75" s="1309"/>
      <c r="CU75" s="1309"/>
      <c r="CV75" s="1309">
        <v>3.9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612</v>
      </c>
      <c r="AO77" s="1314"/>
      <c r="AP77" s="1314"/>
      <c r="AQ77" s="1314"/>
      <c r="AR77" s="1314"/>
      <c r="AS77" s="1314"/>
      <c r="AT77" s="1314"/>
      <c r="AU77" s="1314"/>
      <c r="AV77" s="1314"/>
      <c r="AW77" s="1314"/>
      <c r="AX77" s="1314"/>
      <c r="AY77" s="1314"/>
      <c r="AZ77" s="1314"/>
      <c r="BA77" s="1314"/>
      <c r="BB77" s="1312" t="s">
        <v>613</v>
      </c>
      <c r="BC77" s="1312"/>
      <c r="BD77" s="1312"/>
      <c r="BE77" s="1312"/>
      <c r="BF77" s="1312"/>
      <c r="BG77" s="1312"/>
      <c r="BH77" s="1312"/>
      <c r="BI77" s="1312"/>
      <c r="BJ77" s="1312"/>
      <c r="BK77" s="1312"/>
      <c r="BL77" s="1312"/>
      <c r="BM77" s="1312"/>
      <c r="BN77" s="1312"/>
      <c r="BO77" s="1312"/>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614</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3s/pkXljsoZo1GqDn8cLR+CAn60j3wwswV6oYF0GKz2RCOmCr15AWnX//ZqpLz9CBw6lQe6XFiWcsE1DylCtA==" saltValue="YP+3CnrlJAFu6bz0QeXRx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615</v>
      </c>
    </row>
  </sheetData>
  <sheetProtection algorithmName="SHA-512" hashValue="o51iPTbK2ME2rhGSWl0sB8kosIUC6HWkB1hFVxYbdJUaVKYrustj9iVMHsWsUy40kcGfx6b9ZKoGNatvpxl9/w==" saltValue="jND57j2h0UmK6bphxvbG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Normal="100" zoomScaleSheetLayoutView="55"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488</v>
      </c>
    </row>
  </sheetData>
  <sheetProtection algorithmName="SHA-512" hashValue="6cwqXmVwn/EdkvBCZHFr8nH6YBxn/ht/3n8t9hZvJ4kdN+GXRn+nuwgVpU7sBHeFd4hNlyipxdiN8hsCuunY+w==" saltValue="2lBIXl52qLo1pWtwP45S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539</v>
      </c>
      <c r="G2" s="157"/>
      <c r="H2" s="158"/>
    </row>
    <row r="3" spans="1:8" x14ac:dyDescent="0.15">
      <c r="A3" s="154" t="s">
        <v>532</v>
      </c>
      <c r="B3" s="159"/>
      <c r="C3" s="160"/>
      <c r="D3" s="161">
        <v>33155</v>
      </c>
      <c r="E3" s="162"/>
      <c r="F3" s="163">
        <v>54227</v>
      </c>
      <c r="G3" s="164"/>
      <c r="H3" s="165"/>
    </row>
    <row r="4" spans="1:8" x14ac:dyDescent="0.15">
      <c r="A4" s="166"/>
      <c r="B4" s="167"/>
      <c r="C4" s="168"/>
      <c r="D4" s="169">
        <v>10715</v>
      </c>
      <c r="E4" s="170"/>
      <c r="F4" s="171">
        <v>29694</v>
      </c>
      <c r="G4" s="172"/>
      <c r="H4" s="173"/>
    </row>
    <row r="5" spans="1:8" x14ac:dyDescent="0.15">
      <c r="A5" s="154" t="s">
        <v>534</v>
      </c>
      <c r="B5" s="159"/>
      <c r="C5" s="160"/>
      <c r="D5" s="161">
        <v>24676</v>
      </c>
      <c r="E5" s="162"/>
      <c r="F5" s="163">
        <v>57295</v>
      </c>
      <c r="G5" s="164"/>
      <c r="H5" s="165"/>
    </row>
    <row r="6" spans="1:8" x14ac:dyDescent="0.15">
      <c r="A6" s="166"/>
      <c r="B6" s="167"/>
      <c r="C6" s="168"/>
      <c r="D6" s="169">
        <v>10294</v>
      </c>
      <c r="E6" s="170"/>
      <c r="F6" s="171">
        <v>32771</v>
      </c>
      <c r="G6" s="172"/>
      <c r="H6" s="173"/>
    </row>
    <row r="7" spans="1:8" x14ac:dyDescent="0.15">
      <c r="A7" s="154" t="s">
        <v>535</v>
      </c>
      <c r="B7" s="159"/>
      <c r="C7" s="160"/>
      <c r="D7" s="161">
        <v>43247</v>
      </c>
      <c r="E7" s="162"/>
      <c r="F7" s="163">
        <v>54110</v>
      </c>
      <c r="G7" s="164"/>
      <c r="H7" s="165"/>
    </row>
    <row r="8" spans="1:8" x14ac:dyDescent="0.15">
      <c r="A8" s="166"/>
      <c r="B8" s="167"/>
      <c r="C8" s="168"/>
      <c r="D8" s="169">
        <v>18972</v>
      </c>
      <c r="E8" s="170"/>
      <c r="F8" s="171">
        <v>30620</v>
      </c>
      <c r="G8" s="172"/>
      <c r="H8" s="173"/>
    </row>
    <row r="9" spans="1:8" x14ac:dyDescent="0.15">
      <c r="A9" s="154" t="s">
        <v>536</v>
      </c>
      <c r="B9" s="159"/>
      <c r="C9" s="160"/>
      <c r="D9" s="161">
        <v>58675</v>
      </c>
      <c r="E9" s="162"/>
      <c r="F9" s="163">
        <v>54684</v>
      </c>
      <c r="G9" s="164"/>
      <c r="H9" s="165"/>
    </row>
    <row r="10" spans="1:8" x14ac:dyDescent="0.15">
      <c r="A10" s="166"/>
      <c r="B10" s="167"/>
      <c r="C10" s="168"/>
      <c r="D10" s="169">
        <v>31888</v>
      </c>
      <c r="E10" s="170"/>
      <c r="F10" s="171">
        <v>32829</v>
      </c>
      <c r="G10" s="172"/>
      <c r="H10" s="173"/>
    </row>
    <row r="11" spans="1:8" x14ac:dyDescent="0.15">
      <c r="A11" s="154" t="s">
        <v>537</v>
      </c>
      <c r="B11" s="159"/>
      <c r="C11" s="160"/>
      <c r="D11" s="161">
        <v>62059</v>
      </c>
      <c r="E11" s="162"/>
      <c r="F11" s="163">
        <v>62383</v>
      </c>
      <c r="G11" s="164"/>
      <c r="H11" s="165"/>
    </row>
    <row r="12" spans="1:8" x14ac:dyDescent="0.15">
      <c r="A12" s="166"/>
      <c r="B12" s="167"/>
      <c r="C12" s="174"/>
      <c r="D12" s="169">
        <v>26971</v>
      </c>
      <c r="E12" s="170"/>
      <c r="F12" s="171">
        <v>35325</v>
      </c>
      <c r="G12" s="172"/>
      <c r="H12" s="173"/>
    </row>
    <row r="13" spans="1:8" x14ac:dyDescent="0.15">
      <c r="A13" s="154"/>
      <c r="B13" s="159"/>
      <c r="C13" s="175"/>
      <c r="D13" s="176">
        <v>44362</v>
      </c>
      <c r="E13" s="177"/>
      <c r="F13" s="178">
        <v>56540</v>
      </c>
      <c r="G13" s="179"/>
      <c r="H13" s="165"/>
    </row>
    <row r="14" spans="1:8" x14ac:dyDescent="0.15">
      <c r="A14" s="166"/>
      <c r="B14" s="167"/>
      <c r="C14" s="168"/>
      <c r="D14" s="169">
        <v>19768</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7.28</v>
      </c>
      <c r="C19" s="180">
        <f>ROUND(VALUE(SUBSTITUTE(実質収支比率等に係る経年分析!G$48,"▲","-")),2)</f>
        <v>4.58</v>
      </c>
      <c r="D19" s="180">
        <f>ROUND(VALUE(SUBSTITUTE(実質収支比率等に係る経年分析!H$48,"▲","-")),2)</f>
        <v>7.28</v>
      </c>
      <c r="E19" s="180">
        <f>ROUND(VALUE(SUBSTITUTE(実質収支比率等に係る経年分析!I$48,"▲","-")),2)</f>
        <v>8.4499999999999993</v>
      </c>
      <c r="F19" s="180">
        <f>ROUND(VALUE(SUBSTITUTE(実質収支比率等に係る経年分析!J$48,"▲","-")),2)</f>
        <v>9.65</v>
      </c>
    </row>
    <row r="20" spans="1:11" x14ac:dyDescent="0.15">
      <c r="A20" s="180" t="s">
        <v>55</v>
      </c>
      <c r="B20" s="180">
        <f>ROUND(VALUE(SUBSTITUTE(実質収支比率等に係る経年分析!F$47,"▲","-")),2)</f>
        <v>17.03</v>
      </c>
      <c r="C20" s="180">
        <f>ROUND(VALUE(SUBSTITUTE(実質収支比率等に係る経年分析!G$47,"▲","-")),2)</f>
        <v>18.03</v>
      </c>
      <c r="D20" s="180">
        <f>ROUND(VALUE(SUBSTITUTE(実質収支比率等に係る経年分析!H$47,"▲","-")),2)</f>
        <v>16.55</v>
      </c>
      <c r="E20" s="180">
        <f>ROUND(VALUE(SUBSTITUTE(実質収支比率等に係る経年分析!I$47,"▲","-")),2)</f>
        <v>20.37</v>
      </c>
      <c r="F20" s="180">
        <f>ROUND(VALUE(SUBSTITUTE(実質収支比率等に係る経年分析!J$47,"▲","-")),2)</f>
        <v>15.19</v>
      </c>
    </row>
    <row r="21" spans="1:11" x14ac:dyDescent="0.15">
      <c r="A21" s="180" t="s">
        <v>56</v>
      </c>
      <c r="B21" s="180">
        <f>IF(ISNUMBER(VALUE(SUBSTITUTE(実質収支比率等に係る経年分析!F$49,"▲","-"))),ROUND(VALUE(SUBSTITUTE(実質収支比率等に係る経年分析!F$49,"▲","-")),2),NA())</f>
        <v>5.6</v>
      </c>
      <c r="C21" s="180">
        <f>IF(ISNUMBER(VALUE(SUBSTITUTE(実質収支比率等に係る経年分析!G$49,"▲","-"))),ROUND(VALUE(SUBSTITUTE(実質収支比率等に係る経年分析!G$49,"▲","-")),2),NA())</f>
        <v>-2.29</v>
      </c>
      <c r="D21" s="180">
        <f>IF(ISNUMBER(VALUE(SUBSTITUTE(実質収支比率等に係る経年分析!H$49,"▲","-"))),ROUND(VALUE(SUBSTITUTE(実質収支比率等に係る経年分析!H$49,"▲","-")),2),NA())</f>
        <v>1.67</v>
      </c>
      <c r="E21" s="180">
        <f>IF(ISNUMBER(VALUE(SUBSTITUTE(実質収支比率等に係る経年分析!I$49,"▲","-"))),ROUND(VALUE(SUBSTITUTE(実質収支比率等に係る経年分析!I$49,"▲","-")),2),NA())</f>
        <v>5.27</v>
      </c>
      <c r="F21" s="180">
        <f>IF(ISNUMBER(VALUE(SUBSTITUTE(実質収支比率等に係る経年分析!J$49,"▲","-"))),ROUND(VALUE(SUBSTITUTE(実質収支比率等に係る経年分析!J$49,"▲","-")),2),NA())</f>
        <v>-3.93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3.68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4.29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4.78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4.95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聖地公園事業特別会計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国民健康保険特別会計（直営診療施設勘定）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0.51</v>
      </c>
    </row>
    <row r="35" spans="1:16" x14ac:dyDescent="0.15">
      <c r="A35" s="181" t="str">
        <f>IF(連結実質赤字比率に係る赤字・黒字の構成分析!C$35="",NA(),連結実質赤字比率に係る赤字・黒字の構成分析!C$35)</f>
        <v>国民健康保険特別会計（事業勘定）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4.5599999999999996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9.6300000000000008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1946</v>
      </c>
      <c r="E42" s="182"/>
      <c r="F42" s="182"/>
      <c r="G42" s="182">
        <f>'実質公債費比率（分子）の構造'!L$52</f>
        <v>2046</v>
      </c>
      <c r="H42" s="182"/>
      <c r="I42" s="182"/>
      <c r="J42" s="182">
        <f>'実質公債費比率（分子）の構造'!M$52</f>
        <v>1986</v>
      </c>
      <c r="K42" s="182"/>
      <c r="L42" s="182"/>
      <c r="M42" s="182">
        <f>'実質公債費比率（分子）の構造'!N$52</f>
        <v>1892</v>
      </c>
      <c r="N42" s="182"/>
      <c r="O42" s="182"/>
      <c r="P42" s="182">
        <f>'実質公債費比率（分子）の構造'!O$52</f>
        <v>1780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61</v>
      </c>
      <c r="C44" s="182"/>
      <c r="D44" s="182"/>
      <c r="E44" s="182">
        <f>'実質公債費比率（分子）の構造'!L$50</f>
        <v>65</v>
      </c>
      <c r="F44" s="182"/>
      <c r="G44" s="182"/>
      <c r="H44" s="182">
        <f>'実質公債費比率（分子）の構造'!M$50</f>
        <v>69</v>
      </c>
      <c r="I44" s="182"/>
      <c r="J44" s="182"/>
      <c r="K44" s="182">
        <f>'実質公債費比率（分子）の構造'!N$50</f>
        <v>74</v>
      </c>
      <c r="L44" s="182"/>
      <c r="M44" s="182"/>
      <c r="N44" s="182">
        <f>'実質公債費比率（分子）の構造'!O$50</f>
        <v>76</v>
      </c>
      <c r="O44" s="182"/>
      <c r="P44" s="182"/>
    </row>
    <row r="45" spans="1:16" x14ac:dyDescent="0.15">
      <c r="A45" s="182" t="s">
        <v>66</v>
      </c>
      <c r="B45" s="182">
        <f>'実質公債費比率（分子）の構造'!K$49</f>
        <v>548</v>
      </c>
      <c r="C45" s="182"/>
      <c r="D45" s="182"/>
      <c r="E45" s="182">
        <f>'実質公債費比率（分子）の構造'!L$49</f>
        <v>557</v>
      </c>
      <c r="F45" s="182"/>
      <c r="G45" s="182"/>
      <c r="H45" s="182">
        <f>'実質公債費比率（分子）の構造'!M$49</f>
        <v>498</v>
      </c>
      <c r="I45" s="182"/>
      <c r="J45" s="182"/>
      <c r="K45" s="182">
        <f>'実質公債費比率（分子）の構造'!N$49</f>
        <v>479</v>
      </c>
      <c r="L45" s="182"/>
      <c r="M45" s="182"/>
      <c r="N45" s="182">
        <f>'実質公債費比率（分子）の構造'!O$49</f>
        <v>541</v>
      </c>
      <c r="O45" s="182"/>
      <c r="P45" s="182"/>
    </row>
    <row r="46" spans="1:16" x14ac:dyDescent="0.15">
      <c r="A46" s="182" t="s">
        <v>67</v>
      </c>
      <c r="B46" s="182">
        <f>'実質公債費比率（分子）の構造'!K$48</f>
        <v>63</v>
      </c>
      <c r="C46" s="182"/>
      <c r="D46" s="182"/>
      <c r="E46" s="182">
        <f>'実質公債費比率（分子）の構造'!L$48</f>
        <v>65</v>
      </c>
      <c r="F46" s="182"/>
      <c r="G46" s="182"/>
      <c r="H46" s="182">
        <f>'実質公債費比率（分子）の構造'!M$48</f>
        <v>67</v>
      </c>
      <c r="I46" s="182"/>
      <c r="J46" s="182"/>
      <c r="K46" s="182">
        <f>'実質公債費比率（分子）の構造'!N$48</f>
        <v>85</v>
      </c>
      <c r="L46" s="182"/>
      <c r="M46" s="182"/>
      <c r="N46" s="182">
        <f>'実質公債費比率（分子）の構造'!O$48</f>
        <v>13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2309</v>
      </c>
      <c r="C49" s="182"/>
      <c r="D49" s="182"/>
      <c r="E49" s="182">
        <f>'実質公債費比率（分子）の構造'!L$45</f>
        <v>2235</v>
      </c>
      <c r="F49" s="182"/>
      <c r="G49" s="182"/>
      <c r="H49" s="182">
        <f>'実質公債費比率（分子）の構造'!M$45</f>
        <v>2087</v>
      </c>
      <c r="I49" s="182"/>
      <c r="J49" s="182"/>
      <c r="K49" s="182">
        <f>'実質公債費比率（分子）の構造'!N$45</f>
        <v>1935</v>
      </c>
      <c r="L49" s="182"/>
      <c r="M49" s="182"/>
      <c r="N49" s="182">
        <f>'実質公債費比率（分子）の構造'!O$45</f>
        <v>1809</v>
      </c>
      <c r="O49" s="182"/>
      <c r="P49" s="182"/>
    </row>
    <row r="50" spans="1:16" x14ac:dyDescent="0.15">
      <c r="A50" s="182" t="s">
        <v>71</v>
      </c>
      <c r="B50" s="182" t="e">
        <f>NA()</f>
        <v>#N/A</v>
      </c>
      <c r="C50" s="182">
        <f>IF(ISNUMBER('実質公債費比率（分子）の構造'!K$53),'実質公債費比率（分子）の構造'!K$53,NA())</f>
        <v>1035</v>
      </c>
      <c r="D50" s="182" t="e">
        <f>NA()</f>
        <v>#N/A</v>
      </c>
      <c r="E50" s="182" t="e">
        <f>NA()</f>
        <v>#N/A</v>
      </c>
      <c r="F50" s="182">
        <f>IF(ISNUMBER('実質公債費比率（分子）の構造'!L$53),'実質公債費比率（分子）の構造'!L$53,NA())</f>
        <v>876</v>
      </c>
      <c r="G50" s="182" t="e">
        <f>NA()</f>
        <v>#N/A</v>
      </c>
      <c r="H50" s="182" t="e">
        <f>NA()</f>
        <v>#N/A</v>
      </c>
      <c r="I50" s="182">
        <f>IF(ISNUMBER('実質公債費比率（分子）の構造'!M$53),'実質公債費比率（分子）の構造'!M$53,NA())</f>
        <v>735</v>
      </c>
      <c r="J50" s="182" t="e">
        <f>NA()</f>
        <v>#N/A</v>
      </c>
      <c r="K50" s="182" t="e">
        <f>NA()</f>
        <v>#N/A</v>
      </c>
      <c r="L50" s="182">
        <f>IF(ISNUMBER('実質公債費比率（分子）の構造'!N$53),'実質公債費比率（分子）の構造'!N$53,NA())</f>
        <v>681</v>
      </c>
      <c r="M50" s="182" t="e">
        <f>NA()</f>
        <v>#N/A</v>
      </c>
      <c r="N50" s="182" t="e">
        <f>NA()</f>
        <v>#N/A</v>
      </c>
      <c r="O50" s="182">
        <f>IF(ISNUMBER('実質公債費比率（分子）の構造'!O$53),'実質公債費比率（分子）の構造'!O$53,NA())</f>
        <v>659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17157</v>
      </c>
      <c r="E56" s="181"/>
      <c r="F56" s="181"/>
      <c r="G56" s="181">
        <f>'将来負担比率（分子）の構造'!J$52</f>
        <v>16526</v>
      </c>
      <c r="H56" s="181"/>
      <c r="I56" s="181"/>
      <c r="J56" s="181">
        <f>'将来負担比率（分子）の構造'!K$52</f>
        <v>15634</v>
      </c>
      <c r="K56" s="181"/>
      <c r="L56" s="181"/>
      <c r="M56" s="181">
        <f>'将来負担比率（分子）の構造'!L$52</f>
        <v>14937</v>
      </c>
      <c r="N56" s="181"/>
      <c r="O56" s="181"/>
      <c r="P56" s="181">
        <f>'将来負担比率（分子）の構造'!M$52</f>
        <v>14764</v>
      </c>
    </row>
    <row r="57" spans="1:16" x14ac:dyDescent="0.15">
      <c r="A57" s="181" t="s">
        <v>42</v>
      </c>
      <c r="B57" s="181"/>
      <c r="C57" s="181"/>
      <c r="D57" s="181">
        <f>'将来負担比率（分子）の構造'!I$51</f>
        <v>5806</v>
      </c>
      <c r="E57" s="181"/>
      <c r="F57" s="181"/>
      <c r="G57" s="181">
        <f>'将来負担比率（分子）の構造'!J$51</f>
        <v>6035</v>
      </c>
      <c r="H57" s="181"/>
      <c r="I57" s="181"/>
      <c r="J57" s="181">
        <f>'将来負担比率（分子）の構造'!K$51</f>
        <v>6407</v>
      </c>
      <c r="K57" s="181"/>
      <c r="L57" s="181"/>
      <c r="M57" s="181">
        <f>'将来負担比率（分子）の構造'!L$51</f>
        <v>6495</v>
      </c>
      <c r="N57" s="181"/>
      <c r="O57" s="181"/>
      <c r="P57" s="181">
        <f>'将来負担比率（分子）の構造'!M$51</f>
        <v>6994</v>
      </c>
    </row>
    <row r="58" spans="1:16" x14ac:dyDescent="0.15">
      <c r="A58" s="181" t="s">
        <v>41</v>
      </c>
      <c r="B58" s="181"/>
      <c r="C58" s="181"/>
      <c r="D58" s="181">
        <f>'将来負担比率（分子）の構造'!I$50</f>
        <v>5096</v>
      </c>
      <c r="E58" s="181"/>
      <c r="F58" s="181"/>
      <c r="G58" s="181">
        <f>'将来負担比率（分子）の構造'!J$50</f>
        <v>5710</v>
      </c>
      <c r="H58" s="181"/>
      <c r="I58" s="181"/>
      <c r="J58" s="181">
        <f>'将来負担比率（分子）の構造'!K$50</f>
        <v>5561</v>
      </c>
      <c r="K58" s="181"/>
      <c r="L58" s="181"/>
      <c r="M58" s="181">
        <f>'将来負担比率（分子）の構造'!L$50</f>
        <v>6653</v>
      </c>
      <c r="N58" s="181"/>
      <c r="O58" s="181"/>
      <c r="P58" s="181">
        <f>'将来負担比率（分子）の構造'!M$50</f>
        <v>5813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9343</v>
      </c>
      <c r="C62" s="181"/>
      <c r="D62" s="181"/>
      <c r="E62" s="181">
        <f>'将来負担比率（分子）の構造'!J$45</f>
        <v>9077</v>
      </c>
      <c r="F62" s="181"/>
      <c r="G62" s="181"/>
      <c r="H62" s="181">
        <f>'将来負担比率（分子）の構造'!K$45</f>
        <v>8519</v>
      </c>
      <c r="I62" s="181"/>
      <c r="J62" s="181"/>
      <c r="K62" s="181">
        <f>'将来負担比率（分子）の構造'!L$45</f>
        <v>7999</v>
      </c>
      <c r="L62" s="181"/>
      <c r="M62" s="181"/>
      <c r="N62" s="181">
        <f>'将来負担比率（分子）の構造'!M$45</f>
        <v>7716</v>
      </c>
      <c r="O62" s="181"/>
      <c r="P62" s="181"/>
    </row>
    <row r="63" spans="1:16" x14ac:dyDescent="0.15">
      <c r="A63" s="181" t="s">
        <v>34</v>
      </c>
      <c r="B63" s="181">
        <f>'将来負担比率（分子）の構造'!I$44</f>
        <v>9922</v>
      </c>
      <c r="C63" s="181"/>
      <c r="D63" s="181"/>
      <c r="E63" s="181">
        <f>'将来負担比率（分子）の構造'!J$44</f>
        <v>9595</v>
      </c>
      <c r="F63" s="181"/>
      <c r="G63" s="181"/>
      <c r="H63" s="181">
        <f>'将来負担比率（分子）の構造'!K$44</f>
        <v>9449</v>
      </c>
      <c r="I63" s="181"/>
      <c r="J63" s="181"/>
      <c r="K63" s="181">
        <f>'将来負担比率（分子）の構造'!L$44</f>
        <v>9314</v>
      </c>
      <c r="L63" s="181"/>
      <c r="M63" s="181"/>
      <c r="N63" s="181">
        <f>'将来負担比率（分子）の構造'!M$44</f>
        <v>9753</v>
      </c>
      <c r="O63" s="181"/>
      <c r="P63" s="181"/>
    </row>
    <row r="64" spans="1:16" x14ac:dyDescent="0.15">
      <c r="A64" s="181" t="s">
        <v>33</v>
      </c>
      <c r="B64" s="181">
        <f>'将来負担比率（分子）の構造'!I$43</f>
        <v>700</v>
      </c>
      <c r="C64" s="181"/>
      <c r="D64" s="181"/>
      <c r="E64" s="181">
        <f>'将来負担比率（分子）の構造'!J$43</f>
        <v>708</v>
      </c>
      <c r="F64" s="181"/>
      <c r="G64" s="181"/>
      <c r="H64" s="181">
        <f>'将来負担比率（分子）の構造'!K$43</f>
        <v>716</v>
      </c>
      <c r="I64" s="181"/>
      <c r="J64" s="181"/>
      <c r="K64" s="181">
        <f>'将来負担比率（分子）の構造'!L$43</f>
        <v>807</v>
      </c>
      <c r="L64" s="181"/>
      <c r="M64" s="181"/>
      <c r="N64" s="181">
        <f>'将来負担比率（分子）の構造'!M$43</f>
        <v>125</v>
      </c>
      <c r="O64" s="181"/>
      <c r="P64" s="181"/>
    </row>
    <row r="65" spans="1:16" x14ac:dyDescent="0.15">
      <c r="A65" s="181" t="s">
        <v>32</v>
      </c>
      <c r="B65" s="181">
        <f>'将来負担比率（分子）の構造'!I$42</f>
        <v>1425</v>
      </c>
      <c r="C65" s="181"/>
      <c r="D65" s="181"/>
      <c r="E65" s="181">
        <f>'将来負担比率（分子）の構造'!J$42</f>
        <v>1375</v>
      </c>
      <c r="F65" s="181"/>
      <c r="G65" s="181"/>
      <c r="H65" s="181">
        <f>'将来負担比率（分子）の構造'!K$42</f>
        <v>1321</v>
      </c>
      <c r="I65" s="181"/>
      <c r="J65" s="181"/>
      <c r="K65" s="181">
        <f>'将来負担比率（分子）の構造'!L$42</f>
        <v>1084</v>
      </c>
      <c r="L65" s="181"/>
      <c r="M65" s="181"/>
      <c r="N65" s="181">
        <f>'将来負担比率（分子）の構造'!M$42</f>
        <v>1623</v>
      </c>
      <c r="O65" s="181"/>
      <c r="P65" s="181"/>
    </row>
    <row r="66" spans="1:16" x14ac:dyDescent="0.15">
      <c r="A66" s="181" t="s">
        <v>31</v>
      </c>
      <c r="B66" s="181">
        <f>'将来負担比率（分子）の構造'!I$41</f>
        <v>14124</v>
      </c>
      <c r="C66" s="181"/>
      <c r="D66" s="181"/>
      <c r="E66" s="181">
        <f>'将来負担比率（分子）の構造'!J$41</f>
        <v>12906</v>
      </c>
      <c r="F66" s="181"/>
      <c r="G66" s="181"/>
      <c r="H66" s="181">
        <f>'将来負担比率（分子）の構造'!K$41</f>
        <v>12482</v>
      </c>
      <c r="I66" s="181"/>
      <c r="J66" s="181"/>
      <c r="K66" s="181">
        <f>'将来負担比率（分子）の構造'!L$41</f>
        <v>13305</v>
      </c>
      <c r="L66" s="181"/>
      <c r="M66" s="181"/>
      <c r="N66" s="181">
        <f>'将来負担比率（分子）の構造'!M$41</f>
        <v>13888</v>
      </c>
      <c r="O66" s="181"/>
      <c r="P66" s="181"/>
    </row>
    <row r="67" spans="1:16" x14ac:dyDescent="0.15">
      <c r="A67" s="181" t="s">
        <v>75</v>
      </c>
      <c r="B67" s="181" t="e">
        <f>NA()</f>
        <v>#N/A</v>
      </c>
      <c r="C67" s="181">
        <f>IF(ISNUMBER('将来負担比率（分子）の構造'!I$53), IF('将来負担比率（分子）の構造'!I$53 &lt; 0, 0, '将来負担比率（分子）の構造'!I$53), NA())</f>
        <v>7454</v>
      </c>
      <c r="D67" s="181" t="e">
        <f>NA()</f>
        <v>#N/A</v>
      </c>
      <c r="E67" s="181" t="e">
        <f>NA()</f>
        <v>#N/A</v>
      </c>
      <c r="F67" s="181">
        <f>IF(ISNUMBER('将来負担比率（分子）の構造'!J$53), IF('将来負担比率（分子）の構造'!J$53 &lt; 0, 0, '将来負担比率（分子）の構造'!J$53), NA())</f>
        <v>5391</v>
      </c>
      <c r="G67" s="181" t="e">
        <f>NA()</f>
        <v>#N/A</v>
      </c>
      <c r="H67" s="181" t="e">
        <f>NA()</f>
        <v>#N/A</v>
      </c>
      <c r="I67" s="181">
        <f>IF(ISNUMBER('将来負担比率（分子）の構造'!K$53), IF('将来負担比率（分子）の構造'!K$53 &lt; 0, 0, '将来負担比率（分子）の構造'!K$53), NA())</f>
        <v>4886</v>
      </c>
      <c r="J67" s="181" t="e">
        <f>NA()</f>
        <v>#N/A</v>
      </c>
      <c r="K67" s="181" t="e">
        <f>NA()</f>
        <v>#N/A</v>
      </c>
      <c r="L67" s="181">
        <f>IF(ISNUMBER('将来負担比率（分子）の構造'!L$53), IF('将来負担比率（分子）の構造'!L$53 &lt; 0, 0, '将来負担比率（分子）の構造'!L$53), NA())</f>
        <v>4425</v>
      </c>
      <c r="M67" s="181" t="e">
        <f>NA()</f>
        <v>#N/A</v>
      </c>
      <c r="N67" s="181" t="e">
        <f>NA()</f>
        <v>#N/A</v>
      </c>
      <c r="O67" s="181">
        <f>IF(ISNUMBER('将来負担比率（分子）の構造'!M$53), IF('将来負担比率（分子）の構造'!M$53 &lt; 0, 0, '将来負担比率（分子）の構造'!M$53), NA())</f>
        <v>5534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3137</v>
      </c>
      <c r="C72" s="185">
        <f>基金残高に係る経年分析!G55</f>
        <v>3908</v>
      </c>
      <c r="D72" s="185">
        <f>基金残高に係る経年分析!H55</f>
        <v>2919</v>
      </c>
    </row>
    <row r="73" spans="1:16" x14ac:dyDescent="0.15">
      <c r="A73" s="184" t="s">
        <v>78</v>
      </c>
      <c r="B73" s="185">
        <f>基金残高に係る経年分析!F56</f>
        <v>34</v>
      </c>
      <c r="C73" s="185">
        <f>基金残高に係る経年分析!G56</f>
        <v>34</v>
      </c>
      <c r="D73" s="185">
        <f>基金残高に係る経年分析!H56</f>
        <v>34</v>
      </c>
    </row>
    <row r="74" spans="1:16" x14ac:dyDescent="0.15">
      <c r="A74" s="184" t="s">
        <v>79</v>
      </c>
      <c r="B74" s="185">
        <f>基金残高に係る経年分析!F57</f>
        <v>2024</v>
      </c>
      <c r="C74" s="185">
        <f>基金残高に係る経年分析!G57</f>
        <v>2238</v>
      </c>
      <c r="D74" s="185">
        <f>基金残高に係る経年分析!H57</f>
        <v>2275</v>
      </c>
    </row>
  </sheetData>
  <sheetProtection algorithmName="SHA-512" hashValue="iHSg8SbCk+PLLQyuiyodMAb430w65A7UXffYc7YaaAb6eluKW+4bkMnrGP7qoTS2C/TJ0VBwXdtt0yMGkuHzhA==" saltValue="XWmFfP7GQGpN9C5n1phb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17426734</v>
      </c>
      <c r="S5" s="734"/>
      <c r="T5" s="734"/>
      <c r="U5" s="734"/>
      <c r="V5" s="734"/>
      <c r="W5" s="734"/>
      <c r="X5" s="734"/>
      <c r="Y5" s="777"/>
      <c r="Z5" s="795">
        <v>48.8</v>
      </c>
      <c r="AA5" s="795"/>
      <c r="AB5" s="795"/>
      <c r="AC5" s="795"/>
      <c r="AD5" s="796">
        <v>16740235</v>
      </c>
      <c r="AE5" s="796"/>
      <c r="AF5" s="796"/>
      <c r="AG5" s="796"/>
      <c r="AH5" s="796"/>
      <c r="AI5" s="796"/>
      <c r="AJ5" s="796"/>
      <c r="AK5" s="796"/>
      <c r="AL5" s="778">
        <v>85.7</v>
      </c>
      <c r="AM5" s="749"/>
      <c r="AN5" s="749"/>
      <c r="AO5" s="779"/>
      <c r="AP5" s="744" t="s">
        <v>224</v>
      </c>
      <c r="AQ5" s="745"/>
      <c r="AR5" s="745"/>
      <c r="AS5" s="745"/>
      <c r="AT5" s="745"/>
      <c r="AU5" s="745"/>
      <c r="AV5" s="745"/>
      <c r="AW5" s="745"/>
      <c r="AX5" s="745"/>
      <c r="AY5" s="745"/>
      <c r="AZ5" s="745"/>
      <c r="BA5" s="745"/>
      <c r="BB5" s="745"/>
      <c r="BC5" s="745"/>
      <c r="BD5" s="745"/>
      <c r="BE5" s="745"/>
      <c r="BF5" s="746"/>
      <c r="BG5" s="678">
        <v>16860045</v>
      </c>
      <c r="BH5" s="679"/>
      <c r="BI5" s="679"/>
      <c r="BJ5" s="679"/>
      <c r="BK5" s="679"/>
      <c r="BL5" s="679"/>
      <c r="BM5" s="679"/>
      <c r="BN5" s="680"/>
      <c r="BO5" s="715">
        <v>96.7</v>
      </c>
      <c r="BP5" s="715"/>
      <c r="BQ5" s="715"/>
      <c r="BR5" s="715"/>
      <c r="BS5" s="716">
        <v>121599</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545355</v>
      </c>
      <c r="S6" s="679"/>
      <c r="T6" s="679"/>
      <c r="U6" s="679"/>
      <c r="V6" s="679"/>
      <c r="W6" s="679"/>
      <c r="X6" s="679"/>
      <c r="Y6" s="680"/>
      <c r="Z6" s="715">
        <v>1.5</v>
      </c>
      <c r="AA6" s="715"/>
      <c r="AB6" s="715"/>
      <c r="AC6" s="715"/>
      <c r="AD6" s="716">
        <v>545355</v>
      </c>
      <c r="AE6" s="716"/>
      <c r="AF6" s="716"/>
      <c r="AG6" s="716"/>
      <c r="AH6" s="716"/>
      <c r="AI6" s="716"/>
      <c r="AJ6" s="716"/>
      <c r="AK6" s="716"/>
      <c r="AL6" s="681">
        <v>2.8</v>
      </c>
      <c r="AM6" s="682"/>
      <c r="AN6" s="682"/>
      <c r="AO6" s="717"/>
      <c r="AP6" s="675" t="s">
        <v>229</v>
      </c>
      <c r="AQ6" s="676"/>
      <c r="AR6" s="676"/>
      <c r="AS6" s="676"/>
      <c r="AT6" s="676"/>
      <c r="AU6" s="676"/>
      <c r="AV6" s="676"/>
      <c r="AW6" s="676"/>
      <c r="AX6" s="676"/>
      <c r="AY6" s="676"/>
      <c r="AZ6" s="676"/>
      <c r="BA6" s="676"/>
      <c r="BB6" s="676"/>
      <c r="BC6" s="676"/>
      <c r="BD6" s="676"/>
      <c r="BE6" s="676"/>
      <c r="BF6" s="677"/>
      <c r="BG6" s="678">
        <v>16860045</v>
      </c>
      <c r="BH6" s="679"/>
      <c r="BI6" s="679"/>
      <c r="BJ6" s="679"/>
      <c r="BK6" s="679"/>
      <c r="BL6" s="679"/>
      <c r="BM6" s="679"/>
      <c r="BN6" s="680"/>
      <c r="BO6" s="715">
        <v>96.7</v>
      </c>
      <c r="BP6" s="715"/>
      <c r="BQ6" s="715"/>
      <c r="BR6" s="715"/>
      <c r="BS6" s="716">
        <v>121599</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276801</v>
      </c>
      <c r="CS6" s="679"/>
      <c r="CT6" s="679"/>
      <c r="CU6" s="679"/>
      <c r="CV6" s="679"/>
      <c r="CW6" s="679"/>
      <c r="CX6" s="679"/>
      <c r="CY6" s="680"/>
      <c r="CZ6" s="778">
        <v>0.9</v>
      </c>
      <c r="DA6" s="749"/>
      <c r="DB6" s="749"/>
      <c r="DC6" s="781"/>
      <c r="DD6" s="684" t="s">
        <v>138</v>
      </c>
      <c r="DE6" s="679"/>
      <c r="DF6" s="679"/>
      <c r="DG6" s="679"/>
      <c r="DH6" s="679"/>
      <c r="DI6" s="679"/>
      <c r="DJ6" s="679"/>
      <c r="DK6" s="679"/>
      <c r="DL6" s="679"/>
      <c r="DM6" s="679"/>
      <c r="DN6" s="679"/>
      <c r="DO6" s="679"/>
      <c r="DP6" s="680"/>
      <c r="DQ6" s="684">
        <v>276801</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8763</v>
      </c>
      <c r="S7" s="679"/>
      <c r="T7" s="679"/>
      <c r="U7" s="679"/>
      <c r="V7" s="679"/>
      <c r="W7" s="679"/>
      <c r="X7" s="679"/>
      <c r="Y7" s="680"/>
      <c r="Z7" s="715">
        <v>0</v>
      </c>
      <c r="AA7" s="715"/>
      <c r="AB7" s="715"/>
      <c r="AC7" s="715"/>
      <c r="AD7" s="716">
        <v>8763</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5821766</v>
      </c>
      <c r="BH7" s="679"/>
      <c r="BI7" s="679"/>
      <c r="BJ7" s="679"/>
      <c r="BK7" s="679"/>
      <c r="BL7" s="679"/>
      <c r="BM7" s="679"/>
      <c r="BN7" s="680"/>
      <c r="BO7" s="715">
        <v>33.4</v>
      </c>
      <c r="BP7" s="715"/>
      <c r="BQ7" s="715"/>
      <c r="BR7" s="715"/>
      <c r="BS7" s="716">
        <v>121599</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3954502</v>
      </c>
      <c r="CS7" s="679"/>
      <c r="CT7" s="679"/>
      <c r="CU7" s="679"/>
      <c r="CV7" s="679"/>
      <c r="CW7" s="679"/>
      <c r="CX7" s="679"/>
      <c r="CY7" s="680"/>
      <c r="CZ7" s="715">
        <v>12.2</v>
      </c>
      <c r="DA7" s="715"/>
      <c r="DB7" s="715"/>
      <c r="DC7" s="715"/>
      <c r="DD7" s="684">
        <v>75611</v>
      </c>
      <c r="DE7" s="679"/>
      <c r="DF7" s="679"/>
      <c r="DG7" s="679"/>
      <c r="DH7" s="679"/>
      <c r="DI7" s="679"/>
      <c r="DJ7" s="679"/>
      <c r="DK7" s="679"/>
      <c r="DL7" s="679"/>
      <c r="DM7" s="679"/>
      <c r="DN7" s="679"/>
      <c r="DO7" s="679"/>
      <c r="DP7" s="680"/>
      <c r="DQ7" s="684">
        <v>3422529</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60973</v>
      </c>
      <c r="S8" s="679"/>
      <c r="T8" s="679"/>
      <c r="U8" s="679"/>
      <c r="V8" s="679"/>
      <c r="W8" s="679"/>
      <c r="X8" s="679"/>
      <c r="Y8" s="680"/>
      <c r="Z8" s="715">
        <v>0.2</v>
      </c>
      <c r="AA8" s="715"/>
      <c r="AB8" s="715"/>
      <c r="AC8" s="715"/>
      <c r="AD8" s="716">
        <v>60973</v>
      </c>
      <c r="AE8" s="716"/>
      <c r="AF8" s="716"/>
      <c r="AG8" s="716"/>
      <c r="AH8" s="716"/>
      <c r="AI8" s="716"/>
      <c r="AJ8" s="716"/>
      <c r="AK8" s="716"/>
      <c r="AL8" s="681">
        <v>0.3</v>
      </c>
      <c r="AM8" s="682"/>
      <c r="AN8" s="682"/>
      <c r="AO8" s="717"/>
      <c r="AP8" s="675" t="s">
        <v>235</v>
      </c>
      <c r="AQ8" s="676"/>
      <c r="AR8" s="676"/>
      <c r="AS8" s="676"/>
      <c r="AT8" s="676"/>
      <c r="AU8" s="676"/>
      <c r="AV8" s="676"/>
      <c r="AW8" s="676"/>
      <c r="AX8" s="676"/>
      <c r="AY8" s="676"/>
      <c r="AZ8" s="676"/>
      <c r="BA8" s="676"/>
      <c r="BB8" s="676"/>
      <c r="BC8" s="676"/>
      <c r="BD8" s="676"/>
      <c r="BE8" s="676"/>
      <c r="BF8" s="677"/>
      <c r="BG8" s="678">
        <v>159192</v>
      </c>
      <c r="BH8" s="679"/>
      <c r="BI8" s="679"/>
      <c r="BJ8" s="679"/>
      <c r="BK8" s="679"/>
      <c r="BL8" s="679"/>
      <c r="BM8" s="679"/>
      <c r="BN8" s="680"/>
      <c r="BO8" s="715">
        <v>0.9</v>
      </c>
      <c r="BP8" s="715"/>
      <c r="BQ8" s="715"/>
      <c r="BR8" s="715"/>
      <c r="BS8" s="684" t="s">
        <v>236</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11071384</v>
      </c>
      <c r="CS8" s="679"/>
      <c r="CT8" s="679"/>
      <c r="CU8" s="679"/>
      <c r="CV8" s="679"/>
      <c r="CW8" s="679"/>
      <c r="CX8" s="679"/>
      <c r="CY8" s="680"/>
      <c r="CZ8" s="715">
        <v>34.200000000000003</v>
      </c>
      <c r="DA8" s="715"/>
      <c r="DB8" s="715"/>
      <c r="DC8" s="715"/>
      <c r="DD8" s="684">
        <v>479355</v>
      </c>
      <c r="DE8" s="679"/>
      <c r="DF8" s="679"/>
      <c r="DG8" s="679"/>
      <c r="DH8" s="679"/>
      <c r="DI8" s="679"/>
      <c r="DJ8" s="679"/>
      <c r="DK8" s="679"/>
      <c r="DL8" s="679"/>
      <c r="DM8" s="679"/>
      <c r="DN8" s="679"/>
      <c r="DO8" s="679"/>
      <c r="DP8" s="680"/>
      <c r="DQ8" s="684">
        <v>5908269</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40077</v>
      </c>
      <c r="S9" s="679"/>
      <c r="T9" s="679"/>
      <c r="U9" s="679"/>
      <c r="V9" s="679"/>
      <c r="W9" s="679"/>
      <c r="X9" s="679"/>
      <c r="Y9" s="680"/>
      <c r="Z9" s="715">
        <v>0.1</v>
      </c>
      <c r="AA9" s="715"/>
      <c r="AB9" s="715"/>
      <c r="AC9" s="715"/>
      <c r="AD9" s="716">
        <v>40077</v>
      </c>
      <c r="AE9" s="716"/>
      <c r="AF9" s="716"/>
      <c r="AG9" s="716"/>
      <c r="AH9" s="716"/>
      <c r="AI9" s="716"/>
      <c r="AJ9" s="716"/>
      <c r="AK9" s="716"/>
      <c r="AL9" s="681">
        <v>0.2</v>
      </c>
      <c r="AM9" s="682"/>
      <c r="AN9" s="682"/>
      <c r="AO9" s="717"/>
      <c r="AP9" s="675" t="s">
        <v>239</v>
      </c>
      <c r="AQ9" s="676"/>
      <c r="AR9" s="676"/>
      <c r="AS9" s="676"/>
      <c r="AT9" s="676"/>
      <c r="AU9" s="676"/>
      <c r="AV9" s="676"/>
      <c r="AW9" s="676"/>
      <c r="AX9" s="676"/>
      <c r="AY9" s="676"/>
      <c r="AZ9" s="676"/>
      <c r="BA9" s="676"/>
      <c r="BB9" s="676"/>
      <c r="BC9" s="676"/>
      <c r="BD9" s="676"/>
      <c r="BE9" s="676"/>
      <c r="BF9" s="677"/>
      <c r="BG9" s="678">
        <v>4608155</v>
      </c>
      <c r="BH9" s="679"/>
      <c r="BI9" s="679"/>
      <c r="BJ9" s="679"/>
      <c r="BK9" s="679"/>
      <c r="BL9" s="679"/>
      <c r="BM9" s="679"/>
      <c r="BN9" s="680"/>
      <c r="BO9" s="715">
        <v>26.4</v>
      </c>
      <c r="BP9" s="715"/>
      <c r="BQ9" s="715"/>
      <c r="BR9" s="715"/>
      <c r="BS9" s="684" t="s">
        <v>138</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3528273</v>
      </c>
      <c r="CS9" s="679"/>
      <c r="CT9" s="679"/>
      <c r="CU9" s="679"/>
      <c r="CV9" s="679"/>
      <c r="CW9" s="679"/>
      <c r="CX9" s="679"/>
      <c r="CY9" s="680"/>
      <c r="CZ9" s="715">
        <v>10.9</v>
      </c>
      <c r="DA9" s="715"/>
      <c r="DB9" s="715"/>
      <c r="DC9" s="715"/>
      <c r="DD9" s="684">
        <v>71000</v>
      </c>
      <c r="DE9" s="679"/>
      <c r="DF9" s="679"/>
      <c r="DG9" s="679"/>
      <c r="DH9" s="679"/>
      <c r="DI9" s="679"/>
      <c r="DJ9" s="679"/>
      <c r="DK9" s="679"/>
      <c r="DL9" s="679"/>
      <c r="DM9" s="679"/>
      <c r="DN9" s="679"/>
      <c r="DO9" s="679"/>
      <c r="DP9" s="680"/>
      <c r="DQ9" s="684">
        <v>2509077</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236</v>
      </c>
      <c r="AA10" s="715"/>
      <c r="AB10" s="715"/>
      <c r="AC10" s="715"/>
      <c r="AD10" s="716" t="s">
        <v>128</v>
      </c>
      <c r="AE10" s="716"/>
      <c r="AF10" s="716"/>
      <c r="AG10" s="716"/>
      <c r="AH10" s="716"/>
      <c r="AI10" s="716"/>
      <c r="AJ10" s="716"/>
      <c r="AK10" s="716"/>
      <c r="AL10" s="681" t="s">
        <v>128</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232712</v>
      </c>
      <c r="BH10" s="679"/>
      <c r="BI10" s="679"/>
      <c r="BJ10" s="679"/>
      <c r="BK10" s="679"/>
      <c r="BL10" s="679"/>
      <c r="BM10" s="679"/>
      <c r="BN10" s="680"/>
      <c r="BO10" s="715">
        <v>1.3</v>
      </c>
      <c r="BP10" s="715"/>
      <c r="BQ10" s="715"/>
      <c r="BR10" s="715"/>
      <c r="BS10" s="684" t="s">
        <v>138</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31876</v>
      </c>
      <c r="CS10" s="679"/>
      <c r="CT10" s="679"/>
      <c r="CU10" s="679"/>
      <c r="CV10" s="679"/>
      <c r="CW10" s="679"/>
      <c r="CX10" s="679"/>
      <c r="CY10" s="680"/>
      <c r="CZ10" s="715">
        <v>0.1</v>
      </c>
      <c r="DA10" s="715"/>
      <c r="DB10" s="715"/>
      <c r="DC10" s="715"/>
      <c r="DD10" s="684" t="s">
        <v>128</v>
      </c>
      <c r="DE10" s="679"/>
      <c r="DF10" s="679"/>
      <c r="DG10" s="679"/>
      <c r="DH10" s="679"/>
      <c r="DI10" s="679"/>
      <c r="DJ10" s="679"/>
      <c r="DK10" s="679"/>
      <c r="DL10" s="679"/>
      <c r="DM10" s="679"/>
      <c r="DN10" s="679"/>
      <c r="DO10" s="679"/>
      <c r="DP10" s="680"/>
      <c r="DQ10" s="684">
        <v>31876</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1635360</v>
      </c>
      <c r="S11" s="679"/>
      <c r="T11" s="679"/>
      <c r="U11" s="679"/>
      <c r="V11" s="679"/>
      <c r="W11" s="679"/>
      <c r="X11" s="679"/>
      <c r="Y11" s="680"/>
      <c r="Z11" s="681">
        <v>4.5999999999999996</v>
      </c>
      <c r="AA11" s="682"/>
      <c r="AB11" s="682"/>
      <c r="AC11" s="683"/>
      <c r="AD11" s="684">
        <v>1635360</v>
      </c>
      <c r="AE11" s="679"/>
      <c r="AF11" s="679"/>
      <c r="AG11" s="679"/>
      <c r="AH11" s="679"/>
      <c r="AI11" s="679"/>
      <c r="AJ11" s="679"/>
      <c r="AK11" s="680"/>
      <c r="AL11" s="681">
        <v>8.4</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821707</v>
      </c>
      <c r="BH11" s="679"/>
      <c r="BI11" s="679"/>
      <c r="BJ11" s="679"/>
      <c r="BK11" s="679"/>
      <c r="BL11" s="679"/>
      <c r="BM11" s="679"/>
      <c r="BN11" s="680"/>
      <c r="BO11" s="715">
        <v>4.7</v>
      </c>
      <c r="BP11" s="715"/>
      <c r="BQ11" s="715"/>
      <c r="BR11" s="715"/>
      <c r="BS11" s="684">
        <v>121599</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1471605</v>
      </c>
      <c r="CS11" s="679"/>
      <c r="CT11" s="679"/>
      <c r="CU11" s="679"/>
      <c r="CV11" s="679"/>
      <c r="CW11" s="679"/>
      <c r="CX11" s="679"/>
      <c r="CY11" s="680"/>
      <c r="CZ11" s="715">
        <v>4.5</v>
      </c>
      <c r="DA11" s="715"/>
      <c r="DB11" s="715"/>
      <c r="DC11" s="715"/>
      <c r="DD11" s="684">
        <v>1013282</v>
      </c>
      <c r="DE11" s="679"/>
      <c r="DF11" s="679"/>
      <c r="DG11" s="679"/>
      <c r="DH11" s="679"/>
      <c r="DI11" s="679"/>
      <c r="DJ11" s="679"/>
      <c r="DK11" s="679"/>
      <c r="DL11" s="679"/>
      <c r="DM11" s="679"/>
      <c r="DN11" s="679"/>
      <c r="DO11" s="679"/>
      <c r="DP11" s="680"/>
      <c r="DQ11" s="684">
        <v>455682</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133355</v>
      </c>
      <c r="S12" s="679"/>
      <c r="T12" s="679"/>
      <c r="U12" s="679"/>
      <c r="V12" s="679"/>
      <c r="W12" s="679"/>
      <c r="X12" s="679"/>
      <c r="Y12" s="680"/>
      <c r="Z12" s="715">
        <v>0.4</v>
      </c>
      <c r="AA12" s="715"/>
      <c r="AB12" s="715"/>
      <c r="AC12" s="715"/>
      <c r="AD12" s="716">
        <v>133355</v>
      </c>
      <c r="AE12" s="716"/>
      <c r="AF12" s="716"/>
      <c r="AG12" s="716"/>
      <c r="AH12" s="716"/>
      <c r="AI12" s="716"/>
      <c r="AJ12" s="716"/>
      <c r="AK12" s="716"/>
      <c r="AL12" s="681">
        <v>0.7</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10047550</v>
      </c>
      <c r="BH12" s="679"/>
      <c r="BI12" s="679"/>
      <c r="BJ12" s="679"/>
      <c r="BK12" s="679"/>
      <c r="BL12" s="679"/>
      <c r="BM12" s="679"/>
      <c r="BN12" s="680"/>
      <c r="BO12" s="715">
        <v>57.7</v>
      </c>
      <c r="BP12" s="715"/>
      <c r="BQ12" s="715"/>
      <c r="BR12" s="715"/>
      <c r="BS12" s="684" t="s">
        <v>138</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786090</v>
      </c>
      <c r="CS12" s="679"/>
      <c r="CT12" s="679"/>
      <c r="CU12" s="679"/>
      <c r="CV12" s="679"/>
      <c r="CW12" s="679"/>
      <c r="CX12" s="679"/>
      <c r="CY12" s="680"/>
      <c r="CZ12" s="715">
        <v>2.4</v>
      </c>
      <c r="DA12" s="715"/>
      <c r="DB12" s="715"/>
      <c r="DC12" s="715"/>
      <c r="DD12" s="684">
        <v>10677</v>
      </c>
      <c r="DE12" s="679"/>
      <c r="DF12" s="679"/>
      <c r="DG12" s="679"/>
      <c r="DH12" s="679"/>
      <c r="DI12" s="679"/>
      <c r="DJ12" s="679"/>
      <c r="DK12" s="679"/>
      <c r="DL12" s="679"/>
      <c r="DM12" s="679"/>
      <c r="DN12" s="679"/>
      <c r="DO12" s="679"/>
      <c r="DP12" s="680"/>
      <c r="DQ12" s="684">
        <v>511092</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236</v>
      </c>
      <c r="AA13" s="715"/>
      <c r="AB13" s="715"/>
      <c r="AC13" s="715"/>
      <c r="AD13" s="716" t="s">
        <v>138</v>
      </c>
      <c r="AE13" s="716"/>
      <c r="AF13" s="716"/>
      <c r="AG13" s="716"/>
      <c r="AH13" s="716"/>
      <c r="AI13" s="716"/>
      <c r="AJ13" s="716"/>
      <c r="AK13" s="716"/>
      <c r="AL13" s="681" t="s">
        <v>138</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10035906</v>
      </c>
      <c r="BH13" s="679"/>
      <c r="BI13" s="679"/>
      <c r="BJ13" s="679"/>
      <c r="BK13" s="679"/>
      <c r="BL13" s="679"/>
      <c r="BM13" s="679"/>
      <c r="BN13" s="680"/>
      <c r="BO13" s="715">
        <v>57.6</v>
      </c>
      <c r="BP13" s="715"/>
      <c r="BQ13" s="715"/>
      <c r="BR13" s="715"/>
      <c r="BS13" s="684" t="s">
        <v>128</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2707917</v>
      </c>
      <c r="CS13" s="679"/>
      <c r="CT13" s="679"/>
      <c r="CU13" s="679"/>
      <c r="CV13" s="679"/>
      <c r="CW13" s="679"/>
      <c r="CX13" s="679"/>
      <c r="CY13" s="680"/>
      <c r="CZ13" s="715">
        <v>8.4</v>
      </c>
      <c r="DA13" s="715"/>
      <c r="DB13" s="715"/>
      <c r="DC13" s="715"/>
      <c r="DD13" s="684">
        <v>1354752</v>
      </c>
      <c r="DE13" s="679"/>
      <c r="DF13" s="679"/>
      <c r="DG13" s="679"/>
      <c r="DH13" s="679"/>
      <c r="DI13" s="679"/>
      <c r="DJ13" s="679"/>
      <c r="DK13" s="679"/>
      <c r="DL13" s="679"/>
      <c r="DM13" s="679"/>
      <c r="DN13" s="679"/>
      <c r="DO13" s="679"/>
      <c r="DP13" s="680"/>
      <c r="DQ13" s="684">
        <v>1522868</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63535</v>
      </c>
      <c r="S14" s="679"/>
      <c r="T14" s="679"/>
      <c r="U14" s="679"/>
      <c r="V14" s="679"/>
      <c r="W14" s="679"/>
      <c r="X14" s="679"/>
      <c r="Y14" s="680"/>
      <c r="Z14" s="715">
        <v>0.2</v>
      </c>
      <c r="AA14" s="715"/>
      <c r="AB14" s="715"/>
      <c r="AC14" s="715"/>
      <c r="AD14" s="716">
        <v>63535</v>
      </c>
      <c r="AE14" s="716"/>
      <c r="AF14" s="716"/>
      <c r="AG14" s="716"/>
      <c r="AH14" s="716"/>
      <c r="AI14" s="716"/>
      <c r="AJ14" s="716"/>
      <c r="AK14" s="716"/>
      <c r="AL14" s="681">
        <v>0.3</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265370</v>
      </c>
      <c r="BH14" s="679"/>
      <c r="BI14" s="679"/>
      <c r="BJ14" s="679"/>
      <c r="BK14" s="679"/>
      <c r="BL14" s="679"/>
      <c r="BM14" s="679"/>
      <c r="BN14" s="680"/>
      <c r="BO14" s="715">
        <v>1.5</v>
      </c>
      <c r="BP14" s="715"/>
      <c r="BQ14" s="715"/>
      <c r="BR14" s="715"/>
      <c r="BS14" s="684" t="s">
        <v>138</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1796423</v>
      </c>
      <c r="CS14" s="679"/>
      <c r="CT14" s="679"/>
      <c r="CU14" s="679"/>
      <c r="CV14" s="679"/>
      <c r="CW14" s="679"/>
      <c r="CX14" s="679"/>
      <c r="CY14" s="680"/>
      <c r="CZ14" s="715">
        <v>5.5</v>
      </c>
      <c r="DA14" s="715"/>
      <c r="DB14" s="715"/>
      <c r="DC14" s="715"/>
      <c r="DD14" s="684">
        <v>413416</v>
      </c>
      <c r="DE14" s="679"/>
      <c r="DF14" s="679"/>
      <c r="DG14" s="679"/>
      <c r="DH14" s="679"/>
      <c r="DI14" s="679"/>
      <c r="DJ14" s="679"/>
      <c r="DK14" s="679"/>
      <c r="DL14" s="679"/>
      <c r="DM14" s="679"/>
      <c r="DN14" s="679"/>
      <c r="DO14" s="679"/>
      <c r="DP14" s="680"/>
      <c r="DQ14" s="684">
        <v>1349541</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236</v>
      </c>
      <c r="S15" s="679"/>
      <c r="T15" s="679"/>
      <c r="U15" s="679"/>
      <c r="V15" s="679"/>
      <c r="W15" s="679"/>
      <c r="X15" s="679"/>
      <c r="Y15" s="680"/>
      <c r="Z15" s="715" t="s">
        <v>128</v>
      </c>
      <c r="AA15" s="715"/>
      <c r="AB15" s="715"/>
      <c r="AC15" s="715"/>
      <c r="AD15" s="716" t="s">
        <v>138</v>
      </c>
      <c r="AE15" s="716"/>
      <c r="AF15" s="716"/>
      <c r="AG15" s="716"/>
      <c r="AH15" s="716"/>
      <c r="AI15" s="716"/>
      <c r="AJ15" s="716"/>
      <c r="AK15" s="716"/>
      <c r="AL15" s="681" t="s">
        <v>138</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725359</v>
      </c>
      <c r="BH15" s="679"/>
      <c r="BI15" s="679"/>
      <c r="BJ15" s="679"/>
      <c r="BK15" s="679"/>
      <c r="BL15" s="679"/>
      <c r="BM15" s="679"/>
      <c r="BN15" s="680"/>
      <c r="BO15" s="715">
        <v>4.2</v>
      </c>
      <c r="BP15" s="715"/>
      <c r="BQ15" s="715"/>
      <c r="BR15" s="715"/>
      <c r="BS15" s="684" t="s">
        <v>128</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4591811</v>
      </c>
      <c r="CS15" s="679"/>
      <c r="CT15" s="679"/>
      <c r="CU15" s="679"/>
      <c r="CV15" s="679"/>
      <c r="CW15" s="679"/>
      <c r="CX15" s="679"/>
      <c r="CY15" s="680"/>
      <c r="CZ15" s="715">
        <v>14.2</v>
      </c>
      <c r="DA15" s="715"/>
      <c r="DB15" s="715"/>
      <c r="DC15" s="715"/>
      <c r="DD15" s="684">
        <v>1787708</v>
      </c>
      <c r="DE15" s="679"/>
      <c r="DF15" s="679"/>
      <c r="DG15" s="679"/>
      <c r="DH15" s="679"/>
      <c r="DI15" s="679"/>
      <c r="DJ15" s="679"/>
      <c r="DK15" s="679"/>
      <c r="DL15" s="679"/>
      <c r="DM15" s="679"/>
      <c r="DN15" s="679"/>
      <c r="DO15" s="679"/>
      <c r="DP15" s="680"/>
      <c r="DQ15" s="684">
        <v>2650438</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18565</v>
      </c>
      <c r="S16" s="679"/>
      <c r="T16" s="679"/>
      <c r="U16" s="679"/>
      <c r="V16" s="679"/>
      <c r="W16" s="679"/>
      <c r="X16" s="679"/>
      <c r="Y16" s="680"/>
      <c r="Z16" s="715">
        <v>0.1</v>
      </c>
      <c r="AA16" s="715"/>
      <c r="AB16" s="715"/>
      <c r="AC16" s="715"/>
      <c r="AD16" s="716">
        <v>18565</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138</v>
      </c>
      <c r="BH16" s="679"/>
      <c r="BI16" s="679"/>
      <c r="BJ16" s="679"/>
      <c r="BK16" s="679"/>
      <c r="BL16" s="679"/>
      <c r="BM16" s="679"/>
      <c r="BN16" s="680"/>
      <c r="BO16" s="715" t="s">
        <v>138</v>
      </c>
      <c r="BP16" s="715"/>
      <c r="BQ16" s="715"/>
      <c r="BR16" s="715"/>
      <c r="BS16" s="684" t="s">
        <v>138</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366577</v>
      </c>
      <c r="CS16" s="679"/>
      <c r="CT16" s="679"/>
      <c r="CU16" s="679"/>
      <c r="CV16" s="679"/>
      <c r="CW16" s="679"/>
      <c r="CX16" s="679"/>
      <c r="CY16" s="680"/>
      <c r="CZ16" s="715">
        <v>1.1000000000000001</v>
      </c>
      <c r="DA16" s="715"/>
      <c r="DB16" s="715"/>
      <c r="DC16" s="715"/>
      <c r="DD16" s="684" t="s">
        <v>138</v>
      </c>
      <c r="DE16" s="679"/>
      <c r="DF16" s="679"/>
      <c r="DG16" s="679"/>
      <c r="DH16" s="679"/>
      <c r="DI16" s="679"/>
      <c r="DJ16" s="679"/>
      <c r="DK16" s="679"/>
      <c r="DL16" s="679"/>
      <c r="DM16" s="679"/>
      <c r="DN16" s="679"/>
      <c r="DO16" s="679"/>
      <c r="DP16" s="680"/>
      <c r="DQ16" s="684">
        <v>306737</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214621</v>
      </c>
      <c r="S17" s="679"/>
      <c r="T17" s="679"/>
      <c r="U17" s="679"/>
      <c r="V17" s="679"/>
      <c r="W17" s="679"/>
      <c r="X17" s="679"/>
      <c r="Y17" s="680"/>
      <c r="Z17" s="715">
        <v>0.6</v>
      </c>
      <c r="AA17" s="715"/>
      <c r="AB17" s="715"/>
      <c r="AC17" s="715"/>
      <c r="AD17" s="716">
        <v>214621</v>
      </c>
      <c r="AE17" s="716"/>
      <c r="AF17" s="716"/>
      <c r="AG17" s="716"/>
      <c r="AH17" s="716"/>
      <c r="AI17" s="716"/>
      <c r="AJ17" s="716"/>
      <c r="AK17" s="716"/>
      <c r="AL17" s="681">
        <v>1.1000000000000001</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236</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1808860</v>
      </c>
      <c r="CS17" s="679"/>
      <c r="CT17" s="679"/>
      <c r="CU17" s="679"/>
      <c r="CV17" s="679"/>
      <c r="CW17" s="679"/>
      <c r="CX17" s="679"/>
      <c r="CY17" s="680"/>
      <c r="CZ17" s="715">
        <v>5.6</v>
      </c>
      <c r="DA17" s="715"/>
      <c r="DB17" s="715"/>
      <c r="DC17" s="715"/>
      <c r="DD17" s="684" t="s">
        <v>138</v>
      </c>
      <c r="DE17" s="679"/>
      <c r="DF17" s="679"/>
      <c r="DG17" s="679"/>
      <c r="DH17" s="679"/>
      <c r="DI17" s="679"/>
      <c r="DJ17" s="679"/>
      <c r="DK17" s="679"/>
      <c r="DL17" s="679"/>
      <c r="DM17" s="679"/>
      <c r="DN17" s="679"/>
      <c r="DO17" s="679"/>
      <c r="DP17" s="680"/>
      <c r="DQ17" s="684">
        <v>1808860</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62294</v>
      </c>
      <c r="S18" s="679"/>
      <c r="T18" s="679"/>
      <c r="U18" s="679"/>
      <c r="V18" s="679"/>
      <c r="W18" s="679"/>
      <c r="X18" s="679"/>
      <c r="Y18" s="680"/>
      <c r="Z18" s="715">
        <v>0.2</v>
      </c>
      <c r="AA18" s="715"/>
      <c r="AB18" s="715"/>
      <c r="AC18" s="715"/>
      <c r="AD18" s="716">
        <v>62294</v>
      </c>
      <c r="AE18" s="716"/>
      <c r="AF18" s="716"/>
      <c r="AG18" s="716"/>
      <c r="AH18" s="716"/>
      <c r="AI18" s="716"/>
      <c r="AJ18" s="716"/>
      <c r="AK18" s="716"/>
      <c r="AL18" s="681">
        <v>0.3</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236</v>
      </c>
      <c r="CS18" s="679"/>
      <c r="CT18" s="679"/>
      <c r="CU18" s="679"/>
      <c r="CV18" s="679"/>
      <c r="CW18" s="679"/>
      <c r="CX18" s="679"/>
      <c r="CY18" s="680"/>
      <c r="CZ18" s="715" t="s">
        <v>138</v>
      </c>
      <c r="DA18" s="715"/>
      <c r="DB18" s="715"/>
      <c r="DC18" s="715"/>
      <c r="DD18" s="684" t="s">
        <v>138</v>
      </c>
      <c r="DE18" s="679"/>
      <c r="DF18" s="679"/>
      <c r="DG18" s="679"/>
      <c r="DH18" s="679"/>
      <c r="DI18" s="679"/>
      <c r="DJ18" s="679"/>
      <c r="DK18" s="679"/>
      <c r="DL18" s="679"/>
      <c r="DM18" s="679"/>
      <c r="DN18" s="679"/>
      <c r="DO18" s="679"/>
      <c r="DP18" s="680"/>
      <c r="DQ18" s="684" t="s">
        <v>138</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8784</v>
      </c>
      <c r="S19" s="679"/>
      <c r="T19" s="679"/>
      <c r="U19" s="679"/>
      <c r="V19" s="679"/>
      <c r="W19" s="679"/>
      <c r="X19" s="679"/>
      <c r="Y19" s="680"/>
      <c r="Z19" s="715">
        <v>0</v>
      </c>
      <c r="AA19" s="715"/>
      <c r="AB19" s="715"/>
      <c r="AC19" s="715"/>
      <c r="AD19" s="716">
        <v>8784</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566689</v>
      </c>
      <c r="BH19" s="679"/>
      <c r="BI19" s="679"/>
      <c r="BJ19" s="679"/>
      <c r="BK19" s="679"/>
      <c r="BL19" s="679"/>
      <c r="BM19" s="679"/>
      <c r="BN19" s="680"/>
      <c r="BO19" s="715">
        <v>3.3</v>
      </c>
      <c r="BP19" s="715"/>
      <c r="BQ19" s="715"/>
      <c r="BR19" s="715"/>
      <c r="BS19" s="684" t="s">
        <v>128</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138</v>
      </c>
      <c r="DA19" s="715"/>
      <c r="DB19" s="715"/>
      <c r="DC19" s="715"/>
      <c r="DD19" s="684" t="s">
        <v>236</v>
      </c>
      <c r="DE19" s="679"/>
      <c r="DF19" s="679"/>
      <c r="DG19" s="679"/>
      <c r="DH19" s="679"/>
      <c r="DI19" s="679"/>
      <c r="DJ19" s="679"/>
      <c r="DK19" s="679"/>
      <c r="DL19" s="679"/>
      <c r="DM19" s="679"/>
      <c r="DN19" s="679"/>
      <c r="DO19" s="679"/>
      <c r="DP19" s="680"/>
      <c r="DQ19" s="684" t="s">
        <v>138</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2319</v>
      </c>
      <c r="S20" s="679"/>
      <c r="T20" s="679"/>
      <c r="U20" s="679"/>
      <c r="V20" s="679"/>
      <c r="W20" s="679"/>
      <c r="X20" s="679"/>
      <c r="Y20" s="680"/>
      <c r="Z20" s="715">
        <v>0</v>
      </c>
      <c r="AA20" s="715"/>
      <c r="AB20" s="715"/>
      <c r="AC20" s="715"/>
      <c r="AD20" s="716">
        <v>2319</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566689</v>
      </c>
      <c r="BH20" s="679"/>
      <c r="BI20" s="679"/>
      <c r="BJ20" s="679"/>
      <c r="BK20" s="679"/>
      <c r="BL20" s="679"/>
      <c r="BM20" s="679"/>
      <c r="BN20" s="680"/>
      <c r="BO20" s="715">
        <v>3.3</v>
      </c>
      <c r="BP20" s="715"/>
      <c r="BQ20" s="715"/>
      <c r="BR20" s="715"/>
      <c r="BS20" s="684" t="s">
        <v>128</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32392119</v>
      </c>
      <c r="CS20" s="679"/>
      <c r="CT20" s="679"/>
      <c r="CU20" s="679"/>
      <c r="CV20" s="679"/>
      <c r="CW20" s="679"/>
      <c r="CX20" s="679"/>
      <c r="CY20" s="680"/>
      <c r="CZ20" s="715">
        <v>100</v>
      </c>
      <c r="DA20" s="715"/>
      <c r="DB20" s="715"/>
      <c r="DC20" s="715"/>
      <c r="DD20" s="684">
        <v>5205801</v>
      </c>
      <c r="DE20" s="679"/>
      <c r="DF20" s="679"/>
      <c r="DG20" s="679"/>
      <c r="DH20" s="679"/>
      <c r="DI20" s="679"/>
      <c r="DJ20" s="679"/>
      <c r="DK20" s="679"/>
      <c r="DL20" s="679"/>
      <c r="DM20" s="679"/>
      <c r="DN20" s="679"/>
      <c r="DO20" s="679"/>
      <c r="DP20" s="680"/>
      <c r="DQ20" s="684">
        <v>20753770</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141224</v>
      </c>
      <c r="S21" s="679"/>
      <c r="T21" s="679"/>
      <c r="U21" s="679"/>
      <c r="V21" s="679"/>
      <c r="W21" s="679"/>
      <c r="X21" s="679"/>
      <c r="Y21" s="680"/>
      <c r="Z21" s="715">
        <v>0.4</v>
      </c>
      <c r="AA21" s="715"/>
      <c r="AB21" s="715"/>
      <c r="AC21" s="715"/>
      <c r="AD21" s="716">
        <v>141224</v>
      </c>
      <c r="AE21" s="716"/>
      <c r="AF21" s="716"/>
      <c r="AG21" s="716"/>
      <c r="AH21" s="716"/>
      <c r="AI21" s="716"/>
      <c r="AJ21" s="716"/>
      <c r="AK21" s="716"/>
      <c r="AL21" s="681">
        <v>0.7</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1789</v>
      </c>
      <c r="BH21" s="679"/>
      <c r="BI21" s="679"/>
      <c r="BJ21" s="679"/>
      <c r="BK21" s="679"/>
      <c r="BL21" s="679"/>
      <c r="BM21" s="679"/>
      <c r="BN21" s="680"/>
      <c r="BO21" s="715">
        <v>0</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606863</v>
      </c>
      <c r="S22" s="679"/>
      <c r="T22" s="679"/>
      <c r="U22" s="679"/>
      <c r="V22" s="679"/>
      <c r="W22" s="679"/>
      <c r="X22" s="679"/>
      <c r="Y22" s="680"/>
      <c r="Z22" s="715">
        <v>1.7</v>
      </c>
      <c r="AA22" s="715"/>
      <c r="AB22" s="715"/>
      <c r="AC22" s="715"/>
      <c r="AD22" s="716" t="s">
        <v>138</v>
      </c>
      <c r="AE22" s="716"/>
      <c r="AF22" s="716"/>
      <c r="AG22" s="716"/>
      <c r="AH22" s="716"/>
      <c r="AI22" s="716"/>
      <c r="AJ22" s="716"/>
      <c r="AK22" s="716"/>
      <c r="AL22" s="681" t="s">
        <v>128</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t="s">
        <v>138</v>
      </c>
      <c r="S23" s="679"/>
      <c r="T23" s="679"/>
      <c r="U23" s="679"/>
      <c r="V23" s="679"/>
      <c r="W23" s="679"/>
      <c r="X23" s="679"/>
      <c r="Y23" s="680"/>
      <c r="Z23" s="715" t="s">
        <v>128</v>
      </c>
      <c r="AA23" s="715"/>
      <c r="AB23" s="715"/>
      <c r="AC23" s="715"/>
      <c r="AD23" s="716" t="s">
        <v>128</v>
      </c>
      <c r="AE23" s="716"/>
      <c r="AF23" s="716"/>
      <c r="AG23" s="716"/>
      <c r="AH23" s="716"/>
      <c r="AI23" s="716"/>
      <c r="AJ23" s="716"/>
      <c r="AK23" s="716"/>
      <c r="AL23" s="681" t="s">
        <v>128</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v>564900</v>
      </c>
      <c r="BH23" s="679"/>
      <c r="BI23" s="679"/>
      <c r="BJ23" s="679"/>
      <c r="BK23" s="679"/>
      <c r="BL23" s="679"/>
      <c r="BM23" s="679"/>
      <c r="BN23" s="680"/>
      <c r="BO23" s="715">
        <v>3.2</v>
      </c>
      <c r="BP23" s="715"/>
      <c r="BQ23" s="715"/>
      <c r="BR23" s="715"/>
      <c r="BS23" s="684" t="s">
        <v>128</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606418</v>
      </c>
      <c r="S24" s="679"/>
      <c r="T24" s="679"/>
      <c r="U24" s="679"/>
      <c r="V24" s="679"/>
      <c r="W24" s="679"/>
      <c r="X24" s="679"/>
      <c r="Y24" s="680"/>
      <c r="Z24" s="715">
        <v>1.7</v>
      </c>
      <c r="AA24" s="715"/>
      <c r="AB24" s="715"/>
      <c r="AC24" s="715"/>
      <c r="AD24" s="716" t="s">
        <v>128</v>
      </c>
      <c r="AE24" s="716"/>
      <c r="AF24" s="716"/>
      <c r="AG24" s="716"/>
      <c r="AH24" s="716"/>
      <c r="AI24" s="716"/>
      <c r="AJ24" s="716"/>
      <c r="AK24" s="716"/>
      <c r="AL24" s="681" t="s">
        <v>128</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236</v>
      </c>
      <c r="BH24" s="679"/>
      <c r="BI24" s="679"/>
      <c r="BJ24" s="679"/>
      <c r="BK24" s="679"/>
      <c r="BL24" s="679"/>
      <c r="BM24" s="679"/>
      <c r="BN24" s="680"/>
      <c r="BO24" s="715" t="s">
        <v>236</v>
      </c>
      <c r="BP24" s="715"/>
      <c r="BQ24" s="715"/>
      <c r="BR24" s="715"/>
      <c r="BS24" s="684" t="s">
        <v>128</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15247591</v>
      </c>
      <c r="CS24" s="734"/>
      <c r="CT24" s="734"/>
      <c r="CU24" s="734"/>
      <c r="CV24" s="734"/>
      <c r="CW24" s="734"/>
      <c r="CX24" s="734"/>
      <c r="CY24" s="777"/>
      <c r="CZ24" s="778">
        <v>47.1</v>
      </c>
      <c r="DA24" s="749"/>
      <c r="DB24" s="749"/>
      <c r="DC24" s="781"/>
      <c r="DD24" s="776">
        <v>10576096</v>
      </c>
      <c r="DE24" s="734"/>
      <c r="DF24" s="734"/>
      <c r="DG24" s="734"/>
      <c r="DH24" s="734"/>
      <c r="DI24" s="734"/>
      <c r="DJ24" s="734"/>
      <c r="DK24" s="777"/>
      <c r="DL24" s="776">
        <v>10505594</v>
      </c>
      <c r="DM24" s="734"/>
      <c r="DN24" s="734"/>
      <c r="DO24" s="734"/>
      <c r="DP24" s="734"/>
      <c r="DQ24" s="734"/>
      <c r="DR24" s="734"/>
      <c r="DS24" s="734"/>
      <c r="DT24" s="734"/>
      <c r="DU24" s="734"/>
      <c r="DV24" s="777"/>
      <c r="DW24" s="778">
        <v>53.8</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v>445</v>
      </c>
      <c r="S25" s="679"/>
      <c r="T25" s="679"/>
      <c r="U25" s="679"/>
      <c r="V25" s="679"/>
      <c r="W25" s="679"/>
      <c r="X25" s="679"/>
      <c r="Y25" s="680"/>
      <c r="Z25" s="715">
        <v>0</v>
      </c>
      <c r="AA25" s="715"/>
      <c r="AB25" s="715"/>
      <c r="AC25" s="715"/>
      <c r="AD25" s="716" t="s">
        <v>236</v>
      </c>
      <c r="AE25" s="716"/>
      <c r="AF25" s="716"/>
      <c r="AG25" s="716"/>
      <c r="AH25" s="716"/>
      <c r="AI25" s="716"/>
      <c r="AJ25" s="716"/>
      <c r="AK25" s="716"/>
      <c r="AL25" s="681" t="s">
        <v>128</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138</v>
      </c>
      <c r="BH25" s="679"/>
      <c r="BI25" s="679"/>
      <c r="BJ25" s="679"/>
      <c r="BK25" s="679"/>
      <c r="BL25" s="679"/>
      <c r="BM25" s="679"/>
      <c r="BN25" s="680"/>
      <c r="BO25" s="715" t="s">
        <v>138</v>
      </c>
      <c r="BP25" s="715"/>
      <c r="BQ25" s="715"/>
      <c r="BR25" s="715"/>
      <c r="BS25" s="684" t="s">
        <v>236</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7024464</v>
      </c>
      <c r="CS25" s="697"/>
      <c r="CT25" s="697"/>
      <c r="CU25" s="697"/>
      <c r="CV25" s="697"/>
      <c r="CW25" s="697"/>
      <c r="CX25" s="697"/>
      <c r="CY25" s="698"/>
      <c r="CZ25" s="681">
        <v>21.7</v>
      </c>
      <c r="DA25" s="699"/>
      <c r="DB25" s="699"/>
      <c r="DC25" s="700"/>
      <c r="DD25" s="684">
        <v>6636477</v>
      </c>
      <c r="DE25" s="697"/>
      <c r="DF25" s="697"/>
      <c r="DG25" s="697"/>
      <c r="DH25" s="697"/>
      <c r="DI25" s="697"/>
      <c r="DJ25" s="697"/>
      <c r="DK25" s="698"/>
      <c r="DL25" s="684">
        <v>6566266</v>
      </c>
      <c r="DM25" s="697"/>
      <c r="DN25" s="697"/>
      <c r="DO25" s="697"/>
      <c r="DP25" s="697"/>
      <c r="DQ25" s="697"/>
      <c r="DR25" s="697"/>
      <c r="DS25" s="697"/>
      <c r="DT25" s="697"/>
      <c r="DU25" s="697"/>
      <c r="DV25" s="698"/>
      <c r="DW25" s="681">
        <v>33.6</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20754201</v>
      </c>
      <c r="S26" s="679"/>
      <c r="T26" s="679"/>
      <c r="U26" s="679"/>
      <c r="V26" s="679"/>
      <c r="W26" s="679"/>
      <c r="X26" s="679"/>
      <c r="Y26" s="680"/>
      <c r="Z26" s="715">
        <v>58.1</v>
      </c>
      <c r="AA26" s="715"/>
      <c r="AB26" s="715"/>
      <c r="AC26" s="715"/>
      <c r="AD26" s="716">
        <v>19460839</v>
      </c>
      <c r="AE26" s="716"/>
      <c r="AF26" s="716"/>
      <c r="AG26" s="716"/>
      <c r="AH26" s="716"/>
      <c r="AI26" s="716"/>
      <c r="AJ26" s="716"/>
      <c r="AK26" s="716"/>
      <c r="AL26" s="681">
        <v>99.6</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4793314</v>
      </c>
      <c r="CS26" s="679"/>
      <c r="CT26" s="679"/>
      <c r="CU26" s="679"/>
      <c r="CV26" s="679"/>
      <c r="CW26" s="679"/>
      <c r="CX26" s="679"/>
      <c r="CY26" s="680"/>
      <c r="CZ26" s="681">
        <v>14.8</v>
      </c>
      <c r="DA26" s="699"/>
      <c r="DB26" s="699"/>
      <c r="DC26" s="700"/>
      <c r="DD26" s="684">
        <v>4416159</v>
      </c>
      <c r="DE26" s="679"/>
      <c r="DF26" s="679"/>
      <c r="DG26" s="679"/>
      <c r="DH26" s="679"/>
      <c r="DI26" s="679"/>
      <c r="DJ26" s="679"/>
      <c r="DK26" s="680"/>
      <c r="DL26" s="684" t="s">
        <v>236</v>
      </c>
      <c r="DM26" s="679"/>
      <c r="DN26" s="679"/>
      <c r="DO26" s="679"/>
      <c r="DP26" s="679"/>
      <c r="DQ26" s="679"/>
      <c r="DR26" s="679"/>
      <c r="DS26" s="679"/>
      <c r="DT26" s="679"/>
      <c r="DU26" s="679"/>
      <c r="DV26" s="680"/>
      <c r="DW26" s="681" t="s">
        <v>138</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12106</v>
      </c>
      <c r="S27" s="679"/>
      <c r="T27" s="679"/>
      <c r="U27" s="679"/>
      <c r="V27" s="679"/>
      <c r="W27" s="679"/>
      <c r="X27" s="679"/>
      <c r="Y27" s="680"/>
      <c r="Z27" s="715">
        <v>0</v>
      </c>
      <c r="AA27" s="715"/>
      <c r="AB27" s="715"/>
      <c r="AC27" s="715"/>
      <c r="AD27" s="716">
        <v>12106</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17426734</v>
      </c>
      <c r="BH27" s="679"/>
      <c r="BI27" s="679"/>
      <c r="BJ27" s="679"/>
      <c r="BK27" s="679"/>
      <c r="BL27" s="679"/>
      <c r="BM27" s="679"/>
      <c r="BN27" s="680"/>
      <c r="BO27" s="715">
        <v>100</v>
      </c>
      <c r="BP27" s="715"/>
      <c r="BQ27" s="715"/>
      <c r="BR27" s="715"/>
      <c r="BS27" s="684">
        <v>121599</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6414267</v>
      </c>
      <c r="CS27" s="697"/>
      <c r="CT27" s="697"/>
      <c r="CU27" s="697"/>
      <c r="CV27" s="697"/>
      <c r="CW27" s="697"/>
      <c r="CX27" s="697"/>
      <c r="CY27" s="698"/>
      <c r="CZ27" s="681">
        <v>19.8</v>
      </c>
      <c r="DA27" s="699"/>
      <c r="DB27" s="699"/>
      <c r="DC27" s="700"/>
      <c r="DD27" s="684">
        <v>2130759</v>
      </c>
      <c r="DE27" s="697"/>
      <c r="DF27" s="697"/>
      <c r="DG27" s="697"/>
      <c r="DH27" s="697"/>
      <c r="DI27" s="697"/>
      <c r="DJ27" s="697"/>
      <c r="DK27" s="698"/>
      <c r="DL27" s="684">
        <v>2130468</v>
      </c>
      <c r="DM27" s="697"/>
      <c r="DN27" s="697"/>
      <c r="DO27" s="697"/>
      <c r="DP27" s="697"/>
      <c r="DQ27" s="697"/>
      <c r="DR27" s="697"/>
      <c r="DS27" s="697"/>
      <c r="DT27" s="697"/>
      <c r="DU27" s="697"/>
      <c r="DV27" s="698"/>
      <c r="DW27" s="681">
        <v>10.9</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91168</v>
      </c>
      <c r="S28" s="679"/>
      <c r="T28" s="679"/>
      <c r="U28" s="679"/>
      <c r="V28" s="679"/>
      <c r="W28" s="679"/>
      <c r="X28" s="679"/>
      <c r="Y28" s="680"/>
      <c r="Z28" s="715">
        <v>0.3</v>
      </c>
      <c r="AA28" s="715"/>
      <c r="AB28" s="715"/>
      <c r="AC28" s="715"/>
      <c r="AD28" s="716" t="s">
        <v>138</v>
      </c>
      <c r="AE28" s="716"/>
      <c r="AF28" s="716"/>
      <c r="AG28" s="716"/>
      <c r="AH28" s="716"/>
      <c r="AI28" s="716"/>
      <c r="AJ28" s="716"/>
      <c r="AK28" s="716"/>
      <c r="AL28" s="681" t="s">
        <v>236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1808860</v>
      </c>
      <c r="CS28" s="679"/>
      <c r="CT28" s="679"/>
      <c r="CU28" s="679"/>
      <c r="CV28" s="679"/>
      <c r="CW28" s="679"/>
      <c r="CX28" s="679"/>
      <c r="CY28" s="680"/>
      <c r="CZ28" s="681">
        <v>5.6</v>
      </c>
      <c r="DA28" s="699"/>
      <c r="DB28" s="699"/>
      <c r="DC28" s="700"/>
      <c r="DD28" s="684">
        <v>1808860</v>
      </c>
      <c r="DE28" s="679"/>
      <c r="DF28" s="679"/>
      <c r="DG28" s="679"/>
      <c r="DH28" s="679"/>
      <c r="DI28" s="679"/>
      <c r="DJ28" s="679"/>
      <c r="DK28" s="680"/>
      <c r="DL28" s="684">
        <v>1808860</v>
      </c>
      <c r="DM28" s="679"/>
      <c r="DN28" s="679"/>
      <c r="DO28" s="679"/>
      <c r="DP28" s="679"/>
      <c r="DQ28" s="679"/>
      <c r="DR28" s="679"/>
      <c r="DS28" s="679"/>
      <c r="DT28" s="679"/>
      <c r="DU28" s="679"/>
      <c r="DV28" s="680"/>
      <c r="DW28" s="681">
        <v>9.3000000000000007</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318197</v>
      </c>
      <c r="S29" s="679"/>
      <c r="T29" s="679"/>
      <c r="U29" s="679"/>
      <c r="V29" s="679"/>
      <c r="W29" s="679"/>
      <c r="X29" s="679"/>
      <c r="Y29" s="680"/>
      <c r="Z29" s="715">
        <v>0.9</v>
      </c>
      <c r="AA29" s="715"/>
      <c r="AB29" s="715"/>
      <c r="AC29" s="715"/>
      <c r="AD29" s="716">
        <v>49057</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70</v>
      </c>
      <c r="CG29" s="712"/>
      <c r="CH29" s="712"/>
      <c r="CI29" s="712"/>
      <c r="CJ29" s="712"/>
      <c r="CK29" s="712"/>
      <c r="CL29" s="712"/>
      <c r="CM29" s="712"/>
      <c r="CN29" s="712"/>
      <c r="CO29" s="712"/>
      <c r="CP29" s="712"/>
      <c r="CQ29" s="713"/>
      <c r="CR29" s="678">
        <v>1808860</v>
      </c>
      <c r="CS29" s="697"/>
      <c r="CT29" s="697"/>
      <c r="CU29" s="697"/>
      <c r="CV29" s="697"/>
      <c r="CW29" s="697"/>
      <c r="CX29" s="697"/>
      <c r="CY29" s="698"/>
      <c r="CZ29" s="681">
        <v>5.6</v>
      </c>
      <c r="DA29" s="699"/>
      <c r="DB29" s="699"/>
      <c r="DC29" s="700"/>
      <c r="DD29" s="684">
        <v>1808860</v>
      </c>
      <c r="DE29" s="697"/>
      <c r="DF29" s="697"/>
      <c r="DG29" s="697"/>
      <c r="DH29" s="697"/>
      <c r="DI29" s="697"/>
      <c r="DJ29" s="697"/>
      <c r="DK29" s="698"/>
      <c r="DL29" s="684">
        <v>1808860</v>
      </c>
      <c r="DM29" s="697"/>
      <c r="DN29" s="697"/>
      <c r="DO29" s="697"/>
      <c r="DP29" s="697"/>
      <c r="DQ29" s="697"/>
      <c r="DR29" s="697"/>
      <c r="DS29" s="697"/>
      <c r="DT29" s="697"/>
      <c r="DU29" s="697"/>
      <c r="DV29" s="698"/>
      <c r="DW29" s="681">
        <v>9.3000000000000007</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345212</v>
      </c>
      <c r="S30" s="679"/>
      <c r="T30" s="679"/>
      <c r="U30" s="679"/>
      <c r="V30" s="679"/>
      <c r="W30" s="679"/>
      <c r="X30" s="679"/>
      <c r="Y30" s="680"/>
      <c r="Z30" s="715">
        <v>1</v>
      </c>
      <c r="AA30" s="715"/>
      <c r="AB30" s="715"/>
      <c r="AC30" s="715"/>
      <c r="AD30" s="716" t="s">
        <v>128</v>
      </c>
      <c r="AE30" s="716"/>
      <c r="AF30" s="716"/>
      <c r="AG30" s="716"/>
      <c r="AH30" s="716"/>
      <c r="AI30" s="716"/>
      <c r="AJ30" s="716"/>
      <c r="AK30" s="716"/>
      <c r="AL30" s="681" t="s">
        <v>236</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303</v>
      </c>
      <c r="BH30" s="752"/>
      <c r="BI30" s="752"/>
      <c r="BJ30" s="752"/>
      <c r="BK30" s="752"/>
      <c r="BL30" s="752"/>
      <c r="BM30" s="752"/>
      <c r="BN30" s="752"/>
      <c r="BO30" s="752"/>
      <c r="BP30" s="752"/>
      <c r="BQ30" s="753"/>
      <c r="BR30" s="739" t="s">
        <v>304</v>
      </c>
      <c r="BS30" s="752"/>
      <c r="BT30" s="752"/>
      <c r="BU30" s="752"/>
      <c r="BV30" s="752"/>
      <c r="BW30" s="752"/>
      <c r="BX30" s="752"/>
      <c r="BY30" s="752"/>
      <c r="BZ30" s="752"/>
      <c r="CA30" s="752"/>
      <c r="CB30" s="753"/>
      <c r="CD30" s="765"/>
      <c r="CE30" s="766"/>
      <c r="CF30" s="711" t="s">
        <v>305</v>
      </c>
      <c r="CG30" s="712"/>
      <c r="CH30" s="712"/>
      <c r="CI30" s="712"/>
      <c r="CJ30" s="712"/>
      <c r="CK30" s="712"/>
      <c r="CL30" s="712"/>
      <c r="CM30" s="712"/>
      <c r="CN30" s="712"/>
      <c r="CO30" s="712"/>
      <c r="CP30" s="712"/>
      <c r="CQ30" s="713"/>
      <c r="CR30" s="678">
        <v>1753153</v>
      </c>
      <c r="CS30" s="679"/>
      <c r="CT30" s="679"/>
      <c r="CU30" s="679"/>
      <c r="CV30" s="679"/>
      <c r="CW30" s="679"/>
      <c r="CX30" s="679"/>
      <c r="CY30" s="680"/>
      <c r="CZ30" s="681">
        <v>5.4</v>
      </c>
      <c r="DA30" s="699"/>
      <c r="DB30" s="699"/>
      <c r="DC30" s="700"/>
      <c r="DD30" s="684">
        <v>1753153</v>
      </c>
      <c r="DE30" s="679"/>
      <c r="DF30" s="679"/>
      <c r="DG30" s="679"/>
      <c r="DH30" s="679"/>
      <c r="DI30" s="679"/>
      <c r="DJ30" s="679"/>
      <c r="DK30" s="680"/>
      <c r="DL30" s="684">
        <v>1753153</v>
      </c>
      <c r="DM30" s="679"/>
      <c r="DN30" s="679"/>
      <c r="DO30" s="679"/>
      <c r="DP30" s="679"/>
      <c r="DQ30" s="679"/>
      <c r="DR30" s="679"/>
      <c r="DS30" s="679"/>
      <c r="DT30" s="679"/>
      <c r="DU30" s="679"/>
      <c r="DV30" s="680"/>
      <c r="DW30" s="681">
        <v>9</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4563256</v>
      </c>
      <c r="S31" s="679"/>
      <c r="T31" s="679"/>
      <c r="U31" s="679"/>
      <c r="V31" s="679"/>
      <c r="W31" s="679"/>
      <c r="X31" s="679"/>
      <c r="Y31" s="680"/>
      <c r="Z31" s="715">
        <v>12.8</v>
      </c>
      <c r="AA31" s="715"/>
      <c r="AB31" s="715"/>
      <c r="AC31" s="715"/>
      <c r="AD31" s="716" t="s">
        <v>128</v>
      </c>
      <c r="AE31" s="716"/>
      <c r="AF31" s="716"/>
      <c r="AG31" s="716"/>
      <c r="AH31" s="716"/>
      <c r="AI31" s="716"/>
      <c r="AJ31" s="716"/>
      <c r="AK31" s="716"/>
      <c r="AL31" s="681" t="s">
        <v>236</v>
      </c>
      <c r="AM31" s="682"/>
      <c r="AN31" s="682"/>
      <c r="AO31" s="717"/>
      <c r="AP31" s="754" t="s">
        <v>307</v>
      </c>
      <c r="AQ31" s="755"/>
      <c r="AR31" s="755"/>
      <c r="AS31" s="755"/>
      <c r="AT31" s="760" t="s">
        <v>308</v>
      </c>
      <c r="AU31" s="231"/>
      <c r="AV31" s="231"/>
      <c r="AW31" s="231"/>
      <c r="AX31" s="744" t="s">
        <v>186</v>
      </c>
      <c r="AY31" s="745"/>
      <c r="AZ31" s="745"/>
      <c r="BA31" s="745"/>
      <c r="BB31" s="745"/>
      <c r="BC31" s="745"/>
      <c r="BD31" s="745"/>
      <c r="BE31" s="745"/>
      <c r="BF31" s="746"/>
      <c r="BG31" s="747">
        <v>99</v>
      </c>
      <c r="BH31" s="748"/>
      <c r="BI31" s="748"/>
      <c r="BJ31" s="748"/>
      <c r="BK31" s="748"/>
      <c r="BL31" s="748"/>
      <c r="BM31" s="749">
        <v>95.2</v>
      </c>
      <c r="BN31" s="748"/>
      <c r="BO31" s="748"/>
      <c r="BP31" s="748"/>
      <c r="BQ31" s="750"/>
      <c r="BR31" s="747">
        <v>99.2</v>
      </c>
      <c r="BS31" s="748"/>
      <c r="BT31" s="748"/>
      <c r="BU31" s="748"/>
      <c r="BV31" s="748"/>
      <c r="BW31" s="748"/>
      <c r="BX31" s="749">
        <v>95</v>
      </c>
      <c r="BY31" s="748"/>
      <c r="BZ31" s="748"/>
      <c r="CA31" s="748"/>
      <c r="CB31" s="750"/>
      <c r="CD31" s="765"/>
      <c r="CE31" s="766"/>
      <c r="CF31" s="711" t="s">
        <v>309</v>
      </c>
      <c r="CG31" s="712"/>
      <c r="CH31" s="712"/>
      <c r="CI31" s="712"/>
      <c r="CJ31" s="712"/>
      <c r="CK31" s="712"/>
      <c r="CL31" s="712"/>
      <c r="CM31" s="712"/>
      <c r="CN31" s="712"/>
      <c r="CO31" s="712"/>
      <c r="CP31" s="712"/>
      <c r="CQ31" s="713"/>
      <c r="CR31" s="678">
        <v>55707</v>
      </c>
      <c r="CS31" s="697"/>
      <c r="CT31" s="697"/>
      <c r="CU31" s="697"/>
      <c r="CV31" s="697"/>
      <c r="CW31" s="697"/>
      <c r="CX31" s="697"/>
      <c r="CY31" s="698"/>
      <c r="CZ31" s="681">
        <v>0.2</v>
      </c>
      <c r="DA31" s="699"/>
      <c r="DB31" s="699"/>
      <c r="DC31" s="700"/>
      <c r="DD31" s="684">
        <v>55707</v>
      </c>
      <c r="DE31" s="697"/>
      <c r="DF31" s="697"/>
      <c r="DG31" s="697"/>
      <c r="DH31" s="697"/>
      <c r="DI31" s="697"/>
      <c r="DJ31" s="697"/>
      <c r="DK31" s="698"/>
      <c r="DL31" s="684">
        <v>55707</v>
      </c>
      <c r="DM31" s="697"/>
      <c r="DN31" s="697"/>
      <c r="DO31" s="697"/>
      <c r="DP31" s="697"/>
      <c r="DQ31" s="697"/>
      <c r="DR31" s="697"/>
      <c r="DS31" s="697"/>
      <c r="DT31" s="697"/>
      <c r="DU31" s="697"/>
      <c r="DV31" s="698"/>
      <c r="DW31" s="681">
        <v>0.3</v>
      </c>
      <c r="DX31" s="699"/>
      <c r="DY31" s="699"/>
      <c r="DZ31" s="699"/>
      <c r="EA31" s="699"/>
      <c r="EB31" s="699"/>
      <c r="EC31" s="714"/>
    </row>
    <row r="32" spans="2:133" ht="11.25" customHeight="1" x14ac:dyDescent="0.15">
      <c r="B32" s="769" t="s">
        <v>310</v>
      </c>
      <c r="C32" s="770"/>
      <c r="D32" s="770"/>
      <c r="E32" s="770"/>
      <c r="F32" s="770"/>
      <c r="G32" s="770"/>
      <c r="H32" s="770"/>
      <c r="I32" s="770"/>
      <c r="J32" s="770"/>
      <c r="K32" s="770"/>
      <c r="L32" s="770"/>
      <c r="M32" s="770"/>
      <c r="N32" s="770"/>
      <c r="O32" s="770"/>
      <c r="P32" s="770"/>
      <c r="Q32" s="771"/>
      <c r="R32" s="678" t="s">
        <v>138</v>
      </c>
      <c r="S32" s="679"/>
      <c r="T32" s="679"/>
      <c r="U32" s="679"/>
      <c r="V32" s="679"/>
      <c r="W32" s="679"/>
      <c r="X32" s="679"/>
      <c r="Y32" s="680"/>
      <c r="Z32" s="715" t="s">
        <v>138</v>
      </c>
      <c r="AA32" s="715"/>
      <c r="AB32" s="715"/>
      <c r="AC32" s="715"/>
      <c r="AD32" s="716" t="s">
        <v>128</v>
      </c>
      <c r="AE32" s="716"/>
      <c r="AF32" s="716"/>
      <c r="AG32" s="716"/>
      <c r="AH32" s="716"/>
      <c r="AI32" s="716"/>
      <c r="AJ32" s="716"/>
      <c r="AK32" s="716"/>
      <c r="AL32" s="681" t="s">
        <v>128</v>
      </c>
      <c r="AM32" s="682"/>
      <c r="AN32" s="682"/>
      <c r="AO32" s="717"/>
      <c r="AP32" s="756"/>
      <c r="AQ32" s="757"/>
      <c r="AR32" s="757"/>
      <c r="AS32" s="757"/>
      <c r="AT32" s="761"/>
      <c r="AU32" s="230" t="s">
        <v>311</v>
      </c>
      <c r="AV32" s="230"/>
      <c r="AW32" s="230"/>
      <c r="AX32" s="675" t="s">
        <v>312</v>
      </c>
      <c r="AY32" s="676"/>
      <c r="AZ32" s="676"/>
      <c r="BA32" s="676"/>
      <c r="BB32" s="676"/>
      <c r="BC32" s="676"/>
      <c r="BD32" s="676"/>
      <c r="BE32" s="676"/>
      <c r="BF32" s="677"/>
      <c r="BG32" s="751">
        <v>98.5</v>
      </c>
      <c r="BH32" s="697"/>
      <c r="BI32" s="697"/>
      <c r="BJ32" s="697"/>
      <c r="BK32" s="697"/>
      <c r="BL32" s="697"/>
      <c r="BM32" s="682">
        <v>94.5</v>
      </c>
      <c r="BN32" s="743"/>
      <c r="BO32" s="743"/>
      <c r="BP32" s="743"/>
      <c r="BQ32" s="721"/>
      <c r="BR32" s="751">
        <v>98.7</v>
      </c>
      <c r="BS32" s="697"/>
      <c r="BT32" s="697"/>
      <c r="BU32" s="697"/>
      <c r="BV32" s="697"/>
      <c r="BW32" s="697"/>
      <c r="BX32" s="682">
        <v>94</v>
      </c>
      <c r="BY32" s="743"/>
      <c r="BZ32" s="743"/>
      <c r="CA32" s="743"/>
      <c r="CB32" s="721"/>
      <c r="CD32" s="767"/>
      <c r="CE32" s="768"/>
      <c r="CF32" s="711" t="s">
        <v>313</v>
      </c>
      <c r="CG32" s="712"/>
      <c r="CH32" s="712"/>
      <c r="CI32" s="712"/>
      <c r="CJ32" s="712"/>
      <c r="CK32" s="712"/>
      <c r="CL32" s="712"/>
      <c r="CM32" s="712"/>
      <c r="CN32" s="712"/>
      <c r="CO32" s="712"/>
      <c r="CP32" s="712"/>
      <c r="CQ32" s="713"/>
      <c r="CR32" s="678" t="s">
        <v>128</v>
      </c>
      <c r="CS32" s="679"/>
      <c r="CT32" s="679"/>
      <c r="CU32" s="679"/>
      <c r="CV32" s="679"/>
      <c r="CW32" s="679"/>
      <c r="CX32" s="679"/>
      <c r="CY32" s="680"/>
      <c r="CZ32" s="681" t="s">
        <v>128</v>
      </c>
      <c r="DA32" s="699"/>
      <c r="DB32" s="699"/>
      <c r="DC32" s="700"/>
      <c r="DD32" s="684" t="s">
        <v>138</v>
      </c>
      <c r="DE32" s="679"/>
      <c r="DF32" s="679"/>
      <c r="DG32" s="679"/>
      <c r="DH32" s="679"/>
      <c r="DI32" s="679"/>
      <c r="DJ32" s="679"/>
      <c r="DK32" s="680"/>
      <c r="DL32" s="684" t="s">
        <v>138</v>
      </c>
      <c r="DM32" s="679"/>
      <c r="DN32" s="679"/>
      <c r="DO32" s="679"/>
      <c r="DP32" s="679"/>
      <c r="DQ32" s="679"/>
      <c r="DR32" s="679"/>
      <c r="DS32" s="679"/>
      <c r="DT32" s="679"/>
      <c r="DU32" s="679"/>
      <c r="DV32" s="680"/>
      <c r="DW32" s="681" t="s">
        <v>138</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2729646</v>
      </c>
      <c r="S33" s="679"/>
      <c r="T33" s="679"/>
      <c r="U33" s="679"/>
      <c r="V33" s="679"/>
      <c r="W33" s="679"/>
      <c r="X33" s="679"/>
      <c r="Y33" s="680"/>
      <c r="Z33" s="715">
        <v>7.6</v>
      </c>
      <c r="AA33" s="715"/>
      <c r="AB33" s="715"/>
      <c r="AC33" s="715"/>
      <c r="AD33" s="716" t="s">
        <v>236</v>
      </c>
      <c r="AE33" s="716"/>
      <c r="AF33" s="716"/>
      <c r="AG33" s="716"/>
      <c r="AH33" s="716"/>
      <c r="AI33" s="716"/>
      <c r="AJ33" s="716"/>
      <c r="AK33" s="716"/>
      <c r="AL33" s="681" t="s">
        <v>236</v>
      </c>
      <c r="AM33" s="682"/>
      <c r="AN33" s="682"/>
      <c r="AO33" s="717"/>
      <c r="AP33" s="758"/>
      <c r="AQ33" s="759"/>
      <c r="AR33" s="759"/>
      <c r="AS33" s="759"/>
      <c r="AT33" s="762"/>
      <c r="AU33" s="232"/>
      <c r="AV33" s="232"/>
      <c r="AW33" s="232"/>
      <c r="AX33" s="659" t="s">
        <v>315</v>
      </c>
      <c r="AY33" s="660"/>
      <c r="AZ33" s="660"/>
      <c r="BA33" s="660"/>
      <c r="BB33" s="660"/>
      <c r="BC33" s="660"/>
      <c r="BD33" s="660"/>
      <c r="BE33" s="660"/>
      <c r="BF33" s="661"/>
      <c r="BG33" s="742">
        <v>99.3</v>
      </c>
      <c r="BH33" s="663"/>
      <c r="BI33" s="663"/>
      <c r="BJ33" s="663"/>
      <c r="BK33" s="663"/>
      <c r="BL33" s="663"/>
      <c r="BM33" s="706">
        <v>97.6</v>
      </c>
      <c r="BN33" s="663"/>
      <c r="BO33" s="663"/>
      <c r="BP33" s="663"/>
      <c r="BQ33" s="727"/>
      <c r="BR33" s="742">
        <v>99.5</v>
      </c>
      <c r="BS33" s="663"/>
      <c r="BT33" s="663"/>
      <c r="BU33" s="663"/>
      <c r="BV33" s="663"/>
      <c r="BW33" s="663"/>
      <c r="BX33" s="706">
        <v>97.5</v>
      </c>
      <c r="BY33" s="663"/>
      <c r="BZ33" s="663"/>
      <c r="CA33" s="663"/>
      <c r="CB33" s="727"/>
      <c r="CD33" s="711" t="s">
        <v>316</v>
      </c>
      <c r="CE33" s="712"/>
      <c r="CF33" s="712"/>
      <c r="CG33" s="712"/>
      <c r="CH33" s="712"/>
      <c r="CI33" s="712"/>
      <c r="CJ33" s="712"/>
      <c r="CK33" s="712"/>
      <c r="CL33" s="712"/>
      <c r="CM33" s="712"/>
      <c r="CN33" s="712"/>
      <c r="CO33" s="712"/>
      <c r="CP33" s="712"/>
      <c r="CQ33" s="713"/>
      <c r="CR33" s="678">
        <v>11572150</v>
      </c>
      <c r="CS33" s="697"/>
      <c r="CT33" s="697"/>
      <c r="CU33" s="697"/>
      <c r="CV33" s="697"/>
      <c r="CW33" s="697"/>
      <c r="CX33" s="697"/>
      <c r="CY33" s="698"/>
      <c r="CZ33" s="681">
        <v>35.700000000000003</v>
      </c>
      <c r="DA33" s="699"/>
      <c r="DB33" s="699"/>
      <c r="DC33" s="700"/>
      <c r="DD33" s="684">
        <v>8957389</v>
      </c>
      <c r="DE33" s="697"/>
      <c r="DF33" s="697"/>
      <c r="DG33" s="697"/>
      <c r="DH33" s="697"/>
      <c r="DI33" s="697"/>
      <c r="DJ33" s="697"/>
      <c r="DK33" s="698"/>
      <c r="DL33" s="684">
        <v>7382598</v>
      </c>
      <c r="DM33" s="697"/>
      <c r="DN33" s="697"/>
      <c r="DO33" s="697"/>
      <c r="DP33" s="697"/>
      <c r="DQ33" s="697"/>
      <c r="DR33" s="697"/>
      <c r="DS33" s="697"/>
      <c r="DT33" s="697"/>
      <c r="DU33" s="697"/>
      <c r="DV33" s="698"/>
      <c r="DW33" s="681">
        <v>37.799999999999997</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169259</v>
      </c>
      <c r="S34" s="679"/>
      <c r="T34" s="679"/>
      <c r="U34" s="679"/>
      <c r="V34" s="679"/>
      <c r="W34" s="679"/>
      <c r="X34" s="679"/>
      <c r="Y34" s="680"/>
      <c r="Z34" s="715">
        <v>0.5</v>
      </c>
      <c r="AA34" s="715"/>
      <c r="AB34" s="715"/>
      <c r="AC34" s="715"/>
      <c r="AD34" s="716">
        <v>20</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6004399</v>
      </c>
      <c r="CS34" s="679"/>
      <c r="CT34" s="679"/>
      <c r="CU34" s="679"/>
      <c r="CV34" s="679"/>
      <c r="CW34" s="679"/>
      <c r="CX34" s="679"/>
      <c r="CY34" s="680"/>
      <c r="CZ34" s="681">
        <v>18.5</v>
      </c>
      <c r="DA34" s="699"/>
      <c r="DB34" s="699"/>
      <c r="DC34" s="700"/>
      <c r="DD34" s="684">
        <v>4502380</v>
      </c>
      <c r="DE34" s="679"/>
      <c r="DF34" s="679"/>
      <c r="DG34" s="679"/>
      <c r="DH34" s="679"/>
      <c r="DI34" s="679"/>
      <c r="DJ34" s="679"/>
      <c r="DK34" s="680"/>
      <c r="DL34" s="684">
        <v>3796595</v>
      </c>
      <c r="DM34" s="679"/>
      <c r="DN34" s="679"/>
      <c r="DO34" s="679"/>
      <c r="DP34" s="679"/>
      <c r="DQ34" s="679"/>
      <c r="DR34" s="679"/>
      <c r="DS34" s="679"/>
      <c r="DT34" s="679"/>
      <c r="DU34" s="679"/>
      <c r="DV34" s="680"/>
      <c r="DW34" s="681">
        <v>19.399999999999999</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653802</v>
      </c>
      <c r="S35" s="679"/>
      <c r="T35" s="679"/>
      <c r="U35" s="679"/>
      <c r="V35" s="679"/>
      <c r="W35" s="679"/>
      <c r="X35" s="679"/>
      <c r="Y35" s="680"/>
      <c r="Z35" s="715">
        <v>1.8</v>
      </c>
      <c r="AA35" s="715"/>
      <c r="AB35" s="715"/>
      <c r="AC35" s="715"/>
      <c r="AD35" s="716" t="s">
        <v>236</v>
      </c>
      <c r="AE35" s="716"/>
      <c r="AF35" s="716"/>
      <c r="AG35" s="716"/>
      <c r="AH35" s="716"/>
      <c r="AI35" s="716"/>
      <c r="AJ35" s="716"/>
      <c r="AK35" s="716"/>
      <c r="AL35" s="681" t="s">
        <v>128</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148938</v>
      </c>
      <c r="CS35" s="697"/>
      <c r="CT35" s="697"/>
      <c r="CU35" s="697"/>
      <c r="CV35" s="697"/>
      <c r="CW35" s="697"/>
      <c r="CX35" s="697"/>
      <c r="CY35" s="698"/>
      <c r="CZ35" s="681">
        <v>0.5</v>
      </c>
      <c r="DA35" s="699"/>
      <c r="DB35" s="699"/>
      <c r="DC35" s="700"/>
      <c r="DD35" s="684">
        <v>125291</v>
      </c>
      <c r="DE35" s="697"/>
      <c r="DF35" s="697"/>
      <c r="DG35" s="697"/>
      <c r="DH35" s="697"/>
      <c r="DI35" s="697"/>
      <c r="DJ35" s="697"/>
      <c r="DK35" s="698"/>
      <c r="DL35" s="684">
        <v>123342</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1027778</v>
      </c>
      <c r="S36" s="679"/>
      <c r="T36" s="679"/>
      <c r="U36" s="679"/>
      <c r="V36" s="679"/>
      <c r="W36" s="679"/>
      <c r="X36" s="679"/>
      <c r="Y36" s="680"/>
      <c r="Z36" s="715">
        <v>2.9</v>
      </c>
      <c r="AA36" s="715"/>
      <c r="AB36" s="715"/>
      <c r="AC36" s="715"/>
      <c r="AD36" s="716" t="s">
        <v>128</v>
      </c>
      <c r="AE36" s="716"/>
      <c r="AF36" s="716"/>
      <c r="AG36" s="716"/>
      <c r="AH36" s="716"/>
      <c r="AI36" s="716"/>
      <c r="AJ36" s="716"/>
      <c r="AK36" s="716"/>
      <c r="AL36" s="681" t="s">
        <v>128</v>
      </c>
      <c r="AM36" s="682"/>
      <c r="AN36" s="682"/>
      <c r="AO36" s="717"/>
      <c r="AP36" s="235"/>
      <c r="AQ36" s="730" t="s">
        <v>324</v>
      </c>
      <c r="AR36" s="731"/>
      <c r="AS36" s="731"/>
      <c r="AT36" s="731"/>
      <c r="AU36" s="731"/>
      <c r="AV36" s="731"/>
      <c r="AW36" s="731"/>
      <c r="AX36" s="731"/>
      <c r="AY36" s="732"/>
      <c r="AZ36" s="733">
        <v>3977882</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702629</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1660689</v>
      </c>
      <c r="CS36" s="679"/>
      <c r="CT36" s="679"/>
      <c r="CU36" s="679"/>
      <c r="CV36" s="679"/>
      <c r="CW36" s="679"/>
      <c r="CX36" s="679"/>
      <c r="CY36" s="680"/>
      <c r="CZ36" s="681">
        <v>5.0999999999999996</v>
      </c>
      <c r="DA36" s="699"/>
      <c r="DB36" s="699"/>
      <c r="DC36" s="700"/>
      <c r="DD36" s="684">
        <v>1444471</v>
      </c>
      <c r="DE36" s="679"/>
      <c r="DF36" s="679"/>
      <c r="DG36" s="679"/>
      <c r="DH36" s="679"/>
      <c r="DI36" s="679"/>
      <c r="DJ36" s="679"/>
      <c r="DK36" s="680"/>
      <c r="DL36" s="684">
        <v>938551</v>
      </c>
      <c r="DM36" s="679"/>
      <c r="DN36" s="679"/>
      <c r="DO36" s="679"/>
      <c r="DP36" s="679"/>
      <c r="DQ36" s="679"/>
      <c r="DR36" s="679"/>
      <c r="DS36" s="679"/>
      <c r="DT36" s="679"/>
      <c r="DU36" s="679"/>
      <c r="DV36" s="680"/>
      <c r="DW36" s="681">
        <v>4.8</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1887037</v>
      </c>
      <c r="S37" s="679"/>
      <c r="T37" s="679"/>
      <c r="U37" s="679"/>
      <c r="V37" s="679"/>
      <c r="W37" s="679"/>
      <c r="X37" s="679"/>
      <c r="Y37" s="680"/>
      <c r="Z37" s="715">
        <v>5.3</v>
      </c>
      <c r="AA37" s="715"/>
      <c r="AB37" s="715"/>
      <c r="AC37" s="715"/>
      <c r="AD37" s="716" t="s">
        <v>128</v>
      </c>
      <c r="AE37" s="716"/>
      <c r="AF37" s="716"/>
      <c r="AG37" s="716"/>
      <c r="AH37" s="716"/>
      <c r="AI37" s="716"/>
      <c r="AJ37" s="716"/>
      <c r="AK37" s="716"/>
      <c r="AL37" s="681" t="s">
        <v>138</v>
      </c>
      <c r="AM37" s="682"/>
      <c r="AN37" s="682"/>
      <c r="AO37" s="717"/>
      <c r="AQ37" s="718" t="s">
        <v>328</v>
      </c>
      <c r="AR37" s="719"/>
      <c r="AS37" s="719"/>
      <c r="AT37" s="719"/>
      <c r="AU37" s="719"/>
      <c r="AV37" s="719"/>
      <c r="AW37" s="719"/>
      <c r="AX37" s="719"/>
      <c r="AY37" s="720"/>
      <c r="AZ37" s="678">
        <v>538148</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675235</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167314</v>
      </c>
      <c r="CS37" s="697"/>
      <c r="CT37" s="697"/>
      <c r="CU37" s="697"/>
      <c r="CV37" s="697"/>
      <c r="CW37" s="697"/>
      <c r="CX37" s="697"/>
      <c r="CY37" s="698"/>
      <c r="CZ37" s="681">
        <v>0.5</v>
      </c>
      <c r="DA37" s="699"/>
      <c r="DB37" s="699"/>
      <c r="DC37" s="700"/>
      <c r="DD37" s="684">
        <v>167314</v>
      </c>
      <c r="DE37" s="697"/>
      <c r="DF37" s="697"/>
      <c r="DG37" s="697"/>
      <c r="DH37" s="697"/>
      <c r="DI37" s="697"/>
      <c r="DJ37" s="697"/>
      <c r="DK37" s="698"/>
      <c r="DL37" s="684">
        <v>166487</v>
      </c>
      <c r="DM37" s="697"/>
      <c r="DN37" s="697"/>
      <c r="DO37" s="697"/>
      <c r="DP37" s="697"/>
      <c r="DQ37" s="697"/>
      <c r="DR37" s="697"/>
      <c r="DS37" s="697"/>
      <c r="DT37" s="697"/>
      <c r="DU37" s="697"/>
      <c r="DV37" s="698"/>
      <c r="DW37" s="681">
        <v>0.9</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849176</v>
      </c>
      <c r="S38" s="679"/>
      <c r="T38" s="679"/>
      <c r="U38" s="679"/>
      <c r="V38" s="679"/>
      <c r="W38" s="679"/>
      <c r="X38" s="679"/>
      <c r="Y38" s="680"/>
      <c r="Z38" s="715">
        <v>2.4</v>
      </c>
      <c r="AA38" s="715"/>
      <c r="AB38" s="715"/>
      <c r="AC38" s="715"/>
      <c r="AD38" s="716">
        <v>8387</v>
      </c>
      <c r="AE38" s="716"/>
      <c r="AF38" s="716"/>
      <c r="AG38" s="716"/>
      <c r="AH38" s="716"/>
      <c r="AI38" s="716"/>
      <c r="AJ38" s="716"/>
      <c r="AK38" s="716"/>
      <c r="AL38" s="681">
        <v>0</v>
      </c>
      <c r="AM38" s="682"/>
      <c r="AN38" s="682"/>
      <c r="AO38" s="717"/>
      <c r="AQ38" s="718" t="s">
        <v>332</v>
      </c>
      <c r="AR38" s="719"/>
      <c r="AS38" s="719"/>
      <c r="AT38" s="719"/>
      <c r="AU38" s="719"/>
      <c r="AV38" s="719"/>
      <c r="AW38" s="719"/>
      <c r="AX38" s="719"/>
      <c r="AY38" s="720"/>
      <c r="AZ38" s="678">
        <v>409800</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11885</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3282377</v>
      </c>
      <c r="CS38" s="679"/>
      <c r="CT38" s="679"/>
      <c r="CU38" s="679"/>
      <c r="CV38" s="679"/>
      <c r="CW38" s="679"/>
      <c r="CX38" s="679"/>
      <c r="CY38" s="680"/>
      <c r="CZ38" s="681">
        <v>10.1</v>
      </c>
      <c r="DA38" s="699"/>
      <c r="DB38" s="699"/>
      <c r="DC38" s="700"/>
      <c r="DD38" s="684">
        <v>2827952</v>
      </c>
      <c r="DE38" s="679"/>
      <c r="DF38" s="679"/>
      <c r="DG38" s="679"/>
      <c r="DH38" s="679"/>
      <c r="DI38" s="679"/>
      <c r="DJ38" s="679"/>
      <c r="DK38" s="680"/>
      <c r="DL38" s="684">
        <v>2521058</v>
      </c>
      <c r="DM38" s="679"/>
      <c r="DN38" s="679"/>
      <c r="DO38" s="679"/>
      <c r="DP38" s="679"/>
      <c r="DQ38" s="679"/>
      <c r="DR38" s="679"/>
      <c r="DS38" s="679"/>
      <c r="DT38" s="679"/>
      <c r="DU38" s="679"/>
      <c r="DV38" s="680"/>
      <c r="DW38" s="681">
        <v>12.9</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2335900</v>
      </c>
      <c r="S39" s="679"/>
      <c r="T39" s="679"/>
      <c r="U39" s="679"/>
      <c r="V39" s="679"/>
      <c r="W39" s="679"/>
      <c r="X39" s="679"/>
      <c r="Y39" s="680"/>
      <c r="Z39" s="715">
        <v>6.5</v>
      </c>
      <c r="AA39" s="715"/>
      <c r="AB39" s="715"/>
      <c r="AC39" s="715"/>
      <c r="AD39" s="716" t="s">
        <v>236</v>
      </c>
      <c r="AE39" s="716"/>
      <c r="AF39" s="716"/>
      <c r="AG39" s="716"/>
      <c r="AH39" s="716"/>
      <c r="AI39" s="716"/>
      <c r="AJ39" s="716"/>
      <c r="AK39" s="716"/>
      <c r="AL39" s="681" t="s">
        <v>236</v>
      </c>
      <c r="AM39" s="682"/>
      <c r="AN39" s="682"/>
      <c r="AO39" s="717"/>
      <c r="AQ39" s="718" t="s">
        <v>336</v>
      </c>
      <c r="AR39" s="719"/>
      <c r="AS39" s="719"/>
      <c r="AT39" s="719"/>
      <c r="AU39" s="719"/>
      <c r="AV39" s="719"/>
      <c r="AW39" s="719"/>
      <c r="AX39" s="719"/>
      <c r="AY39" s="720"/>
      <c r="AZ39" s="678">
        <v>285705</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18360</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54979</v>
      </c>
      <c r="CS39" s="697"/>
      <c r="CT39" s="697"/>
      <c r="CU39" s="697"/>
      <c r="CV39" s="697"/>
      <c r="CW39" s="697"/>
      <c r="CX39" s="697"/>
      <c r="CY39" s="698"/>
      <c r="CZ39" s="681">
        <v>0.2</v>
      </c>
      <c r="DA39" s="699"/>
      <c r="DB39" s="699"/>
      <c r="DC39" s="700"/>
      <c r="DD39" s="684">
        <v>52235</v>
      </c>
      <c r="DE39" s="697"/>
      <c r="DF39" s="697"/>
      <c r="DG39" s="697"/>
      <c r="DH39" s="697"/>
      <c r="DI39" s="697"/>
      <c r="DJ39" s="697"/>
      <c r="DK39" s="698"/>
      <c r="DL39" s="684" t="s">
        <v>138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236</v>
      </c>
      <c r="AA40" s="715"/>
      <c r="AB40" s="715"/>
      <c r="AC40" s="715"/>
      <c r="AD40" s="716" t="s">
        <v>138</v>
      </c>
      <c r="AE40" s="716"/>
      <c r="AF40" s="716"/>
      <c r="AG40" s="716"/>
      <c r="AH40" s="716"/>
      <c r="AI40" s="716"/>
      <c r="AJ40" s="716"/>
      <c r="AK40" s="716"/>
      <c r="AL40" s="681" t="s">
        <v>128</v>
      </c>
      <c r="AM40" s="682"/>
      <c r="AN40" s="682"/>
      <c r="AO40" s="717"/>
      <c r="AQ40" s="718" t="s">
        <v>340</v>
      </c>
      <c r="AR40" s="719"/>
      <c r="AS40" s="719"/>
      <c r="AT40" s="719"/>
      <c r="AU40" s="719"/>
      <c r="AV40" s="719"/>
      <c r="AW40" s="719"/>
      <c r="AX40" s="719"/>
      <c r="AY40" s="720"/>
      <c r="AZ40" s="678" t="s">
        <v>128</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98</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420768</v>
      </c>
      <c r="CS40" s="679"/>
      <c r="CT40" s="679"/>
      <c r="CU40" s="679"/>
      <c r="CV40" s="679"/>
      <c r="CW40" s="679"/>
      <c r="CX40" s="679"/>
      <c r="CY40" s="680"/>
      <c r="CZ40" s="681">
        <v>1.3</v>
      </c>
      <c r="DA40" s="699"/>
      <c r="DB40" s="699"/>
      <c r="DC40" s="700"/>
      <c r="DD40" s="684">
        <v>5060</v>
      </c>
      <c r="DE40" s="679"/>
      <c r="DF40" s="679"/>
      <c r="DG40" s="679"/>
      <c r="DH40" s="679"/>
      <c r="DI40" s="679"/>
      <c r="DJ40" s="679"/>
      <c r="DK40" s="680"/>
      <c r="DL40" s="684">
        <v>3052</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t="s">
        <v>236</v>
      </c>
      <c r="S41" s="679"/>
      <c r="T41" s="679"/>
      <c r="U41" s="679"/>
      <c r="V41" s="679"/>
      <c r="W41" s="679"/>
      <c r="X41" s="679"/>
      <c r="Y41" s="680"/>
      <c r="Z41" s="715" t="s">
        <v>128</v>
      </c>
      <c r="AA41" s="715"/>
      <c r="AB41" s="715"/>
      <c r="AC41" s="715"/>
      <c r="AD41" s="716" t="s">
        <v>128</v>
      </c>
      <c r="AE41" s="716"/>
      <c r="AF41" s="716"/>
      <c r="AG41" s="716"/>
      <c r="AH41" s="716"/>
      <c r="AI41" s="716"/>
      <c r="AJ41" s="716"/>
      <c r="AK41" s="716"/>
      <c r="AL41" s="681" t="s">
        <v>128</v>
      </c>
      <c r="AM41" s="682"/>
      <c r="AN41" s="682"/>
      <c r="AO41" s="717"/>
      <c r="AQ41" s="718" t="s">
        <v>345</v>
      </c>
      <c r="AR41" s="719"/>
      <c r="AS41" s="719"/>
      <c r="AT41" s="719"/>
      <c r="AU41" s="719"/>
      <c r="AV41" s="719"/>
      <c r="AW41" s="719"/>
      <c r="AX41" s="719"/>
      <c r="AY41" s="720"/>
      <c r="AZ41" s="678">
        <v>660005</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128</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35736738</v>
      </c>
      <c r="S42" s="701"/>
      <c r="T42" s="701"/>
      <c r="U42" s="701"/>
      <c r="V42" s="701"/>
      <c r="W42" s="701"/>
      <c r="X42" s="701"/>
      <c r="Y42" s="703"/>
      <c r="Z42" s="704">
        <v>100</v>
      </c>
      <c r="AA42" s="704"/>
      <c r="AB42" s="704"/>
      <c r="AC42" s="704"/>
      <c r="AD42" s="705">
        <v>19530409</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2084224</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332</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5572378</v>
      </c>
      <c r="CS42" s="679"/>
      <c r="CT42" s="679"/>
      <c r="CU42" s="679"/>
      <c r="CV42" s="679"/>
      <c r="CW42" s="679"/>
      <c r="CX42" s="679"/>
      <c r="CY42" s="680"/>
      <c r="CZ42" s="681">
        <v>17.2</v>
      </c>
      <c r="DA42" s="682"/>
      <c r="DB42" s="682"/>
      <c r="DC42" s="683"/>
      <c r="DD42" s="684">
        <v>1220285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203001</v>
      </c>
      <c r="CS43" s="697"/>
      <c r="CT43" s="697"/>
      <c r="CU43" s="697"/>
      <c r="CV43" s="697"/>
      <c r="CW43" s="697"/>
      <c r="CX43" s="697"/>
      <c r="CY43" s="698"/>
      <c r="CZ43" s="681">
        <v>0.6</v>
      </c>
      <c r="DA43" s="699"/>
      <c r="DB43" s="699"/>
      <c r="DC43" s="700"/>
      <c r="DD43" s="684">
        <v>203001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353</v>
      </c>
      <c r="CG44" s="676"/>
      <c r="CH44" s="676"/>
      <c r="CI44" s="676"/>
      <c r="CJ44" s="676"/>
      <c r="CK44" s="676"/>
      <c r="CL44" s="676"/>
      <c r="CM44" s="676"/>
      <c r="CN44" s="676"/>
      <c r="CO44" s="676"/>
      <c r="CP44" s="676"/>
      <c r="CQ44" s="677"/>
      <c r="CR44" s="678">
        <v>5205801</v>
      </c>
      <c r="CS44" s="679"/>
      <c r="CT44" s="679"/>
      <c r="CU44" s="679"/>
      <c r="CV44" s="679"/>
      <c r="CW44" s="679"/>
      <c r="CX44" s="679"/>
      <c r="CY44" s="680"/>
      <c r="CZ44" s="681">
        <v>16.100000000000001</v>
      </c>
      <c r="DA44" s="682"/>
      <c r="DB44" s="682"/>
      <c r="DC44" s="683"/>
      <c r="DD44" s="684">
        <v>913548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2940236</v>
      </c>
      <c r="CS45" s="697"/>
      <c r="CT45" s="697"/>
      <c r="CU45" s="697"/>
      <c r="CV45" s="697"/>
      <c r="CW45" s="697"/>
      <c r="CX45" s="697"/>
      <c r="CY45" s="698"/>
      <c r="CZ45" s="681">
        <v>9.1</v>
      </c>
      <c r="DA45" s="699"/>
      <c r="DB45" s="699"/>
      <c r="DC45" s="700"/>
      <c r="DD45" s="684">
        <v>210640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2262445</v>
      </c>
      <c r="CS46" s="679"/>
      <c r="CT46" s="679"/>
      <c r="CU46" s="679"/>
      <c r="CV46" s="679"/>
      <c r="CW46" s="679"/>
      <c r="CX46" s="679"/>
      <c r="CY46" s="680"/>
      <c r="CZ46" s="681">
        <v>7</v>
      </c>
      <c r="DA46" s="682"/>
      <c r="DB46" s="682"/>
      <c r="DC46" s="683"/>
      <c r="DD46" s="684">
        <v>702188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v>366577</v>
      </c>
      <c r="CS47" s="697"/>
      <c r="CT47" s="697"/>
      <c r="CU47" s="697"/>
      <c r="CV47" s="697"/>
      <c r="CW47" s="697"/>
      <c r="CX47" s="697"/>
      <c r="CY47" s="698"/>
      <c r="CZ47" s="681">
        <v>1.1000000000000001</v>
      </c>
      <c r="DA47" s="699"/>
      <c r="DB47" s="699"/>
      <c r="DC47" s="700"/>
      <c r="DD47" s="684">
        <v>306737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236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32392119</v>
      </c>
      <c r="CS49" s="663"/>
      <c r="CT49" s="663"/>
      <c r="CU49" s="663"/>
      <c r="CV49" s="663"/>
      <c r="CW49" s="663"/>
      <c r="CX49" s="663"/>
      <c r="CY49" s="664"/>
      <c r="CZ49" s="665">
        <v>100</v>
      </c>
      <c r="DA49" s="666"/>
      <c r="DB49" s="666"/>
      <c r="DC49" s="667"/>
      <c r="DD49" s="668">
        <v>20753770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n9yFxKc6i7f+ZNUb0zU764QFoBSVfpqO2D1uYL8mlA125ObwtFTtxqQsmZQwG9k3AmM6fPTPhMs8luqAkB08g==" saltValue="izY+PBfZww4euMChwMwqs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v>35713</v>
      </c>
      <c r="R7" s="1198"/>
      <c r="S7" s="1198"/>
      <c r="T7" s="1198"/>
      <c r="U7" s="1198"/>
      <c r="V7" s="1198">
        <v>32371</v>
      </c>
      <c r="W7" s="1198"/>
      <c r="X7" s="1198"/>
      <c r="Y7" s="1198"/>
      <c r="Z7" s="1198"/>
      <c r="AA7" s="1198">
        <v>3342</v>
      </c>
      <c r="AB7" s="1198"/>
      <c r="AC7" s="1198"/>
      <c r="AD7" s="1198"/>
      <c r="AE7" s="1199"/>
      <c r="AF7" s="1200">
        <v>1852</v>
      </c>
      <c r="AG7" s="1201"/>
      <c r="AH7" s="1201"/>
      <c r="AI7" s="1201"/>
      <c r="AJ7" s="1202"/>
      <c r="AK7" s="1184">
        <v>1006</v>
      </c>
      <c r="AL7" s="1185"/>
      <c r="AM7" s="1185"/>
      <c r="AN7" s="1185"/>
      <c r="AO7" s="1185"/>
      <c r="AP7" s="1185">
        <v>13814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588</v>
      </c>
      <c r="BT7" s="1189"/>
      <c r="BU7" s="1189"/>
      <c r="BV7" s="1189"/>
      <c r="BW7" s="1189"/>
      <c r="BX7" s="1189"/>
      <c r="BY7" s="1189"/>
      <c r="BZ7" s="1189"/>
      <c r="CA7" s="1189"/>
      <c r="CB7" s="1189"/>
      <c r="CC7" s="1189"/>
      <c r="CD7" s="1189"/>
      <c r="CE7" s="1189"/>
      <c r="CF7" s="1189"/>
      <c r="CG7" s="1190"/>
      <c r="CH7" s="1181">
        <v>3</v>
      </c>
      <c r="CI7" s="1182"/>
      <c r="CJ7" s="1182"/>
      <c r="CK7" s="1182"/>
      <c r="CL7" s="1183"/>
      <c r="CM7" s="1181">
        <v>32</v>
      </c>
      <c r="CN7" s="1182"/>
      <c r="CO7" s="1182"/>
      <c r="CP7" s="1182"/>
      <c r="CQ7" s="1183"/>
      <c r="CR7" s="1181">
        <v>32</v>
      </c>
      <c r="CS7" s="1182"/>
      <c r="CT7" s="1182"/>
      <c r="CU7" s="1182"/>
      <c r="CV7" s="1183"/>
      <c r="CW7" s="1181">
        <v>5</v>
      </c>
      <c r="CX7" s="1182"/>
      <c r="CY7" s="1182"/>
      <c r="CZ7" s="1182"/>
      <c r="DA7" s="1183"/>
      <c r="DB7" s="1181" t="s">
        <v>589</v>
      </c>
      <c r="DC7" s="1182"/>
      <c r="DD7" s="1182"/>
      <c r="DE7" s="1182"/>
      <c r="DF7" s="1183"/>
      <c r="DG7" s="1181" t="s">
        <v>590</v>
      </c>
      <c r="DH7" s="1182"/>
      <c r="DI7" s="1182"/>
      <c r="DJ7" s="1182"/>
      <c r="DK7" s="1183"/>
      <c r="DL7" s="1181" t="s">
        <v>591</v>
      </c>
      <c r="DM7" s="1182"/>
      <c r="DN7" s="1182"/>
      <c r="DO7" s="1182"/>
      <c r="DP7" s="1183"/>
      <c r="DQ7" s="1181" t="s">
        <v>592</v>
      </c>
      <c r="DR7" s="1182"/>
      <c r="DS7" s="1182"/>
      <c r="DT7" s="1182"/>
      <c r="DU7" s="1183"/>
      <c r="DV7" s="1208"/>
      <c r="DW7" s="1209"/>
      <c r="DX7" s="1209"/>
      <c r="DY7" s="1209"/>
      <c r="DZ7" s="1210"/>
      <c r="EA7" s="255"/>
    </row>
    <row r="8" spans="1:131" s="256" customFormat="1" ht="26.25" customHeight="1" x14ac:dyDescent="0.15">
      <c r="A8" s="262">
        <v>2</v>
      </c>
      <c r="B8" s="1130" t="s">
        <v>385</v>
      </c>
      <c r="C8" s="1131"/>
      <c r="D8" s="1131"/>
      <c r="E8" s="1131"/>
      <c r="F8" s="1131"/>
      <c r="G8" s="1131"/>
      <c r="H8" s="1131"/>
      <c r="I8" s="1131"/>
      <c r="J8" s="1131"/>
      <c r="K8" s="1131"/>
      <c r="L8" s="1131"/>
      <c r="M8" s="1131"/>
      <c r="N8" s="1131"/>
      <c r="O8" s="1131"/>
      <c r="P8" s="1132"/>
      <c r="Q8" s="1136">
        <v>59</v>
      </c>
      <c r="R8" s="1137"/>
      <c r="S8" s="1137"/>
      <c r="T8" s="1137"/>
      <c r="U8" s="1137"/>
      <c r="V8" s="1137">
        <v>56</v>
      </c>
      <c r="W8" s="1137"/>
      <c r="X8" s="1137"/>
      <c r="Y8" s="1137"/>
      <c r="Z8" s="1137"/>
      <c r="AA8" s="1137">
        <v>3</v>
      </c>
      <c r="AB8" s="1137"/>
      <c r="AC8" s="1137"/>
      <c r="AD8" s="1137"/>
      <c r="AE8" s="1138"/>
      <c r="AF8" s="1112">
        <v>3</v>
      </c>
      <c r="AG8" s="1113"/>
      <c r="AH8" s="1113"/>
      <c r="AI8" s="1113"/>
      <c r="AJ8" s="1114"/>
      <c r="AK8" s="1179">
        <v>28</v>
      </c>
      <c r="AL8" s="1180"/>
      <c r="AM8" s="1180"/>
      <c r="AN8" s="1180"/>
      <c r="AO8" s="1180"/>
      <c r="AP8" s="1180">
        <v>74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1">
        <v>35772</v>
      </c>
      <c r="R23" s="1162"/>
      <c r="S23" s="1162"/>
      <c r="T23" s="1162"/>
      <c r="U23" s="1162"/>
      <c r="V23" s="1162">
        <v>32427</v>
      </c>
      <c r="W23" s="1162"/>
      <c r="X23" s="1162"/>
      <c r="Y23" s="1162"/>
      <c r="Z23" s="1162"/>
      <c r="AA23" s="1162">
        <v>3345</v>
      </c>
      <c r="AB23" s="1162"/>
      <c r="AC23" s="1162"/>
      <c r="AD23" s="1162"/>
      <c r="AE23" s="1163"/>
      <c r="AF23" s="1164">
        <v>1855</v>
      </c>
      <c r="AG23" s="1162"/>
      <c r="AH23" s="1162"/>
      <c r="AI23" s="1162"/>
      <c r="AJ23" s="1165"/>
      <c r="AK23" s="1166"/>
      <c r="AL23" s="1167"/>
      <c r="AM23" s="1167"/>
      <c r="AN23" s="1167"/>
      <c r="AO23" s="1167"/>
      <c r="AP23" s="1162">
        <v>13888</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2" t="s">
        <v>394</v>
      </c>
      <c r="AG26" s="1101"/>
      <c r="AH26" s="1101"/>
      <c r="AI26" s="1101"/>
      <c r="AJ26" s="1153"/>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399</v>
      </c>
      <c r="C28" s="1144"/>
      <c r="D28" s="1144"/>
      <c r="E28" s="1144"/>
      <c r="F28" s="1144"/>
      <c r="G28" s="1144"/>
      <c r="H28" s="1144"/>
      <c r="I28" s="1144"/>
      <c r="J28" s="1144"/>
      <c r="K28" s="1144"/>
      <c r="L28" s="1144"/>
      <c r="M28" s="1144"/>
      <c r="N28" s="1144"/>
      <c r="O28" s="1144"/>
      <c r="P28" s="1145"/>
      <c r="Q28" s="1146">
        <v>9442</v>
      </c>
      <c r="R28" s="1147"/>
      <c r="S28" s="1147"/>
      <c r="T28" s="1147"/>
      <c r="U28" s="1147"/>
      <c r="V28" s="1147">
        <v>8740</v>
      </c>
      <c r="W28" s="1147"/>
      <c r="X28" s="1147"/>
      <c r="Y28" s="1147"/>
      <c r="Z28" s="1147"/>
      <c r="AA28" s="1147">
        <v>703</v>
      </c>
      <c r="AB28" s="1147"/>
      <c r="AC28" s="1147"/>
      <c r="AD28" s="1147"/>
      <c r="AE28" s="1148"/>
      <c r="AF28" s="1149">
        <v>703</v>
      </c>
      <c r="AG28" s="1147"/>
      <c r="AH28" s="1147"/>
      <c r="AI28" s="1147"/>
      <c r="AJ28" s="1150"/>
      <c r="AK28" s="1151">
        <v>660</v>
      </c>
      <c r="AL28" s="1139"/>
      <c r="AM28" s="1139"/>
      <c r="AN28" s="1139"/>
      <c r="AO28" s="1139"/>
      <c r="AP28" s="1139" t="s">
        <v>564</v>
      </c>
      <c r="AQ28" s="1139"/>
      <c r="AR28" s="1139"/>
      <c r="AS28" s="1139"/>
      <c r="AT28" s="1139"/>
      <c r="AU28" s="1139" t="s">
        <v>566</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400</v>
      </c>
      <c r="C29" s="1131"/>
      <c r="D29" s="1131"/>
      <c r="E29" s="1131"/>
      <c r="F29" s="1131"/>
      <c r="G29" s="1131"/>
      <c r="H29" s="1131"/>
      <c r="I29" s="1131"/>
      <c r="J29" s="1131"/>
      <c r="K29" s="1131"/>
      <c r="L29" s="1131"/>
      <c r="M29" s="1131"/>
      <c r="N29" s="1131"/>
      <c r="O29" s="1131"/>
      <c r="P29" s="1132"/>
      <c r="Q29" s="1136">
        <v>120</v>
      </c>
      <c r="R29" s="1137"/>
      <c r="S29" s="1137"/>
      <c r="T29" s="1137"/>
      <c r="U29" s="1137"/>
      <c r="V29" s="1137">
        <v>115</v>
      </c>
      <c r="W29" s="1137"/>
      <c r="X29" s="1137"/>
      <c r="Y29" s="1137"/>
      <c r="Z29" s="1137"/>
      <c r="AA29" s="1137">
        <v>5</v>
      </c>
      <c r="AB29" s="1137"/>
      <c r="AC29" s="1137"/>
      <c r="AD29" s="1137"/>
      <c r="AE29" s="1138"/>
      <c r="AF29" s="1112">
        <v>5</v>
      </c>
      <c r="AG29" s="1113"/>
      <c r="AH29" s="1113"/>
      <c r="AI29" s="1113"/>
      <c r="AJ29" s="1114"/>
      <c r="AK29" s="1073">
        <v>41</v>
      </c>
      <c r="AL29" s="1064"/>
      <c r="AM29" s="1064"/>
      <c r="AN29" s="1064"/>
      <c r="AO29" s="1064"/>
      <c r="AP29" s="1064">
        <v>4</v>
      </c>
      <c r="AQ29" s="1064"/>
      <c r="AR29" s="1064"/>
      <c r="AS29" s="1064"/>
      <c r="AT29" s="1064"/>
      <c r="AU29" s="1064">
        <v>1</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401</v>
      </c>
      <c r="C30" s="1131"/>
      <c r="D30" s="1131"/>
      <c r="E30" s="1131"/>
      <c r="F30" s="1131"/>
      <c r="G30" s="1131"/>
      <c r="H30" s="1131"/>
      <c r="I30" s="1131"/>
      <c r="J30" s="1131"/>
      <c r="K30" s="1131"/>
      <c r="L30" s="1131"/>
      <c r="M30" s="1131"/>
      <c r="N30" s="1131"/>
      <c r="O30" s="1131"/>
      <c r="P30" s="1132"/>
      <c r="Q30" s="1136">
        <v>7036</v>
      </c>
      <c r="R30" s="1137"/>
      <c r="S30" s="1137"/>
      <c r="T30" s="1137"/>
      <c r="U30" s="1137"/>
      <c r="V30" s="1137">
        <v>6937</v>
      </c>
      <c r="W30" s="1137"/>
      <c r="X30" s="1137"/>
      <c r="Y30" s="1137"/>
      <c r="Z30" s="1137"/>
      <c r="AA30" s="1137">
        <v>99</v>
      </c>
      <c r="AB30" s="1137"/>
      <c r="AC30" s="1137"/>
      <c r="AD30" s="1137"/>
      <c r="AE30" s="1138"/>
      <c r="AF30" s="1112">
        <v>99</v>
      </c>
      <c r="AG30" s="1113"/>
      <c r="AH30" s="1113"/>
      <c r="AI30" s="1113"/>
      <c r="AJ30" s="1114"/>
      <c r="AK30" s="1073">
        <v>1081</v>
      </c>
      <c r="AL30" s="1064"/>
      <c r="AM30" s="1064"/>
      <c r="AN30" s="1064"/>
      <c r="AO30" s="1064"/>
      <c r="AP30" s="1064" t="s">
        <v>566</v>
      </c>
      <c r="AQ30" s="1064"/>
      <c r="AR30" s="1064"/>
      <c r="AS30" s="1064"/>
      <c r="AT30" s="1064"/>
      <c r="AU30" s="1064" t="s">
        <v>565</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402</v>
      </c>
      <c r="C31" s="1131"/>
      <c r="D31" s="1131"/>
      <c r="E31" s="1131"/>
      <c r="F31" s="1131"/>
      <c r="G31" s="1131"/>
      <c r="H31" s="1131"/>
      <c r="I31" s="1131"/>
      <c r="J31" s="1131"/>
      <c r="K31" s="1131"/>
      <c r="L31" s="1131"/>
      <c r="M31" s="1131"/>
      <c r="N31" s="1131"/>
      <c r="O31" s="1131"/>
      <c r="P31" s="1132"/>
      <c r="Q31" s="1136">
        <v>1088</v>
      </c>
      <c r="R31" s="1137"/>
      <c r="S31" s="1137"/>
      <c r="T31" s="1137"/>
      <c r="U31" s="1137"/>
      <c r="V31" s="1137">
        <v>1085</v>
      </c>
      <c r="W31" s="1137"/>
      <c r="X31" s="1137"/>
      <c r="Y31" s="1137"/>
      <c r="Z31" s="1137"/>
      <c r="AA31" s="1137">
        <v>3</v>
      </c>
      <c r="AB31" s="1137"/>
      <c r="AC31" s="1137"/>
      <c r="AD31" s="1137"/>
      <c r="AE31" s="1138"/>
      <c r="AF31" s="1112">
        <v>3</v>
      </c>
      <c r="AG31" s="1113"/>
      <c r="AH31" s="1113"/>
      <c r="AI31" s="1113"/>
      <c r="AJ31" s="1114"/>
      <c r="AK31" s="1073">
        <v>214</v>
      </c>
      <c r="AL31" s="1064"/>
      <c r="AM31" s="1064"/>
      <c r="AN31" s="1064"/>
      <c r="AO31" s="1064"/>
      <c r="AP31" s="1064" t="s">
        <v>564</v>
      </c>
      <c r="AQ31" s="1064"/>
      <c r="AR31" s="1064"/>
      <c r="AS31" s="1064"/>
      <c r="AT31" s="1064"/>
      <c r="AU31" s="1064" t="s">
        <v>566</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403</v>
      </c>
      <c r="C32" s="1131"/>
      <c r="D32" s="1131"/>
      <c r="E32" s="1131"/>
      <c r="F32" s="1131"/>
      <c r="G32" s="1131"/>
      <c r="H32" s="1131"/>
      <c r="I32" s="1131"/>
      <c r="J32" s="1131"/>
      <c r="K32" s="1131"/>
      <c r="L32" s="1131"/>
      <c r="M32" s="1131"/>
      <c r="N32" s="1131"/>
      <c r="O32" s="1131"/>
      <c r="P32" s="1132"/>
      <c r="Q32" s="1136">
        <v>35</v>
      </c>
      <c r="R32" s="1137"/>
      <c r="S32" s="1137"/>
      <c r="T32" s="1137"/>
      <c r="U32" s="1137"/>
      <c r="V32" s="1137">
        <v>31</v>
      </c>
      <c r="W32" s="1137"/>
      <c r="X32" s="1137"/>
      <c r="Y32" s="1137"/>
      <c r="Z32" s="1137"/>
      <c r="AA32" s="1137">
        <v>4</v>
      </c>
      <c r="AB32" s="1137"/>
      <c r="AC32" s="1137"/>
      <c r="AD32" s="1137"/>
      <c r="AE32" s="1138"/>
      <c r="AF32" s="1112">
        <v>4</v>
      </c>
      <c r="AG32" s="1113"/>
      <c r="AH32" s="1113"/>
      <c r="AI32" s="1113"/>
      <c r="AJ32" s="1114"/>
      <c r="AK32" s="1073">
        <v>24</v>
      </c>
      <c r="AL32" s="1064"/>
      <c r="AM32" s="1064"/>
      <c r="AN32" s="1064"/>
      <c r="AO32" s="1064"/>
      <c r="AP32" s="1064">
        <v>124</v>
      </c>
      <c r="AQ32" s="1064"/>
      <c r="AR32" s="1064"/>
      <c r="AS32" s="1064"/>
      <c r="AT32" s="1064"/>
      <c r="AU32" s="1064">
        <v>124</v>
      </c>
      <c r="AV32" s="1064"/>
      <c r="AW32" s="1064"/>
      <c r="AX32" s="1064"/>
      <c r="AY32" s="1064"/>
      <c r="AZ32" s="1135" t="s">
        <v>564</v>
      </c>
      <c r="BA32" s="1135"/>
      <c r="BB32" s="1135"/>
      <c r="BC32" s="1135"/>
      <c r="BD32" s="1135"/>
      <c r="BE32" s="1125" t="s">
        <v>404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387</v>
      </c>
      <c r="B63" s="1037" t="s">
        <v>406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814</v>
      </c>
      <c r="AG63" s="1052"/>
      <c r="AH63" s="1052"/>
      <c r="AI63" s="1052"/>
      <c r="AJ63" s="1123"/>
      <c r="AK63" s="1124"/>
      <c r="AL63" s="1056"/>
      <c r="AM63" s="1056"/>
      <c r="AN63" s="1056"/>
      <c r="AO63" s="1056"/>
      <c r="AP63" s="1052">
        <v>128</v>
      </c>
      <c r="AQ63" s="1052"/>
      <c r="AR63" s="1052"/>
      <c r="AS63" s="1052"/>
      <c r="AT63" s="1052"/>
      <c r="AU63" s="1052">
        <v>125</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408</v>
      </c>
      <c r="B66" s="1089"/>
      <c r="C66" s="1089"/>
      <c r="D66" s="1089"/>
      <c r="E66" s="1089"/>
      <c r="F66" s="1089"/>
      <c r="G66" s="1089"/>
      <c r="H66" s="1089"/>
      <c r="I66" s="1089"/>
      <c r="J66" s="1089"/>
      <c r="K66" s="1089"/>
      <c r="L66" s="1089"/>
      <c r="M66" s="1089"/>
      <c r="N66" s="1089"/>
      <c r="O66" s="1089"/>
      <c r="P66" s="1090"/>
      <c r="Q66" s="1094" t="s">
        <v>391</v>
      </c>
      <c r="R66" s="1095"/>
      <c r="S66" s="1095"/>
      <c r="T66" s="1095"/>
      <c r="U66" s="1096"/>
      <c r="V66" s="1094" t="s">
        <v>392</v>
      </c>
      <c r="W66" s="1095"/>
      <c r="X66" s="1095"/>
      <c r="Y66" s="1095"/>
      <c r="Z66" s="1096"/>
      <c r="AA66" s="1094" t="s">
        <v>393</v>
      </c>
      <c r="AB66" s="1095"/>
      <c r="AC66" s="1095"/>
      <c r="AD66" s="1095"/>
      <c r="AE66" s="1096"/>
      <c r="AF66" s="1100" t="s">
        <v>409</v>
      </c>
      <c r="AG66" s="1101"/>
      <c r="AH66" s="1101"/>
      <c r="AI66" s="1101"/>
      <c r="AJ66" s="1102"/>
      <c r="AK66" s="1094" t="s">
        <v>395</v>
      </c>
      <c r="AL66" s="1089"/>
      <c r="AM66" s="1089"/>
      <c r="AN66" s="1089"/>
      <c r="AO66" s="1090"/>
      <c r="AP66" s="1094" t="s">
        <v>396</v>
      </c>
      <c r="AQ66" s="1095"/>
      <c r="AR66" s="1095"/>
      <c r="AS66" s="1095"/>
      <c r="AT66" s="1096"/>
      <c r="AU66" s="1094" t="s">
        <v>410</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567</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580</v>
      </c>
      <c r="AQ68" s="1075"/>
      <c r="AR68" s="1075"/>
      <c r="AS68" s="1075"/>
      <c r="AT68" s="1075"/>
      <c r="AU68" s="1075" t="s">
        <v>566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568</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578</v>
      </c>
      <c r="AL69" s="1064"/>
      <c r="AM69" s="1064"/>
      <c r="AN69" s="1064"/>
      <c r="AO69" s="1064"/>
      <c r="AP69" s="1064" t="s">
        <v>581</v>
      </c>
      <c r="AQ69" s="1064"/>
      <c r="AR69" s="1064"/>
      <c r="AS69" s="1064"/>
      <c r="AT69" s="1064"/>
      <c r="AU69" s="1064" t="s">
        <v>582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569</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566</v>
      </c>
      <c r="AQ70" s="1064"/>
      <c r="AR70" s="1064"/>
      <c r="AS70" s="1064"/>
      <c r="AT70" s="1064"/>
      <c r="AU70" s="1064" t="s">
        <v>582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570</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579</v>
      </c>
      <c r="AL71" s="1064"/>
      <c r="AM71" s="1064"/>
      <c r="AN71" s="1064"/>
      <c r="AO71" s="1064"/>
      <c r="AP71" s="1064" t="s">
        <v>566</v>
      </c>
      <c r="AQ71" s="1064"/>
      <c r="AR71" s="1064"/>
      <c r="AS71" s="1064"/>
      <c r="AT71" s="1064"/>
      <c r="AU71" s="1064" t="s">
        <v>583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571</v>
      </c>
      <c r="C72" s="1068"/>
      <c r="D72" s="1068"/>
      <c r="E72" s="1068"/>
      <c r="F72" s="1068"/>
      <c r="G72" s="1068"/>
      <c r="H72" s="1068"/>
      <c r="I72" s="1068"/>
      <c r="J72" s="1068"/>
      <c r="K72" s="1068"/>
      <c r="L72" s="1068"/>
      <c r="M72" s="1068"/>
      <c r="N72" s="1068"/>
      <c r="O72" s="1068"/>
      <c r="P72" s="1069"/>
      <c r="Q72" s="1070">
        <v>9901</v>
      </c>
      <c r="R72" s="1064"/>
      <c r="S72" s="1064"/>
      <c r="T72" s="1064"/>
      <c r="U72" s="1064"/>
      <c r="V72" s="1064">
        <v>8915</v>
      </c>
      <c r="W72" s="1064"/>
      <c r="X72" s="1064"/>
      <c r="Y72" s="1064"/>
      <c r="Z72" s="1064"/>
      <c r="AA72" s="1064">
        <v>985</v>
      </c>
      <c r="AB72" s="1064"/>
      <c r="AC72" s="1064"/>
      <c r="AD72" s="1064"/>
      <c r="AE72" s="1064"/>
      <c r="AF72" s="1064">
        <v>5466</v>
      </c>
      <c r="AG72" s="1064"/>
      <c r="AH72" s="1064"/>
      <c r="AI72" s="1064"/>
      <c r="AJ72" s="1064"/>
      <c r="AK72" s="1064" t="s">
        <v>586</v>
      </c>
      <c r="AL72" s="1064"/>
      <c r="AM72" s="1064"/>
      <c r="AN72" s="1064"/>
      <c r="AO72" s="1064"/>
      <c r="AP72" s="1064">
        <v>26381</v>
      </c>
      <c r="AQ72" s="1064"/>
      <c r="AR72" s="1064"/>
      <c r="AS72" s="1064"/>
      <c r="AT72" s="1064"/>
      <c r="AU72" s="1064">
        <v>414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572</v>
      </c>
      <c r="C73" s="1068"/>
      <c r="D73" s="1068"/>
      <c r="E73" s="1068"/>
      <c r="F73" s="1068"/>
      <c r="G73" s="1068"/>
      <c r="H73" s="1068"/>
      <c r="I73" s="1068"/>
      <c r="J73" s="1068"/>
      <c r="K73" s="1068"/>
      <c r="L73" s="1068"/>
      <c r="M73" s="1068"/>
      <c r="N73" s="1068"/>
      <c r="O73" s="1068"/>
      <c r="P73" s="1069"/>
      <c r="Q73" s="1070">
        <v>6287</v>
      </c>
      <c r="R73" s="1064"/>
      <c r="S73" s="1064"/>
      <c r="T73" s="1064"/>
      <c r="U73" s="1064"/>
      <c r="V73" s="1064">
        <v>5232</v>
      </c>
      <c r="W73" s="1064"/>
      <c r="X73" s="1064"/>
      <c r="Y73" s="1064"/>
      <c r="Z73" s="1064"/>
      <c r="AA73" s="1064">
        <v>1055</v>
      </c>
      <c r="AB73" s="1064"/>
      <c r="AC73" s="1064"/>
      <c r="AD73" s="1064"/>
      <c r="AE73" s="1064"/>
      <c r="AF73" s="1064">
        <v>6062</v>
      </c>
      <c r="AG73" s="1064"/>
      <c r="AH73" s="1064"/>
      <c r="AI73" s="1064"/>
      <c r="AJ73" s="1064"/>
      <c r="AK73" s="1064" t="s">
        <v>587</v>
      </c>
      <c r="AL73" s="1064"/>
      <c r="AM73" s="1064"/>
      <c r="AN73" s="1064"/>
      <c r="AO73" s="1064"/>
      <c r="AP73" s="1064">
        <v>7221</v>
      </c>
      <c r="AQ73" s="1064"/>
      <c r="AR73" s="1064"/>
      <c r="AS73" s="1064"/>
      <c r="AT73" s="1064"/>
      <c r="AU73" s="1064" t="s">
        <v>566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573</v>
      </c>
      <c r="C74" s="1068"/>
      <c r="D74" s="1068"/>
      <c r="E74" s="1068"/>
      <c r="F74" s="1068"/>
      <c r="G74" s="1068"/>
      <c r="H74" s="1068"/>
      <c r="I74" s="1068"/>
      <c r="J74" s="1068"/>
      <c r="K74" s="1068"/>
      <c r="L74" s="1068"/>
      <c r="M74" s="1068"/>
      <c r="N74" s="1068"/>
      <c r="O74" s="1068"/>
      <c r="P74" s="1069"/>
      <c r="Q74" s="1070">
        <v>796</v>
      </c>
      <c r="R74" s="1064"/>
      <c r="S74" s="1064"/>
      <c r="T74" s="1064"/>
      <c r="U74" s="1064"/>
      <c r="V74" s="1064">
        <v>723</v>
      </c>
      <c r="W74" s="1064"/>
      <c r="X74" s="1064"/>
      <c r="Y74" s="1064"/>
      <c r="Z74" s="1064"/>
      <c r="AA74" s="1064">
        <v>73</v>
      </c>
      <c r="AB74" s="1064"/>
      <c r="AC74" s="1064"/>
      <c r="AD74" s="1064"/>
      <c r="AE74" s="1064"/>
      <c r="AF74" s="1064">
        <v>73</v>
      </c>
      <c r="AG74" s="1064"/>
      <c r="AH74" s="1064"/>
      <c r="AI74" s="1064"/>
      <c r="AJ74" s="1064"/>
      <c r="AK74" s="1064" t="s">
        <v>565</v>
      </c>
      <c r="AL74" s="1064"/>
      <c r="AM74" s="1064"/>
      <c r="AN74" s="1064"/>
      <c r="AO74" s="1064"/>
      <c r="AP74" s="1064" t="s">
        <v>582</v>
      </c>
      <c r="AQ74" s="1064"/>
      <c r="AR74" s="1064"/>
      <c r="AS74" s="1064"/>
      <c r="AT74" s="1064"/>
      <c r="AU74" s="1064" t="s">
        <v>565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574</v>
      </c>
      <c r="C75" s="1068"/>
      <c r="D75" s="1068"/>
      <c r="E75" s="1068"/>
      <c r="F75" s="1068"/>
      <c r="G75" s="1068"/>
      <c r="H75" s="1068"/>
      <c r="I75" s="1068"/>
      <c r="J75" s="1068"/>
      <c r="K75" s="1068"/>
      <c r="L75" s="1068"/>
      <c r="M75" s="1068"/>
      <c r="N75" s="1068"/>
      <c r="O75" s="1068"/>
      <c r="P75" s="1069"/>
      <c r="Q75" s="1071">
        <v>22908</v>
      </c>
      <c r="R75" s="1072"/>
      <c r="S75" s="1072"/>
      <c r="T75" s="1072"/>
      <c r="U75" s="1073"/>
      <c r="V75" s="1074">
        <v>23583</v>
      </c>
      <c r="W75" s="1072"/>
      <c r="X75" s="1072"/>
      <c r="Y75" s="1072"/>
      <c r="Z75" s="1073"/>
      <c r="AA75" s="1074">
        <v>-675</v>
      </c>
      <c r="AB75" s="1072"/>
      <c r="AC75" s="1072"/>
      <c r="AD75" s="1072"/>
      <c r="AE75" s="1073"/>
      <c r="AF75" s="1074">
        <v>3750</v>
      </c>
      <c r="AG75" s="1072"/>
      <c r="AH75" s="1072"/>
      <c r="AI75" s="1072"/>
      <c r="AJ75" s="1073"/>
      <c r="AK75" s="1074" t="s">
        <v>585</v>
      </c>
      <c r="AL75" s="1072"/>
      <c r="AM75" s="1072"/>
      <c r="AN75" s="1072"/>
      <c r="AO75" s="1073"/>
      <c r="AP75" s="1074">
        <v>15195</v>
      </c>
      <c r="AQ75" s="1072"/>
      <c r="AR75" s="1072"/>
      <c r="AS75" s="1072"/>
      <c r="AT75" s="1073"/>
      <c r="AU75" s="1074">
        <v>2431</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575</v>
      </c>
      <c r="C76" s="1068"/>
      <c r="D76" s="1068"/>
      <c r="E76" s="1068"/>
      <c r="F76" s="1068"/>
      <c r="G76" s="1068"/>
      <c r="H76" s="1068"/>
      <c r="I76" s="1068"/>
      <c r="J76" s="1068"/>
      <c r="K76" s="1068"/>
      <c r="L76" s="1068"/>
      <c r="M76" s="1068"/>
      <c r="N76" s="1068"/>
      <c r="O76" s="1068"/>
      <c r="P76" s="1069"/>
      <c r="Q76" s="1071">
        <v>2887</v>
      </c>
      <c r="R76" s="1072"/>
      <c r="S76" s="1072"/>
      <c r="T76" s="1072"/>
      <c r="U76" s="1073"/>
      <c r="V76" s="1074">
        <v>2465</v>
      </c>
      <c r="W76" s="1072"/>
      <c r="X76" s="1072"/>
      <c r="Y76" s="1072"/>
      <c r="Z76" s="1073"/>
      <c r="AA76" s="1074">
        <v>422</v>
      </c>
      <c r="AB76" s="1072"/>
      <c r="AC76" s="1072"/>
      <c r="AD76" s="1072"/>
      <c r="AE76" s="1073"/>
      <c r="AF76" s="1074">
        <v>369</v>
      </c>
      <c r="AG76" s="1072"/>
      <c r="AH76" s="1072"/>
      <c r="AI76" s="1072"/>
      <c r="AJ76" s="1073"/>
      <c r="AK76" s="1074" t="s">
        <v>584</v>
      </c>
      <c r="AL76" s="1072"/>
      <c r="AM76" s="1072"/>
      <c r="AN76" s="1072"/>
      <c r="AO76" s="1073"/>
      <c r="AP76" s="1074">
        <v>6908</v>
      </c>
      <c r="AQ76" s="1072"/>
      <c r="AR76" s="1072"/>
      <c r="AS76" s="1072"/>
      <c r="AT76" s="1073"/>
      <c r="AU76" s="1074">
        <v>6908</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576</v>
      </c>
      <c r="C77" s="1068"/>
      <c r="D77" s="1068"/>
      <c r="E77" s="1068"/>
      <c r="F77" s="1068"/>
      <c r="G77" s="1068"/>
      <c r="H77" s="1068"/>
      <c r="I77" s="1068"/>
      <c r="J77" s="1068"/>
      <c r="K77" s="1068"/>
      <c r="L77" s="1068"/>
      <c r="M77" s="1068"/>
      <c r="N77" s="1068"/>
      <c r="O77" s="1068"/>
      <c r="P77" s="1069"/>
      <c r="Q77" s="1071">
        <v>2588</v>
      </c>
      <c r="R77" s="1072"/>
      <c r="S77" s="1072"/>
      <c r="T77" s="1072"/>
      <c r="U77" s="1073"/>
      <c r="V77" s="1074">
        <v>2314</v>
      </c>
      <c r="W77" s="1072"/>
      <c r="X77" s="1072"/>
      <c r="Y77" s="1072"/>
      <c r="Z77" s="1073"/>
      <c r="AA77" s="1074">
        <v>274</v>
      </c>
      <c r="AB77" s="1072"/>
      <c r="AC77" s="1072"/>
      <c r="AD77" s="1072"/>
      <c r="AE77" s="1073"/>
      <c r="AF77" s="1074">
        <v>274</v>
      </c>
      <c r="AG77" s="1072"/>
      <c r="AH77" s="1072"/>
      <c r="AI77" s="1072"/>
      <c r="AJ77" s="1073"/>
      <c r="AK77" s="1074">
        <v>117</v>
      </c>
      <c r="AL77" s="1072"/>
      <c r="AM77" s="1072"/>
      <c r="AN77" s="1072"/>
      <c r="AO77" s="1073"/>
      <c r="AP77" s="1074" t="s">
        <v>564</v>
      </c>
      <c r="AQ77" s="1072"/>
      <c r="AR77" s="1072"/>
      <c r="AS77" s="1072"/>
      <c r="AT77" s="1073"/>
      <c r="AU77" s="1074" t="s">
        <v>566</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577</v>
      </c>
      <c r="C78" s="1068"/>
      <c r="D78" s="1068"/>
      <c r="E78" s="1068"/>
      <c r="F78" s="1068"/>
      <c r="G78" s="1068"/>
      <c r="H78" s="1068"/>
      <c r="I78" s="1068"/>
      <c r="J78" s="1068"/>
      <c r="K78" s="1068"/>
      <c r="L78" s="1068"/>
      <c r="M78" s="1068"/>
      <c r="N78" s="1068"/>
      <c r="O78" s="1068"/>
      <c r="P78" s="1069"/>
      <c r="Q78" s="1070">
        <v>657281</v>
      </c>
      <c r="R78" s="1064"/>
      <c r="S78" s="1064"/>
      <c r="T78" s="1064"/>
      <c r="U78" s="1064"/>
      <c r="V78" s="1064">
        <v>647955</v>
      </c>
      <c r="W78" s="1064"/>
      <c r="X78" s="1064"/>
      <c r="Y78" s="1064"/>
      <c r="Z78" s="1064"/>
      <c r="AA78" s="1064">
        <v>9326</v>
      </c>
      <c r="AB78" s="1064"/>
      <c r="AC78" s="1064"/>
      <c r="AD78" s="1064"/>
      <c r="AE78" s="1064"/>
      <c r="AF78" s="1064">
        <v>9326</v>
      </c>
      <c r="AG78" s="1064"/>
      <c r="AH78" s="1064"/>
      <c r="AI78" s="1064"/>
      <c r="AJ78" s="1064"/>
      <c r="AK78" s="1064">
        <v>3989</v>
      </c>
      <c r="AL78" s="1064"/>
      <c r="AM78" s="1064"/>
      <c r="AN78" s="1064"/>
      <c r="AO78" s="1064"/>
      <c r="AP78" s="1064" t="s">
        <v>565</v>
      </c>
      <c r="AQ78" s="1064"/>
      <c r="AR78" s="1064"/>
      <c r="AS78" s="1064"/>
      <c r="AT78" s="1064"/>
      <c r="AU78" s="1064" t="s">
        <v>566</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411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26185</v>
      </c>
      <c r="AG88" s="1052"/>
      <c r="AH88" s="1052"/>
      <c r="AI88" s="1052"/>
      <c r="AJ88" s="1052"/>
      <c r="AK88" s="1056"/>
      <c r="AL88" s="1056"/>
      <c r="AM88" s="1056"/>
      <c r="AN88" s="1056"/>
      <c r="AO88" s="1056"/>
      <c r="AP88" s="1052">
        <v>55705</v>
      </c>
      <c r="AQ88" s="1052"/>
      <c r="AR88" s="1052"/>
      <c r="AS88" s="1052"/>
      <c r="AT88" s="1052"/>
      <c r="AU88" s="1052">
        <v>9753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412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32</v>
      </c>
      <c r="CS102" s="1044"/>
      <c r="CT102" s="1044"/>
      <c r="CU102" s="1044"/>
      <c r="CV102" s="1045"/>
      <c r="CW102" s="1043">
        <v>5</v>
      </c>
      <c r="CX102" s="1044"/>
      <c r="CY102" s="1044"/>
      <c r="CZ102" s="1044"/>
      <c r="DA102" s="1045"/>
      <c r="DB102" s="1043" t="s">
        <v>591</v>
      </c>
      <c r="DC102" s="1044"/>
      <c r="DD102" s="1044"/>
      <c r="DE102" s="1044"/>
      <c r="DF102" s="1045"/>
      <c r="DG102" s="1043" t="s">
        <v>592</v>
      </c>
      <c r="DH102" s="1044"/>
      <c r="DI102" s="1044"/>
      <c r="DJ102" s="1044"/>
      <c r="DK102" s="1045"/>
      <c r="DL102" s="1043" t="s">
        <v>590</v>
      </c>
      <c r="DM102" s="1044"/>
      <c r="DN102" s="1044"/>
      <c r="DO102" s="1044"/>
      <c r="DP102" s="1045"/>
      <c r="DQ102" s="1043" t="s">
        <v>593</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417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418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419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420</v>
      </c>
      <c r="AB109" s="987"/>
      <c r="AC109" s="987"/>
      <c r="AD109" s="987"/>
      <c r="AE109" s="988"/>
      <c r="AF109" s="989" t="s">
        <v>304</v>
      </c>
      <c r="AG109" s="987"/>
      <c r="AH109" s="987"/>
      <c r="AI109" s="987"/>
      <c r="AJ109" s="988"/>
      <c r="AK109" s="989" t="s">
        <v>303</v>
      </c>
      <c r="AL109" s="987"/>
      <c r="AM109" s="987"/>
      <c r="AN109" s="987"/>
      <c r="AO109" s="988"/>
      <c r="AP109" s="989" t="s">
        <v>421</v>
      </c>
      <c r="AQ109" s="987"/>
      <c r="AR109" s="987"/>
      <c r="AS109" s="987"/>
      <c r="AT109" s="1018"/>
      <c r="AU109" s="986" t="s">
        <v>419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420</v>
      </c>
      <c r="BR109" s="987"/>
      <c r="BS109" s="987"/>
      <c r="BT109" s="987"/>
      <c r="BU109" s="988"/>
      <c r="BV109" s="989" t="s">
        <v>304</v>
      </c>
      <c r="BW109" s="987"/>
      <c r="BX109" s="987"/>
      <c r="BY109" s="987"/>
      <c r="BZ109" s="988"/>
      <c r="CA109" s="989" t="s">
        <v>303</v>
      </c>
      <c r="CB109" s="987"/>
      <c r="CC109" s="987"/>
      <c r="CD109" s="987"/>
      <c r="CE109" s="988"/>
      <c r="CF109" s="1025" t="s">
        <v>421</v>
      </c>
      <c r="CG109" s="1025"/>
      <c r="CH109" s="1025"/>
      <c r="CI109" s="1025"/>
      <c r="CJ109" s="1025"/>
      <c r="CK109" s="989" t="s">
        <v>422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420</v>
      </c>
      <c r="DH109" s="987"/>
      <c r="DI109" s="987"/>
      <c r="DJ109" s="987"/>
      <c r="DK109" s="988"/>
      <c r="DL109" s="989" t="s">
        <v>304</v>
      </c>
      <c r="DM109" s="987"/>
      <c r="DN109" s="987"/>
      <c r="DO109" s="987"/>
      <c r="DP109" s="988"/>
      <c r="DQ109" s="989" t="s">
        <v>303</v>
      </c>
      <c r="DR109" s="987"/>
      <c r="DS109" s="987"/>
      <c r="DT109" s="987"/>
      <c r="DU109" s="988"/>
      <c r="DV109" s="989" t="s">
        <v>421</v>
      </c>
      <c r="DW109" s="987"/>
      <c r="DX109" s="987"/>
      <c r="DY109" s="987"/>
      <c r="DZ109" s="1018"/>
    </row>
    <row r="110" spans="1:131" s="247" customFormat="1" ht="26.25" customHeight="1" x14ac:dyDescent="0.15">
      <c r="A110" s="889" t="s">
        <v>423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2086553</v>
      </c>
      <c r="AB110" s="980"/>
      <c r="AC110" s="980"/>
      <c r="AD110" s="980"/>
      <c r="AE110" s="981"/>
      <c r="AF110" s="982">
        <v>1935018</v>
      </c>
      <c r="AG110" s="980"/>
      <c r="AH110" s="980"/>
      <c r="AI110" s="980"/>
      <c r="AJ110" s="981"/>
      <c r="AK110" s="982">
        <v>1808860</v>
      </c>
      <c r="AL110" s="980"/>
      <c r="AM110" s="980"/>
      <c r="AN110" s="980"/>
      <c r="AO110" s="981"/>
      <c r="AP110" s="983">
        <v>10.199999999999999</v>
      </c>
      <c r="AQ110" s="984"/>
      <c r="AR110" s="984"/>
      <c r="AS110" s="984"/>
      <c r="AT110" s="985"/>
      <c r="AU110" s="1019" t="s">
        <v>73</v>
      </c>
      <c r="AV110" s="1020"/>
      <c r="AW110" s="1020"/>
      <c r="AX110" s="1020"/>
      <c r="AY110" s="1020"/>
      <c r="AZ110" s="945" t="s">
        <v>424</v>
      </c>
      <c r="BA110" s="890"/>
      <c r="BB110" s="890"/>
      <c r="BC110" s="890"/>
      <c r="BD110" s="890"/>
      <c r="BE110" s="890"/>
      <c r="BF110" s="890"/>
      <c r="BG110" s="890"/>
      <c r="BH110" s="890"/>
      <c r="BI110" s="890"/>
      <c r="BJ110" s="890"/>
      <c r="BK110" s="890"/>
      <c r="BL110" s="890"/>
      <c r="BM110" s="890"/>
      <c r="BN110" s="890"/>
      <c r="BO110" s="890"/>
      <c r="BP110" s="891"/>
      <c r="BQ110" s="946">
        <v>12482286</v>
      </c>
      <c r="BR110" s="927"/>
      <c r="BS110" s="927"/>
      <c r="BT110" s="927"/>
      <c r="BU110" s="927"/>
      <c r="BV110" s="927">
        <v>13305353</v>
      </c>
      <c r="BW110" s="927"/>
      <c r="BX110" s="927"/>
      <c r="BY110" s="927"/>
      <c r="BZ110" s="927"/>
      <c r="CA110" s="927">
        <v>13888100</v>
      </c>
      <c r="CB110" s="927"/>
      <c r="CC110" s="927"/>
      <c r="CD110" s="927"/>
      <c r="CE110" s="927"/>
      <c r="CF110" s="951">
        <v>78.2</v>
      </c>
      <c r="CG110" s="952"/>
      <c r="CH110" s="952"/>
      <c r="CI110" s="952"/>
      <c r="CJ110" s="952"/>
      <c r="CK110" s="1015" t="s">
        <v>425</v>
      </c>
      <c r="CL110" s="901"/>
      <c r="CM110" s="976" t="s">
        <v>426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427</v>
      </c>
      <c r="DH110" s="927"/>
      <c r="DI110" s="927"/>
      <c r="DJ110" s="927"/>
      <c r="DK110" s="927"/>
      <c r="DL110" s="927" t="s">
        <v>427</v>
      </c>
      <c r="DM110" s="927"/>
      <c r="DN110" s="927"/>
      <c r="DO110" s="927"/>
      <c r="DP110" s="927"/>
      <c r="DQ110" s="927" t="s">
        <v>128</v>
      </c>
      <c r="DR110" s="927"/>
      <c r="DS110" s="927"/>
      <c r="DT110" s="927"/>
      <c r="DU110" s="927"/>
      <c r="DV110" s="928" t="s">
        <v>128</v>
      </c>
      <c r="DW110" s="928"/>
      <c r="DX110" s="928"/>
      <c r="DY110" s="928"/>
      <c r="DZ110" s="929"/>
    </row>
    <row r="111" spans="1:131" s="247" customFormat="1" ht="26.25" customHeight="1" x14ac:dyDescent="0.15">
      <c r="A111" s="856" t="s">
        <v>428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427</v>
      </c>
      <c r="AG111" s="1008"/>
      <c r="AH111" s="1008"/>
      <c r="AI111" s="1008"/>
      <c r="AJ111" s="1009"/>
      <c r="AK111" s="1010" t="s">
        <v>427</v>
      </c>
      <c r="AL111" s="1008"/>
      <c r="AM111" s="1008"/>
      <c r="AN111" s="1008"/>
      <c r="AO111" s="1009"/>
      <c r="AP111" s="1011" t="s">
        <v>427</v>
      </c>
      <c r="AQ111" s="1012"/>
      <c r="AR111" s="1012"/>
      <c r="AS111" s="1012"/>
      <c r="AT111" s="1013"/>
      <c r="AU111" s="1021"/>
      <c r="AV111" s="1022"/>
      <c r="AW111" s="1022"/>
      <c r="AX111" s="1022"/>
      <c r="AY111" s="1022"/>
      <c r="AZ111" s="897" t="s">
        <v>429</v>
      </c>
      <c r="BA111" s="832"/>
      <c r="BB111" s="832"/>
      <c r="BC111" s="832"/>
      <c r="BD111" s="832"/>
      <c r="BE111" s="832"/>
      <c r="BF111" s="832"/>
      <c r="BG111" s="832"/>
      <c r="BH111" s="832"/>
      <c r="BI111" s="832"/>
      <c r="BJ111" s="832"/>
      <c r="BK111" s="832"/>
      <c r="BL111" s="832"/>
      <c r="BM111" s="832"/>
      <c r="BN111" s="832"/>
      <c r="BO111" s="832"/>
      <c r="BP111" s="833"/>
      <c r="BQ111" s="898">
        <v>1321204</v>
      </c>
      <c r="BR111" s="899"/>
      <c r="BS111" s="899"/>
      <c r="BT111" s="899"/>
      <c r="BU111" s="899"/>
      <c r="BV111" s="899">
        <v>1083979</v>
      </c>
      <c r="BW111" s="899"/>
      <c r="BX111" s="899"/>
      <c r="BY111" s="899"/>
      <c r="BZ111" s="899"/>
      <c r="CA111" s="899">
        <v>1623023</v>
      </c>
      <c r="CB111" s="899"/>
      <c r="CC111" s="899"/>
      <c r="CD111" s="899"/>
      <c r="CE111" s="899"/>
      <c r="CF111" s="960">
        <v>9.1</v>
      </c>
      <c r="CG111" s="961"/>
      <c r="CH111" s="961"/>
      <c r="CI111" s="961"/>
      <c r="CJ111" s="961"/>
      <c r="CK111" s="1016"/>
      <c r="CL111" s="903"/>
      <c r="CM111" s="906" t="s">
        <v>430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128</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x14ac:dyDescent="0.15">
      <c r="A112" s="1001" t="s">
        <v>431</v>
      </c>
      <c r="B112" s="1002"/>
      <c r="C112" s="832" t="s">
        <v>432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427</v>
      </c>
      <c r="AB112" s="862"/>
      <c r="AC112" s="862"/>
      <c r="AD112" s="862"/>
      <c r="AE112" s="863"/>
      <c r="AF112" s="864" t="s">
        <v>128</v>
      </c>
      <c r="AG112" s="862"/>
      <c r="AH112" s="862"/>
      <c r="AI112" s="862"/>
      <c r="AJ112" s="863"/>
      <c r="AK112" s="864" t="s">
        <v>427</v>
      </c>
      <c r="AL112" s="862"/>
      <c r="AM112" s="862"/>
      <c r="AN112" s="862"/>
      <c r="AO112" s="863"/>
      <c r="AP112" s="909" t="s">
        <v>128</v>
      </c>
      <c r="AQ112" s="910"/>
      <c r="AR112" s="910"/>
      <c r="AS112" s="910"/>
      <c r="AT112" s="911"/>
      <c r="AU112" s="1021"/>
      <c r="AV112" s="1022"/>
      <c r="AW112" s="1022"/>
      <c r="AX112" s="1022"/>
      <c r="AY112" s="1022"/>
      <c r="AZ112" s="897" t="s">
        <v>433</v>
      </c>
      <c r="BA112" s="832"/>
      <c r="BB112" s="832"/>
      <c r="BC112" s="832"/>
      <c r="BD112" s="832"/>
      <c r="BE112" s="832"/>
      <c r="BF112" s="832"/>
      <c r="BG112" s="832"/>
      <c r="BH112" s="832"/>
      <c r="BI112" s="832"/>
      <c r="BJ112" s="832"/>
      <c r="BK112" s="832"/>
      <c r="BL112" s="832"/>
      <c r="BM112" s="832"/>
      <c r="BN112" s="832"/>
      <c r="BO112" s="832"/>
      <c r="BP112" s="833"/>
      <c r="BQ112" s="898">
        <v>716225</v>
      </c>
      <c r="BR112" s="899"/>
      <c r="BS112" s="899"/>
      <c r="BT112" s="899"/>
      <c r="BU112" s="899"/>
      <c r="BV112" s="899">
        <v>807370</v>
      </c>
      <c r="BW112" s="899"/>
      <c r="BX112" s="899"/>
      <c r="BY112" s="899"/>
      <c r="BZ112" s="899"/>
      <c r="CA112" s="899">
        <v>124887</v>
      </c>
      <c r="CB112" s="899"/>
      <c r="CC112" s="899"/>
      <c r="CD112" s="899"/>
      <c r="CE112" s="899"/>
      <c r="CF112" s="960">
        <v>0.7</v>
      </c>
      <c r="CG112" s="961"/>
      <c r="CH112" s="961"/>
      <c r="CI112" s="961"/>
      <c r="CJ112" s="961"/>
      <c r="CK112" s="1016"/>
      <c r="CL112" s="903"/>
      <c r="CM112" s="906" t="s">
        <v>434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128</v>
      </c>
      <c r="DM112" s="899"/>
      <c r="DN112" s="899"/>
      <c r="DO112" s="899"/>
      <c r="DP112" s="899"/>
      <c r="DQ112" s="899" t="s">
        <v>128</v>
      </c>
      <c r="DR112" s="899"/>
      <c r="DS112" s="899"/>
      <c r="DT112" s="899"/>
      <c r="DU112" s="899"/>
      <c r="DV112" s="876" t="s">
        <v>128</v>
      </c>
      <c r="DW112" s="876"/>
      <c r="DX112" s="876"/>
      <c r="DY112" s="876"/>
      <c r="DZ112" s="877"/>
    </row>
    <row r="113" spans="1:130" s="247" customFormat="1" ht="26.25" customHeight="1" x14ac:dyDescent="0.15">
      <c r="A113" s="1003"/>
      <c r="B113" s="1004"/>
      <c r="C113" s="832" t="s">
        <v>435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67161</v>
      </c>
      <c r="AB113" s="1008"/>
      <c r="AC113" s="1008"/>
      <c r="AD113" s="1008"/>
      <c r="AE113" s="1009"/>
      <c r="AF113" s="1010">
        <v>84601</v>
      </c>
      <c r="AG113" s="1008"/>
      <c r="AH113" s="1008"/>
      <c r="AI113" s="1008"/>
      <c r="AJ113" s="1009"/>
      <c r="AK113" s="1010">
        <v>12710</v>
      </c>
      <c r="AL113" s="1008"/>
      <c r="AM113" s="1008"/>
      <c r="AN113" s="1008"/>
      <c r="AO113" s="1009"/>
      <c r="AP113" s="1011">
        <v>0.1</v>
      </c>
      <c r="AQ113" s="1012"/>
      <c r="AR113" s="1012"/>
      <c r="AS113" s="1012"/>
      <c r="AT113" s="1013"/>
      <c r="AU113" s="1021"/>
      <c r="AV113" s="1022"/>
      <c r="AW113" s="1022"/>
      <c r="AX113" s="1022"/>
      <c r="AY113" s="1022"/>
      <c r="AZ113" s="897" t="s">
        <v>436</v>
      </c>
      <c r="BA113" s="832"/>
      <c r="BB113" s="832"/>
      <c r="BC113" s="832"/>
      <c r="BD113" s="832"/>
      <c r="BE113" s="832"/>
      <c r="BF113" s="832"/>
      <c r="BG113" s="832"/>
      <c r="BH113" s="832"/>
      <c r="BI113" s="832"/>
      <c r="BJ113" s="832"/>
      <c r="BK113" s="832"/>
      <c r="BL113" s="832"/>
      <c r="BM113" s="832"/>
      <c r="BN113" s="832"/>
      <c r="BO113" s="832"/>
      <c r="BP113" s="833"/>
      <c r="BQ113" s="898">
        <v>9449001</v>
      </c>
      <c r="BR113" s="899"/>
      <c r="BS113" s="899"/>
      <c r="BT113" s="899"/>
      <c r="BU113" s="899"/>
      <c r="BV113" s="899">
        <v>9313707</v>
      </c>
      <c r="BW113" s="899"/>
      <c r="BX113" s="899"/>
      <c r="BY113" s="899"/>
      <c r="BZ113" s="899"/>
      <c r="CA113" s="899">
        <v>9753320</v>
      </c>
      <c r="CB113" s="899"/>
      <c r="CC113" s="899"/>
      <c r="CD113" s="899"/>
      <c r="CE113" s="899"/>
      <c r="CF113" s="960">
        <v>54.9</v>
      </c>
      <c r="CG113" s="961"/>
      <c r="CH113" s="961"/>
      <c r="CI113" s="961"/>
      <c r="CJ113" s="961"/>
      <c r="CK113" s="1016"/>
      <c r="CL113" s="903"/>
      <c r="CM113" s="906" t="s">
        <v>437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128</v>
      </c>
      <c r="DM113" s="862"/>
      <c r="DN113" s="862"/>
      <c r="DO113" s="862"/>
      <c r="DP113" s="863"/>
      <c r="DQ113" s="864" t="s">
        <v>128</v>
      </c>
      <c r="DR113" s="862"/>
      <c r="DS113" s="862"/>
      <c r="DT113" s="862"/>
      <c r="DU113" s="863"/>
      <c r="DV113" s="909" t="s">
        <v>128</v>
      </c>
      <c r="DW113" s="910"/>
      <c r="DX113" s="910"/>
      <c r="DY113" s="910"/>
      <c r="DZ113" s="911"/>
    </row>
    <row r="114" spans="1:130" s="247" customFormat="1" ht="26.25" customHeight="1" x14ac:dyDescent="0.15">
      <c r="A114" s="1003"/>
      <c r="B114" s="1004"/>
      <c r="C114" s="832" t="s">
        <v>438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497878</v>
      </c>
      <c r="AB114" s="862"/>
      <c r="AC114" s="862"/>
      <c r="AD114" s="862"/>
      <c r="AE114" s="863"/>
      <c r="AF114" s="864">
        <v>479157</v>
      </c>
      <c r="AG114" s="862"/>
      <c r="AH114" s="862"/>
      <c r="AI114" s="862"/>
      <c r="AJ114" s="863"/>
      <c r="AK114" s="864">
        <v>541131</v>
      </c>
      <c r="AL114" s="862"/>
      <c r="AM114" s="862"/>
      <c r="AN114" s="862"/>
      <c r="AO114" s="863"/>
      <c r="AP114" s="909">
        <v>3</v>
      </c>
      <c r="AQ114" s="910"/>
      <c r="AR114" s="910"/>
      <c r="AS114" s="910"/>
      <c r="AT114" s="911"/>
      <c r="AU114" s="1021"/>
      <c r="AV114" s="1022"/>
      <c r="AW114" s="1022"/>
      <c r="AX114" s="1022"/>
      <c r="AY114" s="1022"/>
      <c r="AZ114" s="897" t="s">
        <v>439</v>
      </c>
      <c r="BA114" s="832"/>
      <c r="BB114" s="832"/>
      <c r="BC114" s="832"/>
      <c r="BD114" s="832"/>
      <c r="BE114" s="832"/>
      <c r="BF114" s="832"/>
      <c r="BG114" s="832"/>
      <c r="BH114" s="832"/>
      <c r="BI114" s="832"/>
      <c r="BJ114" s="832"/>
      <c r="BK114" s="832"/>
      <c r="BL114" s="832"/>
      <c r="BM114" s="832"/>
      <c r="BN114" s="832"/>
      <c r="BO114" s="832"/>
      <c r="BP114" s="833"/>
      <c r="BQ114" s="898">
        <v>8518958</v>
      </c>
      <c r="BR114" s="899"/>
      <c r="BS114" s="899"/>
      <c r="BT114" s="899"/>
      <c r="BU114" s="899"/>
      <c r="BV114" s="899">
        <v>7998938</v>
      </c>
      <c r="BW114" s="899"/>
      <c r="BX114" s="899"/>
      <c r="BY114" s="899"/>
      <c r="BZ114" s="899"/>
      <c r="CA114" s="899">
        <v>7715677</v>
      </c>
      <c r="CB114" s="899"/>
      <c r="CC114" s="899"/>
      <c r="CD114" s="899"/>
      <c r="CE114" s="899"/>
      <c r="CF114" s="960">
        <v>43.4</v>
      </c>
      <c r="CG114" s="961"/>
      <c r="CH114" s="961"/>
      <c r="CI114" s="961"/>
      <c r="CJ114" s="961"/>
      <c r="CK114" s="1016"/>
      <c r="CL114" s="903"/>
      <c r="CM114" s="906" t="s">
        <v>440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128</v>
      </c>
      <c r="DR114" s="862"/>
      <c r="DS114" s="862"/>
      <c r="DT114" s="862"/>
      <c r="DU114" s="863"/>
      <c r="DV114" s="909" t="s">
        <v>128</v>
      </c>
      <c r="DW114" s="910"/>
      <c r="DX114" s="910"/>
      <c r="DY114" s="910"/>
      <c r="DZ114" s="911"/>
    </row>
    <row r="115" spans="1:130" s="247" customFormat="1" ht="26.25" customHeight="1" x14ac:dyDescent="0.15">
      <c r="A115" s="1003"/>
      <c r="B115" s="1004"/>
      <c r="C115" s="832" t="s">
        <v>441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69084</v>
      </c>
      <c r="AB115" s="1008"/>
      <c r="AC115" s="1008"/>
      <c r="AD115" s="1008"/>
      <c r="AE115" s="1009"/>
      <c r="AF115" s="1010">
        <v>74236</v>
      </c>
      <c r="AG115" s="1008"/>
      <c r="AH115" s="1008"/>
      <c r="AI115" s="1008"/>
      <c r="AJ115" s="1009"/>
      <c r="AK115" s="1010">
        <v>75792</v>
      </c>
      <c r="AL115" s="1008"/>
      <c r="AM115" s="1008"/>
      <c r="AN115" s="1008"/>
      <c r="AO115" s="1009"/>
      <c r="AP115" s="1011">
        <v>0.4</v>
      </c>
      <c r="AQ115" s="1012"/>
      <c r="AR115" s="1012"/>
      <c r="AS115" s="1012"/>
      <c r="AT115" s="1013"/>
      <c r="AU115" s="1021"/>
      <c r="AV115" s="1022"/>
      <c r="AW115" s="1022"/>
      <c r="AX115" s="1022"/>
      <c r="AY115" s="1022"/>
      <c r="AZ115" s="897" t="s">
        <v>442</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128</v>
      </c>
      <c r="BW115" s="899"/>
      <c r="BX115" s="899"/>
      <c r="BY115" s="899"/>
      <c r="BZ115" s="899"/>
      <c r="CA115" s="899" t="s">
        <v>128</v>
      </c>
      <c r="CB115" s="899"/>
      <c r="CC115" s="899"/>
      <c r="CD115" s="899"/>
      <c r="CE115" s="899"/>
      <c r="CF115" s="960" t="s">
        <v>128</v>
      </c>
      <c r="CG115" s="961"/>
      <c r="CH115" s="961"/>
      <c r="CI115" s="961"/>
      <c r="CJ115" s="961"/>
      <c r="CK115" s="1016"/>
      <c r="CL115" s="903"/>
      <c r="CM115" s="897" t="s">
        <v>443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128</v>
      </c>
      <c r="DM115" s="862"/>
      <c r="DN115" s="862"/>
      <c r="DO115" s="862"/>
      <c r="DP115" s="863"/>
      <c r="DQ115" s="864" t="s">
        <v>128</v>
      </c>
      <c r="DR115" s="862"/>
      <c r="DS115" s="862"/>
      <c r="DT115" s="862"/>
      <c r="DU115" s="863"/>
      <c r="DV115" s="909" t="s">
        <v>128</v>
      </c>
      <c r="DW115" s="910"/>
      <c r="DX115" s="910"/>
      <c r="DY115" s="910"/>
      <c r="DZ115" s="911"/>
    </row>
    <row r="116" spans="1:130" s="247" customFormat="1" ht="26.25" customHeight="1" x14ac:dyDescent="0.15">
      <c r="A116" s="1005"/>
      <c r="B116" s="1006"/>
      <c r="C116" s="965" t="s">
        <v>444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427</v>
      </c>
      <c r="AB116" s="862"/>
      <c r="AC116" s="862"/>
      <c r="AD116" s="862"/>
      <c r="AE116" s="863"/>
      <c r="AF116" s="864" t="s">
        <v>128</v>
      </c>
      <c r="AG116" s="862"/>
      <c r="AH116" s="862"/>
      <c r="AI116" s="862"/>
      <c r="AJ116" s="863"/>
      <c r="AK116" s="864" t="s">
        <v>128</v>
      </c>
      <c r="AL116" s="862"/>
      <c r="AM116" s="862"/>
      <c r="AN116" s="862"/>
      <c r="AO116" s="863"/>
      <c r="AP116" s="909" t="s">
        <v>128</v>
      </c>
      <c r="AQ116" s="910"/>
      <c r="AR116" s="910"/>
      <c r="AS116" s="910"/>
      <c r="AT116" s="911"/>
      <c r="AU116" s="1021"/>
      <c r="AV116" s="1022"/>
      <c r="AW116" s="1022"/>
      <c r="AX116" s="1022"/>
      <c r="AY116" s="1022"/>
      <c r="AZ116" s="948" t="s">
        <v>445</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128</v>
      </c>
      <c r="BW116" s="899"/>
      <c r="BX116" s="899"/>
      <c r="BY116" s="899"/>
      <c r="BZ116" s="899"/>
      <c r="CA116" s="899" t="s">
        <v>128</v>
      </c>
      <c r="CB116" s="899"/>
      <c r="CC116" s="899"/>
      <c r="CD116" s="899"/>
      <c r="CE116" s="899"/>
      <c r="CF116" s="960" t="s">
        <v>427</v>
      </c>
      <c r="CG116" s="961"/>
      <c r="CH116" s="961"/>
      <c r="CI116" s="961"/>
      <c r="CJ116" s="961"/>
      <c r="CK116" s="1016"/>
      <c r="CL116" s="903"/>
      <c r="CM116" s="906" t="s">
        <v>446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128</v>
      </c>
      <c r="DM116" s="862"/>
      <c r="DN116" s="862"/>
      <c r="DO116" s="862"/>
      <c r="DP116" s="863"/>
      <c r="DQ116" s="864" t="s">
        <v>427</v>
      </c>
      <c r="DR116" s="862"/>
      <c r="DS116" s="862"/>
      <c r="DT116" s="862"/>
      <c r="DU116" s="863"/>
      <c r="DV116" s="909" t="s">
        <v>427</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447</v>
      </c>
      <c r="Z117" s="988"/>
      <c r="AA117" s="993">
        <v>2720676</v>
      </c>
      <c r="AB117" s="994"/>
      <c r="AC117" s="994"/>
      <c r="AD117" s="994"/>
      <c r="AE117" s="995"/>
      <c r="AF117" s="996">
        <v>2573012</v>
      </c>
      <c r="AG117" s="994"/>
      <c r="AH117" s="994"/>
      <c r="AI117" s="994"/>
      <c r="AJ117" s="995"/>
      <c r="AK117" s="996">
        <v>2438493</v>
      </c>
      <c r="AL117" s="994"/>
      <c r="AM117" s="994"/>
      <c r="AN117" s="994"/>
      <c r="AO117" s="995"/>
      <c r="AP117" s="997"/>
      <c r="AQ117" s="998"/>
      <c r="AR117" s="998"/>
      <c r="AS117" s="998"/>
      <c r="AT117" s="999"/>
      <c r="AU117" s="1021"/>
      <c r="AV117" s="1022"/>
      <c r="AW117" s="1022"/>
      <c r="AX117" s="1022"/>
      <c r="AY117" s="1022"/>
      <c r="AZ117" s="948" t="s">
        <v>448</v>
      </c>
      <c r="BA117" s="949"/>
      <c r="BB117" s="949"/>
      <c r="BC117" s="949"/>
      <c r="BD117" s="949"/>
      <c r="BE117" s="949"/>
      <c r="BF117" s="949"/>
      <c r="BG117" s="949"/>
      <c r="BH117" s="949"/>
      <c r="BI117" s="949"/>
      <c r="BJ117" s="949"/>
      <c r="BK117" s="949"/>
      <c r="BL117" s="949"/>
      <c r="BM117" s="949"/>
      <c r="BN117" s="949"/>
      <c r="BO117" s="949"/>
      <c r="BP117" s="950"/>
      <c r="BQ117" s="898" t="s">
        <v>427</v>
      </c>
      <c r="BR117" s="899"/>
      <c r="BS117" s="899"/>
      <c r="BT117" s="899"/>
      <c r="BU117" s="899"/>
      <c r="BV117" s="899" t="s">
        <v>427</v>
      </c>
      <c r="BW117" s="899"/>
      <c r="BX117" s="899"/>
      <c r="BY117" s="899"/>
      <c r="BZ117" s="899"/>
      <c r="CA117" s="899" t="s">
        <v>427</v>
      </c>
      <c r="CB117" s="899"/>
      <c r="CC117" s="899"/>
      <c r="CD117" s="899"/>
      <c r="CE117" s="899"/>
      <c r="CF117" s="960" t="s">
        <v>128</v>
      </c>
      <c r="CG117" s="961"/>
      <c r="CH117" s="961"/>
      <c r="CI117" s="961"/>
      <c r="CJ117" s="961"/>
      <c r="CK117" s="1016"/>
      <c r="CL117" s="903"/>
      <c r="CM117" s="906" t="s">
        <v>449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427</v>
      </c>
      <c r="DH117" s="862"/>
      <c r="DI117" s="862"/>
      <c r="DJ117" s="862"/>
      <c r="DK117" s="863"/>
      <c r="DL117" s="864" t="s">
        <v>427</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15">
      <c r="A118" s="986" t="s">
        <v>422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420</v>
      </c>
      <c r="AB118" s="987"/>
      <c r="AC118" s="987"/>
      <c r="AD118" s="987"/>
      <c r="AE118" s="988"/>
      <c r="AF118" s="989" t="s">
        <v>304</v>
      </c>
      <c r="AG118" s="987"/>
      <c r="AH118" s="987"/>
      <c r="AI118" s="987"/>
      <c r="AJ118" s="988"/>
      <c r="AK118" s="989" t="s">
        <v>303</v>
      </c>
      <c r="AL118" s="987"/>
      <c r="AM118" s="987"/>
      <c r="AN118" s="987"/>
      <c r="AO118" s="988"/>
      <c r="AP118" s="990" t="s">
        <v>421</v>
      </c>
      <c r="AQ118" s="991"/>
      <c r="AR118" s="991"/>
      <c r="AS118" s="991"/>
      <c r="AT118" s="992"/>
      <c r="AU118" s="1021"/>
      <c r="AV118" s="1022"/>
      <c r="AW118" s="1022"/>
      <c r="AX118" s="1022"/>
      <c r="AY118" s="1022"/>
      <c r="AZ118" s="964" t="s">
        <v>450</v>
      </c>
      <c r="BA118" s="965"/>
      <c r="BB118" s="965"/>
      <c r="BC118" s="965"/>
      <c r="BD118" s="965"/>
      <c r="BE118" s="965"/>
      <c r="BF118" s="965"/>
      <c r="BG118" s="965"/>
      <c r="BH118" s="965"/>
      <c r="BI118" s="965"/>
      <c r="BJ118" s="965"/>
      <c r="BK118" s="965"/>
      <c r="BL118" s="965"/>
      <c r="BM118" s="965"/>
      <c r="BN118" s="965"/>
      <c r="BO118" s="965"/>
      <c r="BP118" s="966"/>
      <c r="BQ118" s="967" t="s">
        <v>427</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451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427</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15">
      <c r="A119" s="900" t="s">
        <v>425</v>
      </c>
      <c r="B119" s="901"/>
      <c r="C119" s="976" t="s">
        <v>426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427</v>
      </c>
      <c r="AL119" s="980"/>
      <c r="AM119" s="980"/>
      <c r="AN119" s="980"/>
      <c r="AO119" s="981"/>
      <c r="AP119" s="983" t="s">
        <v>427</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452</v>
      </c>
      <c r="BP119" s="963"/>
      <c r="BQ119" s="967">
        <v>32487674</v>
      </c>
      <c r="BR119" s="930"/>
      <c r="BS119" s="930"/>
      <c r="BT119" s="930"/>
      <c r="BU119" s="930"/>
      <c r="BV119" s="930">
        <v>32509347</v>
      </c>
      <c r="BW119" s="930"/>
      <c r="BX119" s="930"/>
      <c r="BY119" s="930"/>
      <c r="BZ119" s="930"/>
      <c r="CA119" s="930">
        <v>33105007</v>
      </c>
      <c r="CB119" s="930"/>
      <c r="CC119" s="930"/>
      <c r="CD119" s="930"/>
      <c r="CE119" s="930"/>
      <c r="CF119" s="828"/>
      <c r="CG119" s="829"/>
      <c r="CH119" s="829"/>
      <c r="CI119" s="829"/>
      <c r="CJ119" s="919"/>
      <c r="CK119" s="1017"/>
      <c r="CL119" s="905"/>
      <c r="CM119" s="923" t="s">
        <v>453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1321204</v>
      </c>
      <c r="DH119" s="845"/>
      <c r="DI119" s="845"/>
      <c r="DJ119" s="845"/>
      <c r="DK119" s="846"/>
      <c r="DL119" s="847">
        <v>1083979</v>
      </c>
      <c r="DM119" s="845"/>
      <c r="DN119" s="845"/>
      <c r="DO119" s="845"/>
      <c r="DP119" s="846"/>
      <c r="DQ119" s="847">
        <v>1623023</v>
      </c>
      <c r="DR119" s="845"/>
      <c r="DS119" s="845"/>
      <c r="DT119" s="845"/>
      <c r="DU119" s="846"/>
      <c r="DV119" s="933">
        <v>9.1</v>
      </c>
      <c r="DW119" s="934"/>
      <c r="DX119" s="934"/>
      <c r="DY119" s="934"/>
      <c r="DZ119" s="935"/>
    </row>
    <row r="120" spans="1:130" s="247" customFormat="1" ht="26.25" customHeight="1" x14ac:dyDescent="0.15">
      <c r="A120" s="902"/>
      <c r="B120" s="903"/>
      <c r="C120" s="906" t="s">
        <v>430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128</v>
      </c>
      <c r="AL120" s="862"/>
      <c r="AM120" s="862"/>
      <c r="AN120" s="862"/>
      <c r="AO120" s="863"/>
      <c r="AP120" s="909" t="s">
        <v>427</v>
      </c>
      <c r="AQ120" s="910"/>
      <c r="AR120" s="910"/>
      <c r="AS120" s="910"/>
      <c r="AT120" s="911"/>
      <c r="AU120" s="968" t="s">
        <v>454</v>
      </c>
      <c r="AV120" s="969"/>
      <c r="AW120" s="969"/>
      <c r="AX120" s="969"/>
      <c r="AY120" s="970"/>
      <c r="AZ120" s="945" t="s">
        <v>455</v>
      </c>
      <c r="BA120" s="890"/>
      <c r="BB120" s="890"/>
      <c r="BC120" s="890"/>
      <c r="BD120" s="890"/>
      <c r="BE120" s="890"/>
      <c r="BF120" s="890"/>
      <c r="BG120" s="890"/>
      <c r="BH120" s="890"/>
      <c r="BI120" s="890"/>
      <c r="BJ120" s="890"/>
      <c r="BK120" s="890"/>
      <c r="BL120" s="890"/>
      <c r="BM120" s="890"/>
      <c r="BN120" s="890"/>
      <c r="BO120" s="890"/>
      <c r="BP120" s="891"/>
      <c r="BQ120" s="946">
        <v>5561086</v>
      </c>
      <c r="BR120" s="927"/>
      <c r="BS120" s="927"/>
      <c r="BT120" s="927"/>
      <c r="BU120" s="927"/>
      <c r="BV120" s="927">
        <v>6652845</v>
      </c>
      <c r="BW120" s="927"/>
      <c r="BX120" s="927"/>
      <c r="BY120" s="927"/>
      <c r="BZ120" s="927"/>
      <c r="CA120" s="927">
        <v>5813451</v>
      </c>
      <c r="CB120" s="927"/>
      <c r="CC120" s="927"/>
      <c r="CD120" s="927"/>
      <c r="CE120" s="927"/>
      <c r="CF120" s="951">
        <v>32.700000000000003</v>
      </c>
      <c r="CG120" s="952"/>
      <c r="CH120" s="952"/>
      <c r="CI120" s="952"/>
      <c r="CJ120" s="952"/>
      <c r="CK120" s="953" t="s">
        <v>456</v>
      </c>
      <c r="CL120" s="937"/>
      <c r="CM120" s="937"/>
      <c r="CN120" s="937"/>
      <c r="CO120" s="938"/>
      <c r="CP120" s="957" t="s">
        <v>457</v>
      </c>
      <c r="CQ120" s="958"/>
      <c r="CR120" s="958"/>
      <c r="CS120" s="958"/>
      <c r="CT120" s="958"/>
      <c r="CU120" s="958"/>
      <c r="CV120" s="958"/>
      <c r="CW120" s="958"/>
      <c r="CX120" s="958"/>
      <c r="CY120" s="958"/>
      <c r="CZ120" s="958"/>
      <c r="DA120" s="958"/>
      <c r="DB120" s="958"/>
      <c r="DC120" s="958"/>
      <c r="DD120" s="958"/>
      <c r="DE120" s="958"/>
      <c r="DF120" s="959"/>
      <c r="DG120" s="946">
        <v>143409</v>
      </c>
      <c r="DH120" s="927"/>
      <c r="DI120" s="927"/>
      <c r="DJ120" s="927"/>
      <c r="DK120" s="927"/>
      <c r="DL120" s="927">
        <v>133693</v>
      </c>
      <c r="DM120" s="927"/>
      <c r="DN120" s="927"/>
      <c r="DO120" s="927"/>
      <c r="DP120" s="927"/>
      <c r="DQ120" s="927">
        <v>123787</v>
      </c>
      <c r="DR120" s="927"/>
      <c r="DS120" s="927"/>
      <c r="DT120" s="927"/>
      <c r="DU120" s="927"/>
      <c r="DV120" s="928">
        <v>0.7</v>
      </c>
      <c r="DW120" s="928"/>
      <c r="DX120" s="928"/>
      <c r="DY120" s="928"/>
      <c r="DZ120" s="929"/>
    </row>
    <row r="121" spans="1:130" s="247" customFormat="1" ht="26.25" customHeight="1" x14ac:dyDescent="0.15">
      <c r="A121" s="902"/>
      <c r="B121" s="903"/>
      <c r="C121" s="948" t="s">
        <v>458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427</v>
      </c>
      <c r="AB121" s="862"/>
      <c r="AC121" s="862"/>
      <c r="AD121" s="862"/>
      <c r="AE121" s="863"/>
      <c r="AF121" s="864" t="s">
        <v>128</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459</v>
      </c>
      <c r="BA121" s="832"/>
      <c r="BB121" s="832"/>
      <c r="BC121" s="832"/>
      <c r="BD121" s="832"/>
      <c r="BE121" s="832"/>
      <c r="BF121" s="832"/>
      <c r="BG121" s="832"/>
      <c r="BH121" s="832"/>
      <c r="BI121" s="832"/>
      <c r="BJ121" s="832"/>
      <c r="BK121" s="832"/>
      <c r="BL121" s="832"/>
      <c r="BM121" s="832"/>
      <c r="BN121" s="832"/>
      <c r="BO121" s="832"/>
      <c r="BP121" s="833"/>
      <c r="BQ121" s="898">
        <v>6406854</v>
      </c>
      <c r="BR121" s="899"/>
      <c r="BS121" s="899"/>
      <c r="BT121" s="899"/>
      <c r="BU121" s="899"/>
      <c r="BV121" s="899">
        <v>6495005</v>
      </c>
      <c r="BW121" s="899"/>
      <c r="BX121" s="899"/>
      <c r="BY121" s="899"/>
      <c r="BZ121" s="899"/>
      <c r="CA121" s="899">
        <v>6993574</v>
      </c>
      <c r="CB121" s="899"/>
      <c r="CC121" s="899"/>
      <c r="CD121" s="899"/>
      <c r="CE121" s="899"/>
      <c r="CF121" s="960">
        <v>39.4</v>
      </c>
      <c r="CG121" s="961"/>
      <c r="CH121" s="961"/>
      <c r="CI121" s="961"/>
      <c r="CJ121" s="961"/>
      <c r="CK121" s="954"/>
      <c r="CL121" s="940"/>
      <c r="CM121" s="940"/>
      <c r="CN121" s="940"/>
      <c r="CO121" s="941"/>
      <c r="CP121" s="920" t="s">
        <v>400</v>
      </c>
      <c r="CQ121" s="921"/>
      <c r="CR121" s="921"/>
      <c r="CS121" s="921"/>
      <c r="CT121" s="921"/>
      <c r="CU121" s="921"/>
      <c r="CV121" s="921"/>
      <c r="CW121" s="921"/>
      <c r="CX121" s="921"/>
      <c r="CY121" s="921"/>
      <c r="CZ121" s="921"/>
      <c r="DA121" s="921"/>
      <c r="DB121" s="921"/>
      <c r="DC121" s="921"/>
      <c r="DD121" s="921"/>
      <c r="DE121" s="921"/>
      <c r="DF121" s="922"/>
      <c r="DG121" s="898">
        <v>1329</v>
      </c>
      <c r="DH121" s="899"/>
      <c r="DI121" s="899"/>
      <c r="DJ121" s="899"/>
      <c r="DK121" s="899"/>
      <c r="DL121" s="899">
        <v>1108</v>
      </c>
      <c r="DM121" s="899"/>
      <c r="DN121" s="899"/>
      <c r="DO121" s="899"/>
      <c r="DP121" s="899"/>
      <c r="DQ121" s="899">
        <v>1100</v>
      </c>
      <c r="DR121" s="899"/>
      <c r="DS121" s="899"/>
      <c r="DT121" s="899"/>
      <c r="DU121" s="899"/>
      <c r="DV121" s="876">
        <v>0</v>
      </c>
      <c r="DW121" s="876"/>
      <c r="DX121" s="876"/>
      <c r="DY121" s="876"/>
      <c r="DZ121" s="877"/>
    </row>
    <row r="122" spans="1:130" s="247" customFormat="1" ht="26.25" customHeight="1" x14ac:dyDescent="0.15">
      <c r="A122" s="902"/>
      <c r="B122" s="903"/>
      <c r="C122" s="906" t="s">
        <v>440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427</v>
      </c>
      <c r="AB122" s="862"/>
      <c r="AC122" s="862"/>
      <c r="AD122" s="862"/>
      <c r="AE122" s="863"/>
      <c r="AF122" s="864" t="s">
        <v>128</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460</v>
      </c>
      <c r="BA122" s="965"/>
      <c r="BB122" s="965"/>
      <c r="BC122" s="965"/>
      <c r="BD122" s="965"/>
      <c r="BE122" s="965"/>
      <c r="BF122" s="965"/>
      <c r="BG122" s="965"/>
      <c r="BH122" s="965"/>
      <c r="BI122" s="965"/>
      <c r="BJ122" s="965"/>
      <c r="BK122" s="965"/>
      <c r="BL122" s="965"/>
      <c r="BM122" s="965"/>
      <c r="BN122" s="965"/>
      <c r="BO122" s="965"/>
      <c r="BP122" s="966"/>
      <c r="BQ122" s="967">
        <v>15633983</v>
      </c>
      <c r="BR122" s="930"/>
      <c r="BS122" s="930"/>
      <c r="BT122" s="930"/>
      <c r="BU122" s="930"/>
      <c r="BV122" s="930">
        <v>14936910</v>
      </c>
      <c r="BW122" s="930"/>
      <c r="BX122" s="930"/>
      <c r="BY122" s="930"/>
      <c r="BZ122" s="930"/>
      <c r="CA122" s="930">
        <v>14763777</v>
      </c>
      <c r="CB122" s="930"/>
      <c r="CC122" s="930"/>
      <c r="CD122" s="930"/>
      <c r="CE122" s="930"/>
      <c r="CF122" s="931">
        <v>83.1</v>
      </c>
      <c r="CG122" s="932"/>
      <c r="CH122" s="932"/>
      <c r="CI122" s="932"/>
      <c r="CJ122" s="932"/>
      <c r="CK122" s="954"/>
      <c r="CL122" s="940"/>
      <c r="CM122" s="940"/>
      <c r="CN122" s="940"/>
      <c r="CO122" s="941"/>
      <c r="CP122" s="920" t="s">
        <v>461</v>
      </c>
      <c r="CQ122" s="921"/>
      <c r="CR122" s="921"/>
      <c r="CS122" s="921"/>
      <c r="CT122" s="921"/>
      <c r="CU122" s="921"/>
      <c r="CV122" s="921"/>
      <c r="CW122" s="921"/>
      <c r="CX122" s="921"/>
      <c r="CY122" s="921"/>
      <c r="CZ122" s="921"/>
      <c r="DA122" s="921"/>
      <c r="DB122" s="921"/>
      <c r="DC122" s="921"/>
      <c r="DD122" s="921"/>
      <c r="DE122" s="921"/>
      <c r="DF122" s="922"/>
      <c r="DG122" s="898" t="s">
        <v>427</v>
      </c>
      <c r="DH122" s="899"/>
      <c r="DI122" s="899"/>
      <c r="DJ122" s="899"/>
      <c r="DK122" s="899"/>
      <c r="DL122" s="899" t="s">
        <v>128</v>
      </c>
      <c r="DM122" s="899"/>
      <c r="DN122" s="899"/>
      <c r="DO122" s="899"/>
      <c r="DP122" s="899"/>
      <c r="DQ122" s="899" t="s">
        <v>427</v>
      </c>
      <c r="DR122" s="899"/>
      <c r="DS122" s="899"/>
      <c r="DT122" s="899"/>
      <c r="DU122" s="899"/>
      <c r="DV122" s="876" t="s">
        <v>427</v>
      </c>
      <c r="DW122" s="876"/>
      <c r="DX122" s="876"/>
      <c r="DY122" s="876"/>
      <c r="DZ122" s="877"/>
    </row>
    <row r="123" spans="1:130" s="247" customFormat="1" ht="26.25" customHeight="1" x14ac:dyDescent="0.15">
      <c r="A123" s="902"/>
      <c r="B123" s="903"/>
      <c r="C123" s="906" t="s">
        <v>446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427</v>
      </c>
      <c r="AB123" s="862"/>
      <c r="AC123" s="862"/>
      <c r="AD123" s="862"/>
      <c r="AE123" s="863"/>
      <c r="AF123" s="864" t="s">
        <v>128</v>
      </c>
      <c r="AG123" s="862"/>
      <c r="AH123" s="862"/>
      <c r="AI123" s="862"/>
      <c r="AJ123" s="863"/>
      <c r="AK123" s="864" t="s">
        <v>427</v>
      </c>
      <c r="AL123" s="862"/>
      <c r="AM123" s="862"/>
      <c r="AN123" s="862"/>
      <c r="AO123" s="863"/>
      <c r="AP123" s="909" t="s">
        <v>128</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462</v>
      </c>
      <c r="BP123" s="963"/>
      <c r="BQ123" s="917">
        <v>27601923</v>
      </c>
      <c r="BR123" s="918"/>
      <c r="BS123" s="918"/>
      <c r="BT123" s="918"/>
      <c r="BU123" s="918"/>
      <c r="BV123" s="918">
        <v>28084760</v>
      </c>
      <c r="BW123" s="918"/>
      <c r="BX123" s="918"/>
      <c r="BY123" s="918"/>
      <c r="BZ123" s="918"/>
      <c r="CA123" s="918">
        <v>27570802</v>
      </c>
      <c r="CB123" s="918"/>
      <c r="CC123" s="918"/>
      <c r="CD123" s="918"/>
      <c r="CE123" s="918"/>
      <c r="CF123" s="828"/>
      <c r="CG123" s="829"/>
      <c r="CH123" s="829"/>
      <c r="CI123" s="829"/>
      <c r="CJ123" s="919"/>
      <c r="CK123" s="954"/>
      <c r="CL123" s="940"/>
      <c r="CM123" s="940"/>
      <c r="CN123" s="940"/>
      <c r="CO123" s="941"/>
      <c r="CP123" s="920" t="s">
        <v>402</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427</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x14ac:dyDescent="0.2">
      <c r="A124" s="902"/>
      <c r="B124" s="903"/>
      <c r="C124" s="906" t="s">
        <v>449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427</v>
      </c>
      <c r="AG124" s="862"/>
      <c r="AH124" s="862"/>
      <c r="AI124" s="862"/>
      <c r="AJ124" s="863"/>
      <c r="AK124" s="864" t="s">
        <v>128</v>
      </c>
      <c r="AL124" s="862"/>
      <c r="AM124" s="862"/>
      <c r="AN124" s="862"/>
      <c r="AO124" s="863"/>
      <c r="AP124" s="909" t="s">
        <v>128</v>
      </c>
      <c r="AQ124" s="910"/>
      <c r="AR124" s="910"/>
      <c r="AS124" s="910"/>
      <c r="AT124" s="911"/>
      <c r="AU124" s="912" t="s">
        <v>463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28.1</v>
      </c>
      <c r="BR124" s="916"/>
      <c r="BS124" s="916"/>
      <c r="BT124" s="916"/>
      <c r="BU124" s="916"/>
      <c r="BV124" s="916">
        <v>25</v>
      </c>
      <c r="BW124" s="916"/>
      <c r="BX124" s="916"/>
      <c r="BY124" s="916"/>
      <c r="BZ124" s="916"/>
      <c r="CA124" s="916">
        <v>31.1</v>
      </c>
      <c r="CB124" s="916"/>
      <c r="CC124" s="916"/>
      <c r="CD124" s="916"/>
      <c r="CE124" s="916"/>
      <c r="CF124" s="806"/>
      <c r="CG124" s="807"/>
      <c r="CH124" s="807"/>
      <c r="CI124" s="807"/>
      <c r="CJ124" s="947"/>
      <c r="CK124" s="955"/>
      <c r="CL124" s="955"/>
      <c r="CM124" s="955"/>
      <c r="CN124" s="955"/>
      <c r="CO124" s="956"/>
      <c r="CP124" s="920" t="s">
        <v>464</v>
      </c>
      <c r="CQ124" s="921"/>
      <c r="CR124" s="921"/>
      <c r="CS124" s="921"/>
      <c r="CT124" s="921"/>
      <c r="CU124" s="921"/>
      <c r="CV124" s="921"/>
      <c r="CW124" s="921"/>
      <c r="CX124" s="921"/>
      <c r="CY124" s="921"/>
      <c r="CZ124" s="921"/>
      <c r="DA124" s="921"/>
      <c r="DB124" s="921"/>
      <c r="DC124" s="921"/>
      <c r="DD124" s="921"/>
      <c r="DE124" s="921"/>
      <c r="DF124" s="922"/>
      <c r="DG124" s="844">
        <v>571487</v>
      </c>
      <c r="DH124" s="845"/>
      <c r="DI124" s="845"/>
      <c r="DJ124" s="845"/>
      <c r="DK124" s="846"/>
      <c r="DL124" s="847">
        <v>672569</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x14ac:dyDescent="0.15">
      <c r="A125" s="902"/>
      <c r="B125" s="903"/>
      <c r="C125" s="906" t="s">
        <v>451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427</v>
      </c>
      <c r="AB125" s="862"/>
      <c r="AC125" s="862"/>
      <c r="AD125" s="862"/>
      <c r="AE125" s="863"/>
      <c r="AF125" s="864" t="s">
        <v>128</v>
      </c>
      <c r="AG125" s="862"/>
      <c r="AH125" s="862"/>
      <c r="AI125" s="862"/>
      <c r="AJ125" s="863"/>
      <c r="AK125" s="864" t="s">
        <v>128</v>
      </c>
      <c r="AL125" s="862"/>
      <c r="AM125" s="862"/>
      <c r="AN125" s="862"/>
      <c r="AO125" s="863"/>
      <c r="AP125" s="909" t="s">
        <v>427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465</v>
      </c>
      <c r="CL125" s="937"/>
      <c r="CM125" s="937"/>
      <c r="CN125" s="937"/>
      <c r="CO125" s="938"/>
      <c r="CP125" s="945" t="s">
        <v>466</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453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69084</v>
      </c>
      <c r="AB126" s="862"/>
      <c r="AC126" s="862"/>
      <c r="AD126" s="862"/>
      <c r="AE126" s="863"/>
      <c r="AF126" s="864">
        <v>74236</v>
      </c>
      <c r="AG126" s="862"/>
      <c r="AH126" s="862"/>
      <c r="AI126" s="862"/>
      <c r="AJ126" s="863"/>
      <c r="AK126" s="864">
        <v>75792</v>
      </c>
      <c r="AL126" s="862"/>
      <c r="AM126" s="862"/>
      <c r="AN126" s="862"/>
      <c r="AO126" s="863"/>
      <c r="AP126" s="909">
        <v>0.4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467</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15">
      <c r="A127" s="904"/>
      <c r="B127" s="905"/>
      <c r="C127" s="923" t="s">
        <v>468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427</v>
      </c>
      <c r="AG127" s="862"/>
      <c r="AH127" s="862"/>
      <c r="AI127" s="862"/>
      <c r="AJ127" s="863"/>
      <c r="AK127" s="864" t="s">
        <v>128</v>
      </c>
      <c r="AL127" s="862"/>
      <c r="AM127" s="862"/>
      <c r="AN127" s="862"/>
      <c r="AO127" s="863"/>
      <c r="AP127" s="909" t="s">
        <v>128</v>
      </c>
      <c r="AQ127" s="910"/>
      <c r="AR127" s="910"/>
      <c r="AS127" s="910"/>
      <c r="AT127" s="911"/>
      <c r="AU127" s="283"/>
      <c r="AV127" s="283"/>
      <c r="AW127" s="283"/>
      <c r="AX127" s="926" t="s">
        <v>469</v>
      </c>
      <c r="AY127" s="894"/>
      <c r="AZ127" s="894"/>
      <c r="BA127" s="894"/>
      <c r="BB127" s="894"/>
      <c r="BC127" s="894"/>
      <c r="BD127" s="894"/>
      <c r="BE127" s="895"/>
      <c r="BF127" s="893" t="s">
        <v>470</v>
      </c>
      <c r="BG127" s="894"/>
      <c r="BH127" s="894"/>
      <c r="BI127" s="894"/>
      <c r="BJ127" s="894"/>
      <c r="BK127" s="894"/>
      <c r="BL127" s="895"/>
      <c r="BM127" s="893" t="s">
        <v>471</v>
      </c>
      <c r="BN127" s="894"/>
      <c r="BO127" s="894"/>
      <c r="BP127" s="894"/>
      <c r="BQ127" s="894"/>
      <c r="BR127" s="894"/>
      <c r="BS127" s="895"/>
      <c r="BT127" s="893" t="s">
        <v>472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473</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427</v>
      </c>
      <c r="DM127" s="899"/>
      <c r="DN127" s="899"/>
      <c r="DO127" s="899"/>
      <c r="DP127" s="899"/>
      <c r="DQ127" s="899" t="s">
        <v>128</v>
      </c>
      <c r="DR127" s="899"/>
      <c r="DS127" s="899"/>
      <c r="DT127" s="899"/>
      <c r="DU127" s="899"/>
      <c r="DV127" s="876" t="s">
        <v>427</v>
      </c>
      <c r="DW127" s="876"/>
      <c r="DX127" s="876"/>
      <c r="DY127" s="876"/>
      <c r="DZ127" s="877"/>
    </row>
    <row r="128" spans="1:130" s="247" customFormat="1" ht="26.25" customHeight="1" thickBot="1" x14ac:dyDescent="0.2">
      <c r="A128" s="878" t="s">
        <v>474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475</v>
      </c>
      <c r="X128" s="880"/>
      <c r="Y128" s="880"/>
      <c r="Z128" s="881"/>
      <c r="AA128" s="882">
        <v>379214</v>
      </c>
      <c r="AB128" s="883"/>
      <c r="AC128" s="883"/>
      <c r="AD128" s="883"/>
      <c r="AE128" s="884"/>
      <c r="AF128" s="885">
        <v>356914</v>
      </c>
      <c r="AG128" s="883"/>
      <c r="AH128" s="883"/>
      <c r="AI128" s="883"/>
      <c r="AJ128" s="884"/>
      <c r="AK128" s="885">
        <v>325518</v>
      </c>
      <c r="AL128" s="883"/>
      <c r="AM128" s="883"/>
      <c r="AN128" s="883"/>
      <c r="AO128" s="884"/>
      <c r="AP128" s="886"/>
      <c r="AQ128" s="887"/>
      <c r="AR128" s="887"/>
      <c r="AS128" s="887"/>
      <c r="AT128" s="888"/>
      <c r="AU128" s="283"/>
      <c r="AV128" s="283"/>
      <c r="AW128" s="283"/>
      <c r="AX128" s="889" t="s">
        <v>476</v>
      </c>
      <c r="AY128" s="890"/>
      <c r="AZ128" s="890"/>
      <c r="BA128" s="890"/>
      <c r="BB128" s="890"/>
      <c r="BC128" s="890"/>
      <c r="BD128" s="890"/>
      <c r="BE128" s="891"/>
      <c r="BF128" s="868" t="s">
        <v>128</v>
      </c>
      <c r="BG128" s="869"/>
      <c r="BH128" s="869"/>
      <c r="BI128" s="869"/>
      <c r="BJ128" s="869"/>
      <c r="BK128" s="869"/>
      <c r="BL128" s="892"/>
      <c r="BM128" s="868">
        <v>12.53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477</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478</v>
      </c>
      <c r="X129" s="859"/>
      <c r="Y129" s="859"/>
      <c r="Z129" s="860"/>
      <c r="AA129" s="861">
        <v>18955749</v>
      </c>
      <c r="AB129" s="862"/>
      <c r="AC129" s="862"/>
      <c r="AD129" s="862"/>
      <c r="AE129" s="863"/>
      <c r="AF129" s="864">
        <v>19187622</v>
      </c>
      <c r="AG129" s="862"/>
      <c r="AH129" s="862"/>
      <c r="AI129" s="862"/>
      <c r="AJ129" s="863"/>
      <c r="AK129" s="864">
        <v>19214726</v>
      </c>
      <c r="AL129" s="862"/>
      <c r="AM129" s="862"/>
      <c r="AN129" s="862"/>
      <c r="AO129" s="863"/>
      <c r="AP129" s="865"/>
      <c r="AQ129" s="866"/>
      <c r="AR129" s="866"/>
      <c r="AS129" s="866"/>
      <c r="AT129" s="867"/>
      <c r="AU129" s="285"/>
      <c r="AV129" s="285"/>
      <c r="AW129" s="285"/>
      <c r="AX129" s="831" t="s">
        <v>479</v>
      </c>
      <c r="AY129" s="832"/>
      <c r="AZ129" s="832"/>
      <c r="BA129" s="832"/>
      <c r="BB129" s="832"/>
      <c r="BC129" s="832"/>
      <c r="BD129" s="832"/>
      <c r="BE129" s="833"/>
      <c r="BF129" s="851" t="s">
        <v>128</v>
      </c>
      <c r="BG129" s="852"/>
      <c r="BH129" s="852"/>
      <c r="BI129" s="852"/>
      <c r="BJ129" s="852"/>
      <c r="BK129" s="852"/>
      <c r="BL129" s="853"/>
      <c r="BM129" s="851">
        <v>17.53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481</v>
      </c>
      <c r="X130" s="859"/>
      <c r="Y130" s="859"/>
      <c r="Z130" s="860"/>
      <c r="AA130" s="861">
        <v>1606489</v>
      </c>
      <c r="AB130" s="862"/>
      <c r="AC130" s="862"/>
      <c r="AD130" s="862"/>
      <c r="AE130" s="863"/>
      <c r="AF130" s="864">
        <v>1535102</v>
      </c>
      <c r="AG130" s="862"/>
      <c r="AH130" s="862"/>
      <c r="AI130" s="862"/>
      <c r="AJ130" s="863"/>
      <c r="AK130" s="864">
        <v>1454800</v>
      </c>
      <c r="AL130" s="862"/>
      <c r="AM130" s="862"/>
      <c r="AN130" s="862"/>
      <c r="AO130" s="863"/>
      <c r="AP130" s="865"/>
      <c r="AQ130" s="866"/>
      <c r="AR130" s="866"/>
      <c r="AS130" s="866"/>
      <c r="AT130" s="867"/>
      <c r="AU130" s="285"/>
      <c r="AV130" s="285"/>
      <c r="AW130" s="285"/>
      <c r="AX130" s="831" t="s">
        <v>482</v>
      </c>
      <c r="AY130" s="832"/>
      <c r="AZ130" s="832"/>
      <c r="BA130" s="832"/>
      <c r="BB130" s="832"/>
      <c r="BC130" s="832"/>
      <c r="BD130" s="832"/>
      <c r="BE130" s="833"/>
      <c r="BF130" s="834">
        <v>3.9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483</v>
      </c>
      <c r="X131" s="842"/>
      <c r="Y131" s="842"/>
      <c r="Z131" s="843"/>
      <c r="AA131" s="844">
        <v>17349260</v>
      </c>
      <c r="AB131" s="845"/>
      <c r="AC131" s="845"/>
      <c r="AD131" s="845"/>
      <c r="AE131" s="846"/>
      <c r="AF131" s="847">
        <v>17652520</v>
      </c>
      <c r="AG131" s="845"/>
      <c r="AH131" s="845"/>
      <c r="AI131" s="845"/>
      <c r="AJ131" s="846"/>
      <c r="AK131" s="847">
        <v>17759926</v>
      </c>
      <c r="AL131" s="845"/>
      <c r="AM131" s="845"/>
      <c r="AN131" s="845"/>
      <c r="AO131" s="846"/>
      <c r="AP131" s="848"/>
      <c r="AQ131" s="849"/>
      <c r="AR131" s="849"/>
      <c r="AS131" s="849"/>
      <c r="AT131" s="850"/>
      <c r="AU131" s="285"/>
      <c r="AV131" s="285"/>
      <c r="AW131" s="285"/>
      <c r="AX131" s="809" t="s">
        <v>484</v>
      </c>
      <c r="AY131" s="810"/>
      <c r="AZ131" s="810"/>
      <c r="BA131" s="810"/>
      <c r="BB131" s="810"/>
      <c r="BC131" s="810"/>
      <c r="BD131" s="810"/>
      <c r="BE131" s="811"/>
      <c r="BF131" s="812">
        <v>31.1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486</v>
      </c>
      <c r="W132" s="822"/>
      <c r="X132" s="822"/>
      <c r="Y132" s="822"/>
      <c r="Z132" s="823"/>
      <c r="AA132" s="824">
        <v>4.236336305</v>
      </c>
      <c r="AB132" s="825"/>
      <c r="AC132" s="825"/>
      <c r="AD132" s="825"/>
      <c r="AE132" s="826"/>
      <c r="AF132" s="827">
        <v>3.857783478</v>
      </c>
      <c r="AG132" s="825"/>
      <c r="AH132" s="825"/>
      <c r="AI132" s="825"/>
      <c r="AJ132" s="826"/>
      <c r="AK132" s="827">
        <v>3.7059557569999999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487</v>
      </c>
      <c r="W133" s="801"/>
      <c r="X133" s="801"/>
      <c r="Y133" s="801"/>
      <c r="Z133" s="802"/>
      <c r="AA133" s="803">
        <v>5</v>
      </c>
      <c r="AB133" s="804"/>
      <c r="AC133" s="804"/>
      <c r="AD133" s="804"/>
      <c r="AE133" s="805"/>
      <c r="AF133" s="803">
        <v>4.4000000000000004</v>
      </c>
      <c r="AG133" s="804"/>
      <c r="AH133" s="804"/>
      <c r="AI133" s="804"/>
      <c r="AJ133" s="805"/>
      <c r="AK133" s="803">
        <v>3.9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AB893BnBl47sy9J1dZuXOrYt0gRS+OG/2CaF64qRUIpfbWFll98SPSe7xdPImhDYht+8m8twQFpnjk7gdIU8g==" saltValue="ZEq+p1aB54Yc9fnsJjdv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7XQlJjZBGsl13XQdx0kgwceKCzdYHk400qSlbs+4sDO8sLNk2Z8scJym0b12op2DjplNbojAUyY2Sy7dA5M+w==" saltValue="m/UQCkoyeGACWRNWZRar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WRCbj3KXVApRGpTzkrJfS8w51P+g6mU7nF8CJE34W/C/0rPB/g2bb/1Wm0xm5zYKOGbs+4Z59bnxU1HE6lzOw==" saltValue="sYe5bKWT+egURUAwG9N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489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491</v>
      </c>
      <c r="AP7" s="304"/>
      <c r="AQ7" s="305" t="s">
        <v>492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493</v>
      </c>
      <c r="AQ8" s="311" t="s">
        <v>494</v>
      </c>
      <c r="AR8" s="312" t="s">
        <v>495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496</v>
      </c>
      <c r="AL9" s="1231"/>
      <c r="AM9" s="1231"/>
      <c r="AN9" s="1232"/>
      <c r="AO9" s="313">
        <v>7024464</v>
      </c>
      <c r="AP9" s="313">
        <v>83739</v>
      </c>
      <c r="AQ9" s="314">
        <v>63299</v>
      </c>
      <c r="AR9" s="315">
        <v>32.299999999999997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497</v>
      </c>
      <c r="AL10" s="1231"/>
      <c r="AM10" s="1231"/>
      <c r="AN10" s="1232"/>
      <c r="AO10" s="316">
        <v>327403</v>
      </c>
      <c r="AP10" s="316">
        <v>3903</v>
      </c>
      <c r="AQ10" s="317">
        <v>6012</v>
      </c>
      <c r="AR10" s="318">
        <v>-35.1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498</v>
      </c>
      <c r="AL11" s="1231"/>
      <c r="AM11" s="1231"/>
      <c r="AN11" s="1232"/>
      <c r="AO11" s="316">
        <v>71151</v>
      </c>
      <c r="AP11" s="316">
        <v>848</v>
      </c>
      <c r="AQ11" s="317">
        <v>6006</v>
      </c>
      <c r="AR11" s="318">
        <v>-85.9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499</v>
      </c>
      <c r="AL12" s="1231"/>
      <c r="AM12" s="1231"/>
      <c r="AN12" s="1232"/>
      <c r="AO12" s="316">
        <v>184063</v>
      </c>
      <c r="AP12" s="316">
        <v>2194</v>
      </c>
      <c r="AQ12" s="317">
        <v>1513</v>
      </c>
      <c r="AR12" s="318">
        <v>45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500</v>
      </c>
      <c r="AL13" s="1231"/>
      <c r="AM13" s="1231"/>
      <c r="AN13" s="1232"/>
      <c r="AO13" s="316" t="s">
        <v>501</v>
      </c>
      <c r="AP13" s="316" t="s">
        <v>501</v>
      </c>
      <c r="AQ13" s="317">
        <v>6</v>
      </c>
      <c r="AR13" s="318" t="s">
        <v>501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502</v>
      </c>
      <c r="AL14" s="1231"/>
      <c r="AM14" s="1231"/>
      <c r="AN14" s="1232"/>
      <c r="AO14" s="316" t="s">
        <v>501</v>
      </c>
      <c r="AP14" s="316" t="s">
        <v>501</v>
      </c>
      <c r="AQ14" s="317">
        <v>2299</v>
      </c>
      <c r="AR14" s="318" t="s">
        <v>501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503</v>
      </c>
      <c r="AL15" s="1231"/>
      <c r="AM15" s="1231"/>
      <c r="AN15" s="1232"/>
      <c r="AO15" s="316">
        <v>203001</v>
      </c>
      <c r="AP15" s="316">
        <v>2420</v>
      </c>
      <c r="AQ15" s="317">
        <v>1728</v>
      </c>
      <c r="AR15" s="318">
        <v>40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504</v>
      </c>
      <c r="AL16" s="1234"/>
      <c r="AM16" s="1234"/>
      <c r="AN16" s="1235"/>
      <c r="AO16" s="316">
        <v>-847015</v>
      </c>
      <c r="AP16" s="316">
        <v>-10097</v>
      </c>
      <c r="AQ16" s="317">
        <v>-4986</v>
      </c>
      <c r="AR16" s="318">
        <v>102.5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6963067</v>
      </c>
      <c r="AP17" s="316">
        <v>83007</v>
      </c>
      <c r="AQ17" s="317">
        <v>75877</v>
      </c>
      <c r="AR17" s="318">
        <v>9.4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506</v>
      </c>
      <c r="AP20" s="324" t="s">
        <v>507</v>
      </c>
      <c r="AQ20" s="325" t="s">
        <v>508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509</v>
      </c>
      <c r="AL21" s="1228"/>
      <c r="AM21" s="1228"/>
      <c r="AN21" s="1229"/>
      <c r="AO21" s="328">
        <v>10.25</v>
      </c>
      <c r="AP21" s="329">
        <v>7.41</v>
      </c>
      <c r="AQ21" s="330">
        <v>2.84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510</v>
      </c>
      <c r="AL22" s="1228"/>
      <c r="AM22" s="1228"/>
      <c r="AN22" s="1229"/>
      <c r="AO22" s="333">
        <v>99.8</v>
      </c>
      <c r="AP22" s="334">
        <v>98.4</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491</v>
      </c>
      <c r="AP30" s="304"/>
      <c r="AQ30" s="305" t="s">
        <v>492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493</v>
      </c>
      <c r="AQ31" s="311" t="s">
        <v>494</v>
      </c>
      <c r="AR31" s="312" t="s">
        <v>495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514</v>
      </c>
      <c r="AL32" s="1219"/>
      <c r="AM32" s="1219"/>
      <c r="AN32" s="1220"/>
      <c r="AO32" s="343">
        <v>1808860</v>
      </c>
      <c r="AP32" s="343">
        <v>21564</v>
      </c>
      <c r="AQ32" s="344">
        <v>39476</v>
      </c>
      <c r="AR32" s="345">
        <v>-45.4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515</v>
      </c>
      <c r="AL33" s="1219"/>
      <c r="AM33" s="1219"/>
      <c r="AN33" s="1220"/>
      <c r="AO33" s="343" t="s">
        <v>501</v>
      </c>
      <c r="AP33" s="343" t="s">
        <v>501</v>
      </c>
      <c r="AQ33" s="344" t="s">
        <v>501</v>
      </c>
      <c r="AR33" s="345" t="s">
        <v>501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516</v>
      </c>
      <c r="AL34" s="1219"/>
      <c r="AM34" s="1219"/>
      <c r="AN34" s="1220"/>
      <c r="AO34" s="343" t="s">
        <v>501</v>
      </c>
      <c r="AP34" s="343" t="s">
        <v>501</v>
      </c>
      <c r="AQ34" s="344">
        <v>57</v>
      </c>
      <c r="AR34" s="345" t="s">
        <v>501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517</v>
      </c>
      <c r="AL35" s="1219"/>
      <c r="AM35" s="1219"/>
      <c r="AN35" s="1220"/>
      <c r="AO35" s="343">
        <v>12710</v>
      </c>
      <c r="AP35" s="343">
        <v>152</v>
      </c>
      <c r="AQ35" s="344">
        <v>13586</v>
      </c>
      <c r="AR35" s="345">
        <v>-98.9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518</v>
      </c>
      <c r="AL36" s="1219"/>
      <c r="AM36" s="1219"/>
      <c r="AN36" s="1220"/>
      <c r="AO36" s="343">
        <v>541131</v>
      </c>
      <c r="AP36" s="343">
        <v>6451</v>
      </c>
      <c r="AQ36" s="344">
        <v>1761</v>
      </c>
      <c r="AR36" s="345">
        <v>266.3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519</v>
      </c>
      <c r="AL37" s="1219"/>
      <c r="AM37" s="1219"/>
      <c r="AN37" s="1220"/>
      <c r="AO37" s="343">
        <v>75792</v>
      </c>
      <c r="AP37" s="343">
        <v>904</v>
      </c>
      <c r="AQ37" s="344">
        <v>609</v>
      </c>
      <c r="AR37" s="345">
        <v>48.4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520</v>
      </c>
      <c r="AL38" s="1222"/>
      <c r="AM38" s="1222"/>
      <c r="AN38" s="1223"/>
      <c r="AO38" s="346" t="s">
        <v>501</v>
      </c>
      <c r="AP38" s="346" t="s">
        <v>501</v>
      </c>
      <c r="AQ38" s="347">
        <v>1</v>
      </c>
      <c r="AR38" s="335" t="s">
        <v>501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521</v>
      </c>
      <c r="AL39" s="1222"/>
      <c r="AM39" s="1222"/>
      <c r="AN39" s="1223"/>
      <c r="AO39" s="343">
        <v>-325518</v>
      </c>
      <c r="AP39" s="343">
        <v>-3881</v>
      </c>
      <c r="AQ39" s="344">
        <v>-5546</v>
      </c>
      <c r="AR39" s="345">
        <v>-30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522</v>
      </c>
      <c r="AL40" s="1219"/>
      <c r="AM40" s="1219"/>
      <c r="AN40" s="1220"/>
      <c r="AO40" s="343">
        <v>-1454800</v>
      </c>
      <c r="AP40" s="343">
        <v>-17343</v>
      </c>
      <c r="AQ40" s="344">
        <v>-36890</v>
      </c>
      <c r="AR40" s="345">
        <v>-53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658175</v>
      </c>
      <c r="AP41" s="343">
        <v>7846</v>
      </c>
      <c r="AQ41" s="344">
        <v>13053</v>
      </c>
      <c r="AR41" s="345">
        <v>-39.9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491</v>
      </c>
      <c r="AN49" s="1213" t="s">
        <v>526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527</v>
      </c>
      <c r="AO50" s="360" t="s">
        <v>528</v>
      </c>
      <c r="AP50" s="361" t="s">
        <v>529</v>
      </c>
      <c r="AQ50" s="362" t="s">
        <v>530</v>
      </c>
      <c r="AR50" s="363" t="s">
        <v>531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532</v>
      </c>
      <c r="AL51" s="356"/>
      <c r="AM51" s="364">
        <v>2899323</v>
      </c>
      <c r="AN51" s="365">
        <v>33155</v>
      </c>
      <c r="AO51" s="366">
        <v>6.7</v>
      </c>
      <c r="AP51" s="367">
        <v>54227</v>
      </c>
      <c r="AQ51" s="368">
        <v>-18.2</v>
      </c>
      <c r="AR51" s="369">
        <v>24.9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533</v>
      </c>
      <c r="AM52" s="372">
        <v>936976</v>
      </c>
      <c r="AN52" s="373">
        <v>10715</v>
      </c>
      <c r="AO52" s="374">
        <v>-12.4</v>
      </c>
      <c r="AP52" s="375">
        <v>29694</v>
      </c>
      <c r="AQ52" s="376">
        <v>-6.7</v>
      </c>
      <c r="AR52" s="377">
        <v>-5.7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534</v>
      </c>
      <c r="AL53" s="356"/>
      <c r="AM53" s="364">
        <v>2135784</v>
      </c>
      <c r="AN53" s="365">
        <v>24676</v>
      </c>
      <c r="AO53" s="366">
        <v>-25.6</v>
      </c>
      <c r="AP53" s="367">
        <v>57295</v>
      </c>
      <c r="AQ53" s="368">
        <v>5.7</v>
      </c>
      <c r="AR53" s="369">
        <v>-31.3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533</v>
      </c>
      <c r="AM54" s="372">
        <v>890935</v>
      </c>
      <c r="AN54" s="373">
        <v>10294</v>
      </c>
      <c r="AO54" s="374">
        <v>-3.9</v>
      </c>
      <c r="AP54" s="375">
        <v>32771</v>
      </c>
      <c r="AQ54" s="376">
        <v>10.4</v>
      </c>
      <c r="AR54" s="377">
        <v>-14.3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535</v>
      </c>
      <c r="AL55" s="356"/>
      <c r="AM55" s="364">
        <v>3702124</v>
      </c>
      <c r="AN55" s="365">
        <v>43247</v>
      </c>
      <c r="AO55" s="366">
        <v>75.3</v>
      </c>
      <c r="AP55" s="367">
        <v>54110</v>
      </c>
      <c r="AQ55" s="368">
        <v>-5.6</v>
      </c>
      <c r="AR55" s="369">
        <v>80.900000000000006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533</v>
      </c>
      <c r="AM56" s="372">
        <v>1624100</v>
      </c>
      <c r="AN56" s="373">
        <v>18972</v>
      </c>
      <c r="AO56" s="374">
        <v>84.3</v>
      </c>
      <c r="AP56" s="375">
        <v>30620</v>
      </c>
      <c r="AQ56" s="376">
        <v>-6.6</v>
      </c>
      <c r="AR56" s="377">
        <v>90.9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536</v>
      </c>
      <c r="AL57" s="356"/>
      <c r="AM57" s="364">
        <v>4976284</v>
      </c>
      <c r="AN57" s="365">
        <v>58675</v>
      </c>
      <c r="AO57" s="366">
        <v>35.700000000000003</v>
      </c>
      <c r="AP57" s="367">
        <v>54684</v>
      </c>
      <c r="AQ57" s="368">
        <v>1.1000000000000001</v>
      </c>
      <c r="AR57" s="369">
        <v>34.6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533</v>
      </c>
      <c r="AM58" s="372">
        <v>2704475</v>
      </c>
      <c r="AN58" s="373">
        <v>31888</v>
      </c>
      <c r="AO58" s="374">
        <v>68.099999999999994</v>
      </c>
      <c r="AP58" s="375">
        <v>32829</v>
      </c>
      <c r="AQ58" s="376">
        <v>7.2</v>
      </c>
      <c r="AR58" s="377">
        <v>60.9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537</v>
      </c>
      <c r="AL59" s="356"/>
      <c r="AM59" s="364">
        <v>5205801</v>
      </c>
      <c r="AN59" s="365">
        <v>62059</v>
      </c>
      <c r="AO59" s="366">
        <v>5.8</v>
      </c>
      <c r="AP59" s="367">
        <v>62383</v>
      </c>
      <c r="AQ59" s="368">
        <v>14.1</v>
      </c>
      <c r="AR59" s="369">
        <v>-8.3000000000000007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533</v>
      </c>
      <c r="AM60" s="372">
        <v>2262445</v>
      </c>
      <c r="AN60" s="373">
        <v>26971</v>
      </c>
      <c r="AO60" s="374">
        <v>-15.4</v>
      </c>
      <c r="AP60" s="375">
        <v>35325</v>
      </c>
      <c r="AQ60" s="376">
        <v>7.6</v>
      </c>
      <c r="AR60" s="377">
        <v>-23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538</v>
      </c>
      <c r="AL61" s="378"/>
      <c r="AM61" s="379">
        <v>3783863</v>
      </c>
      <c r="AN61" s="380">
        <v>44362</v>
      </c>
      <c r="AO61" s="381">
        <v>19.600000000000001</v>
      </c>
      <c r="AP61" s="382">
        <v>56540</v>
      </c>
      <c r="AQ61" s="383">
        <v>-0.6</v>
      </c>
      <c r="AR61" s="369">
        <v>20.2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533</v>
      </c>
      <c r="AM62" s="372">
        <v>1683786</v>
      </c>
      <c r="AN62" s="373">
        <v>19768</v>
      </c>
      <c r="AO62" s="374">
        <v>24.1</v>
      </c>
      <c r="AP62" s="375">
        <v>32248</v>
      </c>
      <c r="AQ62" s="376">
        <v>2.4</v>
      </c>
      <c r="AR62" s="377">
        <v>21.7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qrgBijMU0CzaBwIjlwCf4GWEX+rIAiPEiZukwaiYG8cgL4OEm14H6PbnToZSypcyNJTyxhjiEWCwAuZGnoBrw==" saltValue="B830x43o1PCGtoHb6h5O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20" spans="125:125" ht="13.5" hidden="1" customHeight="1" x14ac:dyDescent="0.15"/>
    <row r="121" spans="125:125" ht="13.5" hidden="1" customHeight="1" x14ac:dyDescent="0.15">
      <c r="DU121" s="291"/>
    </row>
  </sheetData>
  <sheetProtection algorithmName="SHA-512" hashValue="JJefrD2BxI3slRJQwCGnSD7+X3KvFUIxU3HB5laxuOwpppqpyh1GVnxRxl4PukxuI7FzUavRUnWDVM8sWG12JA==" saltValue="w105E4cMV+3gg/2P2UoG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541</v>
      </c>
    </row>
  </sheetData>
  <sheetProtection algorithmName="SHA-512" hashValue="ONUOu0eR3ePcbilwsWgIm5hnKGshK3JLHrkXfCtHyxR+nMvU4wDkLiEVP1cP+XL5Ka5yskuPiSwOZDeyw6aBqg==" saltValue="nqoQLLGHw5M/5M+xry43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36" t="s">
        <v>3</v>
      </c>
      <c r="D47" s="1236"/>
      <c r="E47" s="1237"/>
      <c r="F47" s="11">
        <v>17.03</v>
      </c>
      <c r="G47" s="12">
        <v>18.03</v>
      </c>
      <c r="H47" s="12">
        <v>16.55</v>
      </c>
      <c r="I47" s="12">
        <v>20.37</v>
      </c>
      <c r="J47" s="13">
        <v>15.19</v>
      </c>
    </row>
    <row r="48" spans="2:10" ht="57.75" customHeight="1" x14ac:dyDescent="0.15">
      <c r="B48" s="14"/>
      <c r="C48" s="1238" t="s">
        <v>4</v>
      </c>
      <c r="D48" s="1238"/>
      <c r="E48" s="1239"/>
      <c r="F48" s="15">
        <v>7.28</v>
      </c>
      <c r="G48" s="16">
        <v>4.58</v>
      </c>
      <c r="H48" s="16">
        <v>7.28</v>
      </c>
      <c r="I48" s="16">
        <v>8.4499999999999993</v>
      </c>
      <c r="J48" s="17">
        <v>9.65</v>
      </c>
    </row>
    <row r="49" spans="2:10" ht="57.75" customHeight="1" thickBot="1" x14ac:dyDescent="0.2">
      <c r="B49" s="18"/>
      <c r="C49" s="1240" t="s">
        <v>5</v>
      </c>
      <c r="D49" s="1240"/>
      <c r="E49" s="1241"/>
      <c r="F49" s="19">
        <v>5.6</v>
      </c>
      <c r="G49" s="20" t="s">
        <v>547</v>
      </c>
      <c r="H49" s="20">
        <v>1.67</v>
      </c>
      <c r="I49" s="20">
        <v>5.27</v>
      </c>
      <c r="J49" s="21" t="s">
        <v>548</v>
      </c>
    </row>
    <row r="50" spans="2:10" ht="13.5" customHeight="1" x14ac:dyDescent="0.15"/>
  </sheetData>
  <sheetProtection algorithmName="SHA-512" hashValue="PjYbaycrwOqa0P7wFZ9tsl2IWjLr8I9qGVbYvxDJl9+c+NPnvmQANsGCk8BXWuIb6ZjlgxN9nfjhpfnQndpH0A==" saltValue="EH2L5hG1M5C/M/ZW/a+G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2021-10-27T08:03:47Z</cp:lastPrinted>
  <dcterms:created xsi:type="dcterms:W3CDTF">2021-02-05T01:52:26Z</dcterms:created>
  <dcterms:modified xsi:type="dcterms:W3CDTF">2021-10-27T08:03:56Z</dcterms:modified>
  <cp:category/>
</cp:coreProperties>
</file>