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6_市町村→県（回答）\"/>
    </mc:Choice>
  </mc:AlternateContent>
  <bookViews>
    <workbookView xWindow="0" yWindow="15" windowWidth="1536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CO34"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<sst xmlns="http://schemas.openxmlformats.org/spreadsheetml/2006/main" count="1148" uniqueCount="597">
  <si>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</si>
  <si>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</si>
  <si>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</si>
  <si>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</si>
  <si>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</si>
  <si>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</si>
  <si>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</si>
  <si>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</si>
  <si>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</si>
  <si>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</si>
  <si>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</si>
  <si>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</si>
  <si>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</si>
  <si>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</si>
  <si>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</si>
  <si>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</si>
  <si>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</si>
  <si>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</si>
  <si>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</si>
  <si>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</si>
  <si>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</si>
  <si>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</si>
  <si>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</si>
  <si>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</si>
  <si>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</si>
  <si>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</si>
  <si>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</si>
  <si>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</si>
  <si>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</si>
  <si>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</si>
  <si>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</si>
  <si>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</si>
  <si>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</si>
  <si>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</si>
  <si>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</si>
  <si>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</si>
  <si>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</si>
  <si>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</si>
  <si>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</si>
  <si>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</si>
  <si>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</si>
  <si>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</si>
  <si>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</si>
  <si>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</si>
  <si>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</si>
  <si>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</si>
  <si>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</si>
  <si>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</si>
  <si>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</si>
  <si>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</si>
  <si>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</si>
  <si>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</si>
  <si>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</si>
  <si>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</si>
  <si>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</si>
  <si>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</si>
  <si>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</si>
  <si>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</si>
  <si>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</si>
  <si>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</si>
  <si>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</si>
  <si>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</si>
  <si>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</si>
  <si>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</si>
  <si>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</si>
  <si>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</si>
  <si>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</si>
  <si>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</si>
  <si>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</si>
  <si>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</si>
  <si>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</si>
  <si>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</si>
  <si>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</si>
  <si>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</si>
  <si>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</si>
  <si>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</si>
  <si>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</si>
  <si>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</si>
  <si>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</si>
  <si>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</si>
  <si>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</si>
  <si>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</si>
  <si>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</si>
  <si>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</si>
  <si>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</si>
  <si>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</si>
  <si>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</si>
  <si>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</si>
  <si>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</si>
  <si>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</si>
  <si>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</si>
  <si>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</si>
  <si>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君津市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</si>
  <si>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</si>
  <si>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</si>
  <si>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</si>
  <si>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</si>
  <si>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</si>
  <si>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</si>
  <si>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</si>
  <si>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</si>
  <si>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</si>
  <si>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</si>
  <si>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</si>
  <si>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</si>
  <si>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</si>
  <si>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</si>
  <si>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</si>
  <si>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</si>
  <si>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</si>
  <si>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</si>
  <si>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</si>
  <si>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</si>
  <si>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</si>
  <si>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</si>
  <si>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</si>
  <si>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</si>
  <si>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</si>
  <si>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</si>
  <si>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</si>
  <si>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</si>
  <si>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</si>
  <si>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</si>
  <si>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</si>
  <si>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</si>
  <si>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</si>
  <si>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</si>
  <si>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</si>
  <si>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</si>
  <si>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</si>
  <si>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</si>
  <si>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</si>
  <si>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</si>
  <si>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</si>
  <si>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</si>
  <si>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</si>
  <si>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</si>
  <si>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</si>
  <si>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</si>
  <si>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</si>
  <si>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</si>
  <si>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</si>
  <si>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</si>
  <si>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</si>
  <si>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</si>
  <si>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</si>
  <si>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</si>
  <si>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</si>
  <si>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</si>
  <si>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</si>
  <si>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</si>
  <si>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</si>
  <si>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</si>
  <si>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</si>
  <si>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</si>
  <si>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</si>
  <si>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</si>
  <si>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</si>
  <si>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</si>
  <si>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</si>
  <si>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</si>
  <si>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</si>
  <si>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</si>
  <si>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</si>
  <si>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</si>
  <si>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</si>
  <si>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</si>
  <si>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</si>
  <si>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</si>
  <si>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</si>
  <si>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</si>
  <si>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</si>
  <si>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</si>
  <si>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</si>
  <si>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</si>
  <si>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</si>
  <si>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</si>
  <si>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</si>
  <si>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</si>
  <si>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</si>
  <si>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</si>
  <si>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</si>
  <si>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</si>
  <si>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</si>
  <si>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</si>
  <si>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</si>
  <si>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</si>
  <si>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</si>
  <si>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</si>
  <si>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</si>
  <si>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</si>
  <si>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</si>
  <si>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</si>
  <si>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</si>
  <si>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</si>
  <si>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</si>
  <si>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</si>
  <si>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</si>
  <si>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</si>
  <si>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</si>
  <si>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</si>
  <si>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</si>
  <si>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</si>
  <si>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</si>
  <si>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</si>
  <si>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</si>
  <si>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</si>
  <si>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</si>
  <si>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</si>
  <si>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</si>
  <si>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</si>
  <si>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千葉県君津市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</si>
  <si>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</si>
  <si>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</si>
  <si>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</si>
  <si>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</si>
  <si>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</si>
  <si>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</si>
  <si>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</si>
  <si>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</si>
  <si>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</si>
  <si>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</si>
  <si>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</si>
  <si>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</si>
  <si>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</si>
  <si>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</si>
  <si>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</si>
  <si>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</si>
  <si>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</si>
  <si>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</si>
  <si>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</si>
  <si>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</si>
  <si>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</si>
  <si>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</si>
  <si>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</si>
  <si>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</si>
  <si>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</si>
  <si>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</si>
  <si>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</si>
  <si>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</si>
  <si>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</si>
  <si>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</si>
  <si>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</si>
  <si>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</si>
  <si>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</si>
  <si>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</si>
  <si>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</si>
  <si>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</si>
  <si>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</si>
  <si>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</si>
  <si>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</si>
  <si>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</si>
  <si>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</si>
  <si>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</si>
  <si>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</si>
  <si>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</si>
  <si>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</si>
  <si>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</si>
  <si>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</si>
  <si>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</si>
  <si>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</si>
  <si>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</si>
  <si>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</si>
  <si>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</si>
  <si>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</si>
  <si>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</si>
  <si>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</si>
  <si>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</si>
  <si>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</si>
  <si>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</si>
  <si>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</si>
  <si>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</si>
  <si>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</si>
  <si>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</si>
  <si>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</si>
  <si>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</si>
  <si>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</si>
  <si>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</si>
  <si>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</si>
  <si>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</si>
  <si>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</si>
  <si>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</si>
  <si>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</si>
  <si>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</si>
  <si>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</si>
  <si>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</si>
  <si>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</si>
  <si>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</si>
  <si>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</si>
  <si>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</si>
  <si>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</si>
  <si>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</si>
  <si>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</si>
  <si>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</si>
  <si>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</si>
  <si>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</si>
  <si>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</si>
  <si>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</si>
  <si>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</si>
  <si>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</si>
  <si>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</si>
  <si>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</si>
  <si>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</si>
  <si>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</si>
  <si>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</si>
  <si>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</si>
  <si>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</si>
  <si>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</si>
  <si>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</si>
  <si>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</si>
  <si>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</si>
  <si>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</si>
  <si>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</si>
  <si>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</si>
  <si>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</si>
  <si>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</si>
  <si>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</si>
  <si>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</si>
  <si>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</si>
  <si>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</si>
  <si>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</si>
  <si>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</si>
  <si>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</si>
  <si>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</si>
  <si>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</si>
  <si>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</si>
  <si>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</si>
  <si>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</si>
  <si>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</si>
  <si>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</si>
  <si>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</si>
  <si>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</si>
  <si>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</si>
  <si>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</si>
  <si>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</si>
  <si>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</si>
  <si>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</si>
  <si>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</si>
  <si>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</si>
  <si>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</si>
  <si>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</si>
  <si>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</si>
  <si>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</si>
  <si>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</si>
  <si>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</si>
  <si>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</si>
  <si>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</si>
  <si>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</si>
  <si>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</si>
  <si>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</si>
  <si>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</si>
  <si>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</si>
  <si>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</si>
  <si>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</si>
  <si>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</si>
  <si>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</si>
  <si>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</si>
  <si>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</si>
  <si>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</si>
  <si>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</si>
  <si>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千葉県君津市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</si>
  <si>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</si>
  <si>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</si>
  <si>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</si>
  <si>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</si>
  <si>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</si>
  <si>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</si>
  <si>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</si>
  <si>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</si>
  <si>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</si>
  <si>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</si>
  <si>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</si>
  <si>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</si>
  <si>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</si>
  <si>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</si>
  <si>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</si>
  <si>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</si>
  <si>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</si>
  <si>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</si>
  <si>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</si>
  <si>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</si>
  <si>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聖地公園事業特別会計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</si>
  <si>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</si>
  <si>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</si>
  <si>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</si>
  <si>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</si>
  <si>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</si>
  <si>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</si>
  <si>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</si>
  <si>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</si>
  <si>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</si>
  <si>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</si>
  <si>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</si>
  <si>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</si>
  <si>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</si>
  <si>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</si>
  <si>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</si>
  <si>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</si>
  <si>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</si>
  <si>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</si>
  <si>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</si>
  <si>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</si>
  <si>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</si>
  <si>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</si>
  <si>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</si>
  <si>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</si>
  <si>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</si>
  <si>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</si>
  <si>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</si>
  <si>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</si>
  <si>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</si>
  <si>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</si>
  <si>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</si>
  <si>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</si>
  <si>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</si>
  <si>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</si>
  <si>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</si>
  <si>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</si>
  <si>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</si>
  <si>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</si>
  <si>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</si>
  <si>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</si>
  <si>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</si>
  <si>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</si>
  <si>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</si>
  <si>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</si>
  <si>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</si>
  <si>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</si>
  <si>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</si>
  <si>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</si>
  <si>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</si>
  <si>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</si>
  <si>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</si>
  <si>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</si>
  <si>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</si>
  <si>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</si>
  <si>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</si>
  <si>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</si>
  <si>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</si>
  <si>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</si>
  <si>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</si>
  <si>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</si>
  <si>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</si>
  <si>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</si>
  <si>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</si>
  <si>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</si>
  <si>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</si>
  <si>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</si>
  <si>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</si>
  <si>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</si>
  <si>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</si>
  <si>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</si>
  <si>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</si>
  <si>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</si>
  <si>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</si>
  <si>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</si>
  <si>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</si>
  <si>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</si>
  <si>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</si>
  <si>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</si>
  <si>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</si>
  <si>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</si>
  <si>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</si>
  <si>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</si>
  <si>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</si>
  <si>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</si>
  <si>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</si>
  <si>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</si>
  <si>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</si>
  <si>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</si>
  <si>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</si>
  <si>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</si>
  <si>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</si>
  <si>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</si>
  <si>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</si>
  <si>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</si>
  <si>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</si>
  <si>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</si>
  <si>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</si>
  <si>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</si>
  <si>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</si>
  <si>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</si>
  <si>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</si>
  <si>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</si>
  <si>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</si>
  <si>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</si>
  <si>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</si>
  <si>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</si>
  <si>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</si>
  <si>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</si>
  <si>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</si>
  <si>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</si>
  <si>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</si>
  <si>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</si>
  <si>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</si>
  <si>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</si>
  <si>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</si>
  <si>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</si>
  <si>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</si>
  <si>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</si>
  <si>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</si>
  <si>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</si>
  <si>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</si>
  <si>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</si>
  <si>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</si>
  <si>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</si>
  <si>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</si>
  <si>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</si>
  <si>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</si>
  <si>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</si>
  <si>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</si>
  <si>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</si>
  <si>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</si>
  <si>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</si>
  <si>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</si>
  <si>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</si>
  <si>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</si>
  <si>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</si>
  <si>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</si>
  <si>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</si>
  <si>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</si>
  <si>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</si>
  <si>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</si>
  <si>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</si>
  <si>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</si>
  <si>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</si>
  <si>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</si>
  <si>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</si>
  <si>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</si>
  <si>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</si>
  <si>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</si>
  <si>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</si>
  <si>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</si>
  <si>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</si>
  <si>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</si>
  <si>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</si>
  <si>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</si>
  <si>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</si>
  <si>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</si>
  <si>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</si>
  <si>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</si>
  <si>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</si>
  <si>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</si>
  <si>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</si>
  <si>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</si>
  <si>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</si>
  <si>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</si>
  <si>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1.46</t>
  </si>
  <si>
    <t>▲ 2.29</t>
  </si>
  <si>
    <t>一般会計</t>
  </si>
  <si>
    <t>水道事業会計</t>
  </si>
  <si>
    <t>国民健康保険特別会計（事業勘定）</t>
  </si>
  <si>
    <t>介護保険特別会計</t>
  </si>
  <si>
    <t>国民健康保険特別会計（直営診療施設勘定）</t>
  </si>
  <si>
    <t>後期高齢者医療特別会計</t>
  </si>
  <si>
    <t>農業集落排水事業特別会計</t>
  </si>
  <si>
    <t>聖地公園事業特別会計</t>
  </si>
  <si>
    <t>その他会計（赤字）</t>
  </si>
  <si>
    <t>その他会計（黒字）</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</si>
  <si>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</si>
  <si>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</si>
  <si>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</si>
  <si>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</si>
  <si>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</si>
  <si>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</si>
  <si>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君津広域水道企業団（水道用水供給事業会計）</t>
  </si>
  <si>
    <t>君津中央病院企業団（病院事業会計）</t>
  </si>
  <si>
    <t>君津富津広域下水道組合（公共下水道事業会計）</t>
  </si>
  <si>
    <t>君津郡市広域市町村圏事務組合（一般会計）</t>
  </si>
  <si>
    <t>-</t>
    <phoneticPr fontId="2"/>
  </si>
  <si>
    <t>-</t>
    <phoneticPr fontId="2"/>
  </si>
  <si>
    <t>-</t>
    <phoneticPr fontId="2"/>
  </si>
  <si>
    <t>君津市文化振興財団</t>
    <rPh sb="0" eb="3">
      <t>キミツシ</t>
    </rPh>
    <rPh sb="3" eb="5">
      <t>ブンカ</t>
    </rPh>
    <rPh sb="5" eb="7">
      <t>シンコウ</t>
    </rPh>
    <rPh sb="7" eb="9">
      <t>ザイダン</t>
    </rPh>
    <phoneticPr fontId="2"/>
  </si>
  <si>
    <t>-</t>
    <phoneticPr fontId="2"/>
  </si>
  <si>
    <t>-</t>
    <phoneticPr fontId="2"/>
  </si>
  <si>
    <t>-</t>
    <phoneticPr fontId="2"/>
  </si>
  <si>
    <t>公共施設整備基金</t>
    <rPh sb="0" eb="2">
      <t>コウキョウ</t>
    </rPh>
    <rPh sb="2" eb="4">
      <t>シセツ</t>
    </rPh>
    <rPh sb="4" eb="6">
      <t>セイビ</t>
    </rPh>
    <rPh sb="6" eb="8">
      <t>キキン</t>
    </rPh>
    <phoneticPr fontId="11"/>
  </si>
  <si>
    <t>スポーツ振興基金</t>
    <rPh sb="4" eb="6">
      <t>シンコウ</t>
    </rPh>
    <rPh sb="6" eb="8">
      <t>キキン</t>
    </rPh>
    <phoneticPr fontId="11"/>
  </si>
  <si>
    <t>国際交流基金</t>
    <rPh sb="0" eb="2">
      <t>コクサイ</t>
    </rPh>
    <rPh sb="2" eb="4">
      <t>コウリュウ</t>
    </rPh>
    <rPh sb="4" eb="6">
      <t>キキン</t>
    </rPh>
    <phoneticPr fontId="11"/>
  </si>
  <si>
    <t>市民文化振興基金</t>
    <rPh sb="0" eb="2">
      <t>シミン</t>
    </rPh>
    <rPh sb="2" eb="4">
      <t>ブンカ</t>
    </rPh>
    <rPh sb="4" eb="6">
      <t>シンコウ</t>
    </rPh>
    <rPh sb="6" eb="8">
      <t>キキン</t>
    </rPh>
    <phoneticPr fontId="11"/>
  </si>
  <si>
    <t>災害救助基金</t>
    <rPh sb="0" eb="2">
      <t>サイガイ</t>
    </rPh>
    <rPh sb="2" eb="4">
      <t>キュウジョ</t>
    </rPh>
    <rPh sb="4" eb="6">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</si>
  <si>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</si>
  <si>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</si>
  <si>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</si>
  <si>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</si>
  <si>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</si>
  <si>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</si>
  <si>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</si>
  <si>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</si>
  <si>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</si>
  <si>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</si>
  <si>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</si>
  <si>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</si>
  <si>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</si>
  <si>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 xml:space="preserve"> </t>
    <phoneticPr fontId="5"/>
  </si>
  <si>
    <t>将来負担比率は、公債費等義務的経費の削減を中心とする行財政改革、充当可能基金の増加により近年において減少し、類似団体平均を下回っている。実質公債費比率についても、類似団体平均と比較して低い水準にあり、起債の抑制や標準財政規模の増加等により、昨年度よりさらに低下した。引き続き世代間の負担の公平化と財政支出の平準化の観点から、適切な水準を維持するよう努める。</t>
    <rPh sb="58" eb="60">
      <t>ヘイキン</t>
    </rPh>
    <rPh sb="85" eb="87">
      <t>ヘイキン</t>
    </rPh>
    <rPh sb="100" eb="102">
      <t>キサイ</t>
    </rPh>
    <rPh sb="103" eb="105">
      <t>ヨクセイ</t>
    </rPh>
    <rPh sb="106" eb="108">
      <t>ヒョウジュン</t>
    </rPh>
    <rPh sb="108" eb="110">
      <t>ザイセイ</t>
    </rPh>
    <rPh sb="110" eb="112">
      <t>キボ</t>
    </rPh>
    <rPh sb="113" eb="115">
      <t>ゾウカ</t>
    </rPh>
    <rPh sb="115" eb="116">
      <t>トウ</t>
    </rPh>
    <rPh sb="120" eb="123">
      <t>サクネンド</t>
    </rPh>
    <rPh sb="128" eb="130">
      <t>テイカ</t>
    </rPh>
    <phoneticPr fontId="5"/>
  </si>
  <si>
    <t>近年における起債の抑制により、将来負担比率は大幅に低下しており、H２９年度現在は類似団体平均を下回る水準となっている。有形固定資産減価償却率については、昭和４０年代以降の人口急増に伴い多くの公共施設等を整備したため、高い水準にある。引き続き将来負担比率の適正水準を維持しつつ、平成２８年度に策定した君津市公共施設等総合管理計画に基づき、予防保全型の維持管理に努めるとともに、公共施設等の再編を検討していく。</t>
    <rPh sb="0" eb="2">
      <t>キンネン</t>
    </rPh>
    <rPh sb="6" eb="8">
      <t>キサイ</t>
    </rPh>
    <rPh sb="9" eb="11">
      <t>ヨクセイ</t>
    </rPh>
    <rPh sb="15" eb="17">
      <t>ショウライ</t>
    </rPh>
    <rPh sb="17" eb="19">
      <t>フタン</t>
    </rPh>
    <rPh sb="19" eb="21">
      <t>ヒリツ</t>
    </rPh>
    <rPh sb="22" eb="24">
      <t>オオハバ</t>
    </rPh>
    <rPh sb="25" eb="27">
      <t>テイカ</t>
    </rPh>
    <rPh sb="35" eb="37">
      <t>ネンド</t>
    </rPh>
    <rPh sb="37" eb="39">
      <t>ゲンザイ</t>
    </rPh>
    <rPh sb="40" eb="42">
      <t>ルイジ</t>
    </rPh>
    <rPh sb="42" eb="44">
      <t>ダンタイ</t>
    </rPh>
    <rPh sb="44" eb="46">
      <t>ヘイキン</t>
    </rPh>
    <rPh sb="47" eb="49">
      <t>シタマワ</t>
    </rPh>
    <rPh sb="50" eb="52">
      <t>スイジュン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</si>
</sst>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177" fontId="29" fillId="0" borderId="103"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98"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9" fontId="29" fillId="0" borderId="115" xfId="12" applyNumberFormat="1" applyFont="1" applyBorder="1" applyAlignment="1" applyProtection="1">
      <alignment horizontal="right" vertical="center" shrinkToFit="1"/>
      <protection locked="0"/>
    </xf>
    <xf numFmtId="179" fontId="29" fillId="0" borderId="116"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c:ext xmlns:c16="http://schemas.microsoft.com/office/drawing/2014/chart" uri="{C3380CC4-5D6E-409C-BE32-E72D297353CC}">
              <c16:uniqueId val="{00000000-0537-45A6-BD12-A3BB018A34B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22033</c:v>
                </c:pt>
                <c:pt idx="1">
                  <c:v>31081</c:v>
                </c:pt>
                <c:pt idx="2">
                  <c:v>33155</c:v>
                </c:pt>
                <c:pt idx="3">
                  <c:v>24676</c:v>
                </c:pt>
                <c:pt idx="4">
                  <c:v>43247</c:v>
                </c:pt>
              </c:numCache>
            </c:numRef>
          </c:val>
          <c:smooth val="0"/>
          <c:extLst>
            <c:ext xmlns:c16="http://schemas.microsoft.com/office/drawing/2014/chart" uri="{C3380CC4-5D6E-409C-BE32-E72D297353CC}">
              <c16:uniqueId val="{00000001-0537-45A6-BD12-A3BB018A34BF}"/>
            </c:ext>
          </c:extLst>
        </c:ser>
        <c:dLbls>
          <c:showLegendKey val="0"/>
          <c:showVal val="0"/>
          <c:showCatName val="0"/>
          <c:showSerName val="0"/>
          <c:showPercent val="0"/>
          <c:showBubbleSize val="0"/>
        </c:dLbls>
        <c:marker val="1"/>
        <c:smooth val="0"/>
        <c:axId val="133516672"/>
        <c:axId val="133527040"/>
      </c:lineChart>
      <c:catAx>
        <c:axId val="133516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527040"/>
        <c:crosses val="autoZero"/>
        <c:auto val="1"/>
        <c:lblAlgn val="ctr"/>
        <c:lblOffset val="100"/>
        <c:tickLblSkip val="1"/>
        <c:tickMarkSkip val="1"/>
        <c:noMultiLvlLbl val="0"/>
      </c:catAx>
      <c:valAx>
        <c:axId val="13352704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516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6.45</c:v>
                </c:pt>
                <c:pt idx="1">
                  <c:v>5.49</c:v>
                </c:pt>
                <c:pt idx="2">
                  <c:v>7.28</c:v>
                </c:pt>
                <c:pt idx="3">
                  <c:v>4.58</c:v>
                </c:pt>
                <c:pt idx="4">
                  <c:v>7.28</c:v>
                </c:pt>
              </c:numCache>
            </c:numRef>
          </c:val>
          <c:extLst>
            <c:ext xmlns:c16="http://schemas.microsoft.com/office/drawing/2014/chart" uri="{C3380CC4-5D6E-409C-BE32-E72D297353CC}">
              <c16:uniqueId val="{00000000-F350-4DBC-91E3-DCC745AF2BC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14.01</c:v>
                </c:pt>
                <c:pt idx="1">
                  <c:v>13.6</c:v>
                </c:pt>
                <c:pt idx="2">
                  <c:v>17.03</c:v>
                </c:pt>
                <c:pt idx="3">
                  <c:v>18.03</c:v>
                </c:pt>
                <c:pt idx="4">
                  <c:v>16.55</c:v>
                </c:pt>
              </c:numCache>
            </c:numRef>
          </c:val>
          <c:extLst>
            <c:ext xmlns:c16="http://schemas.microsoft.com/office/drawing/2014/chart" uri="{C3380CC4-5D6E-409C-BE32-E72D297353CC}">
              <c16:uniqueId val="{00000001-F350-4DBC-91E3-DCC745AF2BC7}"/>
            </c:ext>
          </c:extLst>
        </c:ser>
        <c:dLbls>
          <c:showLegendKey val="0"/>
          <c:showVal val="0"/>
          <c:showCatName val="0"/>
          <c:showSerName val="0"/>
          <c:showPercent val="0"/>
          <c:showBubbleSize val="0"/>
        </c:dLbls>
        <c:gapWidth val="250"/>
        <c:overlap val="100"/>
        <c:axId val="22545536"/>
        <c:axId val="22547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0.18</c:v>
                </c:pt>
                <c:pt idx="1">
                  <c:v>-1.46</c:v>
                </c:pt>
                <c:pt idx="2">
                  <c:v>5.6</c:v>
                </c:pt>
                <c:pt idx="3">
                  <c:v>-2.29</c:v>
                </c:pt>
                <c:pt idx="4">
                  <c:v>1.67</c:v>
                </c:pt>
              </c:numCache>
            </c:numRef>
          </c:val>
          <c:smooth val="0"/>
          <c:extLst>
            <c:ext xmlns:c16="http://schemas.microsoft.com/office/drawing/2014/chart" uri="{C3380CC4-5D6E-409C-BE32-E72D297353CC}">
              <c16:uniqueId val="{00000002-F350-4DBC-91E3-DCC745AF2BC7}"/>
            </c:ext>
          </c:extLst>
        </c:ser>
        <c:dLbls>
          <c:showLegendKey val="0"/>
          <c:showVal val="0"/>
          <c:showCatName val="0"/>
          <c:showSerName val="0"/>
          <c:showPercent val="0"/>
          <c:showBubbleSize val="0"/>
        </c:dLbls>
        <c:marker val="1"/>
        <c:smooth val="0"/>
        <c:axId val="22545536"/>
        <c:axId val="22547456"/>
      </c:lineChart>
      <c:catAx>
        <c:axId val="2254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547456"/>
        <c:crosses val="autoZero"/>
        <c:auto val="1"/>
        <c:lblAlgn val="ctr"/>
        <c:lblOffset val="100"/>
        <c:tickLblSkip val="1"/>
        <c:tickMarkSkip val="1"/>
        <c:noMultiLvlLbl val="0"/>
      </c:catAx>
      <c:valAx>
        <c:axId val="22547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45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0.03</c:v>
                </c:pt>
                <c:pt idx="2">
                  <c:v>#N/A</c:v>
                </c:pt>
                <c:pt idx="3">
                  <c:v>0.03</c:v>
                </c:pt>
                <c:pt idx="4">
                  <c:v>#N/A</c:v>
                </c:pt>
                <c:pt idx="5">
                  <c:v>0</c:v>
                </c:pt>
                <c:pt idx="6">
                  <c:v>0</c:v>
                </c:pt>
                <c:pt idx="7">
                  <c:v>0</c:v>
                </c:pt>
                <c:pt idx="8">
                  <c:v>0</c:v>
                </c:pt>
                <c:pt idx="9">
                  <c:v>0</c:v>
                </c:pt>
              </c:numCache>
            </c:numRef>
          </c:val>
          <c:extLst>
            <c:ext xmlns:c16="http://schemas.microsoft.com/office/drawing/2014/chart" uri="{C3380CC4-5D6E-409C-BE32-E72D297353CC}">
              <c16:uniqueId val="{00000000-6CFC-48D7-8E83-FBB8A912866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FC-48D7-8E83-FBB8A9128661}"/>
            </c:ext>
          </c:extLst>
        </c:ser>
        <c:ser>
          <c:idx val="2"/>
          <c:order val="2"/>
          <c:tx>
            <c:strRef>
              <c:f>データシート!$A$29</c:f>
              <c:strCache>
                <c:ptCount val="1"/>
                <c:pt idx="0">
                  <c:v>聖地公園事業特別会計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0.08</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2-6CFC-48D7-8E83-FBB8A9128661}"/>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3-6CFC-48D7-8E83-FBB8A912866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4-6CFC-48D7-8E83-FBB8A9128661}"/>
            </c:ext>
          </c:extLst>
        </c:ser>
        <c:ser>
          <c:idx val="5"/>
          <c:order val="5"/>
          <c:tx>
            <c:strRef>
              <c:f>データシート!$A$32</c:f>
              <c:strCache>
                <c:ptCount val="1"/>
                <c:pt idx="0">
                  <c:v>国民健康保険特別会計（直営診療施設勘定）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0.05</c:v>
                </c:pt>
                <c:pt idx="2">
                  <c:v>#N/A</c:v>
                </c:pt>
                <c:pt idx="3">
                  <c:v>0.05</c:v>
                </c:pt>
                <c:pt idx="4">
                  <c:v>#N/A</c:v>
                </c:pt>
                <c:pt idx="5">
                  <c:v>0.04</c:v>
                </c:pt>
                <c:pt idx="6">
                  <c:v>#N/A</c:v>
                </c:pt>
                <c:pt idx="7">
                  <c:v>0.04</c:v>
                </c:pt>
                <c:pt idx="8">
                  <c:v>#N/A</c:v>
                </c:pt>
                <c:pt idx="9">
                  <c:v>0.04</c:v>
                </c:pt>
              </c:numCache>
            </c:numRef>
          </c:val>
          <c:extLst>
            <c:ext xmlns:c16="http://schemas.microsoft.com/office/drawing/2014/chart" uri="{C3380CC4-5D6E-409C-BE32-E72D297353CC}">
              <c16:uniqueId val="{00000005-6CFC-48D7-8E83-FBB8A912866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0.42</c:v>
                </c:pt>
                <c:pt idx="2">
                  <c:v>#N/A</c:v>
                </c:pt>
                <c:pt idx="3">
                  <c:v>0.7</c:v>
                </c:pt>
                <c:pt idx="4">
                  <c:v>#N/A</c:v>
                </c:pt>
                <c:pt idx="5">
                  <c:v>0.59</c:v>
                </c:pt>
                <c:pt idx="6">
                  <c:v>#N/A</c:v>
                </c:pt>
                <c:pt idx="7">
                  <c:v>0.75</c:v>
                </c:pt>
                <c:pt idx="8">
                  <c:v>#N/A</c:v>
                </c:pt>
                <c:pt idx="9">
                  <c:v>0.97</c:v>
                </c:pt>
              </c:numCache>
            </c:numRef>
          </c:val>
          <c:extLst>
            <c:ext xmlns:c16="http://schemas.microsoft.com/office/drawing/2014/chart" uri="{C3380CC4-5D6E-409C-BE32-E72D297353CC}">
              <c16:uniqueId val="{00000006-6CFC-48D7-8E83-FBB8A9128661}"/>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1.83</c:v>
                </c:pt>
                <c:pt idx="2">
                  <c:v>#N/A</c:v>
                </c:pt>
                <c:pt idx="3">
                  <c:v>2.14</c:v>
                </c:pt>
                <c:pt idx="4">
                  <c:v>#N/A</c:v>
                </c:pt>
                <c:pt idx="5">
                  <c:v>2.15</c:v>
                </c:pt>
                <c:pt idx="6">
                  <c:v>#N/A</c:v>
                </c:pt>
                <c:pt idx="7">
                  <c:v>2.41</c:v>
                </c:pt>
                <c:pt idx="8">
                  <c:v>#N/A</c:v>
                </c:pt>
                <c:pt idx="9">
                  <c:v>3.79</c:v>
                </c:pt>
              </c:numCache>
            </c:numRef>
          </c:val>
          <c:extLst>
            <c:ext xmlns:c16="http://schemas.microsoft.com/office/drawing/2014/chart" uri="{C3380CC4-5D6E-409C-BE32-E72D297353CC}">
              <c16:uniqueId val="{00000007-6CFC-48D7-8E83-FBB8A912866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5.09</c:v>
                </c:pt>
                <c:pt idx="2">
                  <c:v>#N/A</c:v>
                </c:pt>
                <c:pt idx="3">
                  <c:v>4.4000000000000004</c:v>
                </c:pt>
                <c:pt idx="4">
                  <c:v>#N/A</c:v>
                </c:pt>
                <c:pt idx="5">
                  <c:v>3.68</c:v>
                </c:pt>
                <c:pt idx="6">
                  <c:v>#N/A</c:v>
                </c:pt>
                <c:pt idx="7">
                  <c:v>4.29</c:v>
                </c:pt>
                <c:pt idx="8">
                  <c:v>#N/A</c:v>
                </c:pt>
                <c:pt idx="9">
                  <c:v>4.78</c:v>
                </c:pt>
              </c:numCache>
            </c:numRef>
          </c:val>
          <c:extLst>
            <c:ext xmlns:c16="http://schemas.microsoft.com/office/drawing/2014/chart" uri="{C3380CC4-5D6E-409C-BE32-E72D297353CC}">
              <c16:uniqueId val="{00000008-6CFC-48D7-8E83-FBB8A912866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6.33</c:v>
                </c:pt>
                <c:pt idx="2">
                  <c:v>#N/A</c:v>
                </c:pt>
                <c:pt idx="3">
                  <c:v>5.56</c:v>
                </c:pt>
                <c:pt idx="4">
                  <c:v>#N/A</c:v>
                </c:pt>
                <c:pt idx="5">
                  <c:v>7.26</c:v>
                </c:pt>
                <c:pt idx="6">
                  <c:v>#N/A</c:v>
                </c:pt>
                <c:pt idx="7">
                  <c:v>4.5599999999999996</c:v>
                </c:pt>
                <c:pt idx="8">
                  <c:v>#N/A</c:v>
                </c:pt>
                <c:pt idx="9">
                  <c:v>7.27</c:v>
                </c:pt>
              </c:numCache>
            </c:numRef>
          </c:val>
          <c:extLst>
            <c:ext xmlns:c16="http://schemas.microsoft.com/office/drawing/2014/chart" uri="{C3380CC4-5D6E-409C-BE32-E72D297353CC}">
              <c16:uniqueId val="{00000009-6CFC-48D7-8E83-FBB8A9128661}"/>
            </c:ext>
          </c:extLst>
        </c:ser>
        <c:dLbls>
          <c:showLegendKey val="0"/>
          <c:showVal val="0"/>
          <c:showCatName val="0"/>
          <c:showSerName val="0"/>
          <c:showPercent val="0"/>
          <c:showBubbleSize val="0"/>
        </c:dLbls>
        <c:gapWidth val="150"/>
        <c:overlap val="100"/>
        <c:axId val="133872640"/>
        <c:axId val="133878528"/>
      </c:barChart>
      <c:catAx>
        <c:axId val="13387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878528"/>
        <c:crosses val="autoZero"/>
        <c:auto val="1"/>
        <c:lblAlgn val="ctr"/>
        <c:lblOffset val="100"/>
        <c:tickLblSkip val="1"/>
        <c:tickMarkSkip val="1"/>
        <c:noMultiLvlLbl val="0"/>
      </c:catAx>
      <c:valAx>
        <c:axId val="133878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72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2142</c:v>
                </c:pt>
                <c:pt idx="5">
                  <c:v>2135</c:v>
                </c:pt>
                <c:pt idx="8">
                  <c:v>1946</c:v>
                </c:pt>
                <c:pt idx="11">
                  <c:v>2046</c:v>
                </c:pt>
                <c:pt idx="14">
                  <c:v>1986</c:v>
                </c:pt>
              </c:numCache>
            </c:numRef>
          </c:val>
          <c:extLst>
            <c:ext xmlns:c16="http://schemas.microsoft.com/office/drawing/2014/chart" uri="{C3380CC4-5D6E-409C-BE32-E72D297353CC}">
              <c16:uniqueId val="{00000000-5077-47D4-B858-3AD54E02ACC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077-47D4-B858-3AD54E02ACC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56</c:v>
                </c:pt>
                <c:pt idx="3">
                  <c:v>58</c:v>
                </c:pt>
                <c:pt idx="6">
                  <c:v>61</c:v>
                </c:pt>
                <c:pt idx="9">
                  <c:v>65</c:v>
                </c:pt>
                <c:pt idx="12">
                  <c:v>69</c:v>
                </c:pt>
              </c:numCache>
            </c:numRef>
          </c:val>
          <c:extLst>
            <c:ext xmlns:c16="http://schemas.microsoft.com/office/drawing/2014/chart" uri="{C3380CC4-5D6E-409C-BE32-E72D297353CC}">
              <c16:uniqueId val="{00000002-5077-47D4-B858-3AD54E02ACC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624</c:v>
                </c:pt>
                <c:pt idx="3">
                  <c:v>600</c:v>
                </c:pt>
                <c:pt idx="6">
                  <c:v>548</c:v>
                </c:pt>
                <c:pt idx="9">
                  <c:v>557</c:v>
                </c:pt>
                <c:pt idx="12">
                  <c:v>498</c:v>
                </c:pt>
              </c:numCache>
            </c:numRef>
          </c:val>
          <c:extLst>
            <c:ext xmlns:c16="http://schemas.microsoft.com/office/drawing/2014/chart" uri="{C3380CC4-5D6E-409C-BE32-E72D297353CC}">
              <c16:uniqueId val="{00000003-5077-47D4-B858-3AD54E02ACC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61</c:v>
                </c:pt>
                <c:pt idx="3">
                  <c:v>62</c:v>
                </c:pt>
                <c:pt idx="6">
                  <c:v>63</c:v>
                </c:pt>
                <c:pt idx="9">
                  <c:v>65</c:v>
                </c:pt>
                <c:pt idx="12">
                  <c:v>67</c:v>
                </c:pt>
              </c:numCache>
            </c:numRef>
          </c:val>
          <c:extLst>
            <c:ext xmlns:c16="http://schemas.microsoft.com/office/drawing/2014/chart" uri="{C3380CC4-5D6E-409C-BE32-E72D297353CC}">
              <c16:uniqueId val="{00000004-5077-47D4-B858-3AD54E02ACC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077-47D4-B858-3AD54E02ACC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077-47D4-B858-3AD54E02ACC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2524</c:v>
                </c:pt>
                <c:pt idx="3">
                  <c:v>2561</c:v>
                </c:pt>
                <c:pt idx="6">
                  <c:v>2309</c:v>
                </c:pt>
                <c:pt idx="9">
                  <c:v>2235</c:v>
                </c:pt>
                <c:pt idx="12">
                  <c:v>2087</c:v>
                </c:pt>
              </c:numCache>
            </c:numRef>
          </c:val>
          <c:extLst>
            <c:ext xmlns:c16="http://schemas.microsoft.com/office/drawing/2014/chart" uri="{C3380CC4-5D6E-409C-BE32-E72D297353CC}">
              <c16:uniqueId val="{00000007-5077-47D4-B858-3AD54E02ACC1}"/>
            </c:ext>
          </c:extLst>
        </c:ser>
        <c:dLbls>
          <c:showLegendKey val="0"/>
          <c:showVal val="0"/>
          <c:showCatName val="0"/>
          <c:showSerName val="0"/>
          <c:showPercent val="0"/>
          <c:showBubbleSize val="0"/>
        </c:dLbls>
        <c:gapWidth val="100"/>
        <c:overlap val="100"/>
        <c:axId val="133918720"/>
        <c:axId val="133920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1123</c:v>
                </c:pt>
                <c:pt idx="2">
                  <c:v>#N/A</c:v>
                </c:pt>
                <c:pt idx="3">
                  <c:v>#N/A</c:v>
                </c:pt>
                <c:pt idx="4">
                  <c:v>1146</c:v>
                </c:pt>
                <c:pt idx="5">
                  <c:v>#N/A</c:v>
                </c:pt>
                <c:pt idx="6">
                  <c:v>#N/A</c:v>
                </c:pt>
                <c:pt idx="7">
                  <c:v>1035</c:v>
                </c:pt>
                <c:pt idx="8">
                  <c:v>#N/A</c:v>
                </c:pt>
                <c:pt idx="9">
                  <c:v>#N/A</c:v>
                </c:pt>
                <c:pt idx="10">
                  <c:v>876</c:v>
                </c:pt>
                <c:pt idx="11">
                  <c:v>#N/A</c:v>
                </c:pt>
                <c:pt idx="12">
                  <c:v>#N/A</c:v>
                </c:pt>
                <c:pt idx="13">
                  <c:v>735</c:v>
                </c:pt>
                <c:pt idx="14">
                  <c:v>#N/A</c:v>
                </c:pt>
              </c:numCache>
            </c:numRef>
          </c:val>
          <c:smooth val="0"/>
          <c:extLst>
            <c:ext xmlns:c16="http://schemas.microsoft.com/office/drawing/2014/chart" uri="{C3380CC4-5D6E-409C-BE32-E72D297353CC}">
              <c16:uniqueId val="{00000008-5077-47D4-B858-3AD54E02ACC1}"/>
            </c:ext>
          </c:extLst>
        </c:ser>
        <c:dLbls>
          <c:showLegendKey val="0"/>
          <c:showVal val="0"/>
          <c:showCatName val="0"/>
          <c:showSerName val="0"/>
          <c:showPercent val="0"/>
          <c:showBubbleSize val="0"/>
        </c:dLbls>
        <c:marker val="1"/>
        <c:smooth val="0"/>
        <c:axId val="133918720"/>
        <c:axId val="133920640"/>
      </c:lineChart>
      <c:catAx>
        <c:axId val="13391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920640"/>
        <c:crosses val="autoZero"/>
        <c:auto val="1"/>
        <c:lblAlgn val="ctr"/>
        <c:lblOffset val="100"/>
        <c:tickLblSkip val="1"/>
        <c:tickMarkSkip val="1"/>
        <c:noMultiLvlLbl val="0"/>
      </c:catAx>
      <c:valAx>
        <c:axId val="133920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918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18549</c:v>
                </c:pt>
                <c:pt idx="5">
                  <c:v>17438</c:v>
                </c:pt>
                <c:pt idx="8">
                  <c:v>17157</c:v>
                </c:pt>
                <c:pt idx="11">
                  <c:v>16526</c:v>
                </c:pt>
                <c:pt idx="14">
                  <c:v>15634</c:v>
                </c:pt>
              </c:numCache>
            </c:numRef>
          </c:val>
          <c:extLst>
            <c:ext xmlns:c16="http://schemas.microsoft.com/office/drawing/2014/chart" uri="{C3380CC4-5D6E-409C-BE32-E72D297353CC}">
              <c16:uniqueId val="{00000000-9717-4F4A-B3EF-AD02308B06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4668</c:v>
                </c:pt>
                <c:pt idx="5">
                  <c:v>5309</c:v>
                </c:pt>
                <c:pt idx="8">
                  <c:v>5806</c:v>
                </c:pt>
                <c:pt idx="11">
                  <c:v>6035</c:v>
                </c:pt>
                <c:pt idx="14">
                  <c:v>6407</c:v>
                </c:pt>
              </c:numCache>
            </c:numRef>
          </c:val>
          <c:extLst>
            <c:ext xmlns:c16="http://schemas.microsoft.com/office/drawing/2014/chart" uri="{C3380CC4-5D6E-409C-BE32-E72D297353CC}">
              <c16:uniqueId val="{00000001-9717-4F4A-B3EF-AD02308B06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4105</c:v>
                </c:pt>
                <c:pt idx="5">
                  <c:v>4031</c:v>
                </c:pt>
                <c:pt idx="8">
                  <c:v>5096</c:v>
                </c:pt>
                <c:pt idx="11">
                  <c:v>5710</c:v>
                </c:pt>
                <c:pt idx="14">
                  <c:v>5561</c:v>
                </c:pt>
              </c:numCache>
            </c:numRef>
          </c:val>
          <c:extLst>
            <c:ext xmlns:c16="http://schemas.microsoft.com/office/drawing/2014/chart" uri="{C3380CC4-5D6E-409C-BE32-E72D297353CC}">
              <c16:uniqueId val="{00000002-9717-4F4A-B3EF-AD02308B06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717-4F4A-B3EF-AD02308B06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717-4F4A-B3EF-AD02308B06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17-4F4A-B3EF-AD02308B06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11069</c:v>
                </c:pt>
                <c:pt idx="3">
                  <c:v>9939</c:v>
                </c:pt>
                <c:pt idx="6">
                  <c:v>9343</c:v>
                </c:pt>
                <c:pt idx="9">
                  <c:v>9077</c:v>
                </c:pt>
                <c:pt idx="12">
                  <c:v>8519</c:v>
                </c:pt>
              </c:numCache>
            </c:numRef>
          </c:val>
          <c:extLst>
            <c:ext xmlns:c16="http://schemas.microsoft.com/office/drawing/2014/chart" uri="{C3380CC4-5D6E-409C-BE32-E72D297353CC}">
              <c16:uniqueId val="{00000006-9717-4F4A-B3EF-AD02308B06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10075</c:v>
                </c:pt>
                <c:pt idx="3">
                  <c:v>9983</c:v>
                </c:pt>
                <c:pt idx="6">
                  <c:v>9922</c:v>
                </c:pt>
                <c:pt idx="9">
                  <c:v>9595</c:v>
                </c:pt>
                <c:pt idx="12">
                  <c:v>9449</c:v>
                </c:pt>
              </c:numCache>
            </c:numRef>
          </c:val>
          <c:extLst>
            <c:ext xmlns:c16="http://schemas.microsoft.com/office/drawing/2014/chart" uri="{C3380CC4-5D6E-409C-BE32-E72D297353CC}">
              <c16:uniqueId val="{00000007-9717-4F4A-B3EF-AD02308B06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715</c:v>
                </c:pt>
                <c:pt idx="3">
                  <c:v>715</c:v>
                </c:pt>
                <c:pt idx="6">
                  <c:v>700</c:v>
                </c:pt>
                <c:pt idx="9">
                  <c:v>708</c:v>
                </c:pt>
                <c:pt idx="12">
                  <c:v>716</c:v>
                </c:pt>
              </c:numCache>
            </c:numRef>
          </c:val>
          <c:extLst>
            <c:ext xmlns:c16="http://schemas.microsoft.com/office/drawing/2014/chart" uri="{C3380CC4-5D6E-409C-BE32-E72D297353CC}">
              <c16:uniqueId val="{00000008-9717-4F4A-B3EF-AD02308B06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1840</c:v>
                </c:pt>
                <c:pt idx="3">
                  <c:v>1799</c:v>
                </c:pt>
                <c:pt idx="6">
                  <c:v>1425</c:v>
                </c:pt>
                <c:pt idx="9">
                  <c:v>1375</c:v>
                </c:pt>
                <c:pt idx="12">
                  <c:v>1321</c:v>
                </c:pt>
              </c:numCache>
            </c:numRef>
          </c:val>
          <c:extLst>
            <c:ext xmlns:c16="http://schemas.microsoft.com/office/drawing/2014/chart" uri="{C3380CC4-5D6E-409C-BE32-E72D297353CC}">
              <c16:uniqueId val="{00000009-9717-4F4A-B3EF-AD02308B06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16328</c:v>
                </c:pt>
                <c:pt idx="3">
                  <c:v>14800</c:v>
                </c:pt>
                <c:pt idx="6">
                  <c:v>14124</c:v>
                </c:pt>
                <c:pt idx="9">
                  <c:v>12906</c:v>
                </c:pt>
                <c:pt idx="12">
                  <c:v>12482</c:v>
                </c:pt>
              </c:numCache>
            </c:numRef>
          </c:val>
          <c:extLst>
            <c:ext xmlns:c16="http://schemas.microsoft.com/office/drawing/2014/chart" uri="{C3380CC4-5D6E-409C-BE32-E72D297353CC}">
              <c16:uniqueId val="{0000000A-9717-4F4A-B3EF-AD02308B0610}"/>
            </c:ext>
          </c:extLst>
        </c:ser>
        <c:dLbls>
          <c:showLegendKey val="0"/>
          <c:showVal val="0"/>
          <c:showCatName val="0"/>
          <c:showSerName val="0"/>
          <c:showPercent val="0"/>
          <c:showBubbleSize val="0"/>
        </c:dLbls>
        <c:gapWidth val="100"/>
        <c:overlap val="100"/>
        <c:axId val="131468672"/>
        <c:axId val="131479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12705</c:v>
                </c:pt>
                <c:pt idx="2">
                  <c:v>#N/A</c:v>
                </c:pt>
                <c:pt idx="3">
                  <c:v>#N/A</c:v>
                </c:pt>
                <c:pt idx="4">
                  <c:v>10457</c:v>
                </c:pt>
                <c:pt idx="5">
                  <c:v>#N/A</c:v>
                </c:pt>
                <c:pt idx="6">
                  <c:v>#N/A</c:v>
                </c:pt>
                <c:pt idx="7">
                  <c:v>7454</c:v>
                </c:pt>
                <c:pt idx="8">
                  <c:v>#N/A</c:v>
                </c:pt>
                <c:pt idx="9">
                  <c:v>#N/A</c:v>
                </c:pt>
                <c:pt idx="10">
                  <c:v>5391</c:v>
                </c:pt>
                <c:pt idx="11">
                  <c:v>#N/A</c:v>
                </c:pt>
                <c:pt idx="12">
                  <c:v>#N/A</c:v>
                </c:pt>
                <c:pt idx="13">
                  <c:v>4886</c:v>
                </c:pt>
                <c:pt idx="14">
                  <c:v>#N/A</c:v>
                </c:pt>
              </c:numCache>
            </c:numRef>
          </c:val>
          <c:smooth val="0"/>
          <c:extLst>
            <c:ext xmlns:c16="http://schemas.microsoft.com/office/drawing/2014/chart" uri="{C3380CC4-5D6E-409C-BE32-E72D297353CC}">
              <c16:uniqueId val="{0000000B-9717-4F4A-B3EF-AD02308B0610}"/>
            </c:ext>
          </c:extLst>
        </c:ser>
        <c:dLbls>
          <c:showLegendKey val="0"/>
          <c:showVal val="0"/>
          <c:showCatName val="0"/>
          <c:showSerName val="0"/>
          <c:showPercent val="0"/>
          <c:showBubbleSize val="0"/>
        </c:dLbls>
        <c:marker val="1"/>
        <c:smooth val="0"/>
        <c:axId val="131468672"/>
        <c:axId val="131479040"/>
      </c:lineChart>
      <c:catAx>
        <c:axId val="13146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479040"/>
        <c:crosses val="autoZero"/>
        <c:auto val="1"/>
        <c:lblAlgn val="ctr"/>
        <c:lblOffset val="100"/>
        <c:tickLblSkip val="1"/>
        <c:tickMarkSkip val="1"/>
        <c:noMultiLvlLbl val="0"/>
      </c:catAx>
      <c:valAx>
        <c:axId val="131479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468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3241</c:v>
                </c:pt>
                <c:pt idx="1">
                  <c:v>3351</c:v>
                </c:pt>
                <c:pt idx="2">
                  <c:v>3137</c:v>
                </c:pt>
              </c:numCache>
            </c:numRef>
          </c:val>
          <c:extLst>
            <c:ext xmlns:c16="http://schemas.microsoft.com/office/drawing/2014/chart" uri="{C3380CC4-5D6E-409C-BE32-E72D297353CC}">
              <c16:uniqueId val="{00000000-45EE-4421-A9AB-9FEABA7E9F1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34</c:v>
                </c:pt>
                <c:pt idx="1">
                  <c:v>34</c:v>
                </c:pt>
                <c:pt idx="2">
                  <c:v>34</c:v>
                </c:pt>
              </c:numCache>
            </c:numRef>
          </c:val>
          <c:extLst>
            <c:ext xmlns:c16="http://schemas.microsoft.com/office/drawing/2014/chart" uri="{C3380CC4-5D6E-409C-BE32-E72D297353CC}">
              <c16:uniqueId val="{00000001-45EE-4421-A9AB-9FEABA7E9F1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1449</c:v>
                </c:pt>
                <c:pt idx="1">
                  <c:v>1986</c:v>
                </c:pt>
                <c:pt idx="2">
                  <c:v>2024</c:v>
                </c:pt>
              </c:numCache>
            </c:numRef>
          </c:val>
          <c:extLst>
            <c:ext xmlns:c16="http://schemas.microsoft.com/office/drawing/2014/chart" uri="{C3380CC4-5D6E-409C-BE32-E72D297353CC}">
              <c16:uniqueId val="{00000002-45EE-4421-A9AB-9FEABA7E9F1F}"/>
            </c:ext>
          </c:extLst>
        </c:ser>
        <c:dLbls>
          <c:showLegendKey val="0"/>
          <c:showVal val="0"/>
          <c:showCatName val="0"/>
          <c:showSerName val="0"/>
          <c:showPercent val="0"/>
          <c:showBubbleSize val="0"/>
        </c:dLbls>
        <c:gapWidth val="120"/>
        <c:overlap val="100"/>
        <c:axId val="147682048"/>
        <c:axId val="147683584"/>
      </c:barChart>
      <c:catAx>
        <c:axId val="14768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7683584"/>
        <c:crosses val="autoZero"/>
        <c:auto val="1"/>
        <c:lblAlgn val="ctr"/>
        <c:lblOffset val="100"/>
        <c:tickLblSkip val="1"/>
        <c:tickMarkSkip val="1"/>
        <c:noMultiLvlLbl val="0"/>
      </c:catAx>
      <c:valAx>
        <c:axId val="1476835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7682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{9121308A-8909-45A1-A1EA-8344B4E3F371}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511-46D1-9BFC-2D47C612A3D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{F62CF8AE-9A2D-4F37-8B06-900CC1D6CC29}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11-46D1-9BFC-2D47C612A3D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{8F9C1F64-1796-4949-8143-8584D43B3498}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11-46D1-9BFC-2D47C612A3D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{F893BA52-5445-498A-995E-86E1AE02B3A9}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11-46D1-9BFC-2D47C612A3D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{44F836B8-7B36-495A-B767-C61B7C3C12B7}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11-46D1-9BFC-2D47C612A3D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{5E854127-C33F-4836-ADD0-D067ADC2C434}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511-46D1-9BFC-2D47C612A3D5}"/>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{46A87430-1D69-495C-8A88-4EB97E5D09D9}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511-46D1-9BFC-2D47C612A3D5}"/>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{17458FE4-8643-43B1-9472-B6E3DFE2E3AC}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511-46D1-9BFC-2D47C612A3D5}"/>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{496B3D5B-BF30-4306-B26C-C9F7600DA5DD}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511-46D1-9BFC-2D47C612A3D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68</c:v>
                </c:pt>
                <c:pt idx="24">
                  <c:v>69.5</c:v>
                </c:pt>
                <c:pt idx="32">
                  <c:v>71.3</c:v>
                </c:pt>
              </c:numCache>
            </c:numRef>
          </c:xVal>
          <c:yVal>
            <c:numRef>
              <c:f>公会計指標分析・財政指標組合せ分析表!$BP$51:$DC$51</c:f>
              <c:numCache>
                <c:formatCode>#,##0.0;"▲ "#,##0.0</c:formatCode>
                <c:ptCount val="40"/>
                <c:pt idx="16">
                  <c:v>42.5</c:v>
                </c:pt>
                <c:pt idx="24">
                  <c:v>31.7</c:v>
                </c:pt>
                <c:pt idx="32">
                  <c:v>28.1</c:v>
                </c:pt>
              </c:numCache>
            </c:numRef>
          </c:yVal>
          <c:smooth val="0"/>
          <c:extLst>
            <c:ext xmlns:c16="http://schemas.microsoft.com/office/drawing/2014/chart" uri="{C3380CC4-5D6E-409C-BE32-E72D297353CC}">
              <c16:uniqueId val="{00000009-F511-46D1-9BFC-2D47C612A3D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{9AD48808-0FCD-4992-89EF-EF1AABAA3D22}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511-46D1-9BFC-2D47C612A3D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{1DBA115C-0B8B-43D2-946D-467E023360F6}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11-46D1-9BFC-2D47C612A3D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{431085E7-6B69-4E45-B4C5-CCBAA65AD8B8}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11-46D1-9BFC-2D47C612A3D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{01C0074D-8D69-4434-A46D-E26B44519518}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11-46D1-9BFC-2D47C612A3D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{EDB80FD7-D9AE-4EB4-BDA1-B7B533D55C61}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11-46D1-9BFC-2D47C612A3D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{2C3F3F0A-229B-416C-A1F4-A9E6B0CF6A54}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511-46D1-9BFC-2D47C612A3D5}"/>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{5A180400-312E-4DD6-91EF-44A1FC3A3517}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511-46D1-9BFC-2D47C612A3D5}"/>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{8C095B79-ED2C-49D5-831B-3D9A9FAE4E35}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511-46D1-9BFC-2D47C612A3D5}"/>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{FFA95135-EC95-4410-B122-E7FF83CB97E4}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511-46D1-9BFC-2D47C612A3D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57.2</c:v>
                </c:pt>
                <c:pt idx="32">
                  <c:v>58.5</c:v>
                </c:pt>
              </c:numCache>
            </c:numRef>
          </c:xVal>
          <c:yVal>
            <c:numRef>
              <c:f>公会計指標分析・財政指標組合せ分析表!$BP$55:$DC$55</c:f>
              <c:numCache>
                <c:formatCode>#,##0.0;"▲ "#,##0.0</c:formatCode>
                <c:ptCount val="40"/>
                <c:pt idx="16">
                  <c:v>37.299999999999997</c:v>
                </c:pt>
                <c:pt idx="24">
                  <c:v>33.1</c:v>
                </c:pt>
                <c:pt idx="32">
                  <c:v>31.3</c:v>
                </c:pt>
              </c:numCache>
            </c:numRef>
          </c:yVal>
          <c:smooth val="0"/>
          <c:extLst>
            <c:ext xmlns:c16="http://schemas.microsoft.com/office/drawing/2014/chart" uri="{C3380CC4-5D6E-409C-BE32-E72D297353CC}">
              <c16:uniqueId val="{00000013-F511-46D1-9BFC-2D47C612A3D5}"/>
            </c:ext>
          </c:extLst>
        </c:ser>
        <c:dLbls>
          <c:showLegendKey val="0"/>
          <c:showVal val="1"/>
          <c:showCatName val="0"/>
          <c:showSerName val="0"/>
          <c:showPercent val="0"/>
          <c:showBubbleSize val="0"/>
        </c:dLbls>
        <c:axId val="148509056"/>
        <c:axId val="148510976"/>
      </c:scatterChart>
      <c:valAx>
        <c:axId val="148509056"/>
        <c:scaling>
          <c:orientation val="minMax"/>
          <c:max val="73"/>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510976"/>
        <c:crosses val="autoZero"/>
        <c:crossBetween val="midCat"/>
      </c:valAx>
      <c:valAx>
        <c:axId val="148510976"/>
        <c:scaling>
          <c:orientation val="minMax"/>
          <c:max val="45"/>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85090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{D73B997D-E25C-48C5-AD25-46EC1C4FFC27}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4E9-4743-B40F-8037AA08DF7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{18A933F0-CAF3-4D75-BE1E-B7DFD5852D2C}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E9-4743-B40F-8037AA08DF7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{9674FE0A-76EA-44CC-93FA-A0BC0081D116}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E9-4743-B40F-8037AA08DF7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{DA078CB0-180B-4E77-BD70-A9C8B9298641}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E9-4743-B40F-8037AA08DF7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{EBCD8DEE-FCBE-41EB-AACC-9D5337E15008}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E9-4743-B40F-8037AA08DF72}"/>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{0419B65F-FC85-4D7C-B567-FBB62744A174}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4E9-4743-B40F-8037AA08DF72}"/>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{49439150-510A-492E-851F-9755B7BF5214}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4E9-4743-B40F-8037AA08DF72}"/>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{E52091A0-D2F2-44A0-9CE5-E12A15C26664}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4E9-4743-B40F-8037AA08DF72}"/>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{1160DA70-158E-483C-8DF3-6051FB342FA6}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4E9-4743-B40F-8037AA08DF7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6.4</c:v>
                </c:pt>
                <c:pt idx="16">
                  <c:v>6.4</c:v>
                </c:pt>
                <c:pt idx="24">
                  <c:v>5.9</c:v>
                </c:pt>
                <c:pt idx="32">
                  <c:v>5</c:v>
                </c:pt>
              </c:numCache>
            </c:numRef>
          </c:xVal>
          <c:yVal>
            <c:numRef>
              <c:f>公会計指標分析・財政指標組合せ分析表!$BP$73:$DC$73</c:f>
              <c:numCache>
                <c:formatCode>#,##0.0;"▲ "#,##0.0</c:formatCode>
                <c:ptCount val="40"/>
                <c:pt idx="0">
                  <c:v>74.599999999999994</c:v>
                </c:pt>
                <c:pt idx="8">
                  <c:v>61.7</c:v>
                </c:pt>
                <c:pt idx="16">
                  <c:v>42.5</c:v>
                </c:pt>
                <c:pt idx="24">
                  <c:v>31.7</c:v>
                </c:pt>
                <c:pt idx="32">
                  <c:v>28.1</c:v>
                </c:pt>
              </c:numCache>
            </c:numRef>
          </c:yVal>
          <c:smooth val="0"/>
          <c:extLst>
            <c:ext xmlns:c16="http://schemas.microsoft.com/office/drawing/2014/chart" uri="{C3380CC4-5D6E-409C-BE32-E72D297353CC}">
              <c16:uniqueId val="{00000009-14E9-4743-B40F-8037AA08DF7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{A4C45632-D19C-4554-AD64-A9A161E145DE}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4E9-4743-B40F-8037AA08DF7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{9C9217C6-796D-4B6E-92D5-C0B4BFE82E3C}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E9-4743-B40F-8037AA08DF7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{37311E41-F1E3-46DD-B703-1A3E95FA000F}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E9-4743-B40F-8037AA08DF7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{8C899F8A-4BA6-414C-9D8C-5175E8C8C4A8}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E9-4743-B40F-8037AA08DF7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{87D18C55-8A91-4E36-BE64-FC6B42CD8522}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E9-4743-B40F-8037AA08DF72}"/>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{31F378F2-C975-4307-B3B1-A4DF66A956E0}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4E9-4743-B40F-8037AA08DF72}"/>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{13E02481-C028-4508-BA08-0CA811BFE769}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4E9-4743-B40F-8037AA08DF72}"/>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{24F35699-B7DB-4E61-8F31-97726A87DF1D}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4E9-4743-B40F-8037AA08DF72}"/>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{399BAC40-8FF6-48CE-9E46-77F0A4005D14}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4E9-4743-B40F-8037AA08DF7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c:ext xmlns:c16="http://schemas.microsoft.com/office/drawing/2014/chart" uri="{C3380CC4-5D6E-409C-BE32-E72D297353CC}">
              <c16:uniqueId val="{00000013-14E9-4743-B40F-8037AA08DF72}"/>
            </c:ext>
          </c:extLst>
        </c:ser>
        <c:dLbls>
          <c:showLegendKey val="0"/>
          <c:showVal val="1"/>
          <c:showCatName val="0"/>
          <c:showSerName val="0"/>
          <c:showPercent val="0"/>
          <c:showBubbleSize val="0"/>
        </c:dLbls>
        <c:axId val="148871424"/>
        <c:axId val="148894080"/>
      </c:scatterChart>
      <c:valAx>
        <c:axId val="148871424"/>
        <c:scaling>
          <c:orientation val="minMax"/>
          <c:max val="10"/>
          <c:min val="4.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894080"/>
        <c:crosses val="autoZero"/>
        <c:crossBetween val="midCat"/>
      </c:valAx>
      <c:valAx>
        <c:axId val="148894080"/>
        <c:scaling>
          <c:orientation val="minMax"/>
          <c:max val="83"/>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88714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千葉県君津市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実質公債費比率は類似団体と比較して低い水準にあり、近年減少傾向となっている。これは、過去に起債を抑制していたことなどから、元利償還金が減っていることが主な要因となっている。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今後、大規模な公共施設の整備事業が続くため将来負担比率は増加する傾向にあるが、元利償還金は引き続き減少傾向にあるため、実質公債費比率は、減少することが見込まれる。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千葉県君津市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過去の起債抑制や償還終了に伴う地方債現在高の減少、積立不足額の減に伴う退職手当負担見込額の減少及び充当可能特定歳入の増加に伴い、将来負担比率の分子については昨年度比</a:t>
          </a:r>
          <a:r>
            <a:rPr kumimoji="1" lang="en-US" altLang="ja-JP" sz="1400">
              <a:latin typeface="ＭＳ ゴシック" pitchFamily="49" charset="-128"/>
              <a:ea typeface="ＭＳ ゴシック" pitchFamily="49" charset="-128"/>
            </a:rPr>
            <a:t>9.4%</a:t>
          </a:r>
          <a:r>
            <a:rPr kumimoji="1" lang="ja-JP" altLang="en-US" sz="1400">
              <a:latin typeface="ＭＳ ゴシック" pitchFamily="49" charset="-128"/>
              <a:ea typeface="ＭＳ ゴシック" pitchFamily="49" charset="-128"/>
            </a:rPr>
            <a:t>の減となった。</a:t>
          </a:r>
        </a:p>
        <a:p>
          <a:r>
            <a:rPr kumimoji="1" lang="ja-JP" altLang="en-US" sz="1400">
              <a:latin typeface="ＭＳ ゴシック" pitchFamily="49" charset="-128"/>
              <a:ea typeface="ＭＳ ゴシック" pitchFamily="49" charset="-128"/>
            </a:rPr>
            <a:t>　しかしながら、今後小中学校の統廃合や大規模な公共施設の整備が続くことから地方債現在高の上昇が見込まれるため、各施設の個別施設計画に基づき、計画的な財政運営を行い、適切な水準を維持す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千葉県君津市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中心に「財政調整基金」に５億４，７９０万８千円積み立てたことや、「公共施設整備基金」へ６１４万６千円、「スポーツ振興基金」へ３，０４８万１千円を積み立てた。その一方で、事業費に充てるため当初予算や補正予算で財政調整基金を７億６，１９８万３千円取り崩したこと等により、基金全体としては１億７，５７７万９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今後策定する個別施設計画に基づく計画的な公共施設の更新、長寿命化を進めるため、各基金に積み立てていくことを予定している。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・公共施設整備基金：公共施設の計画的かつ効率的な整備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・スポーツ振興基金：市民のスポーツの振興を図るための社会体育施設の整備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今後の本庁舎整備や、老朽化が進む公共施設の整備に備え、６１４万６千円を積立てたことにより増加。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スポーツ施設等の整備に備え、３，０４８万１千円を積立てたことにより増加。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今後策定する個別施設計画に基づき積み立てる予定。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スポーツ施設等の整備に備え、引き続き年間約３，０００万円程度を積立予定。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公共施設等の更新整備等に係る費用が増えたことよる減少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大型事業所及び関連事業所による税収の割合が大きく、景気の動向による影響を受けやすいため、現在の規模を維持するよう努めることとしている。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一般会計予算で計上した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市債償還額の平準化に努め、引き続き同額程度の積立てを継続する。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85,604
84,726
318.81
31,148,637
29,351,079
1,380,624
18,955,749
12,482,286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では昭和４０年代以降に人口が急増し、同じ時期に多くの公共施設等を整備したため、有形固定資産減価償却率が高い水準にある。現時点では、有形固定資産減価償却率が類似団体平均より高い水準で推移しているが、今後は平成２８年度に策定した君津市公共施設等総合管理計画に基づき、予防保全型の維持管理に努めるとともに、公共施設等の再編を検討し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098550" y="675216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75185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098550" y="639233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75185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098550" y="60325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75185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098550" y="567266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75185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098550" y="531283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75185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0747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1275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3987800" y="676656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1275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3987800" y="55575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69" name="有形固定資産減価償却率平均値テキスト"/>
        <xdr:cNvSpPr txBox="1"/>
      </xdr:nvSpPr>
      <xdr:spPr>
        <a:xfrm>
          <a:off x="41275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0259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3429000" y="608245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xdr:cNvSpPr/>
      </xdr:nvSpPr>
      <xdr:spPr>
        <a:xfrm>
          <a:off x="2781300" y="61544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2963</xdr:rowOff>
    </xdr:from>
    <xdr:to>
      <xdr:col>23</xdr:col>
      <xdr:colOff>136525</xdr:colOff>
      <xdr:row>28</xdr:row>
      <xdr:rowOff>104563</xdr:rowOff>
    </xdr:to>
    <xdr:sp macro="" textlink="">
      <xdr:nvSpPr>
        <xdr:cNvPr id="78" name="楕円 77"/>
        <xdr:cNvSpPr/>
      </xdr:nvSpPr>
      <xdr:spPr>
        <a:xfrm>
          <a:off x="4025900" y="55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89340</xdr:rowOff>
    </xdr:from>
    <xdr:ext cx="405111" cy="259045"/>
    <xdr:sp macro="" textlink="">
      <xdr:nvSpPr>
        <xdr:cNvPr id="79" name="有形固定資産減価償却率該当値テキスト"/>
        <xdr:cNvSpPr txBox="1"/>
      </xdr:nvSpPr>
      <xdr:spPr>
        <a:xfrm>
          <a:off x="4127500" y="549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67733</xdr:rowOff>
    </xdr:from>
    <xdr:to>
      <xdr:col>19</xdr:col>
      <xdr:colOff>187325</xdr:colOff>
      <xdr:row>28</xdr:row>
      <xdr:rowOff>169333</xdr:rowOff>
    </xdr:to>
    <xdr:sp macro="" textlink="">
      <xdr:nvSpPr>
        <xdr:cNvPr id="80" name="楕円 79"/>
        <xdr:cNvSpPr/>
      </xdr:nvSpPr>
      <xdr:spPr>
        <a:xfrm>
          <a:off x="3429000" y="563985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53763</xdr:rowOff>
    </xdr:from>
    <xdr:to>
      <xdr:col>23</xdr:col>
      <xdr:colOff>85725</xdr:colOff>
      <xdr:row>28</xdr:row>
      <xdr:rowOff>118533</xdr:rowOff>
    </xdr:to>
    <xdr:cxnSp macro="">
      <xdr:nvCxnSpPr>
        <xdr:cNvPr id="81" name="直線コネクタ 80"/>
        <xdr:cNvCxnSpPr/>
      </xdr:nvCxnSpPr>
      <xdr:spPr>
        <a:xfrm flipV="1">
          <a:off x="3479800" y="5625888"/>
          <a:ext cx="5969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121708</xdr:rowOff>
    </xdr:from>
    <xdr:to>
      <xdr:col>15</xdr:col>
      <xdr:colOff>187325</xdr:colOff>
      <xdr:row>29</xdr:row>
      <xdr:rowOff>51858</xdr:rowOff>
    </xdr:to>
    <xdr:sp macro="" textlink="">
      <xdr:nvSpPr>
        <xdr:cNvPr id="82" name="楕円 81"/>
        <xdr:cNvSpPr/>
      </xdr:nvSpPr>
      <xdr:spPr>
        <a:xfrm>
          <a:off x="2781300" y="569383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118533</xdr:rowOff>
    </xdr:from>
    <xdr:to>
      <xdr:col>19</xdr:col>
      <xdr:colOff>136525</xdr:colOff>
      <xdr:row>29</xdr:row>
      <xdr:rowOff>1058</xdr:rowOff>
    </xdr:to>
    <xdr:cxnSp macro="">
      <xdr:nvCxnSpPr>
        <xdr:cNvPr id="83" name="直線コネクタ 82"/>
        <xdr:cNvCxnSpPr/>
      </xdr:nvCxnSpPr>
      <xdr:spPr>
        <a:xfrm flipV="1">
          <a:off x="2832100" y="5690658"/>
          <a:ext cx="6477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84" name="n_1aveValue有形固定資産減価償却率"/>
        <xdr:cNvSpPr txBox="1"/>
      </xdr:nvSpPr>
      <xdr:spPr>
        <a:xfrm>
          <a:off x="3293119"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160672</xdr:rowOff>
    </xdr:from>
    <xdr:ext cx="405111" cy="259045"/>
    <xdr:sp macro="" textlink="">
      <xdr:nvSpPr>
        <xdr:cNvPr id="85" name="n_2aveValue有形固定資産減価償却率"/>
        <xdr:cNvSpPr txBox="1"/>
      </xdr:nvSpPr>
      <xdr:spPr>
        <a:xfrm>
          <a:off x="2658119"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14410</xdr:rowOff>
    </xdr:from>
    <xdr:ext cx="405111" cy="259045"/>
    <xdr:sp macro="" textlink="">
      <xdr:nvSpPr>
        <xdr:cNvPr id="86" name="n_1mainValue有形固定資産減価償却率"/>
        <xdr:cNvSpPr txBox="1"/>
      </xdr:nvSpPr>
      <xdr:spPr>
        <a:xfrm>
          <a:off x="3293119" y="5415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68385</xdr:rowOff>
    </xdr:from>
    <xdr:ext cx="405111" cy="259045"/>
    <xdr:sp macro="" textlink="">
      <xdr:nvSpPr>
        <xdr:cNvPr id="87" name="n_2mainValue有形固定資産減価償却率"/>
        <xdr:cNvSpPr txBox="1"/>
      </xdr:nvSpPr>
      <xdr:spPr>
        <a:xfrm>
          <a:off x="2658119" y="5469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0431376" y="4624642"/>
          <a:ext cx="1117772"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1844738" y="4607971"/>
          <a:ext cx="6564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いるが、今後、公共施設等の統廃合・更新等を実施していくためには、地方債の発行を伴うことも想定されることから、事務事業の見直し等を継続して検討していく。</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9645650"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93312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9645650"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93312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9645650"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93312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9645650"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93312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9645650"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92799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92799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6" name="直線コネクタ 115"/>
        <xdr:cNvCxnSpPr/>
      </xdr:nvCxnSpPr>
      <xdr:spPr>
        <a:xfrm flipV="1">
          <a:off x="12593320"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2646025"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2534900" y="67521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9" name="債務償還可能年数最大値テキスト"/>
        <xdr:cNvSpPr txBox="1"/>
      </xdr:nvSpPr>
      <xdr:spPr>
        <a:xfrm>
          <a:off x="12646025"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0" name="直線コネクタ 119"/>
        <xdr:cNvCxnSpPr/>
      </xdr:nvCxnSpPr>
      <xdr:spPr>
        <a:xfrm>
          <a:off x="12534900" y="52408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1" name="債務償還可能年数平均値テキスト"/>
        <xdr:cNvSpPr txBox="1"/>
      </xdr:nvSpPr>
      <xdr:spPr>
        <a:xfrm>
          <a:off x="12646025"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2" name="フローチャート: 判断 121"/>
        <xdr:cNvSpPr/>
      </xdr:nvSpPr>
      <xdr:spPr>
        <a:xfrm>
          <a:off x="12573000" y="593372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51153</xdr:rowOff>
    </xdr:from>
    <xdr:to>
      <xdr:col>76</xdr:col>
      <xdr:colOff>73025</xdr:colOff>
      <xdr:row>31</xdr:row>
      <xdr:rowOff>152753</xdr:rowOff>
    </xdr:to>
    <xdr:sp macro="" textlink="">
      <xdr:nvSpPr>
        <xdr:cNvPr id="128" name="楕円 127"/>
        <xdr:cNvSpPr/>
      </xdr:nvSpPr>
      <xdr:spPr>
        <a:xfrm>
          <a:off x="12573000" y="61376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29580</xdr:rowOff>
    </xdr:from>
    <xdr:ext cx="340478" cy="259045"/>
    <xdr:sp macro="" textlink="">
      <xdr:nvSpPr>
        <xdr:cNvPr id="129" name="債務償還可能年数該当値テキスト"/>
        <xdr:cNvSpPr txBox="1"/>
      </xdr:nvSpPr>
      <xdr:spPr>
        <a:xfrm>
          <a:off x="12646025" y="61160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85,604
84,726
318.81
31,148,637
29,351,079
1,380,624
18,955,749
12,482,286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659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208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662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39490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39878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3889375" y="72713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39878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3889375" y="58426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xdr:cNvSpPr txBox="1"/>
      </xdr:nvSpPr>
      <xdr:spPr>
        <a:xfrm>
          <a:off x="39878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38989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203575" y="65062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428875"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103505</xdr:rowOff>
    </xdr:from>
    <xdr:to>
      <xdr:col>24</xdr:col>
      <xdr:colOff>114300</xdr:colOff>
      <xdr:row>36</xdr:row>
      <xdr:rowOff>33655</xdr:rowOff>
    </xdr:to>
    <xdr:sp macro="" textlink="">
      <xdr:nvSpPr>
        <xdr:cNvPr id="70" name="楕円 69"/>
        <xdr:cNvSpPr/>
      </xdr:nvSpPr>
      <xdr:spPr>
        <a:xfrm>
          <a:off x="38989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126382</xdr:rowOff>
    </xdr:from>
    <xdr:ext cx="405111" cy="259045"/>
    <xdr:sp macro="" textlink="">
      <xdr:nvSpPr>
        <xdr:cNvPr id="71" name="【道路】&#10;有形固定資産減価償却率該当値テキスト"/>
        <xdr:cNvSpPr txBox="1"/>
      </xdr:nvSpPr>
      <xdr:spPr>
        <a:xfrm>
          <a:off x="3987800"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141605</xdr:rowOff>
    </xdr:from>
    <xdr:to>
      <xdr:col>20</xdr:col>
      <xdr:colOff>38100</xdr:colOff>
      <xdr:row>36</xdr:row>
      <xdr:rowOff>71755</xdr:rowOff>
    </xdr:to>
    <xdr:sp macro="" textlink="">
      <xdr:nvSpPr>
        <xdr:cNvPr id="72" name="楕円 71"/>
        <xdr:cNvSpPr/>
      </xdr:nvSpPr>
      <xdr:spPr>
        <a:xfrm>
          <a:off x="3203575" y="614235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154305</xdr:rowOff>
    </xdr:from>
    <xdr:to>
      <xdr:col>24</xdr:col>
      <xdr:colOff>63500</xdr:colOff>
      <xdr:row>36</xdr:row>
      <xdr:rowOff>20955</xdr:rowOff>
    </xdr:to>
    <xdr:cxnSp macro="">
      <xdr:nvCxnSpPr>
        <xdr:cNvPr id="73" name="直線コネクタ 72"/>
        <xdr:cNvCxnSpPr/>
      </xdr:nvCxnSpPr>
      <xdr:spPr>
        <a:xfrm flipV="1">
          <a:off x="3235325" y="6155055"/>
          <a:ext cx="7143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12065</xdr:rowOff>
    </xdr:from>
    <xdr:to>
      <xdr:col>15</xdr:col>
      <xdr:colOff>101600</xdr:colOff>
      <xdr:row>36</xdr:row>
      <xdr:rowOff>113665</xdr:rowOff>
    </xdr:to>
    <xdr:sp macro="" textlink="">
      <xdr:nvSpPr>
        <xdr:cNvPr id="74" name="楕円 73"/>
        <xdr:cNvSpPr/>
      </xdr:nvSpPr>
      <xdr:spPr>
        <a:xfrm>
          <a:off x="2428875"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20955</xdr:rowOff>
    </xdr:from>
    <xdr:to>
      <xdr:col>19</xdr:col>
      <xdr:colOff>177800</xdr:colOff>
      <xdr:row>36</xdr:row>
      <xdr:rowOff>62865</xdr:rowOff>
    </xdr:to>
    <xdr:cxnSp macro="">
      <xdr:nvCxnSpPr>
        <xdr:cNvPr id="75" name="直線コネクタ 74"/>
        <xdr:cNvCxnSpPr/>
      </xdr:nvCxnSpPr>
      <xdr:spPr>
        <a:xfrm flipV="1">
          <a:off x="2479675" y="6193155"/>
          <a:ext cx="7556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83837</xdr:rowOff>
    </xdr:from>
    <xdr:ext cx="405111" cy="259045"/>
    <xdr:sp macro="" textlink="">
      <xdr:nvSpPr>
        <xdr:cNvPr id="76" name="n_1aveValue【道路】&#10;有形固定資産減価償却率"/>
        <xdr:cNvSpPr txBox="1"/>
      </xdr:nvSpPr>
      <xdr:spPr>
        <a:xfrm>
          <a:off x="306769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77" name="n_2aveValue【道路】&#10;有形固定資産減価償却率"/>
        <xdr:cNvSpPr txBox="1"/>
      </xdr:nvSpPr>
      <xdr:spPr>
        <a:xfrm>
          <a:off x="230569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88282</xdr:rowOff>
    </xdr:from>
    <xdr:ext cx="405111" cy="259045"/>
    <xdr:sp macro="" textlink="">
      <xdr:nvSpPr>
        <xdr:cNvPr id="78" name="n_1mainValue【道路】&#10;有形固定資産減価償却率"/>
        <xdr:cNvSpPr txBox="1"/>
      </xdr:nvSpPr>
      <xdr:spPr>
        <a:xfrm>
          <a:off x="306769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130192</xdr:rowOff>
    </xdr:from>
    <xdr:ext cx="405111" cy="259045"/>
    <xdr:sp macro="" textlink="">
      <xdr:nvSpPr>
        <xdr:cNvPr id="79" name="n_2mainValue【道路】&#10;有形固定資産減価償却率"/>
        <xdr:cNvSpPr txBox="1"/>
      </xdr:nvSpPr>
      <xdr:spPr>
        <a:xfrm>
          <a:off x="230569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517735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517735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517735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517735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3" name="直線コネクタ 102"/>
        <xdr:cNvCxnSpPr/>
      </xdr:nvCxnSpPr>
      <xdr:spPr>
        <a:xfrm flipV="1">
          <a:off x="8905240"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4" name="【道路】&#10;一人当たり延長最小値テキスト"/>
        <xdr:cNvSpPr txBox="1"/>
      </xdr:nvSpPr>
      <xdr:spPr>
        <a:xfrm>
          <a:off x="8943975"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5" name="直線コネクタ 104"/>
        <xdr:cNvCxnSpPr/>
      </xdr:nvCxnSpPr>
      <xdr:spPr>
        <a:xfrm>
          <a:off x="8845550" y="71716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6" name="【道路】&#10;一人当たり延長最大値テキスト"/>
        <xdr:cNvSpPr txBox="1"/>
      </xdr:nvSpPr>
      <xdr:spPr>
        <a:xfrm>
          <a:off x="8943975"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7" name="直線コネクタ 106"/>
        <xdr:cNvCxnSpPr/>
      </xdr:nvCxnSpPr>
      <xdr:spPr>
        <a:xfrm>
          <a:off x="8845550" y="587359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97255</xdr:rowOff>
    </xdr:from>
    <xdr:ext cx="534377" cy="259045"/>
    <xdr:sp macro="" textlink="">
      <xdr:nvSpPr>
        <xdr:cNvPr id="108" name="【道路】&#10;一人当たり延長平均値テキスト"/>
        <xdr:cNvSpPr txBox="1"/>
      </xdr:nvSpPr>
      <xdr:spPr>
        <a:xfrm>
          <a:off x="8943975" y="6783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9" name="フローチャート: 判断 108"/>
        <xdr:cNvSpPr/>
      </xdr:nvSpPr>
      <xdr:spPr>
        <a:xfrm>
          <a:off x="8883650" y="693237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10" name="フローチャート: 判断 109"/>
        <xdr:cNvSpPr/>
      </xdr:nvSpPr>
      <xdr:spPr>
        <a:xfrm>
          <a:off x="815975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11" name="フローチャート: 判断 110"/>
        <xdr:cNvSpPr/>
      </xdr:nvSpPr>
      <xdr:spPr>
        <a:xfrm>
          <a:off x="7413625" y="693443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154863</xdr:rowOff>
    </xdr:from>
    <xdr:to>
      <xdr:col>55</xdr:col>
      <xdr:colOff>50800</xdr:colOff>
      <xdr:row>41</xdr:row>
      <xdr:rowOff>85013</xdr:rowOff>
    </xdr:to>
    <xdr:sp macro="" textlink="">
      <xdr:nvSpPr>
        <xdr:cNvPr id="117" name="楕円 116"/>
        <xdr:cNvSpPr/>
      </xdr:nvSpPr>
      <xdr:spPr>
        <a:xfrm>
          <a:off x="8883650" y="70128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69790</xdr:rowOff>
    </xdr:from>
    <xdr:ext cx="469744" cy="259045"/>
    <xdr:sp macro="" textlink="">
      <xdr:nvSpPr>
        <xdr:cNvPr id="118" name="【道路】&#10;一人当たり延長該当値テキスト"/>
        <xdr:cNvSpPr txBox="1"/>
      </xdr:nvSpPr>
      <xdr:spPr>
        <a:xfrm>
          <a:off x="8943975" y="692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156845</xdr:rowOff>
    </xdr:from>
    <xdr:to>
      <xdr:col>50</xdr:col>
      <xdr:colOff>165100</xdr:colOff>
      <xdr:row>41</xdr:row>
      <xdr:rowOff>86995</xdr:rowOff>
    </xdr:to>
    <xdr:sp macro="" textlink="">
      <xdr:nvSpPr>
        <xdr:cNvPr id="119" name="楕円 118"/>
        <xdr:cNvSpPr/>
      </xdr:nvSpPr>
      <xdr:spPr>
        <a:xfrm>
          <a:off x="815975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34213</xdr:rowOff>
    </xdr:from>
    <xdr:to>
      <xdr:col>55</xdr:col>
      <xdr:colOff>0</xdr:colOff>
      <xdr:row>41</xdr:row>
      <xdr:rowOff>36195</xdr:rowOff>
    </xdr:to>
    <xdr:cxnSp macro="">
      <xdr:nvCxnSpPr>
        <xdr:cNvPr id="120" name="直線コネクタ 119"/>
        <xdr:cNvCxnSpPr/>
      </xdr:nvCxnSpPr>
      <xdr:spPr>
        <a:xfrm flipV="1">
          <a:off x="8210550" y="7063663"/>
          <a:ext cx="695325"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158826</xdr:rowOff>
    </xdr:from>
    <xdr:to>
      <xdr:col>46</xdr:col>
      <xdr:colOff>38100</xdr:colOff>
      <xdr:row>41</xdr:row>
      <xdr:rowOff>88976</xdr:rowOff>
    </xdr:to>
    <xdr:sp macro="" textlink="">
      <xdr:nvSpPr>
        <xdr:cNvPr id="121" name="楕円 120"/>
        <xdr:cNvSpPr/>
      </xdr:nvSpPr>
      <xdr:spPr>
        <a:xfrm>
          <a:off x="7413625" y="701682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36195</xdr:rowOff>
    </xdr:from>
    <xdr:to>
      <xdr:col>50</xdr:col>
      <xdr:colOff>114300</xdr:colOff>
      <xdr:row>41</xdr:row>
      <xdr:rowOff>38176</xdr:rowOff>
    </xdr:to>
    <xdr:cxnSp macro="">
      <xdr:nvCxnSpPr>
        <xdr:cNvPr id="122" name="直線コネクタ 121"/>
        <xdr:cNvCxnSpPr/>
      </xdr:nvCxnSpPr>
      <xdr:spPr>
        <a:xfrm flipV="1">
          <a:off x="7445375" y="7065645"/>
          <a:ext cx="765175"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23" name="n_1aveValue【道路】&#10;一人当たり延長"/>
        <xdr:cNvSpPr txBox="1"/>
      </xdr:nvSpPr>
      <xdr:spPr>
        <a:xfrm>
          <a:off x="7959236"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24" name="n_2aveValue【道路】&#10;一人当たり延長"/>
        <xdr:cNvSpPr txBox="1"/>
      </xdr:nvSpPr>
      <xdr:spPr>
        <a:xfrm>
          <a:off x="72258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78122</xdr:rowOff>
    </xdr:from>
    <xdr:ext cx="469744" cy="259045"/>
    <xdr:sp macro="" textlink="">
      <xdr:nvSpPr>
        <xdr:cNvPr id="125" name="n_1mainValue【道路】&#10;一人当たり延長"/>
        <xdr:cNvSpPr txBox="1"/>
      </xdr:nvSpPr>
      <xdr:spPr>
        <a:xfrm>
          <a:off x="7991552" y="71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80103</xdr:rowOff>
    </xdr:from>
    <xdr:ext cx="469744" cy="259045"/>
    <xdr:sp macro="" textlink="">
      <xdr:nvSpPr>
        <xdr:cNvPr id="126" name="n_2mainValue【道路】&#10;一人当たり延長"/>
        <xdr:cNvSpPr txBox="1"/>
      </xdr:nvSpPr>
      <xdr:spPr>
        <a:xfrm>
          <a:off x="7258127" y="710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3659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662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51" name="直線コネクタ 150"/>
        <xdr:cNvCxnSpPr/>
      </xdr:nvCxnSpPr>
      <xdr:spPr>
        <a:xfrm flipV="1">
          <a:off x="39490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52" name="【橋りょう・トンネル】&#10;有形固定資産減価償却率最小値テキスト"/>
        <xdr:cNvSpPr txBox="1"/>
      </xdr:nvSpPr>
      <xdr:spPr>
        <a:xfrm>
          <a:off x="39878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3" name="直線コネクタ 152"/>
        <xdr:cNvCxnSpPr/>
      </xdr:nvCxnSpPr>
      <xdr:spPr>
        <a:xfrm>
          <a:off x="3889375" y="108927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54" name="【橋りょう・トンネル】&#10;有形固定資産減価償却率最大値テキスト"/>
        <xdr:cNvSpPr txBox="1"/>
      </xdr:nvSpPr>
      <xdr:spPr>
        <a:xfrm>
          <a:off x="39878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55" name="直線コネクタ 154"/>
        <xdr:cNvCxnSpPr/>
      </xdr:nvCxnSpPr>
      <xdr:spPr>
        <a:xfrm>
          <a:off x="3889375" y="97593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56" name="【橋りょう・トンネル】&#10;有形固定資産減価償却率平均値テキスト"/>
        <xdr:cNvSpPr txBox="1"/>
      </xdr:nvSpPr>
      <xdr:spPr>
        <a:xfrm>
          <a:off x="39878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7" name="フローチャート: 判断 156"/>
        <xdr:cNvSpPr/>
      </xdr:nvSpPr>
      <xdr:spPr>
        <a:xfrm>
          <a:off x="38989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8" name="フローチャート: 判断 157"/>
        <xdr:cNvSpPr/>
      </xdr:nvSpPr>
      <xdr:spPr>
        <a:xfrm>
          <a:off x="3203575" y="103181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9" name="フローチャート: 判断 158"/>
        <xdr:cNvSpPr/>
      </xdr:nvSpPr>
      <xdr:spPr>
        <a:xfrm>
          <a:off x="2428875"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34925</xdr:rowOff>
    </xdr:from>
    <xdr:to>
      <xdr:col>24</xdr:col>
      <xdr:colOff>114300</xdr:colOff>
      <xdr:row>59</xdr:row>
      <xdr:rowOff>136525</xdr:rowOff>
    </xdr:to>
    <xdr:sp macro="" textlink="">
      <xdr:nvSpPr>
        <xdr:cNvPr id="165" name="楕円 164"/>
        <xdr:cNvSpPr/>
      </xdr:nvSpPr>
      <xdr:spPr>
        <a:xfrm>
          <a:off x="38989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57802</xdr:rowOff>
    </xdr:from>
    <xdr:ext cx="405111" cy="259045"/>
    <xdr:sp macro="" textlink="">
      <xdr:nvSpPr>
        <xdr:cNvPr id="166" name="【橋りょう・トンネル】&#10;有形固定資産減価償却率該当値テキスト"/>
        <xdr:cNvSpPr txBox="1"/>
      </xdr:nvSpPr>
      <xdr:spPr>
        <a:xfrm>
          <a:off x="3987800"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50165</xdr:rowOff>
    </xdr:from>
    <xdr:to>
      <xdr:col>20</xdr:col>
      <xdr:colOff>38100</xdr:colOff>
      <xdr:row>59</xdr:row>
      <xdr:rowOff>151765</xdr:rowOff>
    </xdr:to>
    <xdr:sp macro="" textlink="">
      <xdr:nvSpPr>
        <xdr:cNvPr id="167" name="楕円 166"/>
        <xdr:cNvSpPr/>
      </xdr:nvSpPr>
      <xdr:spPr>
        <a:xfrm>
          <a:off x="3203575" y="1016571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85725</xdr:rowOff>
    </xdr:from>
    <xdr:to>
      <xdr:col>24</xdr:col>
      <xdr:colOff>63500</xdr:colOff>
      <xdr:row>59</xdr:row>
      <xdr:rowOff>100965</xdr:rowOff>
    </xdr:to>
    <xdr:cxnSp macro="">
      <xdr:nvCxnSpPr>
        <xdr:cNvPr id="168" name="直線コネクタ 167"/>
        <xdr:cNvCxnSpPr/>
      </xdr:nvCxnSpPr>
      <xdr:spPr>
        <a:xfrm flipV="1">
          <a:off x="3235325" y="10201275"/>
          <a:ext cx="71437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78740</xdr:rowOff>
    </xdr:from>
    <xdr:to>
      <xdr:col>15</xdr:col>
      <xdr:colOff>101600</xdr:colOff>
      <xdr:row>60</xdr:row>
      <xdr:rowOff>8890</xdr:rowOff>
    </xdr:to>
    <xdr:sp macro="" textlink="">
      <xdr:nvSpPr>
        <xdr:cNvPr id="169" name="楕円 168"/>
        <xdr:cNvSpPr/>
      </xdr:nvSpPr>
      <xdr:spPr>
        <a:xfrm>
          <a:off x="2428875"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100965</xdr:rowOff>
    </xdr:from>
    <xdr:to>
      <xdr:col>19</xdr:col>
      <xdr:colOff>177800</xdr:colOff>
      <xdr:row>59</xdr:row>
      <xdr:rowOff>129540</xdr:rowOff>
    </xdr:to>
    <xdr:cxnSp macro="">
      <xdr:nvCxnSpPr>
        <xdr:cNvPr id="170" name="直線コネクタ 169"/>
        <xdr:cNvCxnSpPr/>
      </xdr:nvCxnSpPr>
      <xdr:spPr>
        <a:xfrm flipV="1">
          <a:off x="2479675" y="10216515"/>
          <a:ext cx="7556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71" name="n_1aveValue【橋りょう・トンネル】&#10;有形固定資産減価償却率"/>
        <xdr:cNvSpPr txBox="1"/>
      </xdr:nvSpPr>
      <xdr:spPr>
        <a:xfrm>
          <a:off x="306769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150512</xdr:rowOff>
    </xdr:from>
    <xdr:ext cx="405111" cy="259045"/>
    <xdr:sp macro="" textlink="">
      <xdr:nvSpPr>
        <xdr:cNvPr id="172" name="n_2aveValue【橋りょう・トンネル】&#10;有形固定資産減価償却率"/>
        <xdr:cNvSpPr txBox="1"/>
      </xdr:nvSpPr>
      <xdr:spPr>
        <a:xfrm>
          <a:off x="230569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168292</xdr:rowOff>
    </xdr:from>
    <xdr:ext cx="405111" cy="259045"/>
    <xdr:sp macro="" textlink="">
      <xdr:nvSpPr>
        <xdr:cNvPr id="173" name="n_1mainValue【橋りょう・トンネル】&#10;有形固定資産減価償却率"/>
        <xdr:cNvSpPr txBox="1"/>
      </xdr:nvSpPr>
      <xdr:spPr>
        <a:xfrm>
          <a:off x="306769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25417</xdr:rowOff>
    </xdr:from>
    <xdr:ext cx="405111" cy="259045"/>
    <xdr:sp macro="" textlink="">
      <xdr:nvSpPr>
        <xdr:cNvPr id="174" name="n_2mainValue【橋りょう・トンネル】&#10;有形固定資産減価償却率"/>
        <xdr:cNvSpPr txBox="1"/>
      </xdr:nvSpPr>
      <xdr:spPr>
        <a:xfrm>
          <a:off x="230569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5412239"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5122756"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5122756"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5122756"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5122756"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96" name="直線コネクタ 195"/>
        <xdr:cNvCxnSpPr/>
      </xdr:nvCxnSpPr>
      <xdr:spPr>
        <a:xfrm flipV="1">
          <a:off x="8905240"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97" name="【橋りょう・トンネル】&#10;一人当たり有形固定資産（償却資産）額最小値テキスト"/>
        <xdr:cNvSpPr txBox="1"/>
      </xdr:nvSpPr>
      <xdr:spPr>
        <a:xfrm>
          <a:off x="8943975"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98" name="直線コネクタ 197"/>
        <xdr:cNvCxnSpPr/>
      </xdr:nvCxnSpPr>
      <xdr:spPr>
        <a:xfrm>
          <a:off x="8845550" y="109720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9" name="【橋りょう・トンネル】&#10;一人当たり有形固定資産（償却資産）額最大値テキスト"/>
        <xdr:cNvSpPr txBox="1"/>
      </xdr:nvSpPr>
      <xdr:spPr>
        <a:xfrm>
          <a:off x="8943975"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200" name="直線コネクタ 199"/>
        <xdr:cNvCxnSpPr/>
      </xdr:nvCxnSpPr>
      <xdr:spPr>
        <a:xfrm>
          <a:off x="8845550" y="96622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201" name="【橋りょう・トンネル】&#10;一人当たり有形固定資産（償却資産）額平均値テキスト"/>
        <xdr:cNvSpPr txBox="1"/>
      </xdr:nvSpPr>
      <xdr:spPr>
        <a:xfrm>
          <a:off x="8943975"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202" name="フローチャート: 判断 201"/>
        <xdr:cNvSpPr/>
      </xdr:nvSpPr>
      <xdr:spPr>
        <a:xfrm>
          <a:off x="8883650" y="104748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203" name="フローチャート: 判断 202"/>
        <xdr:cNvSpPr/>
      </xdr:nvSpPr>
      <xdr:spPr>
        <a:xfrm>
          <a:off x="815975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204" name="フローチャート: 判断 203"/>
        <xdr:cNvSpPr/>
      </xdr:nvSpPr>
      <xdr:spPr>
        <a:xfrm>
          <a:off x="7413625" y="1050207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129186</xdr:rowOff>
    </xdr:from>
    <xdr:to>
      <xdr:col>55</xdr:col>
      <xdr:colOff>50800</xdr:colOff>
      <xdr:row>59</xdr:row>
      <xdr:rowOff>59336</xdr:rowOff>
    </xdr:to>
    <xdr:sp macro="" textlink="">
      <xdr:nvSpPr>
        <xdr:cNvPr id="210" name="楕円 209"/>
        <xdr:cNvSpPr/>
      </xdr:nvSpPr>
      <xdr:spPr>
        <a:xfrm>
          <a:off x="8883650" y="1007328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152063</xdr:rowOff>
    </xdr:from>
    <xdr:ext cx="599010" cy="259045"/>
    <xdr:sp macro="" textlink="">
      <xdr:nvSpPr>
        <xdr:cNvPr id="211" name="【橋りょう・トンネル】&#10;一人当たり有形固定資産（償却資産）額該当値テキスト"/>
        <xdr:cNvSpPr txBox="1"/>
      </xdr:nvSpPr>
      <xdr:spPr>
        <a:xfrm>
          <a:off x="8943975" y="992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147010</xdr:rowOff>
    </xdr:from>
    <xdr:to>
      <xdr:col>50</xdr:col>
      <xdr:colOff>165100</xdr:colOff>
      <xdr:row>59</xdr:row>
      <xdr:rowOff>77160</xdr:rowOff>
    </xdr:to>
    <xdr:sp macro="" textlink="">
      <xdr:nvSpPr>
        <xdr:cNvPr id="212" name="楕円 211"/>
        <xdr:cNvSpPr/>
      </xdr:nvSpPr>
      <xdr:spPr>
        <a:xfrm>
          <a:off x="8159750" y="100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8536</xdr:rowOff>
    </xdr:from>
    <xdr:to>
      <xdr:col>55</xdr:col>
      <xdr:colOff>0</xdr:colOff>
      <xdr:row>59</xdr:row>
      <xdr:rowOff>26360</xdr:rowOff>
    </xdr:to>
    <xdr:cxnSp macro="">
      <xdr:nvCxnSpPr>
        <xdr:cNvPr id="213" name="直線コネクタ 212"/>
        <xdr:cNvCxnSpPr/>
      </xdr:nvCxnSpPr>
      <xdr:spPr>
        <a:xfrm flipV="1">
          <a:off x="8210550" y="10124086"/>
          <a:ext cx="695325" cy="1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154060</xdr:rowOff>
    </xdr:from>
    <xdr:to>
      <xdr:col>46</xdr:col>
      <xdr:colOff>38100</xdr:colOff>
      <xdr:row>59</xdr:row>
      <xdr:rowOff>84210</xdr:rowOff>
    </xdr:to>
    <xdr:sp macro="" textlink="">
      <xdr:nvSpPr>
        <xdr:cNvPr id="214" name="楕円 213"/>
        <xdr:cNvSpPr/>
      </xdr:nvSpPr>
      <xdr:spPr>
        <a:xfrm>
          <a:off x="7413625" y="100981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26360</xdr:rowOff>
    </xdr:from>
    <xdr:to>
      <xdr:col>50</xdr:col>
      <xdr:colOff>114300</xdr:colOff>
      <xdr:row>59</xdr:row>
      <xdr:rowOff>33410</xdr:rowOff>
    </xdr:to>
    <xdr:cxnSp macro="">
      <xdr:nvCxnSpPr>
        <xdr:cNvPr id="215" name="直線コネクタ 214"/>
        <xdr:cNvCxnSpPr/>
      </xdr:nvCxnSpPr>
      <xdr:spPr>
        <a:xfrm flipV="1">
          <a:off x="7445375" y="10141910"/>
          <a:ext cx="765175"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129060</xdr:rowOff>
    </xdr:from>
    <xdr:ext cx="599010" cy="259045"/>
    <xdr:sp macro="" textlink="">
      <xdr:nvSpPr>
        <xdr:cNvPr id="216" name="n_1aveValue【橋りょう・トンネル】&#10;一人当たり有形固定資産（償却資産）額"/>
        <xdr:cNvSpPr txBox="1"/>
      </xdr:nvSpPr>
      <xdr:spPr>
        <a:xfrm>
          <a:off x="793644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136355</xdr:rowOff>
    </xdr:from>
    <xdr:ext cx="599010" cy="259045"/>
    <xdr:sp macro="" textlink="">
      <xdr:nvSpPr>
        <xdr:cNvPr id="217" name="n_2aveValue【橋りょう・トンネル】&#10;一人当たり有形固定資産（償却資産）額"/>
        <xdr:cNvSpPr txBox="1"/>
      </xdr:nvSpPr>
      <xdr:spPr>
        <a:xfrm>
          <a:off x="7193495"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93687</xdr:rowOff>
    </xdr:from>
    <xdr:ext cx="599010" cy="259045"/>
    <xdr:sp macro="" textlink="">
      <xdr:nvSpPr>
        <xdr:cNvPr id="218" name="n_1mainValue【橋りょう・トンネル】&#10;一人当たり有形固定資産（償却資産）額"/>
        <xdr:cNvSpPr txBox="1"/>
      </xdr:nvSpPr>
      <xdr:spPr>
        <a:xfrm>
          <a:off x="7936445" y="9866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100737</xdr:rowOff>
    </xdr:from>
    <xdr:ext cx="599010" cy="259045"/>
    <xdr:sp macro="" textlink="">
      <xdr:nvSpPr>
        <xdr:cNvPr id="219" name="n_2mainValue【橋りょう・トンネル】&#10;一人当たり有形固定資産（償却資産）額"/>
        <xdr:cNvSpPr txBox="1"/>
      </xdr:nvSpPr>
      <xdr:spPr>
        <a:xfrm>
          <a:off x="7193495" y="987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0" name="直線コネクタ 229"/>
        <xdr:cNvCxnSpPr/>
      </xdr:nvCxnSpPr>
      <xdr:spPr>
        <a:xfrm>
          <a:off x="6477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1" name="テキスト ボックス 230"/>
        <xdr:cNvSpPr txBox="1"/>
      </xdr:nvSpPr>
      <xdr:spPr>
        <a:xfrm>
          <a:off x="36591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2" name="直線コネクタ 231"/>
        <xdr:cNvCxnSpPr/>
      </xdr:nvCxnSpPr>
      <xdr:spPr>
        <a:xfrm>
          <a:off x="6477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3" name="テキスト ボックス 232"/>
        <xdr:cNvSpPr txBox="1"/>
      </xdr:nvSpPr>
      <xdr:spPr>
        <a:xfrm>
          <a:off x="3208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4" name="直線コネクタ 233"/>
        <xdr:cNvCxnSpPr/>
      </xdr:nvCxnSpPr>
      <xdr:spPr>
        <a:xfrm>
          <a:off x="6477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5" name="テキスト ボックス 234"/>
        <xdr:cNvSpPr txBox="1"/>
      </xdr:nvSpPr>
      <xdr:spPr>
        <a:xfrm>
          <a:off x="3208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6" name="直線コネクタ 235"/>
        <xdr:cNvCxnSpPr/>
      </xdr:nvCxnSpPr>
      <xdr:spPr>
        <a:xfrm>
          <a:off x="6477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7" name="テキスト ボックス 236"/>
        <xdr:cNvSpPr txBox="1"/>
      </xdr:nvSpPr>
      <xdr:spPr>
        <a:xfrm>
          <a:off x="3208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8" name="直線コネクタ 237"/>
        <xdr:cNvCxnSpPr/>
      </xdr:nvCxnSpPr>
      <xdr:spPr>
        <a:xfrm>
          <a:off x="6477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9" name="テキスト ボックス 238"/>
        <xdr:cNvSpPr txBox="1"/>
      </xdr:nvSpPr>
      <xdr:spPr>
        <a:xfrm>
          <a:off x="3208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0" name="直線コネクタ 239"/>
        <xdr:cNvCxnSpPr/>
      </xdr:nvCxnSpPr>
      <xdr:spPr>
        <a:xfrm>
          <a:off x="6477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1" name="テキスト ボックス 240"/>
        <xdr:cNvSpPr txBox="1"/>
      </xdr:nvSpPr>
      <xdr:spPr>
        <a:xfrm>
          <a:off x="2662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45" name="直線コネクタ 244"/>
        <xdr:cNvCxnSpPr/>
      </xdr:nvCxnSpPr>
      <xdr:spPr>
        <a:xfrm flipV="1">
          <a:off x="39490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46" name="【公営住宅】&#10;有形固定資産減価償却率最小値テキスト"/>
        <xdr:cNvSpPr txBox="1"/>
      </xdr:nvSpPr>
      <xdr:spPr>
        <a:xfrm>
          <a:off x="39878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47" name="直線コネクタ 246"/>
        <xdr:cNvCxnSpPr/>
      </xdr:nvCxnSpPr>
      <xdr:spPr>
        <a:xfrm>
          <a:off x="3889375" y="148056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48" name="【公営住宅】&#10;有形固定資産減価償却率最大値テキスト"/>
        <xdr:cNvSpPr txBox="1"/>
      </xdr:nvSpPr>
      <xdr:spPr>
        <a:xfrm>
          <a:off x="39878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49" name="直線コネクタ 248"/>
        <xdr:cNvCxnSpPr/>
      </xdr:nvCxnSpPr>
      <xdr:spPr>
        <a:xfrm>
          <a:off x="3889375" y="1335894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50" name="【公営住宅】&#10;有形固定資産減価償却率平均値テキスト"/>
        <xdr:cNvSpPr txBox="1"/>
      </xdr:nvSpPr>
      <xdr:spPr>
        <a:xfrm>
          <a:off x="39878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51" name="フローチャート: 判断 250"/>
        <xdr:cNvSpPr/>
      </xdr:nvSpPr>
      <xdr:spPr>
        <a:xfrm>
          <a:off x="38989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52" name="フローチャート: 判断 251"/>
        <xdr:cNvSpPr/>
      </xdr:nvSpPr>
      <xdr:spPr>
        <a:xfrm>
          <a:off x="3203575" y="138192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53" name="フローチャート: 判断 252"/>
        <xdr:cNvSpPr/>
      </xdr:nvSpPr>
      <xdr:spPr>
        <a:xfrm>
          <a:off x="2428875"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106499</xdr:rowOff>
    </xdr:from>
    <xdr:to>
      <xdr:col>24</xdr:col>
      <xdr:colOff>114300</xdr:colOff>
      <xdr:row>78</xdr:row>
      <xdr:rowOff>36649</xdr:rowOff>
    </xdr:to>
    <xdr:sp macro="" textlink="">
      <xdr:nvSpPr>
        <xdr:cNvPr id="259" name="楕円 258"/>
        <xdr:cNvSpPr/>
      </xdr:nvSpPr>
      <xdr:spPr>
        <a:xfrm>
          <a:off x="3898900" y="1330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59526</xdr:rowOff>
    </xdr:from>
    <xdr:ext cx="405111" cy="259045"/>
    <xdr:sp macro="" textlink="">
      <xdr:nvSpPr>
        <xdr:cNvPr id="260" name="【公営住宅】&#10;有形固定資産減価償却率該当値テキスト"/>
        <xdr:cNvSpPr txBox="1"/>
      </xdr:nvSpPr>
      <xdr:spPr>
        <a:xfrm>
          <a:off x="3987800" y="13261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77107</xdr:rowOff>
    </xdr:from>
    <xdr:to>
      <xdr:col>20</xdr:col>
      <xdr:colOff>38100</xdr:colOff>
      <xdr:row>78</xdr:row>
      <xdr:rowOff>7257</xdr:rowOff>
    </xdr:to>
    <xdr:sp macro="" textlink="">
      <xdr:nvSpPr>
        <xdr:cNvPr id="261" name="楕円 260"/>
        <xdr:cNvSpPr/>
      </xdr:nvSpPr>
      <xdr:spPr>
        <a:xfrm>
          <a:off x="3203575" y="1327875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127907</xdr:rowOff>
    </xdr:from>
    <xdr:to>
      <xdr:col>24</xdr:col>
      <xdr:colOff>63500</xdr:colOff>
      <xdr:row>77</xdr:row>
      <xdr:rowOff>157299</xdr:rowOff>
    </xdr:to>
    <xdr:cxnSp macro="">
      <xdr:nvCxnSpPr>
        <xdr:cNvPr id="262" name="直線コネクタ 261"/>
        <xdr:cNvCxnSpPr/>
      </xdr:nvCxnSpPr>
      <xdr:spPr>
        <a:xfrm>
          <a:off x="3235325" y="13329557"/>
          <a:ext cx="714375"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106499</xdr:rowOff>
    </xdr:from>
    <xdr:to>
      <xdr:col>15</xdr:col>
      <xdr:colOff>101600</xdr:colOff>
      <xdr:row>78</xdr:row>
      <xdr:rowOff>36649</xdr:rowOff>
    </xdr:to>
    <xdr:sp macro="" textlink="">
      <xdr:nvSpPr>
        <xdr:cNvPr id="263" name="楕円 262"/>
        <xdr:cNvSpPr/>
      </xdr:nvSpPr>
      <xdr:spPr>
        <a:xfrm>
          <a:off x="2428875" y="1330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127907</xdr:rowOff>
    </xdr:from>
    <xdr:to>
      <xdr:col>19</xdr:col>
      <xdr:colOff>177800</xdr:colOff>
      <xdr:row>77</xdr:row>
      <xdr:rowOff>157299</xdr:rowOff>
    </xdr:to>
    <xdr:cxnSp macro="">
      <xdr:nvCxnSpPr>
        <xdr:cNvPr id="264" name="直線コネクタ 263"/>
        <xdr:cNvCxnSpPr/>
      </xdr:nvCxnSpPr>
      <xdr:spPr>
        <a:xfrm flipV="1">
          <a:off x="2479675" y="13329557"/>
          <a:ext cx="75565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24509</xdr:rowOff>
    </xdr:from>
    <xdr:ext cx="405111" cy="259045"/>
    <xdr:sp macro="" textlink="">
      <xdr:nvSpPr>
        <xdr:cNvPr id="265" name="n_1aveValue【公営住宅】&#10;有形固定資産減価償却率"/>
        <xdr:cNvSpPr txBox="1"/>
      </xdr:nvSpPr>
      <xdr:spPr>
        <a:xfrm>
          <a:off x="306769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86558</xdr:rowOff>
    </xdr:from>
    <xdr:ext cx="405111" cy="259045"/>
    <xdr:sp macro="" textlink="">
      <xdr:nvSpPr>
        <xdr:cNvPr id="266" name="n_2aveValue【公営住宅】&#10;有形固定資産減価償却率"/>
        <xdr:cNvSpPr txBox="1"/>
      </xdr:nvSpPr>
      <xdr:spPr>
        <a:xfrm>
          <a:off x="230569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23784</xdr:rowOff>
    </xdr:from>
    <xdr:ext cx="405111" cy="259045"/>
    <xdr:sp macro="" textlink="">
      <xdr:nvSpPr>
        <xdr:cNvPr id="267" name="n_1mainValue【公営住宅】&#10;有形固定資産減価償却率"/>
        <xdr:cNvSpPr txBox="1"/>
      </xdr:nvSpPr>
      <xdr:spPr>
        <a:xfrm>
          <a:off x="3067694" y="1305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53176</xdr:rowOff>
    </xdr:from>
    <xdr:ext cx="405111" cy="259045"/>
    <xdr:sp macro="" textlink="">
      <xdr:nvSpPr>
        <xdr:cNvPr id="268" name="n_2mainValue【公営住宅】&#10;有形固定資産減価償却率"/>
        <xdr:cNvSpPr txBox="1"/>
      </xdr:nvSpPr>
      <xdr:spPr>
        <a:xfrm>
          <a:off x="2305694" y="1308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92" name="直線コネクタ 291"/>
        <xdr:cNvCxnSpPr/>
      </xdr:nvCxnSpPr>
      <xdr:spPr>
        <a:xfrm flipV="1">
          <a:off x="8905240"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93" name="【公営住宅】&#10;一人当たり面積最小値テキスト"/>
        <xdr:cNvSpPr txBox="1"/>
      </xdr:nvSpPr>
      <xdr:spPr>
        <a:xfrm>
          <a:off x="8943975"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94" name="直線コネクタ 293"/>
        <xdr:cNvCxnSpPr/>
      </xdr:nvCxnSpPr>
      <xdr:spPr>
        <a:xfrm>
          <a:off x="8845550" y="148536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95" name="【公営住宅】&#10;一人当たり面積最大値テキスト"/>
        <xdr:cNvSpPr txBox="1"/>
      </xdr:nvSpPr>
      <xdr:spPr>
        <a:xfrm>
          <a:off x="8943975"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96" name="直線コネクタ 295"/>
        <xdr:cNvCxnSpPr/>
      </xdr:nvCxnSpPr>
      <xdr:spPr>
        <a:xfrm>
          <a:off x="8845550" y="1357655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33799</xdr:rowOff>
    </xdr:from>
    <xdr:ext cx="469744" cy="259045"/>
    <xdr:sp macro="" textlink="">
      <xdr:nvSpPr>
        <xdr:cNvPr id="297" name="【公営住宅】&#10;一人当たり面積平均値テキスト"/>
        <xdr:cNvSpPr txBox="1"/>
      </xdr:nvSpPr>
      <xdr:spPr>
        <a:xfrm>
          <a:off x="8943975" y="14264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98" name="フローチャート: 判断 297"/>
        <xdr:cNvSpPr/>
      </xdr:nvSpPr>
      <xdr:spPr>
        <a:xfrm>
          <a:off x="8883650" y="1441272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99" name="フローチャート: 判断 298"/>
        <xdr:cNvSpPr/>
      </xdr:nvSpPr>
      <xdr:spPr>
        <a:xfrm>
          <a:off x="815975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300" name="フローチャート: 判断 299"/>
        <xdr:cNvSpPr/>
      </xdr:nvSpPr>
      <xdr:spPr>
        <a:xfrm>
          <a:off x="7413625" y="144081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20828</xdr:rowOff>
    </xdr:from>
    <xdr:to>
      <xdr:col>55</xdr:col>
      <xdr:colOff>50800</xdr:colOff>
      <xdr:row>86</xdr:row>
      <xdr:rowOff>122428</xdr:rowOff>
    </xdr:to>
    <xdr:sp macro="" textlink="">
      <xdr:nvSpPr>
        <xdr:cNvPr id="306" name="楕円 305"/>
        <xdr:cNvSpPr/>
      </xdr:nvSpPr>
      <xdr:spPr>
        <a:xfrm>
          <a:off x="8883650" y="147655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107205</xdr:rowOff>
    </xdr:from>
    <xdr:ext cx="469744" cy="259045"/>
    <xdr:sp macro="" textlink="">
      <xdr:nvSpPr>
        <xdr:cNvPr id="307" name="【公営住宅】&#10;一人当たり面積該当値テキスト"/>
        <xdr:cNvSpPr txBox="1"/>
      </xdr:nvSpPr>
      <xdr:spPr>
        <a:xfrm>
          <a:off x="8943975" y="1468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20828</xdr:rowOff>
    </xdr:from>
    <xdr:to>
      <xdr:col>50</xdr:col>
      <xdr:colOff>165100</xdr:colOff>
      <xdr:row>86</xdr:row>
      <xdr:rowOff>122428</xdr:rowOff>
    </xdr:to>
    <xdr:sp macro="" textlink="">
      <xdr:nvSpPr>
        <xdr:cNvPr id="308" name="楕円 307"/>
        <xdr:cNvSpPr/>
      </xdr:nvSpPr>
      <xdr:spPr>
        <a:xfrm>
          <a:off x="8159750" y="147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71628</xdr:rowOff>
    </xdr:from>
    <xdr:to>
      <xdr:col>55</xdr:col>
      <xdr:colOff>0</xdr:colOff>
      <xdr:row>86</xdr:row>
      <xdr:rowOff>71628</xdr:rowOff>
    </xdr:to>
    <xdr:cxnSp macro="">
      <xdr:nvCxnSpPr>
        <xdr:cNvPr id="309" name="直線コネクタ 308"/>
        <xdr:cNvCxnSpPr/>
      </xdr:nvCxnSpPr>
      <xdr:spPr>
        <a:xfrm>
          <a:off x="8210550" y="14816328"/>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21589</xdr:rowOff>
    </xdr:from>
    <xdr:to>
      <xdr:col>46</xdr:col>
      <xdr:colOff>38100</xdr:colOff>
      <xdr:row>86</xdr:row>
      <xdr:rowOff>123189</xdr:rowOff>
    </xdr:to>
    <xdr:sp macro="" textlink="">
      <xdr:nvSpPr>
        <xdr:cNvPr id="310" name="楕円 309"/>
        <xdr:cNvSpPr/>
      </xdr:nvSpPr>
      <xdr:spPr>
        <a:xfrm>
          <a:off x="7413625" y="147662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71628</xdr:rowOff>
    </xdr:from>
    <xdr:to>
      <xdr:col>50</xdr:col>
      <xdr:colOff>114300</xdr:colOff>
      <xdr:row>86</xdr:row>
      <xdr:rowOff>72389</xdr:rowOff>
    </xdr:to>
    <xdr:cxnSp macro="">
      <xdr:nvCxnSpPr>
        <xdr:cNvPr id="311" name="直線コネクタ 310"/>
        <xdr:cNvCxnSpPr/>
      </xdr:nvCxnSpPr>
      <xdr:spPr>
        <a:xfrm flipV="1">
          <a:off x="7445375" y="14816328"/>
          <a:ext cx="765175"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312" name="n_1aveValue【公営住宅】&#10;一人当たり面積"/>
        <xdr:cNvSpPr txBox="1"/>
      </xdr:nvSpPr>
      <xdr:spPr>
        <a:xfrm>
          <a:off x="7991552"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313" name="n_2aveValue【公営住宅】&#10;一人当たり面積"/>
        <xdr:cNvSpPr txBox="1"/>
      </xdr:nvSpPr>
      <xdr:spPr>
        <a:xfrm>
          <a:off x="72581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113555</xdr:rowOff>
    </xdr:from>
    <xdr:ext cx="469744" cy="259045"/>
    <xdr:sp macro="" textlink="">
      <xdr:nvSpPr>
        <xdr:cNvPr id="314" name="n_1mainValue【公営住宅】&#10;一人当たり面積"/>
        <xdr:cNvSpPr txBox="1"/>
      </xdr:nvSpPr>
      <xdr:spPr>
        <a:xfrm>
          <a:off x="7991552"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114316</xdr:rowOff>
    </xdr:from>
    <xdr:ext cx="469744" cy="259045"/>
    <xdr:sp macro="" textlink="">
      <xdr:nvSpPr>
        <xdr:cNvPr id="315" name="n_2mainValue【公営住宅】&#10;一人当たり面積"/>
        <xdr:cNvSpPr txBox="1"/>
      </xdr:nvSpPr>
      <xdr:spPr>
        <a:xfrm>
          <a:off x="72581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030683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01976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57" name="直線コネクタ 356"/>
        <xdr:cNvCxnSpPr/>
      </xdr:nvCxnSpPr>
      <xdr:spPr>
        <a:xfrm flipV="1">
          <a:off x="13889989"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58" name="【認定こども園・幼稚園・保育所】&#10;有形固定資産減価償却率最小値テキスト"/>
        <xdr:cNvSpPr txBox="1"/>
      </xdr:nvSpPr>
      <xdr:spPr>
        <a:xfrm>
          <a:off x="13928725"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59" name="直線コネクタ 358"/>
        <xdr:cNvCxnSpPr/>
      </xdr:nvCxnSpPr>
      <xdr:spPr>
        <a:xfrm>
          <a:off x="13801725" y="71938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60" name="【認定こども園・幼稚園・保育所】&#10;有形固定資産減価償却率最大値テキスト"/>
        <xdr:cNvSpPr txBox="1"/>
      </xdr:nvSpPr>
      <xdr:spPr>
        <a:xfrm>
          <a:off x="13928725"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61" name="直線コネクタ 360"/>
        <xdr:cNvCxnSpPr/>
      </xdr:nvCxnSpPr>
      <xdr:spPr>
        <a:xfrm>
          <a:off x="13801725" y="572751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62" name="【認定こども園・幼稚園・保育所】&#10;有形固定資産減価償却率平均値テキスト"/>
        <xdr:cNvSpPr txBox="1"/>
      </xdr:nvSpPr>
      <xdr:spPr>
        <a:xfrm>
          <a:off x="13928725"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63" name="フローチャート: 判断 362"/>
        <xdr:cNvSpPr/>
      </xdr:nvSpPr>
      <xdr:spPr>
        <a:xfrm>
          <a:off x="13839825" y="62743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64" name="フローチャート: 判断 363"/>
        <xdr:cNvSpPr/>
      </xdr:nvSpPr>
      <xdr:spPr>
        <a:xfrm>
          <a:off x="13115925"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65" name="フローチャート: 判断 364"/>
        <xdr:cNvSpPr/>
      </xdr:nvSpPr>
      <xdr:spPr>
        <a:xfrm>
          <a:off x="123698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141333</xdr:rowOff>
    </xdr:from>
    <xdr:to>
      <xdr:col>85</xdr:col>
      <xdr:colOff>177800</xdr:colOff>
      <xdr:row>36</xdr:row>
      <xdr:rowOff>71483</xdr:rowOff>
    </xdr:to>
    <xdr:sp macro="" textlink="">
      <xdr:nvSpPr>
        <xdr:cNvPr id="371" name="楕円 370"/>
        <xdr:cNvSpPr/>
      </xdr:nvSpPr>
      <xdr:spPr>
        <a:xfrm>
          <a:off x="13839825" y="61420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164210</xdr:rowOff>
    </xdr:from>
    <xdr:ext cx="405111" cy="259045"/>
    <xdr:sp macro="" textlink="">
      <xdr:nvSpPr>
        <xdr:cNvPr id="372" name="【認定こども園・幼稚園・保育所】&#10;有形固定資産減価償却率該当値テキスト"/>
        <xdr:cNvSpPr txBox="1"/>
      </xdr:nvSpPr>
      <xdr:spPr>
        <a:xfrm>
          <a:off x="13928725" y="599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144599</xdr:rowOff>
    </xdr:from>
    <xdr:to>
      <xdr:col>81</xdr:col>
      <xdr:colOff>101600</xdr:colOff>
      <xdr:row>36</xdr:row>
      <xdr:rowOff>74749</xdr:rowOff>
    </xdr:to>
    <xdr:sp macro="" textlink="">
      <xdr:nvSpPr>
        <xdr:cNvPr id="373" name="楕円 372"/>
        <xdr:cNvSpPr/>
      </xdr:nvSpPr>
      <xdr:spPr>
        <a:xfrm>
          <a:off x="13115925"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20683</xdr:rowOff>
    </xdr:from>
    <xdr:to>
      <xdr:col>85</xdr:col>
      <xdr:colOff>127000</xdr:colOff>
      <xdr:row>36</xdr:row>
      <xdr:rowOff>23949</xdr:rowOff>
    </xdr:to>
    <xdr:cxnSp macro="">
      <xdr:nvCxnSpPr>
        <xdr:cNvPr id="374" name="直線コネクタ 373"/>
        <xdr:cNvCxnSpPr/>
      </xdr:nvCxnSpPr>
      <xdr:spPr>
        <a:xfrm flipV="1">
          <a:off x="13166725" y="6192883"/>
          <a:ext cx="7239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2540</xdr:rowOff>
    </xdr:from>
    <xdr:to>
      <xdr:col>76</xdr:col>
      <xdr:colOff>165100</xdr:colOff>
      <xdr:row>36</xdr:row>
      <xdr:rowOff>104140</xdr:rowOff>
    </xdr:to>
    <xdr:sp macro="" textlink="">
      <xdr:nvSpPr>
        <xdr:cNvPr id="375" name="楕円 374"/>
        <xdr:cNvSpPr/>
      </xdr:nvSpPr>
      <xdr:spPr>
        <a:xfrm>
          <a:off x="123698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23949</xdr:rowOff>
    </xdr:from>
    <xdr:to>
      <xdr:col>81</xdr:col>
      <xdr:colOff>50800</xdr:colOff>
      <xdr:row>36</xdr:row>
      <xdr:rowOff>53340</xdr:rowOff>
    </xdr:to>
    <xdr:cxnSp macro="">
      <xdr:nvCxnSpPr>
        <xdr:cNvPr id="376" name="直線コネクタ 375"/>
        <xdr:cNvCxnSpPr/>
      </xdr:nvCxnSpPr>
      <xdr:spPr>
        <a:xfrm flipV="1">
          <a:off x="12420600" y="6196149"/>
          <a:ext cx="746125"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11991</xdr:rowOff>
    </xdr:from>
    <xdr:ext cx="405111" cy="259045"/>
    <xdr:sp macro="" textlink="">
      <xdr:nvSpPr>
        <xdr:cNvPr id="377" name="n_1aveValue【認定こども園・幼稚園・保育所】&#10;有形固定資産減価償却率"/>
        <xdr:cNvSpPr txBox="1"/>
      </xdr:nvSpPr>
      <xdr:spPr>
        <a:xfrm>
          <a:off x="12980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31585</xdr:rowOff>
    </xdr:from>
    <xdr:ext cx="405111" cy="259045"/>
    <xdr:sp macro="" textlink="">
      <xdr:nvSpPr>
        <xdr:cNvPr id="378" name="n_2aveValue【認定こども園・幼稚園・保育所】&#10;有形固定資産減価償却率"/>
        <xdr:cNvSpPr txBox="1"/>
      </xdr:nvSpPr>
      <xdr:spPr>
        <a:xfrm>
          <a:off x="12246619"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91276</xdr:rowOff>
    </xdr:from>
    <xdr:ext cx="405111" cy="259045"/>
    <xdr:sp macro="" textlink="">
      <xdr:nvSpPr>
        <xdr:cNvPr id="379" name="n_1mainValue【認定こども園・幼稚園・保育所】&#10;有形固定資産減価償却率"/>
        <xdr:cNvSpPr txBox="1"/>
      </xdr:nvSpPr>
      <xdr:spPr>
        <a:xfrm>
          <a:off x="12980044" y="592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120667</xdr:rowOff>
    </xdr:from>
    <xdr:ext cx="405111" cy="259045"/>
    <xdr:sp macro="" textlink="">
      <xdr:nvSpPr>
        <xdr:cNvPr id="380" name="n_2mainValue【認定こども園・幼稚園・保育所】&#10;有形固定資産減価償却率"/>
        <xdr:cNvSpPr txBox="1"/>
      </xdr:nvSpPr>
      <xdr:spPr>
        <a:xfrm>
          <a:off x="12246619"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1" name="直線コネクタ 390"/>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2" name="テキスト ボックス 391"/>
        <xdr:cNvSpPr txBox="1"/>
      </xdr:nvSpPr>
      <xdr:spPr>
        <a:xfrm>
          <a:off x="151633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3" name="直線コネクタ 392"/>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4" name="テキスト ボックス 393"/>
        <xdr:cNvSpPr txBox="1"/>
      </xdr:nvSpPr>
      <xdr:spPr>
        <a:xfrm>
          <a:off x="1516334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5" name="直線コネクタ 394"/>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6" name="テキスト ボックス 395"/>
        <xdr:cNvSpPr txBox="1"/>
      </xdr:nvSpPr>
      <xdr:spPr>
        <a:xfrm>
          <a:off x="15163346"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7" name="直線コネクタ 396"/>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8" name="テキスト ボックス 397"/>
        <xdr:cNvSpPr txBox="1"/>
      </xdr:nvSpPr>
      <xdr:spPr>
        <a:xfrm>
          <a:off x="15163346"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9" name="直線コネクタ 398"/>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0" name="テキスト ボックス 399"/>
        <xdr:cNvSpPr txBox="1"/>
      </xdr:nvSpPr>
      <xdr:spPr>
        <a:xfrm>
          <a:off x="151633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404" name="直線コネクタ 403"/>
        <xdr:cNvCxnSpPr/>
      </xdr:nvCxnSpPr>
      <xdr:spPr>
        <a:xfrm flipV="1">
          <a:off x="188461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5" name="【認定こども園・幼稚園・保育所】&#10;一人当たり面積最小値テキスト"/>
        <xdr:cNvSpPr txBox="1"/>
      </xdr:nvSpPr>
      <xdr:spPr>
        <a:xfrm>
          <a:off x="188849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6" name="直線コネクタ 405"/>
        <xdr:cNvCxnSpPr/>
      </xdr:nvCxnSpPr>
      <xdr:spPr>
        <a:xfrm>
          <a:off x="18786475" y="72237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407" name="【認定こども園・幼稚園・保育所】&#10;一人当たり面積最大値テキスト"/>
        <xdr:cNvSpPr txBox="1"/>
      </xdr:nvSpPr>
      <xdr:spPr>
        <a:xfrm>
          <a:off x="188849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408" name="直線コネクタ 407"/>
        <xdr:cNvCxnSpPr/>
      </xdr:nvCxnSpPr>
      <xdr:spPr>
        <a:xfrm>
          <a:off x="18786475" y="57721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78757</xdr:rowOff>
    </xdr:from>
    <xdr:ext cx="469744" cy="259045"/>
    <xdr:sp macro="" textlink="">
      <xdr:nvSpPr>
        <xdr:cNvPr id="409" name="【認定こども園・幼稚園・保育所】&#10;一人当たり面積平均値テキスト"/>
        <xdr:cNvSpPr txBox="1"/>
      </xdr:nvSpPr>
      <xdr:spPr>
        <a:xfrm>
          <a:off x="18884900" y="642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10" name="フローチャート: 判断 409"/>
        <xdr:cNvSpPr/>
      </xdr:nvSpPr>
      <xdr:spPr>
        <a:xfrm>
          <a:off x="187960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411" name="フローチャート: 判断 410"/>
        <xdr:cNvSpPr/>
      </xdr:nvSpPr>
      <xdr:spPr>
        <a:xfrm>
          <a:off x="18100675" y="66281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412" name="フローチャート: 判断 411"/>
        <xdr:cNvSpPr/>
      </xdr:nvSpPr>
      <xdr:spPr>
        <a:xfrm>
          <a:off x="17325975"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18" name="楕円 417"/>
        <xdr:cNvSpPr/>
      </xdr:nvSpPr>
      <xdr:spPr>
        <a:xfrm>
          <a:off x="187960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133367</xdr:rowOff>
    </xdr:from>
    <xdr:ext cx="469744" cy="259045"/>
    <xdr:sp macro="" textlink="">
      <xdr:nvSpPr>
        <xdr:cNvPr id="419" name="【認定こども園・幼稚園・保育所】&#10;一人当たり面積該当値テキスト"/>
        <xdr:cNvSpPr txBox="1"/>
      </xdr:nvSpPr>
      <xdr:spPr>
        <a:xfrm>
          <a:off x="18884900" y="66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116840</xdr:rowOff>
    </xdr:from>
    <xdr:to>
      <xdr:col>112</xdr:col>
      <xdr:colOff>38100</xdr:colOff>
      <xdr:row>39</xdr:row>
      <xdr:rowOff>46990</xdr:rowOff>
    </xdr:to>
    <xdr:sp macro="" textlink="">
      <xdr:nvSpPr>
        <xdr:cNvPr id="420" name="楕円 419"/>
        <xdr:cNvSpPr/>
      </xdr:nvSpPr>
      <xdr:spPr>
        <a:xfrm>
          <a:off x="18100675" y="66319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167640</xdr:rowOff>
    </xdr:from>
    <xdr:to>
      <xdr:col>116</xdr:col>
      <xdr:colOff>63500</xdr:colOff>
      <xdr:row>39</xdr:row>
      <xdr:rowOff>34290</xdr:rowOff>
    </xdr:to>
    <xdr:cxnSp macro="">
      <xdr:nvCxnSpPr>
        <xdr:cNvPr id="421" name="直線コネクタ 420"/>
        <xdr:cNvCxnSpPr/>
      </xdr:nvCxnSpPr>
      <xdr:spPr>
        <a:xfrm>
          <a:off x="18132425" y="6682740"/>
          <a:ext cx="7143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109220</xdr:rowOff>
    </xdr:from>
    <xdr:to>
      <xdr:col>107</xdr:col>
      <xdr:colOff>101600</xdr:colOff>
      <xdr:row>39</xdr:row>
      <xdr:rowOff>39370</xdr:rowOff>
    </xdr:to>
    <xdr:sp macro="" textlink="">
      <xdr:nvSpPr>
        <xdr:cNvPr id="422" name="楕円 421"/>
        <xdr:cNvSpPr/>
      </xdr:nvSpPr>
      <xdr:spPr>
        <a:xfrm>
          <a:off x="17325975"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160020</xdr:rowOff>
    </xdr:from>
    <xdr:to>
      <xdr:col>111</xdr:col>
      <xdr:colOff>177800</xdr:colOff>
      <xdr:row>38</xdr:row>
      <xdr:rowOff>167640</xdr:rowOff>
    </xdr:to>
    <xdr:cxnSp macro="">
      <xdr:nvCxnSpPr>
        <xdr:cNvPr id="423" name="直線コネクタ 422"/>
        <xdr:cNvCxnSpPr/>
      </xdr:nvCxnSpPr>
      <xdr:spPr>
        <a:xfrm>
          <a:off x="17376775" y="6675120"/>
          <a:ext cx="7556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59707</xdr:rowOff>
    </xdr:from>
    <xdr:ext cx="469744" cy="259045"/>
    <xdr:sp macro="" textlink="">
      <xdr:nvSpPr>
        <xdr:cNvPr id="424" name="n_1aveValue【認定こども園・幼稚園・保育所】&#10;一人当たり面積"/>
        <xdr:cNvSpPr txBox="1"/>
      </xdr:nvSpPr>
      <xdr:spPr>
        <a:xfrm>
          <a:off x="1793247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45737</xdr:rowOff>
    </xdr:from>
    <xdr:ext cx="469744" cy="259045"/>
    <xdr:sp macro="" textlink="">
      <xdr:nvSpPr>
        <xdr:cNvPr id="425" name="n_2aveValue【認定こども園・幼稚園・保育所】&#10;一人当たり面積"/>
        <xdr:cNvSpPr txBox="1"/>
      </xdr:nvSpPr>
      <xdr:spPr>
        <a:xfrm>
          <a:off x="1717047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38117</xdr:rowOff>
    </xdr:from>
    <xdr:ext cx="469744" cy="259045"/>
    <xdr:sp macro="" textlink="">
      <xdr:nvSpPr>
        <xdr:cNvPr id="426" name="n_1mainValue【認定こども園・幼稚園・保育所】&#10;一人当たり面積"/>
        <xdr:cNvSpPr txBox="1"/>
      </xdr:nvSpPr>
      <xdr:spPr>
        <a:xfrm>
          <a:off x="1793247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55897</xdr:rowOff>
    </xdr:from>
    <xdr:ext cx="469744" cy="259045"/>
    <xdr:sp macro="" textlink="">
      <xdr:nvSpPr>
        <xdr:cNvPr id="427" name="n_2mainValue【認定こども園・幼稚園・保育所】&#10;一人当たり面積"/>
        <xdr:cNvSpPr txBox="1"/>
      </xdr:nvSpPr>
      <xdr:spPr>
        <a:xfrm>
          <a:off x="1717047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8" name="テキスト ボックス 437"/>
        <xdr:cNvSpPr txBox="1"/>
      </xdr:nvSpPr>
      <xdr:spPr>
        <a:xfrm>
          <a:off x="1024271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9" name="直線コネクタ 438"/>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0" name="テキスト ボックス 439"/>
        <xdr:cNvSpPr txBox="1"/>
      </xdr:nvSpPr>
      <xdr:spPr>
        <a:xfrm>
          <a:off x="102427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1" name="直線コネクタ 440"/>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2" name="テキスト ボックス 441"/>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5" name="直線コネクタ 444"/>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6" name="テキスト ボックス 445"/>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7" name="直線コネクタ 446"/>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8" name="テキスト ボックス 447"/>
        <xdr:cNvSpPr txBox="1"/>
      </xdr:nvSpPr>
      <xdr:spPr>
        <a:xfrm>
          <a:off x="102427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0" name="テキスト ボックス 449"/>
        <xdr:cNvSpPr txBox="1"/>
      </xdr:nvSpPr>
      <xdr:spPr>
        <a:xfrm>
          <a:off x="1024271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52" name="直線コネクタ 451"/>
        <xdr:cNvCxnSpPr/>
      </xdr:nvCxnSpPr>
      <xdr:spPr>
        <a:xfrm flipV="1">
          <a:off x="13889989"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53" name="【学校施設】&#10;有形固定資産減価償却率最小値テキスト"/>
        <xdr:cNvSpPr txBox="1"/>
      </xdr:nvSpPr>
      <xdr:spPr>
        <a:xfrm>
          <a:off x="13928725"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54" name="直線コネクタ 453"/>
        <xdr:cNvCxnSpPr/>
      </xdr:nvCxnSpPr>
      <xdr:spPr>
        <a:xfrm>
          <a:off x="13801725" y="108813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55" name="【学校施設】&#10;有形固定資産減価償却率最大値テキスト"/>
        <xdr:cNvSpPr txBox="1"/>
      </xdr:nvSpPr>
      <xdr:spPr>
        <a:xfrm>
          <a:off x="13928725"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56" name="直線コネクタ 455"/>
        <xdr:cNvCxnSpPr/>
      </xdr:nvCxnSpPr>
      <xdr:spPr>
        <a:xfrm>
          <a:off x="13801725" y="95173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457" name="【学校施設】&#10;有形固定資産減価償却率平均値テキスト"/>
        <xdr:cNvSpPr txBox="1"/>
      </xdr:nvSpPr>
      <xdr:spPr>
        <a:xfrm>
          <a:off x="13928725"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58" name="フローチャート: 判断 457"/>
        <xdr:cNvSpPr/>
      </xdr:nvSpPr>
      <xdr:spPr>
        <a:xfrm>
          <a:off x="13839825" y="101104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59" name="フローチャート: 判断 458"/>
        <xdr:cNvSpPr/>
      </xdr:nvSpPr>
      <xdr:spPr>
        <a:xfrm>
          <a:off x="13115925"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60" name="フローチャート: 判断 459"/>
        <xdr:cNvSpPr/>
      </xdr:nvSpPr>
      <xdr:spPr>
        <a:xfrm>
          <a:off x="123698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90170</xdr:rowOff>
    </xdr:from>
    <xdr:to>
      <xdr:col>85</xdr:col>
      <xdr:colOff>177800</xdr:colOff>
      <xdr:row>59</xdr:row>
      <xdr:rowOff>20320</xdr:rowOff>
    </xdr:to>
    <xdr:sp macro="" textlink="">
      <xdr:nvSpPr>
        <xdr:cNvPr id="466" name="楕円 465"/>
        <xdr:cNvSpPr/>
      </xdr:nvSpPr>
      <xdr:spPr>
        <a:xfrm>
          <a:off x="13839825" y="100342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113047</xdr:rowOff>
    </xdr:from>
    <xdr:ext cx="405111" cy="259045"/>
    <xdr:sp macro="" textlink="">
      <xdr:nvSpPr>
        <xdr:cNvPr id="467" name="【学校施設】&#10;有形固定資産減価償却率該当値テキスト"/>
        <xdr:cNvSpPr txBox="1"/>
      </xdr:nvSpPr>
      <xdr:spPr>
        <a:xfrm>
          <a:off x="13928725"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151130</xdr:rowOff>
    </xdr:from>
    <xdr:to>
      <xdr:col>81</xdr:col>
      <xdr:colOff>101600</xdr:colOff>
      <xdr:row>59</xdr:row>
      <xdr:rowOff>81280</xdr:rowOff>
    </xdr:to>
    <xdr:sp macro="" textlink="">
      <xdr:nvSpPr>
        <xdr:cNvPr id="468" name="楕円 467"/>
        <xdr:cNvSpPr/>
      </xdr:nvSpPr>
      <xdr:spPr>
        <a:xfrm>
          <a:off x="13115925"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140970</xdr:rowOff>
    </xdr:from>
    <xdr:to>
      <xdr:col>85</xdr:col>
      <xdr:colOff>127000</xdr:colOff>
      <xdr:row>59</xdr:row>
      <xdr:rowOff>30480</xdr:rowOff>
    </xdr:to>
    <xdr:cxnSp macro="">
      <xdr:nvCxnSpPr>
        <xdr:cNvPr id="469" name="直線コネクタ 468"/>
        <xdr:cNvCxnSpPr/>
      </xdr:nvCxnSpPr>
      <xdr:spPr>
        <a:xfrm flipV="1">
          <a:off x="13166725" y="10085070"/>
          <a:ext cx="7239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124460</xdr:rowOff>
    </xdr:from>
    <xdr:to>
      <xdr:col>76</xdr:col>
      <xdr:colOff>165100</xdr:colOff>
      <xdr:row>59</xdr:row>
      <xdr:rowOff>54610</xdr:rowOff>
    </xdr:to>
    <xdr:sp macro="" textlink="">
      <xdr:nvSpPr>
        <xdr:cNvPr id="470" name="楕円 469"/>
        <xdr:cNvSpPr/>
      </xdr:nvSpPr>
      <xdr:spPr>
        <a:xfrm>
          <a:off x="123698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3810</xdr:rowOff>
    </xdr:from>
    <xdr:to>
      <xdr:col>81</xdr:col>
      <xdr:colOff>50800</xdr:colOff>
      <xdr:row>59</xdr:row>
      <xdr:rowOff>30480</xdr:rowOff>
    </xdr:to>
    <xdr:cxnSp macro="">
      <xdr:nvCxnSpPr>
        <xdr:cNvPr id="471" name="直線コネクタ 470"/>
        <xdr:cNvCxnSpPr/>
      </xdr:nvCxnSpPr>
      <xdr:spPr>
        <a:xfrm>
          <a:off x="12420600" y="10119360"/>
          <a:ext cx="746125"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472" name="n_1aveValue【学校施設】&#10;有形固定資産減価償却率"/>
        <xdr:cNvSpPr txBox="1"/>
      </xdr:nvSpPr>
      <xdr:spPr>
        <a:xfrm>
          <a:off x="12980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473" name="n_2aveValue【学校施設】&#10;有形固定資産減価償却率"/>
        <xdr:cNvSpPr txBox="1"/>
      </xdr:nvSpPr>
      <xdr:spPr>
        <a:xfrm>
          <a:off x="12246619"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97807</xdr:rowOff>
    </xdr:from>
    <xdr:ext cx="405111" cy="259045"/>
    <xdr:sp macro="" textlink="">
      <xdr:nvSpPr>
        <xdr:cNvPr id="474" name="n_1mainValue【学校施設】&#10;有形固定資産減価償却率"/>
        <xdr:cNvSpPr txBox="1"/>
      </xdr:nvSpPr>
      <xdr:spPr>
        <a:xfrm>
          <a:off x="129800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71137</xdr:rowOff>
    </xdr:from>
    <xdr:ext cx="405111" cy="259045"/>
    <xdr:sp macro="" textlink="">
      <xdr:nvSpPr>
        <xdr:cNvPr id="475" name="n_2mainValue【学校施設】&#10;有形固定資産減価償却率"/>
        <xdr:cNvSpPr txBox="1"/>
      </xdr:nvSpPr>
      <xdr:spPr>
        <a:xfrm>
          <a:off x="12246619"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7" name="直線コネクタ 486"/>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8" name="テキスト ボックス 487"/>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9" name="直線コネクタ 488"/>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0" name="テキスト ボックス 489"/>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1" name="直線コネクタ 490"/>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2" name="テキスト ボックス 491"/>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3" name="直線コネクタ 492"/>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4" name="テキスト ボックス 493"/>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5" name="直線コネクタ 494"/>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6" name="テキスト ボックス 495"/>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500" name="直線コネクタ 499"/>
        <xdr:cNvCxnSpPr/>
      </xdr:nvCxnSpPr>
      <xdr:spPr>
        <a:xfrm flipV="1">
          <a:off x="188461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501" name="【学校施設】&#10;一人当たり面積最小値テキスト"/>
        <xdr:cNvSpPr txBox="1"/>
      </xdr:nvSpPr>
      <xdr:spPr>
        <a:xfrm>
          <a:off x="188849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502" name="直線コネクタ 501"/>
        <xdr:cNvCxnSpPr/>
      </xdr:nvCxnSpPr>
      <xdr:spPr>
        <a:xfrm>
          <a:off x="18786475" y="1096975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503" name="【学校施設】&#10;一人当たり面積最大値テキスト"/>
        <xdr:cNvSpPr txBox="1"/>
      </xdr:nvSpPr>
      <xdr:spPr>
        <a:xfrm>
          <a:off x="188849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504" name="直線コネクタ 503"/>
        <xdr:cNvCxnSpPr/>
      </xdr:nvCxnSpPr>
      <xdr:spPr>
        <a:xfrm>
          <a:off x="18786475" y="95074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505" name="【学校施設】&#10;一人当たり面積平均値テキスト"/>
        <xdr:cNvSpPr txBox="1"/>
      </xdr:nvSpPr>
      <xdr:spPr>
        <a:xfrm>
          <a:off x="188849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506" name="フローチャート: 判断 505"/>
        <xdr:cNvSpPr/>
      </xdr:nvSpPr>
      <xdr:spPr>
        <a:xfrm>
          <a:off x="187960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507" name="フローチャート: 判断 506"/>
        <xdr:cNvSpPr/>
      </xdr:nvSpPr>
      <xdr:spPr>
        <a:xfrm>
          <a:off x="18100675" y="101881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508" name="フローチャート: 判断 507"/>
        <xdr:cNvSpPr/>
      </xdr:nvSpPr>
      <xdr:spPr>
        <a:xfrm>
          <a:off x="17325975"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159512</xdr:rowOff>
    </xdr:from>
    <xdr:to>
      <xdr:col>116</xdr:col>
      <xdr:colOff>114300</xdr:colOff>
      <xdr:row>58</xdr:row>
      <xdr:rowOff>89662</xdr:rowOff>
    </xdr:to>
    <xdr:sp macro="" textlink="">
      <xdr:nvSpPr>
        <xdr:cNvPr id="514" name="楕円 513"/>
        <xdr:cNvSpPr/>
      </xdr:nvSpPr>
      <xdr:spPr>
        <a:xfrm>
          <a:off x="18796000" y="993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10939</xdr:rowOff>
    </xdr:from>
    <xdr:ext cx="469744" cy="259045"/>
    <xdr:sp macro="" textlink="">
      <xdr:nvSpPr>
        <xdr:cNvPr id="515" name="【学校施設】&#10;一人当たり面積該当値テキスト"/>
        <xdr:cNvSpPr txBox="1"/>
      </xdr:nvSpPr>
      <xdr:spPr>
        <a:xfrm>
          <a:off x="18884900" y="978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5588</xdr:rowOff>
    </xdr:from>
    <xdr:to>
      <xdr:col>112</xdr:col>
      <xdr:colOff>38100</xdr:colOff>
      <xdr:row>58</xdr:row>
      <xdr:rowOff>107188</xdr:rowOff>
    </xdr:to>
    <xdr:sp macro="" textlink="">
      <xdr:nvSpPr>
        <xdr:cNvPr id="516" name="楕円 515"/>
        <xdr:cNvSpPr/>
      </xdr:nvSpPr>
      <xdr:spPr>
        <a:xfrm>
          <a:off x="18100675" y="994968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38862</xdr:rowOff>
    </xdr:from>
    <xdr:to>
      <xdr:col>116</xdr:col>
      <xdr:colOff>63500</xdr:colOff>
      <xdr:row>58</xdr:row>
      <xdr:rowOff>56388</xdr:rowOff>
    </xdr:to>
    <xdr:cxnSp macro="">
      <xdr:nvCxnSpPr>
        <xdr:cNvPr id="517" name="直線コネクタ 516"/>
        <xdr:cNvCxnSpPr/>
      </xdr:nvCxnSpPr>
      <xdr:spPr>
        <a:xfrm flipV="1">
          <a:off x="18132425" y="9982962"/>
          <a:ext cx="714375"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20066</xdr:rowOff>
    </xdr:from>
    <xdr:to>
      <xdr:col>107</xdr:col>
      <xdr:colOff>101600</xdr:colOff>
      <xdr:row>58</xdr:row>
      <xdr:rowOff>121666</xdr:rowOff>
    </xdr:to>
    <xdr:sp macro="" textlink="">
      <xdr:nvSpPr>
        <xdr:cNvPr id="518" name="楕円 517"/>
        <xdr:cNvSpPr/>
      </xdr:nvSpPr>
      <xdr:spPr>
        <a:xfrm>
          <a:off x="17325975" y="99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56388</xdr:rowOff>
    </xdr:from>
    <xdr:to>
      <xdr:col>111</xdr:col>
      <xdr:colOff>177800</xdr:colOff>
      <xdr:row>58</xdr:row>
      <xdr:rowOff>70866</xdr:rowOff>
    </xdr:to>
    <xdr:cxnSp macro="">
      <xdr:nvCxnSpPr>
        <xdr:cNvPr id="519" name="直線コネクタ 518"/>
        <xdr:cNvCxnSpPr/>
      </xdr:nvCxnSpPr>
      <xdr:spPr>
        <a:xfrm flipV="1">
          <a:off x="17376775" y="10000488"/>
          <a:ext cx="75565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165371</xdr:rowOff>
    </xdr:from>
    <xdr:ext cx="469744" cy="259045"/>
    <xdr:sp macro="" textlink="">
      <xdr:nvSpPr>
        <xdr:cNvPr id="520" name="n_1aveValue【学校施設】&#10;一人当たり面積"/>
        <xdr:cNvSpPr txBox="1"/>
      </xdr:nvSpPr>
      <xdr:spPr>
        <a:xfrm>
          <a:off x="17932477" y="1028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114317</xdr:rowOff>
    </xdr:from>
    <xdr:ext cx="469744" cy="259045"/>
    <xdr:sp macro="" textlink="">
      <xdr:nvSpPr>
        <xdr:cNvPr id="521" name="n_2aveValue【学校施設】&#10;一人当たり面積"/>
        <xdr:cNvSpPr txBox="1"/>
      </xdr:nvSpPr>
      <xdr:spPr>
        <a:xfrm>
          <a:off x="17170477" y="1022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123715</xdr:rowOff>
    </xdr:from>
    <xdr:ext cx="469744" cy="259045"/>
    <xdr:sp macro="" textlink="">
      <xdr:nvSpPr>
        <xdr:cNvPr id="522" name="n_1mainValue【学校施設】&#10;一人当たり面積"/>
        <xdr:cNvSpPr txBox="1"/>
      </xdr:nvSpPr>
      <xdr:spPr>
        <a:xfrm>
          <a:off x="17932477" y="972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138193</xdr:rowOff>
    </xdr:from>
    <xdr:ext cx="469744" cy="259045"/>
    <xdr:sp macro="" textlink="">
      <xdr:nvSpPr>
        <xdr:cNvPr id="523" name="n_2mainValue【学校施設】&#10;一人当たり面積"/>
        <xdr:cNvSpPr txBox="1"/>
      </xdr:nvSpPr>
      <xdr:spPr>
        <a:xfrm>
          <a:off x="17170477" y="973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0" name="テキスト ボックス 549"/>
        <xdr:cNvSpPr txBox="1"/>
      </xdr:nvSpPr>
      <xdr:spPr>
        <a:xfrm>
          <a:off x="10306836"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1" name="直線コネクタ 550"/>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2" name="テキスト ボックス 551"/>
        <xdr:cNvSpPr txBox="1"/>
      </xdr:nvSpPr>
      <xdr:spPr>
        <a:xfrm>
          <a:off x="10242716"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3" name="直線コネクタ 552"/>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4" name="テキスト ボックス 553"/>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5" name="直線コネクタ 554"/>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6" name="テキスト ボックス 555"/>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7" name="直線コネクタ 556"/>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8" name="テキスト ボックス 557"/>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9" name="直線コネクタ 558"/>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0" name="テキスト ボックス 559"/>
        <xdr:cNvSpPr txBox="1"/>
      </xdr:nvSpPr>
      <xdr:spPr>
        <a:xfrm>
          <a:off x="101976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1" name="直線コネクタ 560"/>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2" name="テキスト ボックス 561"/>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3"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564" name="直線コネクタ 563"/>
        <xdr:cNvCxnSpPr/>
      </xdr:nvCxnSpPr>
      <xdr:spPr>
        <a:xfrm flipV="1">
          <a:off x="13889989"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565" name="【公民館】&#10;有形固定資産減価償却率最小値テキスト"/>
        <xdr:cNvSpPr txBox="1"/>
      </xdr:nvSpPr>
      <xdr:spPr>
        <a:xfrm>
          <a:off x="13928725"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566" name="直線コネクタ 565"/>
        <xdr:cNvCxnSpPr/>
      </xdr:nvCxnSpPr>
      <xdr:spPr>
        <a:xfrm>
          <a:off x="13801725" y="185108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567" name="【公民館】&#10;有形固定資産減価償却率最大値テキスト"/>
        <xdr:cNvSpPr txBox="1"/>
      </xdr:nvSpPr>
      <xdr:spPr>
        <a:xfrm>
          <a:off x="13928725"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568" name="直線コネクタ 567"/>
        <xdr:cNvCxnSpPr/>
      </xdr:nvCxnSpPr>
      <xdr:spPr>
        <a:xfrm>
          <a:off x="13801725" y="172916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113047</xdr:rowOff>
    </xdr:from>
    <xdr:ext cx="405111" cy="259045"/>
    <xdr:sp macro="" textlink="">
      <xdr:nvSpPr>
        <xdr:cNvPr id="569" name="【公民館】&#10;有形固定資産減価償却率平均値テキスト"/>
        <xdr:cNvSpPr txBox="1"/>
      </xdr:nvSpPr>
      <xdr:spPr>
        <a:xfrm>
          <a:off x="13928725" y="1777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570" name="フローチャート: 判断 569"/>
        <xdr:cNvSpPr/>
      </xdr:nvSpPr>
      <xdr:spPr>
        <a:xfrm>
          <a:off x="13839825" y="179209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571" name="フローチャート: 判断 570"/>
        <xdr:cNvSpPr/>
      </xdr:nvSpPr>
      <xdr:spPr>
        <a:xfrm>
          <a:off x="13115925"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572" name="フローチャート: 判断 571"/>
        <xdr:cNvSpPr/>
      </xdr:nvSpPr>
      <xdr:spPr>
        <a:xfrm>
          <a:off x="123698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97789</xdr:rowOff>
    </xdr:from>
    <xdr:to>
      <xdr:col>85</xdr:col>
      <xdr:colOff>177800</xdr:colOff>
      <xdr:row>106</xdr:row>
      <xdr:rowOff>27939</xdr:rowOff>
    </xdr:to>
    <xdr:sp macro="" textlink="">
      <xdr:nvSpPr>
        <xdr:cNvPr id="578" name="楕円 577"/>
        <xdr:cNvSpPr/>
      </xdr:nvSpPr>
      <xdr:spPr>
        <a:xfrm>
          <a:off x="13839825" y="181000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76216</xdr:rowOff>
    </xdr:from>
    <xdr:ext cx="405111" cy="259045"/>
    <xdr:sp macro="" textlink="">
      <xdr:nvSpPr>
        <xdr:cNvPr id="579" name="【公民館】&#10;有形固定資産減価償却率該当値テキスト"/>
        <xdr:cNvSpPr txBox="1"/>
      </xdr:nvSpPr>
      <xdr:spPr>
        <a:xfrm>
          <a:off x="13928725"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143511</xdr:rowOff>
    </xdr:from>
    <xdr:to>
      <xdr:col>81</xdr:col>
      <xdr:colOff>101600</xdr:colOff>
      <xdr:row>106</xdr:row>
      <xdr:rowOff>73661</xdr:rowOff>
    </xdr:to>
    <xdr:sp macro="" textlink="">
      <xdr:nvSpPr>
        <xdr:cNvPr id="580" name="楕円 579"/>
        <xdr:cNvSpPr/>
      </xdr:nvSpPr>
      <xdr:spPr>
        <a:xfrm>
          <a:off x="13115925"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148589</xdr:rowOff>
    </xdr:from>
    <xdr:to>
      <xdr:col>85</xdr:col>
      <xdr:colOff>127000</xdr:colOff>
      <xdr:row>106</xdr:row>
      <xdr:rowOff>22861</xdr:rowOff>
    </xdr:to>
    <xdr:cxnSp macro="">
      <xdr:nvCxnSpPr>
        <xdr:cNvPr id="581" name="直線コネクタ 580"/>
        <xdr:cNvCxnSpPr/>
      </xdr:nvCxnSpPr>
      <xdr:spPr>
        <a:xfrm flipV="1">
          <a:off x="13166725" y="18150839"/>
          <a:ext cx="7239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2539</xdr:rowOff>
    </xdr:from>
    <xdr:to>
      <xdr:col>76</xdr:col>
      <xdr:colOff>165100</xdr:colOff>
      <xdr:row>106</xdr:row>
      <xdr:rowOff>104139</xdr:rowOff>
    </xdr:to>
    <xdr:sp macro="" textlink="">
      <xdr:nvSpPr>
        <xdr:cNvPr id="582" name="楕円 581"/>
        <xdr:cNvSpPr/>
      </xdr:nvSpPr>
      <xdr:spPr>
        <a:xfrm>
          <a:off x="123698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22861</xdr:rowOff>
    </xdr:from>
    <xdr:to>
      <xdr:col>81</xdr:col>
      <xdr:colOff>50800</xdr:colOff>
      <xdr:row>106</xdr:row>
      <xdr:rowOff>53339</xdr:rowOff>
    </xdr:to>
    <xdr:cxnSp macro="">
      <xdr:nvCxnSpPr>
        <xdr:cNvPr id="583" name="直線コネクタ 582"/>
        <xdr:cNvCxnSpPr/>
      </xdr:nvCxnSpPr>
      <xdr:spPr>
        <a:xfrm flipV="1">
          <a:off x="12420600" y="18196561"/>
          <a:ext cx="746125"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48277</xdr:rowOff>
    </xdr:from>
    <xdr:ext cx="405111" cy="259045"/>
    <xdr:sp macro="" textlink="">
      <xdr:nvSpPr>
        <xdr:cNvPr id="584" name="n_1aveValue【公民館】&#10;有形固定資産減価償却率"/>
        <xdr:cNvSpPr txBox="1"/>
      </xdr:nvSpPr>
      <xdr:spPr>
        <a:xfrm>
          <a:off x="129800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585" name="n_2aveValue【公民館】&#10;有形固定資産減価償却率"/>
        <xdr:cNvSpPr txBox="1"/>
      </xdr:nvSpPr>
      <xdr:spPr>
        <a:xfrm>
          <a:off x="12246619"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64788</xdr:rowOff>
    </xdr:from>
    <xdr:ext cx="405111" cy="259045"/>
    <xdr:sp macro="" textlink="">
      <xdr:nvSpPr>
        <xdr:cNvPr id="586" name="n_1mainValue【公民館】&#10;有形固定資産減価償却率"/>
        <xdr:cNvSpPr txBox="1"/>
      </xdr:nvSpPr>
      <xdr:spPr>
        <a:xfrm>
          <a:off x="12980044" y="1823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95266</xdr:rowOff>
    </xdr:from>
    <xdr:ext cx="405111" cy="259045"/>
    <xdr:sp macro="" textlink="">
      <xdr:nvSpPr>
        <xdr:cNvPr id="587" name="n_2mainValue【公民館】&#10;有形固定資産減価償却率"/>
        <xdr:cNvSpPr txBox="1"/>
      </xdr:nvSpPr>
      <xdr:spPr>
        <a:xfrm>
          <a:off x="12246619"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6" name="テキスト ボックス 595"/>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7" name="直線コネクタ 596"/>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8" name="直線コネクタ 597"/>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9" name="テキスト ボックス 598"/>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0" name="直線コネクタ 599"/>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1" name="テキスト ボックス 600"/>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2" name="直線コネクタ 601"/>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3" name="テキスト ボックス 602"/>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4" name="直線コネクタ 603"/>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5" name="テキスト ボックス 604"/>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6" name="直線コネクタ 605"/>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7" name="テキスト ボックス 606"/>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8" name="直線コネクタ 607"/>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9" name="テキスト ボックス 608"/>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0"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11" name="直線コネクタ 610"/>
        <xdr:cNvCxnSpPr/>
      </xdr:nvCxnSpPr>
      <xdr:spPr>
        <a:xfrm flipV="1">
          <a:off x="188461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12" name="【公民館】&#10;一人当たり面積最小値テキスト"/>
        <xdr:cNvSpPr txBox="1"/>
      </xdr:nvSpPr>
      <xdr:spPr>
        <a:xfrm>
          <a:off x="188849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13" name="直線コネクタ 612"/>
        <xdr:cNvCxnSpPr/>
      </xdr:nvCxnSpPr>
      <xdr:spPr>
        <a:xfrm>
          <a:off x="18786475" y="186423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14" name="【公民館】&#10;一人当たり面積最大値テキスト"/>
        <xdr:cNvSpPr txBox="1"/>
      </xdr:nvSpPr>
      <xdr:spPr>
        <a:xfrm>
          <a:off x="188849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15" name="直線コネクタ 614"/>
        <xdr:cNvCxnSpPr/>
      </xdr:nvCxnSpPr>
      <xdr:spPr>
        <a:xfrm>
          <a:off x="18786475" y="171069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80027</xdr:rowOff>
    </xdr:from>
    <xdr:ext cx="469744" cy="259045"/>
    <xdr:sp macro="" textlink="">
      <xdr:nvSpPr>
        <xdr:cNvPr id="616" name="【公民館】&#10;一人当たり面積平均値テキスト"/>
        <xdr:cNvSpPr txBox="1"/>
      </xdr:nvSpPr>
      <xdr:spPr>
        <a:xfrm>
          <a:off x="188849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17" name="フローチャート: 判断 616"/>
        <xdr:cNvSpPr/>
      </xdr:nvSpPr>
      <xdr:spPr>
        <a:xfrm>
          <a:off x="187960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18" name="フローチャート: 判断 617"/>
        <xdr:cNvSpPr/>
      </xdr:nvSpPr>
      <xdr:spPr>
        <a:xfrm>
          <a:off x="18100675" y="181190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619" name="フローチャート: 判断 618"/>
        <xdr:cNvSpPr/>
      </xdr:nvSpPr>
      <xdr:spPr>
        <a:xfrm>
          <a:off x="17325975"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0" name="テキスト ボックス 619"/>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1" name="テキスト ボックス 620"/>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2" name="テキスト ボックス 621"/>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3" name="テキスト ボックス 622"/>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4" name="テキスト ボックス 623"/>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101600</xdr:rowOff>
    </xdr:from>
    <xdr:to>
      <xdr:col>116</xdr:col>
      <xdr:colOff>114300</xdr:colOff>
      <xdr:row>105</xdr:row>
      <xdr:rowOff>31750</xdr:rowOff>
    </xdr:to>
    <xdr:sp macro="" textlink="">
      <xdr:nvSpPr>
        <xdr:cNvPr id="625" name="楕円 624"/>
        <xdr:cNvSpPr/>
      </xdr:nvSpPr>
      <xdr:spPr>
        <a:xfrm>
          <a:off x="187960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124477</xdr:rowOff>
    </xdr:from>
    <xdr:ext cx="469744" cy="259045"/>
    <xdr:sp macro="" textlink="">
      <xdr:nvSpPr>
        <xdr:cNvPr id="626" name="【公民館】&#10;一人当たり面積該当値テキスト"/>
        <xdr:cNvSpPr txBox="1"/>
      </xdr:nvSpPr>
      <xdr:spPr>
        <a:xfrm>
          <a:off x="18884900"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109220</xdr:rowOff>
    </xdr:from>
    <xdr:to>
      <xdr:col>112</xdr:col>
      <xdr:colOff>38100</xdr:colOff>
      <xdr:row>105</xdr:row>
      <xdr:rowOff>39370</xdr:rowOff>
    </xdr:to>
    <xdr:sp macro="" textlink="">
      <xdr:nvSpPr>
        <xdr:cNvPr id="627" name="楕円 626"/>
        <xdr:cNvSpPr/>
      </xdr:nvSpPr>
      <xdr:spPr>
        <a:xfrm>
          <a:off x="18100675" y="179400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152400</xdr:rowOff>
    </xdr:from>
    <xdr:to>
      <xdr:col>116</xdr:col>
      <xdr:colOff>63500</xdr:colOff>
      <xdr:row>104</xdr:row>
      <xdr:rowOff>160020</xdr:rowOff>
    </xdr:to>
    <xdr:cxnSp macro="">
      <xdr:nvCxnSpPr>
        <xdr:cNvPr id="628" name="直線コネクタ 627"/>
        <xdr:cNvCxnSpPr/>
      </xdr:nvCxnSpPr>
      <xdr:spPr>
        <a:xfrm flipV="1">
          <a:off x="18132425" y="17983200"/>
          <a:ext cx="71437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170180</xdr:rowOff>
    </xdr:from>
    <xdr:to>
      <xdr:col>107</xdr:col>
      <xdr:colOff>101600</xdr:colOff>
      <xdr:row>105</xdr:row>
      <xdr:rowOff>100330</xdr:rowOff>
    </xdr:to>
    <xdr:sp macro="" textlink="">
      <xdr:nvSpPr>
        <xdr:cNvPr id="629" name="楕円 628"/>
        <xdr:cNvSpPr/>
      </xdr:nvSpPr>
      <xdr:spPr>
        <a:xfrm>
          <a:off x="17325975"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160020</xdr:rowOff>
    </xdr:from>
    <xdr:to>
      <xdr:col>111</xdr:col>
      <xdr:colOff>177800</xdr:colOff>
      <xdr:row>105</xdr:row>
      <xdr:rowOff>49530</xdr:rowOff>
    </xdr:to>
    <xdr:cxnSp macro="">
      <xdr:nvCxnSpPr>
        <xdr:cNvPr id="630" name="直線コネクタ 629"/>
        <xdr:cNvCxnSpPr/>
      </xdr:nvCxnSpPr>
      <xdr:spPr>
        <a:xfrm flipV="1">
          <a:off x="17376775" y="17990820"/>
          <a:ext cx="75565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38116</xdr:rowOff>
    </xdr:from>
    <xdr:ext cx="469744" cy="259045"/>
    <xdr:sp macro="" textlink="">
      <xdr:nvSpPr>
        <xdr:cNvPr id="631" name="n_1aveValue【公民館】&#10;一人当たり面積"/>
        <xdr:cNvSpPr txBox="1"/>
      </xdr:nvSpPr>
      <xdr:spPr>
        <a:xfrm>
          <a:off x="1793247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xdr:rowOff>
    </xdr:from>
    <xdr:ext cx="469744" cy="259045"/>
    <xdr:sp macro="" textlink="">
      <xdr:nvSpPr>
        <xdr:cNvPr id="632" name="n_2aveValue【公民館】&#10;一人当たり面積"/>
        <xdr:cNvSpPr txBox="1"/>
      </xdr:nvSpPr>
      <xdr:spPr>
        <a:xfrm>
          <a:off x="1717047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55897</xdr:rowOff>
    </xdr:from>
    <xdr:ext cx="469744" cy="259045"/>
    <xdr:sp macro="" textlink="">
      <xdr:nvSpPr>
        <xdr:cNvPr id="633" name="n_1mainValue【公民館】&#10;一人当たり面積"/>
        <xdr:cNvSpPr txBox="1"/>
      </xdr:nvSpPr>
      <xdr:spPr>
        <a:xfrm>
          <a:off x="1793247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116857</xdr:rowOff>
    </xdr:from>
    <xdr:ext cx="469744" cy="259045"/>
    <xdr:sp macro="" textlink="">
      <xdr:nvSpPr>
        <xdr:cNvPr id="634" name="n_2mainValue【公民館】&#10;一人当たり面積"/>
        <xdr:cNvSpPr txBox="1"/>
      </xdr:nvSpPr>
      <xdr:spPr>
        <a:xfrm>
          <a:off x="1717047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5" name="正方形/長方形 634"/>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6" name="正方形/長方形 635"/>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7" name="テキスト ボックス 636"/>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有形固定資産減価償却率は、類似団体平均に対し、比較的高い水準となっている。今後は個別施設計画を策定していない施設は計画を策定し、適切な維持管理に努めていく。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85,604
84,726
318.81
31,148,637
29,351,079
1,380,624
18,955,749
12,482,286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6591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662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39490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39878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3889375" y="724934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39878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3889375" y="576670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62973</xdr:rowOff>
    </xdr:from>
    <xdr:ext cx="405111" cy="259045"/>
    <xdr:sp macro="" textlink="">
      <xdr:nvSpPr>
        <xdr:cNvPr id="62" name="【図書館】&#10;有形固定資産減価償却率平均値テキスト"/>
        <xdr:cNvSpPr txBox="1"/>
      </xdr:nvSpPr>
      <xdr:spPr>
        <a:xfrm>
          <a:off x="3987800" y="6406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38989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203575" y="657315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428875"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66222</xdr:rowOff>
    </xdr:from>
    <xdr:to>
      <xdr:col>24</xdr:col>
      <xdr:colOff>114300</xdr:colOff>
      <xdr:row>39</xdr:row>
      <xdr:rowOff>167822</xdr:rowOff>
    </xdr:to>
    <xdr:sp macro="" textlink="">
      <xdr:nvSpPr>
        <xdr:cNvPr id="71" name="楕円 70"/>
        <xdr:cNvSpPr/>
      </xdr:nvSpPr>
      <xdr:spPr>
        <a:xfrm>
          <a:off x="38989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44649</xdr:rowOff>
    </xdr:from>
    <xdr:ext cx="405111" cy="259045"/>
    <xdr:sp macro="" textlink="">
      <xdr:nvSpPr>
        <xdr:cNvPr id="72" name="【図書館】&#10;有形固定資産減価償却率該当値テキスト"/>
        <xdr:cNvSpPr txBox="1"/>
      </xdr:nvSpPr>
      <xdr:spPr>
        <a:xfrm>
          <a:off x="3987800"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98878</xdr:rowOff>
    </xdr:from>
    <xdr:to>
      <xdr:col>20</xdr:col>
      <xdr:colOff>38100</xdr:colOff>
      <xdr:row>40</xdr:row>
      <xdr:rowOff>29028</xdr:rowOff>
    </xdr:to>
    <xdr:sp macro="" textlink="">
      <xdr:nvSpPr>
        <xdr:cNvPr id="73" name="楕円 72"/>
        <xdr:cNvSpPr/>
      </xdr:nvSpPr>
      <xdr:spPr>
        <a:xfrm>
          <a:off x="3203575" y="67854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117022</xdr:rowOff>
    </xdr:from>
    <xdr:to>
      <xdr:col>24</xdr:col>
      <xdr:colOff>63500</xdr:colOff>
      <xdr:row>39</xdr:row>
      <xdr:rowOff>149678</xdr:rowOff>
    </xdr:to>
    <xdr:cxnSp macro="">
      <xdr:nvCxnSpPr>
        <xdr:cNvPr id="74" name="直線コネクタ 73"/>
        <xdr:cNvCxnSpPr/>
      </xdr:nvCxnSpPr>
      <xdr:spPr>
        <a:xfrm flipV="1">
          <a:off x="3235325" y="6803572"/>
          <a:ext cx="714375"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131535</xdr:rowOff>
    </xdr:from>
    <xdr:to>
      <xdr:col>15</xdr:col>
      <xdr:colOff>101600</xdr:colOff>
      <xdr:row>40</xdr:row>
      <xdr:rowOff>61685</xdr:rowOff>
    </xdr:to>
    <xdr:sp macro="" textlink="">
      <xdr:nvSpPr>
        <xdr:cNvPr id="75" name="楕円 74"/>
        <xdr:cNvSpPr/>
      </xdr:nvSpPr>
      <xdr:spPr>
        <a:xfrm>
          <a:off x="2428875"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149678</xdr:rowOff>
    </xdr:from>
    <xdr:to>
      <xdr:col>19</xdr:col>
      <xdr:colOff>177800</xdr:colOff>
      <xdr:row>40</xdr:row>
      <xdr:rowOff>10885</xdr:rowOff>
    </xdr:to>
    <xdr:cxnSp macro="">
      <xdr:nvCxnSpPr>
        <xdr:cNvPr id="76" name="直線コネクタ 75"/>
        <xdr:cNvCxnSpPr/>
      </xdr:nvCxnSpPr>
      <xdr:spPr>
        <a:xfrm flipV="1">
          <a:off x="2479675" y="6836228"/>
          <a:ext cx="7556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4734</xdr:rowOff>
    </xdr:from>
    <xdr:ext cx="405111" cy="259045"/>
    <xdr:sp macro="" textlink="">
      <xdr:nvSpPr>
        <xdr:cNvPr id="77" name="n_1aveValue【図書館】&#10;有形固定資産減価償却率"/>
        <xdr:cNvSpPr txBox="1"/>
      </xdr:nvSpPr>
      <xdr:spPr>
        <a:xfrm>
          <a:off x="306769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37391</xdr:rowOff>
    </xdr:from>
    <xdr:ext cx="405111" cy="259045"/>
    <xdr:sp macro="" textlink="">
      <xdr:nvSpPr>
        <xdr:cNvPr id="78" name="n_2aveValue【図書館】&#10;有形固定資産減価償却率"/>
        <xdr:cNvSpPr txBox="1"/>
      </xdr:nvSpPr>
      <xdr:spPr>
        <a:xfrm>
          <a:off x="230569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20155</xdr:rowOff>
    </xdr:from>
    <xdr:ext cx="405111" cy="259045"/>
    <xdr:sp macro="" textlink="">
      <xdr:nvSpPr>
        <xdr:cNvPr id="79" name="n_1mainValue【図書館】&#10;有形固定資産減価償却率"/>
        <xdr:cNvSpPr txBox="1"/>
      </xdr:nvSpPr>
      <xdr:spPr>
        <a:xfrm>
          <a:off x="306769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52812</xdr:rowOff>
    </xdr:from>
    <xdr:ext cx="405111" cy="259045"/>
    <xdr:sp macro="" textlink="">
      <xdr:nvSpPr>
        <xdr:cNvPr id="80" name="n_2mainValue【図書館】&#10;有形固定資産減価償却率"/>
        <xdr:cNvSpPr txBox="1"/>
      </xdr:nvSpPr>
      <xdr:spPr>
        <a:xfrm>
          <a:off x="230569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52224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52224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52224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4" name="直線コネクタ 103"/>
        <xdr:cNvCxnSpPr/>
      </xdr:nvCxnSpPr>
      <xdr:spPr>
        <a:xfrm flipV="1">
          <a:off x="8905240"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5" name="【図書館】&#10;一人当たり面積最小値テキスト"/>
        <xdr:cNvSpPr txBox="1"/>
      </xdr:nvSpPr>
      <xdr:spPr>
        <a:xfrm>
          <a:off x="8943975"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6" name="直線コネクタ 105"/>
        <xdr:cNvCxnSpPr/>
      </xdr:nvCxnSpPr>
      <xdr:spPr>
        <a:xfrm>
          <a:off x="8845550" y="71374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7" name="【図書館】&#10;一人当たり面積最大値テキスト"/>
        <xdr:cNvSpPr txBox="1"/>
      </xdr:nvSpPr>
      <xdr:spPr>
        <a:xfrm>
          <a:off x="8943975"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8" name="直線コネクタ 107"/>
        <xdr:cNvCxnSpPr/>
      </xdr:nvCxnSpPr>
      <xdr:spPr>
        <a:xfrm>
          <a:off x="8845550" y="57023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9" name="【図書館】&#10;一人当たり面積平均値テキスト"/>
        <xdr:cNvSpPr txBox="1"/>
      </xdr:nvSpPr>
      <xdr:spPr>
        <a:xfrm>
          <a:off x="8943975"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8883650" y="65405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1" name="フローチャート: 判断 110"/>
        <xdr:cNvSpPr/>
      </xdr:nvSpPr>
      <xdr:spPr>
        <a:xfrm>
          <a:off x="815975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2" name="フローチャート: 判断 111"/>
        <xdr:cNvSpPr/>
      </xdr:nvSpPr>
      <xdr:spPr>
        <a:xfrm>
          <a:off x="7413625" y="65786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xdr:rowOff>
    </xdr:from>
    <xdr:to>
      <xdr:col>55</xdr:col>
      <xdr:colOff>50800</xdr:colOff>
      <xdr:row>38</xdr:row>
      <xdr:rowOff>114300</xdr:rowOff>
    </xdr:to>
    <xdr:sp macro="" textlink="">
      <xdr:nvSpPr>
        <xdr:cNvPr id="118" name="楕円 117"/>
        <xdr:cNvSpPr/>
      </xdr:nvSpPr>
      <xdr:spPr>
        <a:xfrm>
          <a:off x="8883650" y="65278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35577</xdr:rowOff>
    </xdr:from>
    <xdr:ext cx="469744" cy="259045"/>
    <xdr:sp macro="" textlink="">
      <xdr:nvSpPr>
        <xdr:cNvPr id="119" name="【図書館】&#10;一人当たり面積該当値テキスト"/>
        <xdr:cNvSpPr txBox="1"/>
      </xdr:nvSpPr>
      <xdr:spPr>
        <a:xfrm>
          <a:off x="8943975"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20" name="楕円 119"/>
        <xdr:cNvSpPr/>
      </xdr:nvSpPr>
      <xdr:spPr>
        <a:xfrm>
          <a:off x="815975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63500</xdr:rowOff>
    </xdr:from>
    <xdr:to>
      <xdr:col>55</xdr:col>
      <xdr:colOff>0</xdr:colOff>
      <xdr:row>38</xdr:row>
      <xdr:rowOff>76200</xdr:rowOff>
    </xdr:to>
    <xdr:cxnSp macro="">
      <xdr:nvCxnSpPr>
        <xdr:cNvPr id="121" name="直線コネクタ 120"/>
        <xdr:cNvCxnSpPr/>
      </xdr:nvCxnSpPr>
      <xdr:spPr>
        <a:xfrm flipV="1">
          <a:off x="8210550" y="6578600"/>
          <a:ext cx="695325"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2" name="楕円 121"/>
        <xdr:cNvSpPr/>
      </xdr:nvSpPr>
      <xdr:spPr>
        <a:xfrm>
          <a:off x="7413625" y="65405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76200</xdr:rowOff>
    </xdr:to>
    <xdr:cxnSp macro="">
      <xdr:nvCxnSpPr>
        <xdr:cNvPr id="123" name="直線コネクタ 122"/>
        <xdr:cNvCxnSpPr/>
      </xdr:nvCxnSpPr>
      <xdr:spPr>
        <a:xfrm>
          <a:off x="7445375" y="65913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24" name="n_1aveValue【図書館】&#10;一人当たり面積"/>
        <xdr:cNvSpPr txBox="1"/>
      </xdr:nvSpPr>
      <xdr:spPr>
        <a:xfrm>
          <a:off x="7991552"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25" name="n_2aveValue【図書館】&#10;一人当たり面積"/>
        <xdr:cNvSpPr txBox="1"/>
      </xdr:nvSpPr>
      <xdr:spPr>
        <a:xfrm>
          <a:off x="72581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143527</xdr:rowOff>
    </xdr:from>
    <xdr:ext cx="469744" cy="259045"/>
    <xdr:sp macro="" textlink="">
      <xdr:nvSpPr>
        <xdr:cNvPr id="126" name="n_1mainValue【図書館】&#10;一人当たり面積"/>
        <xdr:cNvSpPr txBox="1"/>
      </xdr:nvSpPr>
      <xdr:spPr>
        <a:xfrm>
          <a:off x="7991552"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27" name="n_2mainValue【図書館】&#10;一人当たり面積"/>
        <xdr:cNvSpPr txBox="1"/>
      </xdr:nvSpPr>
      <xdr:spPr>
        <a:xfrm>
          <a:off x="72581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3659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662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52" name="直線コネクタ 151"/>
        <xdr:cNvCxnSpPr/>
      </xdr:nvCxnSpPr>
      <xdr:spPr>
        <a:xfrm flipV="1">
          <a:off x="39490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53" name="【体育館・プール】&#10;有形固定資産減価償却率最小値テキスト"/>
        <xdr:cNvSpPr txBox="1"/>
      </xdr:nvSpPr>
      <xdr:spPr>
        <a:xfrm>
          <a:off x="39878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54" name="直線コネクタ 153"/>
        <xdr:cNvCxnSpPr/>
      </xdr:nvCxnSpPr>
      <xdr:spPr>
        <a:xfrm>
          <a:off x="3889375" y="111137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55" name="【体育館・プール】&#10;有形固定資産減価償却率最大値テキスト"/>
        <xdr:cNvSpPr txBox="1"/>
      </xdr:nvSpPr>
      <xdr:spPr>
        <a:xfrm>
          <a:off x="39878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6" name="直線コネクタ 155"/>
        <xdr:cNvCxnSpPr/>
      </xdr:nvCxnSpPr>
      <xdr:spPr>
        <a:xfrm>
          <a:off x="3889375" y="96126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7" name="【体育館・プール】&#10;有形固定資産減価償却率平均値テキスト"/>
        <xdr:cNvSpPr txBox="1"/>
      </xdr:nvSpPr>
      <xdr:spPr>
        <a:xfrm>
          <a:off x="39878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8" name="フローチャート: 判断 157"/>
        <xdr:cNvSpPr/>
      </xdr:nvSpPr>
      <xdr:spPr>
        <a:xfrm>
          <a:off x="38989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9" name="フローチャート: 判断 158"/>
        <xdr:cNvSpPr/>
      </xdr:nvSpPr>
      <xdr:spPr>
        <a:xfrm>
          <a:off x="3203575" y="102304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60" name="フローチャート: 判断 159"/>
        <xdr:cNvSpPr/>
      </xdr:nvSpPr>
      <xdr:spPr>
        <a:xfrm>
          <a:off x="2428875"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107315</xdr:rowOff>
    </xdr:from>
    <xdr:to>
      <xdr:col>24</xdr:col>
      <xdr:colOff>114300</xdr:colOff>
      <xdr:row>59</xdr:row>
      <xdr:rowOff>37465</xdr:rowOff>
    </xdr:to>
    <xdr:sp macro="" textlink="">
      <xdr:nvSpPr>
        <xdr:cNvPr id="166" name="楕円 165"/>
        <xdr:cNvSpPr/>
      </xdr:nvSpPr>
      <xdr:spPr>
        <a:xfrm>
          <a:off x="38989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130192</xdr:rowOff>
    </xdr:from>
    <xdr:ext cx="405111" cy="259045"/>
    <xdr:sp macro="" textlink="">
      <xdr:nvSpPr>
        <xdr:cNvPr id="167" name="【体育館・プール】&#10;有形固定資産減価償却率該当値テキスト"/>
        <xdr:cNvSpPr txBox="1"/>
      </xdr:nvSpPr>
      <xdr:spPr>
        <a:xfrm>
          <a:off x="3987800"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147320</xdr:rowOff>
    </xdr:from>
    <xdr:to>
      <xdr:col>20</xdr:col>
      <xdr:colOff>38100</xdr:colOff>
      <xdr:row>59</xdr:row>
      <xdr:rowOff>77470</xdr:rowOff>
    </xdr:to>
    <xdr:sp macro="" textlink="">
      <xdr:nvSpPr>
        <xdr:cNvPr id="168" name="楕円 167"/>
        <xdr:cNvSpPr/>
      </xdr:nvSpPr>
      <xdr:spPr>
        <a:xfrm>
          <a:off x="3203575" y="100914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158115</xdr:rowOff>
    </xdr:from>
    <xdr:to>
      <xdr:col>24</xdr:col>
      <xdr:colOff>63500</xdr:colOff>
      <xdr:row>59</xdr:row>
      <xdr:rowOff>26670</xdr:rowOff>
    </xdr:to>
    <xdr:cxnSp macro="">
      <xdr:nvCxnSpPr>
        <xdr:cNvPr id="169" name="直線コネクタ 168"/>
        <xdr:cNvCxnSpPr/>
      </xdr:nvCxnSpPr>
      <xdr:spPr>
        <a:xfrm flipV="1">
          <a:off x="3235325" y="10102215"/>
          <a:ext cx="71437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17780</xdr:rowOff>
    </xdr:from>
    <xdr:to>
      <xdr:col>15</xdr:col>
      <xdr:colOff>101600</xdr:colOff>
      <xdr:row>59</xdr:row>
      <xdr:rowOff>119380</xdr:rowOff>
    </xdr:to>
    <xdr:sp macro="" textlink="">
      <xdr:nvSpPr>
        <xdr:cNvPr id="170" name="楕円 169"/>
        <xdr:cNvSpPr/>
      </xdr:nvSpPr>
      <xdr:spPr>
        <a:xfrm>
          <a:off x="2428875"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26670</xdr:rowOff>
    </xdr:from>
    <xdr:to>
      <xdr:col>19</xdr:col>
      <xdr:colOff>177800</xdr:colOff>
      <xdr:row>59</xdr:row>
      <xdr:rowOff>68580</xdr:rowOff>
    </xdr:to>
    <xdr:cxnSp macro="">
      <xdr:nvCxnSpPr>
        <xdr:cNvPr id="171" name="直線コネクタ 170"/>
        <xdr:cNvCxnSpPr/>
      </xdr:nvCxnSpPr>
      <xdr:spPr>
        <a:xfrm flipV="1">
          <a:off x="2479675" y="10142220"/>
          <a:ext cx="7556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36212</xdr:rowOff>
    </xdr:from>
    <xdr:ext cx="405111" cy="259045"/>
    <xdr:sp macro="" textlink="">
      <xdr:nvSpPr>
        <xdr:cNvPr id="172" name="n_1aveValue【体育館・プール】&#10;有形固定資産減価償却率"/>
        <xdr:cNvSpPr txBox="1"/>
      </xdr:nvSpPr>
      <xdr:spPr>
        <a:xfrm>
          <a:off x="306769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73" name="n_2aveValue【体育館・プール】&#10;有形固定資産減価償却率"/>
        <xdr:cNvSpPr txBox="1"/>
      </xdr:nvSpPr>
      <xdr:spPr>
        <a:xfrm>
          <a:off x="230569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93997</xdr:rowOff>
    </xdr:from>
    <xdr:ext cx="405111" cy="259045"/>
    <xdr:sp macro="" textlink="">
      <xdr:nvSpPr>
        <xdr:cNvPr id="174" name="n_1mainValue【体育館・プール】&#10;有形固定資産減価償却率"/>
        <xdr:cNvSpPr txBox="1"/>
      </xdr:nvSpPr>
      <xdr:spPr>
        <a:xfrm>
          <a:off x="306769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135907</xdr:rowOff>
    </xdr:from>
    <xdr:ext cx="405111" cy="259045"/>
    <xdr:sp macro="" textlink="">
      <xdr:nvSpPr>
        <xdr:cNvPr id="175" name="n_2mainValue【体育館・プール】&#10;有形固定資産減価償却率"/>
        <xdr:cNvSpPr txBox="1"/>
      </xdr:nvSpPr>
      <xdr:spPr>
        <a:xfrm>
          <a:off x="230569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9" name="直線コネクタ 198"/>
        <xdr:cNvCxnSpPr/>
      </xdr:nvCxnSpPr>
      <xdr:spPr>
        <a:xfrm flipV="1">
          <a:off x="8905240"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00" name="【体育館・プール】&#10;一人当たり面積最小値テキスト"/>
        <xdr:cNvSpPr txBox="1"/>
      </xdr:nvSpPr>
      <xdr:spPr>
        <a:xfrm>
          <a:off x="8943975"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1" name="直線コネクタ 200"/>
        <xdr:cNvCxnSpPr/>
      </xdr:nvCxnSpPr>
      <xdr:spPr>
        <a:xfrm>
          <a:off x="8845550" y="110032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8943975"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8845550" y="96659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17797</xdr:rowOff>
    </xdr:from>
    <xdr:ext cx="469744" cy="259045"/>
    <xdr:sp macro="" textlink="">
      <xdr:nvSpPr>
        <xdr:cNvPr id="204" name="【体育館・プール】&#10;一人当たり面積平均値テキスト"/>
        <xdr:cNvSpPr txBox="1"/>
      </xdr:nvSpPr>
      <xdr:spPr>
        <a:xfrm>
          <a:off x="8943975" y="1047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05" name="フローチャート: 判断 204"/>
        <xdr:cNvSpPr/>
      </xdr:nvSpPr>
      <xdr:spPr>
        <a:xfrm>
          <a:off x="8883650" y="106248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206" name="フローチャート: 判断 205"/>
        <xdr:cNvSpPr/>
      </xdr:nvSpPr>
      <xdr:spPr>
        <a:xfrm>
          <a:off x="815975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207" name="フローチャート: 判断 206"/>
        <xdr:cNvSpPr/>
      </xdr:nvSpPr>
      <xdr:spPr>
        <a:xfrm>
          <a:off x="7413625" y="106495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13970</xdr:rowOff>
    </xdr:from>
    <xdr:to>
      <xdr:col>55</xdr:col>
      <xdr:colOff>50800</xdr:colOff>
      <xdr:row>63</xdr:row>
      <xdr:rowOff>115570</xdr:rowOff>
    </xdr:to>
    <xdr:sp macro="" textlink="">
      <xdr:nvSpPr>
        <xdr:cNvPr id="213" name="楕円 212"/>
        <xdr:cNvSpPr/>
      </xdr:nvSpPr>
      <xdr:spPr>
        <a:xfrm>
          <a:off x="8883650" y="108153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163847</xdr:rowOff>
    </xdr:from>
    <xdr:ext cx="469744" cy="259045"/>
    <xdr:sp macro="" textlink="">
      <xdr:nvSpPr>
        <xdr:cNvPr id="214" name="【体育館・プール】&#10;一人当たり面積該当値テキスト"/>
        <xdr:cNvSpPr txBox="1"/>
      </xdr:nvSpPr>
      <xdr:spPr>
        <a:xfrm>
          <a:off x="8943975"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15875</xdr:rowOff>
    </xdr:from>
    <xdr:to>
      <xdr:col>50</xdr:col>
      <xdr:colOff>165100</xdr:colOff>
      <xdr:row>63</xdr:row>
      <xdr:rowOff>117475</xdr:rowOff>
    </xdr:to>
    <xdr:sp macro="" textlink="">
      <xdr:nvSpPr>
        <xdr:cNvPr id="215" name="楕円 214"/>
        <xdr:cNvSpPr/>
      </xdr:nvSpPr>
      <xdr:spPr>
        <a:xfrm>
          <a:off x="8159750" y="108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64770</xdr:rowOff>
    </xdr:from>
    <xdr:to>
      <xdr:col>55</xdr:col>
      <xdr:colOff>0</xdr:colOff>
      <xdr:row>63</xdr:row>
      <xdr:rowOff>66675</xdr:rowOff>
    </xdr:to>
    <xdr:cxnSp macro="">
      <xdr:nvCxnSpPr>
        <xdr:cNvPr id="216" name="直線コネクタ 215"/>
        <xdr:cNvCxnSpPr/>
      </xdr:nvCxnSpPr>
      <xdr:spPr>
        <a:xfrm flipV="1">
          <a:off x="8210550" y="10866120"/>
          <a:ext cx="695325"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17780</xdr:rowOff>
    </xdr:from>
    <xdr:to>
      <xdr:col>46</xdr:col>
      <xdr:colOff>38100</xdr:colOff>
      <xdr:row>63</xdr:row>
      <xdr:rowOff>119380</xdr:rowOff>
    </xdr:to>
    <xdr:sp macro="" textlink="">
      <xdr:nvSpPr>
        <xdr:cNvPr id="217" name="楕円 216"/>
        <xdr:cNvSpPr/>
      </xdr:nvSpPr>
      <xdr:spPr>
        <a:xfrm>
          <a:off x="7413625" y="108191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66675</xdr:rowOff>
    </xdr:from>
    <xdr:to>
      <xdr:col>50</xdr:col>
      <xdr:colOff>114300</xdr:colOff>
      <xdr:row>63</xdr:row>
      <xdr:rowOff>68580</xdr:rowOff>
    </xdr:to>
    <xdr:cxnSp macro="">
      <xdr:nvCxnSpPr>
        <xdr:cNvPr id="218" name="直線コネクタ 217"/>
        <xdr:cNvCxnSpPr/>
      </xdr:nvCxnSpPr>
      <xdr:spPr>
        <a:xfrm flipV="1">
          <a:off x="7445375" y="10868025"/>
          <a:ext cx="765175"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160672</xdr:rowOff>
    </xdr:from>
    <xdr:ext cx="469744" cy="259045"/>
    <xdr:sp macro="" textlink="">
      <xdr:nvSpPr>
        <xdr:cNvPr id="219" name="n_1aveValue【体育館・プール】&#10;一人当たり面積"/>
        <xdr:cNvSpPr txBox="1"/>
      </xdr:nvSpPr>
      <xdr:spPr>
        <a:xfrm>
          <a:off x="7991552"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20" name="n_2aveValue【体育館・プール】&#10;一人当たり面積"/>
        <xdr:cNvSpPr txBox="1"/>
      </xdr:nvSpPr>
      <xdr:spPr>
        <a:xfrm>
          <a:off x="72581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108602</xdr:rowOff>
    </xdr:from>
    <xdr:ext cx="469744" cy="259045"/>
    <xdr:sp macro="" textlink="">
      <xdr:nvSpPr>
        <xdr:cNvPr id="221" name="n_1mainValue【体育館・プール】&#10;一人当たり面積"/>
        <xdr:cNvSpPr txBox="1"/>
      </xdr:nvSpPr>
      <xdr:spPr>
        <a:xfrm>
          <a:off x="7991552" y="1090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110507</xdr:rowOff>
    </xdr:from>
    <xdr:ext cx="469744" cy="259045"/>
    <xdr:sp macro="" textlink="">
      <xdr:nvSpPr>
        <xdr:cNvPr id="222" name="n_2mainValue【体育館・プール】&#10;一人当たり面積"/>
        <xdr:cNvSpPr txBox="1"/>
      </xdr:nvSpPr>
      <xdr:spPr>
        <a:xfrm>
          <a:off x="72581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47" name="直線コネクタ 246"/>
        <xdr:cNvCxnSpPr/>
      </xdr:nvCxnSpPr>
      <xdr:spPr>
        <a:xfrm flipV="1">
          <a:off x="39490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48" name="【福祉施設】&#10;有形固定資産減価償却率最小値テキスト"/>
        <xdr:cNvSpPr txBox="1"/>
      </xdr:nvSpPr>
      <xdr:spPr>
        <a:xfrm>
          <a:off x="39878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49" name="直線コネクタ 248"/>
        <xdr:cNvCxnSpPr/>
      </xdr:nvCxnSpPr>
      <xdr:spPr>
        <a:xfrm>
          <a:off x="3889375" y="147904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50" name="【福祉施設】&#10;有形固定資産減価償却率最大値テキスト"/>
        <xdr:cNvSpPr txBox="1"/>
      </xdr:nvSpPr>
      <xdr:spPr>
        <a:xfrm>
          <a:off x="39878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1" name="直線コネクタ 250"/>
        <xdr:cNvCxnSpPr/>
      </xdr:nvCxnSpPr>
      <xdr:spPr>
        <a:xfrm>
          <a:off x="3889375" y="133616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52" name="【福祉施設】&#10;有形固定資産減価償却率平均値テキスト"/>
        <xdr:cNvSpPr txBox="1"/>
      </xdr:nvSpPr>
      <xdr:spPr>
        <a:xfrm>
          <a:off x="39878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xdr:cNvSpPr/>
      </xdr:nvSpPr>
      <xdr:spPr>
        <a:xfrm>
          <a:off x="38989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54" name="フローチャート: 判断 253"/>
        <xdr:cNvSpPr/>
      </xdr:nvSpPr>
      <xdr:spPr>
        <a:xfrm>
          <a:off x="3203575" y="141338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55" name="フローチャート: 判断 254"/>
        <xdr:cNvSpPr/>
      </xdr:nvSpPr>
      <xdr:spPr>
        <a:xfrm>
          <a:off x="2428875"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139700</xdr:rowOff>
    </xdr:from>
    <xdr:to>
      <xdr:col>24</xdr:col>
      <xdr:colOff>114300</xdr:colOff>
      <xdr:row>78</xdr:row>
      <xdr:rowOff>69850</xdr:rowOff>
    </xdr:to>
    <xdr:sp macro="" textlink="">
      <xdr:nvSpPr>
        <xdr:cNvPr id="261" name="楕円 260"/>
        <xdr:cNvSpPr/>
      </xdr:nvSpPr>
      <xdr:spPr>
        <a:xfrm>
          <a:off x="38989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62247</xdr:rowOff>
    </xdr:from>
    <xdr:ext cx="405111" cy="259045"/>
    <xdr:sp macro="" textlink="">
      <xdr:nvSpPr>
        <xdr:cNvPr id="262" name="【福祉施設】&#10;有形固定資産減価償却率該当値テキスト"/>
        <xdr:cNvSpPr txBox="1"/>
      </xdr:nvSpPr>
      <xdr:spPr>
        <a:xfrm>
          <a:off x="3987800" y="13263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31114</xdr:rowOff>
    </xdr:from>
    <xdr:to>
      <xdr:col>20</xdr:col>
      <xdr:colOff>38100</xdr:colOff>
      <xdr:row>78</xdr:row>
      <xdr:rowOff>132714</xdr:rowOff>
    </xdr:to>
    <xdr:sp macro="" textlink="">
      <xdr:nvSpPr>
        <xdr:cNvPr id="263" name="楕円 262"/>
        <xdr:cNvSpPr/>
      </xdr:nvSpPr>
      <xdr:spPr>
        <a:xfrm>
          <a:off x="3203575" y="134042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19050</xdr:rowOff>
    </xdr:from>
    <xdr:to>
      <xdr:col>24</xdr:col>
      <xdr:colOff>63500</xdr:colOff>
      <xdr:row>78</xdr:row>
      <xdr:rowOff>81914</xdr:rowOff>
    </xdr:to>
    <xdr:cxnSp macro="">
      <xdr:nvCxnSpPr>
        <xdr:cNvPr id="264" name="直線コネクタ 263"/>
        <xdr:cNvCxnSpPr/>
      </xdr:nvCxnSpPr>
      <xdr:spPr>
        <a:xfrm flipV="1">
          <a:off x="3235325" y="13392150"/>
          <a:ext cx="714375"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84455</xdr:rowOff>
    </xdr:from>
    <xdr:to>
      <xdr:col>15</xdr:col>
      <xdr:colOff>101600</xdr:colOff>
      <xdr:row>79</xdr:row>
      <xdr:rowOff>14605</xdr:rowOff>
    </xdr:to>
    <xdr:sp macro="" textlink="">
      <xdr:nvSpPr>
        <xdr:cNvPr id="265" name="楕円 264"/>
        <xdr:cNvSpPr/>
      </xdr:nvSpPr>
      <xdr:spPr>
        <a:xfrm>
          <a:off x="2428875"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81914</xdr:rowOff>
    </xdr:from>
    <xdr:to>
      <xdr:col>19</xdr:col>
      <xdr:colOff>177800</xdr:colOff>
      <xdr:row>78</xdr:row>
      <xdr:rowOff>135255</xdr:rowOff>
    </xdr:to>
    <xdr:cxnSp macro="">
      <xdr:nvCxnSpPr>
        <xdr:cNvPr id="266" name="直線コネクタ 265"/>
        <xdr:cNvCxnSpPr/>
      </xdr:nvCxnSpPr>
      <xdr:spPr>
        <a:xfrm flipV="1">
          <a:off x="2479675" y="13455014"/>
          <a:ext cx="75565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167657</xdr:rowOff>
    </xdr:from>
    <xdr:ext cx="405111" cy="259045"/>
    <xdr:sp macro="" textlink="">
      <xdr:nvSpPr>
        <xdr:cNvPr id="267" name="n_1aveValue【福祉施設】&#10;有形固定資産減価償却率"/>
        <xdr:cNvSpPr txBox="1"/>
      </xdr:nvSpPr>
      <xdr:spPr>
        <a:xfrm>
          <a:off x="306769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268" name="n_2aveValue【福祉施設】&#10;有形固定資産減価償却率"/>
        <xdr:cNvSpPr txBox="1"/>
      </xdr:nvSpPr>
      <xdr:spPr>
        <a:xfrm>
          <a:off x="230569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149241</xdr:rowOff>
    </xdr:from>
    <xdr:ext cx="405111" cy="259045"/>
    <xdr:sp macro="" textlink="">
      <xdr:nvSpPr>
        <xdr:cNvPr id="269" name="n_1mainValue【福祉施設】&#10;有形固定資産減価償却率"/>
        <xdr:cNvSpPr txBox="1"/>
      </xdr:nvSpPr>
      <xdr:spPr>
        <a:xfrm>
          <a:off x="3067694" y="1317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31132</xdr:rowOff>
    </xdr:from>
    <xdr:ext cx="405111" cy="259045"/>
    <xdr:sp macro="" textlink="">
      <xdr:nvSpPr>
        <xdr:cNvPr id="270" name="n_2mainValue【福祉施設】&#10;有形固定資産減価償却率"/>
        <xdr:cNvSpPr txBox="1"/>
      </xdr:nvSpPr>
      <xdr:spPr>
        <a:xfrm>
          <a:off x="2305694" y="1323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1" name="直線コネクタ 280"/>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2" name="テキスト ボックス 281"/>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3" name="直線コネクタ 282"/>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4" name="テキスト ボックス 283"/>
        <xdr:cNvSpPr txBox="1"/>
      </xdr:nvSpPr>
      <xdr:spPr>
        <a:xfrm>
          <a:off x="52224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5" name="直線コネクタ 284"/>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6" name="テキスト ボックス 285"/>
        <xdr:cNvSpPr txBox="1"/>
      </xdr:nvSpPr>
      <xdr:spPr>
        <a:xfrm>
          <a:off x="52224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7" name="直線コネクタ 286"/>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8" name="テキスト ボックス 287"/>
        <xdr:cNvSpPr txBox="1"/>
      </xdr:nvSpPr>
      <xdr:spPr>
        <a:xfrm>
          <a:off x="52224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92" name="直線コネクタ 291"/>
        <xdr:cNvCxnSpPr/>
      </xdr:nvCxnSpPr>
      <xdr:spPr>
        <a:xfrm flipV="1">
          <a:off x="8905240"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93" name="【福祉施設】&#10;一人当たり面積最小値テキスト"/>
        <xdr:cNvSpPr txBox="1"/>
      </xdr:nvSpPr>
      <xdr:spPr>
        <a:xfrm>
          <a:off x="8943975"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94" name="直線コネクタ 293"/>
        <xdr:cNvCxnSpPr/>
      </xdr:nvCxnSpPr>
      <xdr:spPr>
        <a:xfrm>
          <a:off x="8845550" y="147690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95" name="【福祉施設】&#10;一人当たり面積最大値テキスト"/>
        <xdr:cNvSpPr txBox="1"/>
      </xdr:nvSpPr>
      <xdr:spPr>
        <a:xfrm>
          <a:off x="8943975"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96" name="直線コネクタ 295"/>
        <xdr:cNvCxnSpPr/>
      </xdr:nvCxnSpPr>
      <xdr:spPr>
        <a:xfrm>
          <a:off x="8845550" y="133426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297" name="【福祉施設】&#10;一人当たり面積平均値テキスト"/>
        <xdr:cNvSpPr txBox="1"/>
      </xdr:nvSpPr>
      <xdr:spPr>
        <a:xfrm>
          <a:off x="8943975"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98" name="フローチャート: 判断 297"/>
        <xdr:cNvSpPr/>
      </xdr:nvSpPr>
      <xdr:spPr>
        <a:xfrm>
          <a:off x="8883650" y="143753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99" name="フローチャート: 判断 298"/>
        <xdr:cNvSpPr/>
      </xdr:nvSpPr>
      <xdr:spPr>
        <a:xfrm>
          <a:off x="815975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00" name="フローチャート: 判断 299"/>
        <xdr:cNvSpPr/>
      </xdr:nvSpPr>
      <xdr:spPr>
        <a:xfrm>
          <a:off x="7413625" y="143662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126746</xdr:rowOff>
    </xdr:from>
    <xdr:to>
      <xdr:col>55</xdr:col>
      <xdr:colOff>50800</xdr:colOff>
      <xdr:row>86</xdr:row>
      <xdr:rowOff>56896</xdr:rowOff>
    </xdr:to>
    <xdr:sp macro="" textlink="">
      <xdr:nvSpPr>
        <xdr:cNvPr id="306" name="楕円 305"/>
        <xdr:cNvSpPr/>
      </xdr:nvSpPr>
      <xdr:spPr>
        <a:xfrm>
          <a:off x="8883650" y="1469999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41673</xdr:rowOff>
    </xdr:from>
    <xdr:ext cx="469744" cy="259045"/>
    <xdr:sp macro="" textlink="">
      <xdr:nvSpPr>
        <xdr:cNvPr id="307" name="【福祉施設】&#10;一人当たり面積該当値テキスト"/>
        <xdr:cNvSpPr txBox="1"/>
      </xdr:nvSpPr>
      <xdr:spPr>
        <a:xfrm>
          <a:off x="8943975" y="146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126746</xdr:rowOff>
    </xdr:from>
    <xdr:to>
      <xdr:col>50</xdr:col>
      <xdr:colOff>165100</xdr:colOff>
      <xdr:row>86</xdr:row>
      <xdr:rowOff>56896</xdr:rowOff>
    </xdr:to>
    <xdr:sp macro="" textlink="">
      <xdr:nvSpPr>
        <xdr:cNvPr id="308" name="楕円 307"/>
        <xdr:cNvSpPr/>
      </xdr:nvSpPr>
      <xdr:spPr>
        <a:xfrm>
          <a:off x="815975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6096</xdr:rowOff>
    </xdr:from>
    <xdr:to>
      <xdr:col>55</xdr:col>
      <xdr:colOff>0</xdr:colOff>
      <xdr:row>86</xdr:row>
      <xdr:rowOff>6096</xdr:rowOff>
    </xdr:to>
    <xdr:cxnSp macro="">
      <xdr:nvCxnSpPr>
        <xdr:cNvPr id="309" name="直線コネクタ 308"/>
        <xdr:cNvCxnSpPr/>
      </xdr:nvCxnSpPr>
      <xdr:spPr>
        <a:xfrm>
          <a:off x="8210550" y="14750796"/>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126746</xdr:rowOff>
    </xdr:from>
    <xdr:to>
      <xdr:col>46</xdr:col>
      <xdr:colOff>38100</xdr:colOff>
      <xdr:row>86</xdr:row>
      <xdr:rowOff>56896</xdr:rowOff>
    </xdr:to>
    <xdr:sp macro="" textlink="">
      <xdr:nvSpPr>
        <xdr:cNvPr id="310" name="楕円 309"/>
        <xdr:cNvSpPr/>
      </xdr:nvSpPr>
      <xdr:spPr>
        <a:xfrm>
          <a:off x="7413625" y="1469999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6096</xdr:rowOff>
    </xdr:from>
    <xdr:to>
      <xdr:col>50</xdr:col>
      <xdr:colOff>114300</xdr:colOff>
      <xdr:row>86</xdr:row>
      <xdr:rowOff>6096</xdr:rowOff>
    </xdr:to>
    <xdr:cxnSp macro="">
      <xdr:nvCxnSpPr>
        <xdr:cNvPr id="311" name="直線コネクタ 310"/>
        <xdr:cNvCxnSpPr/>
      </xdr:nvCxnSpPr>
      <xdr:spPr>
        <a:xfrm>
          <a:off x="7445375" y="14750796"/>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312" name="n_1aveValue【福祉施設】&#10;一人当たり面積"/>
        <xdr:cNvSpPr txBox="1"/>
      </xdr:nvSpPr>
      <xdr:spPr>
        <a:xfrm>
          <a:off x="7991552"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313" name="n_2aveValue【福祉施設】&#10;一人当たり面積"/>
        <xdr:cNvSpPr txBox="1"/>
      </xdr:nvSpPr>
      <xdr:spPr>
        <a:xfrm>
          <a:off x="72581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48023</xdr:rowOff>
    </xdr:from>
    <xdr:ext cx="469744" cy="259045"/>
    <xdr:sp macro="" textlink="">
      <xdr:nvSpPr>
        <xdr:cNvPr id="314" name="n_1mainValue【福祉施設】&#10;一人当たり面積"/>
        <xdr:cNvSpPr txBox="1"/>
      </xdr:nvSpPr>
      <xdr:spPr>
        <a:xfrm>
          <a:off x="7991552"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48023</xdr:rowOff>
    </xdr:from>
    <xdr:ext cx="469744" cy="259045"/>
    <xdr:sp macro="" textlink="">
      <xdr:nvSpPr>
        <xdr:cNvPr id="315" name="n_2mainValue【福祉施設】&#10;一人当たり面積"/>
        <xdr:cNvSpPr txBox="1"/>
      </xdr:nvSpPr>
      <xdr:spPr>
        <a:xfrm>
          <a:off x="72581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6" name="直線コネクタ 325"/>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7" name="テキスト ボックス 326"/>
        <xdr:cNvSpPr txBox="1"/>
      </xdr:nvSpPr>
      <xdr:spPr>
        <a:xfrm>
          <a:off x="36591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8" name="直線コネクタ 327"/>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9" name="テキスト ボックス 328"/>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0" name="直線コネクタ 329"/>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1" name="テキスト ボックス 330"/>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2" name="直線コネクタ 331"/>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3" name="テキスト ボックス 332"/>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4" name="直線コネクタ 333"/>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5" name="テキスト ボックス 334"/>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6" name="直線コネクタ 335"/>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7" name="テキスト ボックス 336"/>
        <xdr:cNvSpPr txBox="1"/>
      </xdr:nvSpPr>
      <xdr:spPr>
        <a:xfrm>
          <a:off x="2662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41" name="直線コネクタ 340"/>
        <xdr:cNvCxnSpPr/>
      </xdr:nvCxnSpPr>
      <xdr:spPr>
        <a:xfrm flipV="1">
          <a:off x="39490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42" name="【市民会館】&#10;有形固定資産減価償却率最小値テキスト"/>
        <xdr:cNvSpPr txBox="1"/>
      </xdr:nvSpPr>
      <xdr:spPr>
        <a:xfrm>
          <a:off x="39878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43" name="直線コネクタ 342"/>
        <xdr:cNvCxnSpPr/>
      </xdr:nvCxnSpPr>
      <xdr:spPr>
        <a:xfrm>
          <a:off x="3889375" y="186303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4" name="【市民会館】&#10;有形固定資産減価償却率最大値テキスト"/>
        <xdr:cNvSpPr txBox="1"/>
      </xdr:nvSpPr>
      <xdr:spPr>
        <a:xfrm>
          <a:off x="39878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5" name="直線コネクタ 344"/>
        <xdr:cNvCxnSpPr/>
      </xdr:nvCxnSpPr>
      <xdr:spPr>
        <a:xfrm>
          <a:off x="3889375" y="1709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46" name="【市民会館】&#10;有形固定資産減価償却率平均値テキスト"/>
        <xdr:cNvSpPr txBox="1"/>
      </xdr:nvSpPr>
      <xdr:spPr>
        <a:xfrm>
          <a:off x="39878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47" name="フローチャート: 判断 346"/>
        <xdr:cNvSpPr/>
      </xdr:nvSpPr>
      <xdr:spPr>
        <a:xfrm>
          <a:off x="38989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48" name="フローチャート: 判断 347"/>
        <xdr:cNvSpPr/>
      </xdr:nvSpPr>
      <xdr:spPr>
        <a:xfrm>
          <a:off x="3203575" y="1785130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49" name="フローチャート: 判断 348"/>
        <xdr:cNvSpPr/>
      </xdr:nvSpPr>
      <xdr:spPr>
        <a:xfrm>
          <a:off x="2428875"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53158</xdr:rowOff>
    </xdr:from>
    <xdr:to>
      <xdr:col>24</xdr:col>
      <xdr:colOff>114300</xdr:colOff>
      <xdr:row>102</xdr:row>
      <xdr:rowOff>154758</xdr:rowOff>
    </xdr:to>
    <xdr:sp macro="" textlink="">
      <xdr:nvSpPr>
        <xdr:cNvPr id="355" name="楕円 354"/>
        <xdr:cNvSpPr/>
      </xdr:nvSpPr>
      <xdr:spPr>
        <a:xfrm>
          <a:off x="3898900" y="17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76035</xdr:rowOff>
    </xdr:from>
    <xdr:ext cx="405111" cy="259045"/>
    <xdr:sp macro="" textlink="">
      <xdr:nvSpPr>
        <xdr:cNvPr id="356" name="【市民会館】&#10;有形固定資産減価償却率該当値テキスト"/>
        <xdr:cNvSpPr txBox="1"/>
      </xdr:nvSpPr>
      <xdr:spPr>
        <a:xfrm>
          <a:off x="3987800" y="1739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82550</xdr:rowOff>
    </xdr:from>
    <xdr:to>
      <xdr:col>20</xdr:col>
      <xdr:colOff>38100</xdr:colOff>
      <xdr:row>103</xdr:row>
      <xdr:rowOff>12700</xdr:rowOff>
    </xdr:to>
    <xdr:sp macro="" textlink="">
      <xdr:nvSpPr>
        <xdr:cNvPr id="357" name="楕円 356"/>
        <xdr:cNvSpPr/>
      </xdr:nvSpPr>
      <xdr:spPr>
        <a:xfrm>
          <a:off x="3203575" y="175704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103958</xdr:rowOff>
    </xdr:from>
    <xdr:to>
      <xdr:col>24</xdr:col>
      <xdr:colOff>63500</xdr:colOff>
      <xdr:row>102</xdr:row>
      <xdr:rowOff>133350</xdr:rowOff>
    </xdr:to>
    <xdr:cxnSp macro="">
      <xdr:nvCxnSpPr>
        <xdr:cNvPr id="358" name="直線コネクタ 357"/>
        <xdr:cNvCxnSpPr/>
      </xdr:nvCxnSpPr>
      <xdr:spPr>
        <a:xfrm flipV="1">
          <a:off x="3235325" y="17591858"/>
          <a:ext cx="714375"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118473</xdr:rowOff>
    </xdr:from>
    <xdr:to>
      <xdr:col>15</xdr:col>
      <xdr:colOff>101600</xdr:colOff>
      <xdr:row>103</xdr:row>
      <xdr:rowOff>48623</xdr:rowOff>
    </xdr:to>
    <xdr:sp macro="" textlink="">
      <xdr:nvSpPr>
        <xdr:cNvPr id="359" name="楕円 358"/>
        <xdr:cNvSpPr/>
      </xdr:nvSpPr>
      <xdr:spPr>
        <a:xfrm>
          <a:off x="2428875"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133350</xdr:rowOff>
    </xdr:from>
    <xdr:to>
      <xdr:col>19</xdr:col>
      <xdr:colOff>177800</xdr:colOff>
      <xdr:row>102</xdr:row>
      <xdr:rowOff>169273</xdr:rowOff>
    </xdr:to>
    <xdr:cxnSp macro="">
      <xdr:nvCxnSpPr>
        <xdr:cNvPr id="360" name="直線コネクタ 359"/>
        <xdr:cNvCxnSpPr/>
      </xdr:nvCxnSpPr>
      <xdr:spPr>
        <a:xfrm flipV="1">
          <a:off x="2479675" y="17621250"/>
          <a:ext cx="7556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113228</xdr:rowOff>
    </xdr:from>
    <xdr:ext cx="405111" cy="259045"/>
    <xdr:sp macro="" textlink="">
      <xdr:nvSpPr>
        <xdr:cNvPr id="361" name="n_1aveValue【市民会館】&#10;有形固定資産減価償却率"/>
        <xdr:cNvSpPr txBox="1"/>
      </xdr:nvSpPr>
      <xdr:spPr>
        <a:xfrm>
          <a:off x="306769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362" name="n_2aveValue【市民会館】&#10;有形固定資産減価償却率"/>
        <xdr:cNvSpPr txBox="1"/>
      </xdr:nvSpPr>
      <xdr:spPr>
        <a:xfrm>
          <a:off x="230569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29227</xdr:rowOff>
    </xdr:from>
    <xdr:ext cx="405111" cy="259045"/>
    <xdr:sp macro="" textlink="">
      <xdr:nvSpPr>
        <xdr:cNvPr id="363" name="n_1mainValue【市民会館】&#10;有形固定資産減価償却率"/>
        <xdr:cNvSpPr txBox="1"/>
      </xdr:nvSpPr>
      <xdr:spPr>
        <a:xfrm>
          <a:off x="306769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65150</xdr:rowOff>
    </xdr:from>
    <xdr:ext cx="405111" cy="259045"/>
    <xdr:sp macro="" textlink="">
      <xdr:nvSpPr>
        <xdr:cNvPr id="364" name="n_2mainValue【市民会館】&#10;有形固定資産減価償却率"/>
        <xdr:cNvSpPr txBox="1"/>
      </xdr:nvSpPr>
      <xdr:spPr>
        <a:xfrm>
          <a:off x="230569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5" name="直線コネクタ 374"/>
        <xdr:cNvCxnSpPr/>
      </xdr:nvCxnSpPr>
      <xdr:spPr>
        <a:xfrm>
          <a:off x="5632450" y="1872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6" name="テキスト ボックス 375"/>
        <xdr:cNvSpPr txBox="1"/>
      </xdr:nvSpPr>
      <xdr:spPr>
        <a:xfrm>
          <a:off x="52224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7" name="直線コネクタ 376"/>
        <xdr:cNvCxnSpPr/>
      </xdr:nvCxnSpPr>
      <xdr:spPr>
        <a:xfrm>
          <a:off x="5632450" y="1839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8" name="テキスト ボックス 377"/>
        <xdr:cNvSpPr txBox="1"/>
      </xdr:nvSpPr>
      <xdr:spPr>
        <a:xfrm>
          <a:off x="52224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9" name="直線コネクタ 378"/>
        <xdr:cNvCxnSpPr/>
      </xdr:nvCxnSpPr>
      <xdr:spPr>
        <a:xfrm>
          <a:off x="5632450" y="1807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0" name="テキスト ボックス 379"/>
        <xdr:cNvSpPr txBox="1"/>
      </xdr:nvSpPr>
      <xdr:spPr>
        <a:xfrm>
          <a:off x="52224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1" name="直線コネクタ 380"/>
        <xdr:cNvCxnSpPr/>
      </xdr:nvCxnSpPr>
      <xdr:spPr>
        <a:xfrm>
          <a:off x="5632450" y="1774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2" name="テキスト ボックス 381"/>
        <xdr:cNvSpPr txBox="1"/>
      </xdr:nvSpPr>
      <xdr:spPr>
        <a:xfrm>
          <a:off x="52224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3" name="直線コネクタ 382"/>
        <xdr:cNvCxnSpPr/>
      </xdr:nvCxnSpPr>
      <xdr:spPr>
        <a:xfrm>
          <a:off x="5632450" y="1741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4" name="テキスト ボックス 383"/>
        <xdr:cNvSpPr txBox="1"/>
      </xdr:nvSpPr>
      <xdr:spPr>
        <a:xfrm>
          <a:off x="52224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5" name="直線コネクタ 384"/>
        <xdr:cNvCxnSpPr/>
      </xdr:nvCxnSpPr>
      <xdr:spPr>
        <a:xfrm>
          <a:off x="5632450" y="1709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6" name="テキスト ボックス 385"/>
        <xdr:cNvSpPr txBox="1"/>
      </xdr:nvSpPr>
      <xdr:spPr>
        <a:xfrm>
          <a:off x="52224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90" name="直線コネクタ 389"/>
        <xdr:cNvCxnSpPr/>
      </xdr:nvCxnSpPr>
      <xdr:spPr>
        <a:xfrm flipV="1">
          <a:off x="8905240"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91" name="【市民会館】&#10;一人当たり面積最小値テキスト"/>
        <xdr:cNvSpPr txBox="1"/>
      </xdr:nvSpPr>
      <xdr:spPr>
        <a:xfrm>
          <a:off x="8943975"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92" name="直線コネクタ 391"/>
        <xdr:cNvCxnSpPr/>
      </xdr:nvCxnSpPr>
      <xdr:spPr>
        <a:xfrm>
          <a:off x="8845550" y="186679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93" name="【市民会館】&#10;一人当たり面積最大値テキスト"/>
        <xdr:cNvSpPr txBox="1"/>
      </xdr:nvSpPr>
      <xdr:spPr>
        <a:xfrm>
          <a:off x="8943975"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94" name="直線コネクタ 393"/>
        <xdr:cNvCxnSpPr/>
      </xdr:nvCxnSpPr>
      <xdr:spPr>
        <a:xfrm>
          <a:off x="8845550" y="170840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74403</xdr:rowOff>
    </xdr:from>
    <xdr:ext cx="469744" cy="259045"/>
    <xdr:sp macro="" textlink="">
      <xdr:nvSpPr>
        <xdr:cNvPr id="395" name="【市民会館】&#10;一人当たり面積平均値テキスト"/>
        <xdr:cNvSpPr txBox="1"/>
      </xdr:nvSpPr>
      <xdr:spPr>
        <a:xfrm>
          <a:off x="8943975" y="1807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96" name="フローチャート: 判断 395"/>
        <xdr:cNvSpPr/>
      </xdr:nvSpPr>
      <xdr:spPr>
        <a:xfrm>
          <a:off x="8883650" y="182252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97" name="フローチャート: 判断 396"/>
        <xdr:cNvSpPr/>
      </xdr:nvSpPr>
      <xdr:spPr>
        <a:xfrm>
          <a:off x="815975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98" name="フローチャート: 判断 397"/>
        <xdr:cNvSpPr/>
      </xdr:nvSpPr>
      <xdr:spPr>
        <a:xfrm>
          <a:off x="7413625" y="1823175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162561</xdr:rowOff>
    </xdr:from>
    <xdr:to>
      <xdr:col>55</xdr:col>
      <xdr:colOff>50800</xdr:colOff>
      <xdr:row>107</xdr:row>
      <xdr:rowOff>92711</xdr:rowOff>
    </xdr:to>
    <xdr:sp macro="" textlink="">
      <xdr:nvSpPr>
        <xdr:cNvPr id="404" name="楕円 403"/>
        <xdr:cNvSpPr/>
      </xdr:nvSpPr>
      <xdr:spPr>
        <a:xfrm>
          <a:off x="8883650" y="183362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140988</xdr:rowOff>
    </xdr:from>
    <xdr:ext cx="469744" cy="259045"/>
    <xdr:sp macro="" textlink="">
      <xdr:nvSpPr>
        <xdr:cNvPr id="405" name="【市民会館】&#10;一人当たり面積該当値テキスト"/>
        <xdr:cNvSpPr txBox="1"/>
      </xdr:nvSpPr>
      <xdr:spPr>
        <a:xfrm>
          <a:off x="8943975"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165826</xdr:rowOff>
    </xdr:from>
    <xdr:to>
      <xdr:col>50</xdr:col>
      <xdr:colOff>165100</xdr:colOff>
      <xdr:row>107</xdr:row>
      <xdr:rowOff>95976</xdr:rowOff>
    </xdr:to>
    <xdr:sp macro="" textlink="">
      <xdr:nvSpPr>
        <xdr:cNvPr id="406" name="楕円 405"/>
        <xdr:cNvSpPr/>
      </xdr:nvSpPr>
      <xdr:spPr>
        <a:xfrm>
          <a:off x="815975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41911</xdr:rowOff>
    </xdr:from>
    <xdr:to>
      <xdr:col>55</xdr:col>
      <xdr:colOff>0</xdr:colOff>
      <xdr:row>107</xdr:row>
      <xdr:rowOff>45176</xdr:rowOff>
    </xdr:to>
    <xdr:cxnSp macro="">
      <xdr:nvCxnSpPr>
        <xdr:cNvPr id="407" name="直線コネクタ 406"/>
        <xdr:cNvCxnSpPr/>
      </xdr:nvCxnSpPr>
      <xdr:spPr>
        <a:xfrm flipV="1">
          <a:off x="8210550" y="18387061"/>
          <a:ext cx="69532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169092</xdr:rowOff>
    </xdr:from>
    <xdr:to>
      <xdr:col>46</xdr:col>
      <xdr:colOff>38100</xdr:colOff>
      <xdr:row>107</xdr:row>
      <xdr:rowOff>99242</xdr:rowOff>
    </xdr:to>
    <xdr:sp macro="" textlink="">
      <xdr:nvSpPr>
        <xdr:cNvPr id="408" name="楕円 407"/>
        <xdr:cNvSpPr/>
      </xdr:nvSpPr>
      <xdr:spPr>
        <a:xfrm>
          <a:off x="7413625" y="1834279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45176</xdr:rowOff>
    </xdr:from>
    <xdr:to>
      <xdr:col>50</xdr:col>
      <xdr:colOff>114300</xdr:colOff>
      <xdr:row>107</xdr:row>
      <xdr:rowOff>48442</xdr:rowOff>
    </xdr:to>
    <xdr:cxnSp macro="">
      <xdr:nvCxnSpPr>
        <xdr:cNvPr id="409" name="直線コネクタ 408"/>
        <xdr:cNvCxnSpPr/>
      </xdr:nvCxnSpPr>
      <xdr:spPr>
        <a:xfrm flipV="1">
          <a:off x="7445375" y="18390326"/>
          <a:ext cx="76517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10" name="n_1aveValue【市民会館】&#10;一人当たり面積"/>
        <xdr:cNvSpPr txBox="1"/>
      </xdr:nvSpPr>
      <xdr:spPr>
        <a:xfrm>
          <a:off x="7991552"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11" name="n_2aveValue【市民会館】&#10;一人当たり面積"/>
        <xdr:cNvSpPr txBox="1"/>
      </xdr:nvSpPr>
      <xdr:spPr>
        <a:xfrm>
          <a:off x="72581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87103</xdr:rowOff>
    </xdr:from>
    <xdr:ext cx="469744" cy="259045"/>
    <xdr:sp macro="" textlink="">
      <xdr:nvSpPr>
        <xdr:cNvPr id="412" name="n_1mainValue【市民会館】&#10;一人当たり面積"/>
        <xdr:cNvSpPr txBox="1"/>
      </xdr:nvSpPr>
      <xdr:spPr>
        <a:xfrm>
          <a:off x="7991552"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90369</xdr:rowOff>
    </xdr:from>
    <xdr:ext cx="469744" cy="259045"/>
    <xdr:sp macro="" textlink="">
      <xdr:nvSpPr>
        <xdr:cNvPr id="413" name="n_2mainValue【市民会館】&#10;一人当たり面積"/>
        <xdr:cNvSpPr txBox="1"/>
      </xdr:nvSpPr>
      <xdr:spPr>
        <a:xfrm>
          <a:off x="72581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4" name="直線コネクタ 423"/>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5" name="テキスト ボックス 424"/>
        <xdr:cNvSpPr txBox="1"/>
      </xdr:nvSpPr>
      <xdr:spPr>
        <a:xfrm>
          <a:off x="1030683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6" name="直線コネクタ 425"/>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7" name="テキスト ボックス 426"/>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8" name="直線コネクタ 427"/>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9" name="テキスト ボックス 428"/>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0" name="直線コネクタ 429"/>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1" name="テキスト ボックス 430"/>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2" name="直線コネクタ 431"/>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3" name="テキスト ボックス 432"/>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4" name="直線コネクタ 433"/>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5" name="テキスト ボックス 434"/>
        <xdr:cNvSpPr txBox="1"/>
      </xdr:nvSpPr>
      <xdr:spPr>
        <a:xfrm>
          <a:off x="101976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7" name="テキスト ボックス 436"/>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8"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39" name="直線コネクタ 438"/>
        <xdr:cNvCxnSpPr/>
      </xdr:nvCxnSpPr>
      <xdr:spPr>
        <a:xfrm flipV="1">
          <a:off x="13889989"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40" name="【一般廃棄物処理施設】&#10;有形固定資産減価償却率最小値テキスト"/>
        <xdr:cNvSpPr txBox="1"/>
      </xdr:nvSpPr>
      <xdr:spPr>
        <a:xfrm>
          <a:off x="13928725"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1" name="直線コネクタ 440"/>
        <xdr:cNvCxnSpPr/>
      </xdr:nvCxnSpPr>
      <xdr:spPr>
        <a:xfrm>
          <a:off x="13801725" y="719872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42" name="【一般廃棄物処理施設】&#10;有形固定資産減価償却率最大値テキスト"/>
        <xdr:cNvSpPr txBox="1"/>
      </xdr:nvSpPr>
      <xdr:spPr>
        <a:xfrm>
          <a:off x="13928725"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43" name="直線コネクタ 442"/>
        <xdr:cNvCxnSpPr/>
      </xdr:nvCxnSpPr>
      <xdr:spPr>
        <a:xfrm>
          <a:off x="13801725" y="57226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43378</xdr:rowOff>
    </xdr:from>
    <xdr:ext cx="405111" cy="259045"/>
    <xdr:sp macro="" textlink="">
      <xdr:nvSpPr>
        <xdr:cNvPr id="444" name="【一般廃棄物処理施設】&#10;有形固定資産減価償却率平均値テキスト"/>
        <xdr:cNvSpPr txBox="1"/>
      </xdr:nvSpPr>
      <xdr:spPr>
        <a:xfrm>
          <a:off x="13928725" y="6044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45" name="フローチャート: 判断 444"/>
        <xdr:cNvSpPr/>
      </xdr:nvSpPr>
      <xdr:spPr>
        <a:xfrm>
          <a:off x="13839825" y="61927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46" name="フローチャート: 判断 445"/>
        <xdr:cNvSpPr/>
      </xdr:nvSpPr>
      <xdr:spPr>
        <a:xfrm>
          <a:off x="13115925"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47" name="フローチャート: 判断 446"/>
        <xdr:cNvSpPr/>
      </xdr:nvSpPr>
      <xdr:spPr>
        <a:xfrm>
          <a:off x="123698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8" name="テキスト ボックス 447"/>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9" name="テキスト ボックス 448"/>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0" name="テキスト ボックス 449"/>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1" name="テキスト ボックス 450"/>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2" name="テキスト ボックス 451"/>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44994</xdr:rowOff>
    </xdr:from>
    <xdr:to>
      <xdr:col>85</xdr:col>
      <xdr:colOff>177800</xdr:colOff>
      <xdr:row>37</xdr:row>
      <xdr:rowOff>146594</xdr:rowOff>
    </xdr:to>
    <xdr:sp macro="" textlink="">
      <xdr:nvSpPr>
        <xdr:cNvPr id="453" name="楕円 452"/>
        <xdr:cNvSpPr/>
      </xdr:nvSpPr>
      <xdr:spPr>
        <a:xfrm>
          <a:off x="13839825" y="63886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23421</xdr:rowOff>
    </xdr:from>
    <xdr:ext cx="405111" cy="259045"/>
    <xdr:sp macro="" textlink="">
      <xdr:nvSpPr>
        <xdr:cNvPr id="454" name="【一般廃棄物処理施設】&#10;有形固定資産減価償却率該当値テキスト"/>
        <xdr:cNvSpPr txBox="1"/>
      </xdr:nvSpPr>
      <xdr:spPr>
        <a:xfrm>
          <a:off x="13928725"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84183</xdr:rowOff>
    </xdr:from>
    <xdr:to>
      <xdr:col>81</xdr:col>
      <xdr:colOff>101600</xdr:colOff>
      <xdr:row>38</xdr:row>
      <xdr:rowOff>14332</xdr:rowOff>
    </xdr:to>
    <xdr:sp macro="" textlink="">
      <xdr:nvSpPr>
        <xdr:cNvPr id="455" name="楕円 454"/>
        <xdr:cNvSpPr/>
      </xdr:nvSpPr>
      <xdr:spPr>
        <a:xfrm>
          <a:off x="13115925"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95794</xdr:rowOff>
    </xdr:from>
    <xdr:to>
      <xdr:col>85</xdr:col>
      <xdr:colOff>127000</xdr:colOff>
      <xdr:row>37</xdr:row>
      <xdr:rowOff>134983</xdr:rowOff>
    </xdr:to>
    <xdr:cxnSp macro="">
      <xdr:nvCxnSpPr>
        <xdr:cNvPr id="456" name="直線コネクタ 455"/>
        <xdr:cNvCxnSpPr/>
      </xdr:nvCxnSpPr>
      <xdr:spPr>
        <a:xfrm flipV="1">
          <a:off x="13166725" y="6439444"/>
          <a:ext cx="7239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121739</xdr:rowOff>
    </xdr:from>
    <xdr:to>
      <xdr:col>76</xdr:col>
      <xdr:colOff>165100</xdr:colOff>
      <xdr:row>38</xdr:row>
      <xdr:rowOff>51888</xdr:rowOff>
    </xdr:to>
    <xdr:sp macro="" textlink="">
      <xdr:nvSpPr>
        <xdr:cNvPr id="457" name="楕円 456"/>
        <xdr:cNvSpPr/>
      </xdr:nvSpPr>
      <xdr:spPr>
        <a:xfrm>
          <a:off x="123698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134983</xdr:rowOff>
    </xdr:from>
    <xdr:to>
      <xdr:col>81</xdr:col>
      <xdr:colOff>50800</xdr:colOff>
      <xdr:row>38</xdr:row>
      <xdr:rowOff>1088</xdr:rowOff>
    </xdr:to>
    <xdr:cxnSp macro="">
      <xdr:nvCxnSpPr>
        <xdr:cNvPr id="458" name="直線コネクタ 457"/>
        <xdr:cNvCxnSpPr/>
      </xdr:nvCxnSpPr>
      <xdr:spPr>
        <a:xfrm flipV="1">
          <a:off x="12420600" y="6478633"/>
          <a:ext cx="746125"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135363</xdr:rowOff>
    </xdr:from>
    <xdr:ext cx="405111" cy="259045"/>
    <xdr:sp macro="" textlink="">
      <xdr:nvSpPr>
        <xdr:cNvPr id="459" name="n_1aveValue【一般廃棄物処理施設】&#10;有形固定資産減価償却率"/>
        <xdr:cNvSpPr txBox="1"/>
      </xdr:nvSpPr>
      <xdr:spPr>
        <a:xfrm>
          <a:off x="12980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460" name="n_2aveValue【一般廃棄物処理施設】&#10;有形固定資産減価償却率"/>
        <xdr:cNvSpPr txBox="1"/>
      </xdr:nvSpPr>
      <xdr:spPr>
        <a:xfrm>
          <a:off x="12246619"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5460</xdr:rowOff>
    </xdr:from>
    <xdr:ext cx="405111" cy="259045"/>
    <xdr:sp macro="" textlink="">
      <xdr:nvSpPr>
        <xdr:cNvPr id="461" name="n_1mainValue【一般廃棄物処理施設】&#10;有形固定資産減価償却率"/>
        <xdr:cNvSpPr txBox="1"/>
      </xdr:nvSpPr>
      <xdr:spPr>
        <a:xfrm>
          <a:off x="129800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43015</xdr:rowOff>
    </xdr:from>
    <xdr:ext cx="405111" cy="259045"/>
    <xdr:sp macro="" textlink="">
      <xdr:nvSpPr>
        <xdr:cNvPr id="462" name="n_2mainValue【一般廃棄物処理施設】&#10;有形固定資産減価償却率"/>
        <xdr:cNvSpPr txBox="1"/>
      </xdr:nvSpPr>
      <xdr:spPr>
        <a:xfrm>
          <a:off x="12246619"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3" name="正方形/長方形 462"/>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4" name="正方形/長方形 463"/>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5" name="正方形/長方形 464"/>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6" name="正方形/長方形 465"/>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7" name="正方形/長方形 466"/>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8" name="正方形/長方形 467"/>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9" name="正方形/長方形 468"/>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0" name="正方形/長方形 469"/>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1" name="テキスト ボックス 470"/>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2" name="直線コネクタ 471"/>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3" name="直線コネクタ 472"/>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4" name="テキスト ボックス 473"/>
        <xdr:cNvSpPr txBox="1"/>
      </xdr:nvSpPr>
      <xdr:spPr>
        <a:xfrm>
          <a:off x="1535316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5" name="直線コネクタ 474"/>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6" name="テキスト ボックス 475"/>
        <xdr:cNvSpPr txBox="1"/>
      </xdr:nvSpPr>
      <xdr:spPr>
        <a:xfrm>
          <a:off x="150636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7" name="直線コネクタ 476"/>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8" name="テキスト ボックス 477"/>
        <xdr:cNvSpPr txBox="1"/>
      </xdr:nvSpPr>
      <xdr:spPr>
        <a:xfrm>
          <a:off x="150636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9" name="直線コネクタ 478"/>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0" name="テキスト ボックス 479"/>
        <xdr:cNvSpPr txBox="1"/>
      </xdr:nvSpPr>
      <xdr:spPr>
        <a:xfrm>
          <a:off x="150636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2" name="テキスト ボックス 481"/>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84" name="直線コネクタ 483"/>
        <xdr:cNvCxnSpPr/>
      </xdr:nvCxnSpPr>
      <xdr:spPr>
        <a:xfrm flipV="1">
          <a:off x="188461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85" name="【一般廃棄物処理施設】&#10;一人当たり有形固定資産（償却資産）額最小値テキスト"/>
        <xdr:cNvSpPr txBox="1"/>
      </xdr:nvSpPr>
      <xdr:spPr>
        <a:xfrm>
          <a:off x="188849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86" name="直線コネクタ 485"/>
        <xdr:cNvCxnSpPr/>
      </xdr:nvCxnSpPr>
      <xdr:spPr>
        <a:xfrm>
          <a:off x="18786475" y="716250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87" name="【一般廃棄物処理施設】&#10;一人当たり有形固定資産（償却資産）額最大値テキスト"/>
        <xdr:cNvSpPr txBox="1"/>
      </xdr:nvSpPr>
      <xdr:spPr>
        <a:xfrm>
          <a:off x="188849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88" name="直線コネクタ 487"/>
        <xdr:cNvCxnSpPr/>
      </xdr:nvCxnSpPr>
      <xdr:spPr>
        <a:xfrm>
          <a:off x="18786475" y="598784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74840</xdr:rowOff>
    </xdr:from>
    <xdr:ext cx="534377" cy="259045"/>
    <xdr:sp macro="" textlink="">
      <xdr:nvSpPr>
        <xdr:cNvPr id="489" name="【一般廃棄物処理施設】&#10;一人当たり有形固定資産（償却資産）額平均値テキスト"/>
        <xdr:cNvSpPr txBox="1"/>
      </xdr:nvSpPr>
      <xdr:spPr>
        <a:xfrm>
          <a:off x="18884900" y="6589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90" name="フローチャート: 判断 489"/>
        <xdr:cNvSpPr/>
      </xdr:nvSpPr>
      <xdr:spPr>
        <a:xfrm>
          <a:off x="187960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91" name="フローチャート: 判断 490"/>
        <xdr:cNvSpPr/>
      </xdr:nvSpPr>
      <xdr:spPr>
        <a:xfrm>
          <a:off x="18100675" y="673739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92" name="フローチャート: 判断 491"/>
        <xdr:cNvSpPr/>
      </xdr:nvSpPr>
      <xdr:spPr>
        <a:xfrm>
          <a:off x="17325975"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124640</xdr:rowOff>
    </xdr:from>
    <xdr:to>
      <xdr:col>116</xdr:col>
      <xdr:colOff>114300</xdr:colOff>
      <xdr:row>41</xdr:row>
      <xdr:rowOff>54790</xdr:rowOff>
    </xdr:to>
    <xdr:sp macro="" textlink="">
      <xdr:nvSpPr>
        <xdr:cNvPr id="498" name="楕円 497"/>
        <xdr:cNvSpPr/>
      </xdr:nvSpPr>
      <xdr:spPr>
        <a:xfrm>
          <a:off x="18796000" y="69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103067</xdr:rowOff>
    </xdr:from>
    <xdr:ext cx="534377" cy="259045"/>
    <xdr:sp macro="" textlink="">
      <xdr:nvSpPr>
        <xdr:cNvPr id="499" name="【一般廃棄物処理施設】&#10;一人当たり有形固定資産（償却資産）額該当値テキスト"/>
        <xdr:cNvSpPr txBox="1"/>
      </xdr:nvSpPr>
      <xdr:spPr>
        <a:xfrm>
          <a:off x="18884900" y="69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126053</xdr:rowOff>
    </xdr:from>
    <xdr:to>
      <xdr:col>112</xdr:col>
      <xdr:colOff>38100</xdr:colOff>
      <xdr:row>41</xdr:row>
      <xdr:rowOff>56203</xdr:rowOff>
    </xdr:to>
    <xdr:sp macro="" textlink="">
      <xdr:nvSpPr>
        <xdr:cNvPr id="500" name="楕円 499"/>
        <xdr:cNvSpPr/>
      </xdr:nvSpPr>
      <xdr:spPr>
        <a:xfrm>
          <a:off x="18100675" y="698405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3990</xdr:rowOff>
    </xdr:from>
    <xdr:to>
      <xdr:col>116</xdr:col>
      <xdr:colOff>63500</xdr:colOff>
      <xdr:row>41</xdr:row>
      <xdr:rowOff>5403</xdr:rowOff>
    </xdr:to>
    <xdr:cxnSp macro="">
      <xdr:nvCxnSpPr>
        <xdr:cNvPr id="501" name="直線コネクタ 500"/>
        <xdr:cNvCxnSpPr/>
      </xdr:nvCxnSpPr>
      <xdr:spPr>
        <a:xfrm flipV="1">
          <a:off x="18132425" y="7033440"/>
          <a:ext cx="714375" cy="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127365</xdr:rowOff>
    </xdr:from>
    <xdr:to>
      <xdr:col>107</xdr:col>
      <xdr:colOff>101600</xdr:colOff>
      <xdr:row>41</xdr:row>
      <xdr:rowOff>57515</xdr:rowOff>
    </xdr:to>
    <xdr:sp macro="" textlink="">
      <xdr:nvSpPr>
        <xdr:cNvPr id="502" name="楕円 501"/>
        <xdr:cNvSpPr/>
      </xdr:nvSpPr>
      <xdr:spPr>
        <a:xfrm>
          <a:off x="17325975" y="698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5403</xdr:rowOff>
    </xdr:from>
    <xdr:to>
      <xdr:col>111</xdr:col>
      <xdr:colOff>177800</xdr:colOff>
      <xdr:row>41</xdr:row>
      <xdr:rowOff>6715</xdr:rowOff>
    </xdr:to>
    <xdr:cxnSp macro="">
      <xdr:nvCxnSpPr>
        <xdr:cNvPr id="503" name="直線コネクタ 502"/>
        <xdr:cNvCxnSpPr/>
      </xdr:nvCxnSpPr>
      <xdr:spPr>
        <a:xfrm flipV="1">
          <a:off x="17376775" y="7034853"/>
          <a:ext cx="755650" cy="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168970</xdr:rowOff>
    </xdr:from>
    <xdr:ext cx="534377" cy="259045"/>
    <xdr:sp macro="" textlink="">
      <xdr:nvSpPr>
        <xdr:cNvPr id="504" name="n_1aveValue【一般廃棄物処理施設】&#10;一人当たり有形固定資産（償却資産）額"/>
        <xdr:cNvSpPr txBox="1"/>
      </xdr:nvSpPr>
      <xdr:spPr>
        <a:xfrm>
          <a:off x="1790016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10477</xdr:rowOff>
    </xdr:from>
    <xdr:ext cx="534377" cy="259045"/>
    <xdr:sp macro="" textlink="">
      <xdr:nvSpPr>
        <xdr:cNvPr id="505" name="n_2aveValue【一般廃棄物処理施設】&#10;一人当たり有形固定資産（償却資産）額"/>
        <xdr:cNvSpPr txBox="1"/>
      </xdr:nvSpPr>
      <xdr:spPr>
        <a:xfrm>
          <a:off x="17166736"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47330</xdr:rowOff>
    </xdr:from>
    <xdr:ext cx="534377" cy="259045"/>
    <xdr:sp macro="" textlink="">
      <xdr:nvSpPr>
        <xdr:cNvPr id="506" name="n_1mainValue【一般廃棄物処理施設】&#10;一人当たり有形固定資産（償却資産）額"/>
        <xdr:cNvSpPr txBox="1"/>
      </xdr:nvSpPr>
      <xdr:spPr>
        <a:xfrm>
          <a:off x="17900161" y="707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48642</xdr:rowOff>
    </xdr:from>
    <xdr:ext cx="534377" cy="259045"/>
    <xdr:sp macro="" textlink="">
      <xdr:nvSpPr>
        <xdr:cNvPr id="507" name="n_2mainValue【一般廃棄物処理施設】&#10;一人当たり有形固定資産（償却資産）額"/>
        <xdr:cNvSpPr txBox="1"/>
      </xdr:nvSpPr>
      <xdr:spPr>
        <a:xfrm>
          <a:off x="17166736" y="707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9" name="テキスト ボックス 518"/>
        <xdr:cNvSpPr txBox="1"/>
      </xdr:nvSpPr>
      <xdr:spPr>
        <a:xfrm>
          <a:off x="10306836"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9" name="テキスト ボックス 528"/>
        <xdr:cNvSpPr txBox="1"/>
      </xdr:nvSpPr>
      <xdr:spPr>
        <a:xfrm>
          <a:off x="101976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1" name="テキスト ボックス 530"/>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33" name="直線コネクタ 532"/>
        <xdr:cNvCxnSpPr/>
      </xdr:nvCxnSpPr>
      <xdr:spPr>
        <a:xfrm flipV="1">
          <a:off x="13889989"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34" name="【保健センター・保健所】&#10;有形固定資産減価償却率最小値テキスト"/>
        <xdr:cNvSpPr txBox="1"/>
      </xdr:nvSpPr>
      <xdr:spPr>
        <a:xfrm>
          <a:off x="13928725"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35" name="直線コネクタ 534"/>
        <xdr:cNvCxnSpPr/>
      </xdr:nvCxnSpPr>
      <xdr:spPr>
        <a:xfrm>
          <a:off x="13801725" y="109711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6" name="【保健センター・保健所】&#10;有形固定資産減価償却率最大値テキスト"/>
        <xdr:cNvSpPr txBox="1"/>
      </xdr:nvSpPr>
      <xdr:spPr>
        <a:xfrm>
          <a:off x="13928725"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7" name="直線コネクタ 536"/>
        <xdr:cNvCxnSpPr/>
      </xdr:nvCxnSpPr>
      <xdr:spPr>
        <a:xfrm>
          <a:off x="13801725" y="947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38" name="【保健センター・保健所】&#10;有形固定資産減価償却率平均値テキスト"/>
        <xdr:cNvSpPr txBox="1"/>
      </xdr:nvSpPr>
      <xdr:spPr>
        <a:xfrm>
          <a:off x="13928725"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39" name="フローチャート: 判断 538"/>
        <xdr:cNvSpPr/>
      </xdr:nvSpPr>
      <xdr:spPr>
        <a:xfrm>
          <a:off x="13839825" y="1027702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40" name="フローチャート: 判断 539"/>
        <xdr:cNvSpPr/>
      </xdr:nvSpPr>
      <xdr:spPr>
        <a:xfrm>
          <a:off x="13115925"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41" name="フローチャート: 判断 540"/>
        <xdr:cNvSpPr/>
      </xdr:nvSpPr>
      <xdr:spPr>
        <a:xfrm>
          <a:off x="123698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42273</xdr:rowOff>
    </xdr:from>
    <xdr:to>
      <xdr:col>85</xdr:col>
      <xdr:colOff>177800</xdr:colOff>
      <xdr:row>59</xdr:row>
      <xdr:rowOff>143873</xdr:rowOff>
    </xdr:to>
    <xdr:sp macro="" textlink="">
      <xdr:nvSpPr>
        <xdr:cNvPr id="547" name="楕円 546"/>
        <xdr:cNvSpPr/>
      </xdr:nvSpPr>
      <xdr:spPr>
        <a:xfrm>
          <a:off x="13839825" y="1015782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65150</xdr:rowOff>
    </xdr:from>
    <xdr:ext cx="405111" cy="259045"/>
    <xdr:sp macro="" textlink="">
      <xdr:nvSpPr>
        <xdr:cNvPr id="548" name="【保健センター・保健所】&#10;有形固定資産減価償却率該当値テキスト"/>
        <xdr:cNvSpPr txBox="1"/>
      </xdr:nvSpPr>
      <xdr:spPr>
        <a:xfrm>
          <a:off x="13928725" y="10009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66766</xdr:rowOff>
    </xdr:from>
    <xdr:to>
      <xdr:col>81</xdr:col>
      <xdr:colOff>101600</xdr:colOff>
      <xdr:row>59</xdr:row>
      <xdr:rowOff>168366</xdr:rowOff>
    </xdr:to>
    <xdr:sp macro="" textlink="">
      <xdr:nvSpPr>
        <xdr:cNvPr id="549" name="楕円 548"/>
        <xdr:cNvSpPr/>
      </xdr:nvSpPr>
      <xdr:spPr>
        <a:xfrm>
          <a:off x="13115925"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93073</xdr:rowOff>
    </xdr:from>
    <xdr:to>
      <xdr:col>85</xdr:col>
      <xdr:colOff>127000</xdr:colOff>
      <xdr:row>59</xdr:row>
      <xdr:rowOff>117566</xdr:rowOff>
    </xdr:to>
    <xdr:cxnSp macro="">
      <xdr:nvCxnSpPr>
        <xdr:cNvPr id="550" name="直線コネクタ 549"/>
        <xdr:cNvCxnSpPr/>
      </xdr:nvCxnSpPr>
      <xdr:spPr>
        <a:xfrm flipV="1">
          <a:off x="13166725" y="10208623"/>
          <a:ext cx="7239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89626</xdr:rowOff>
    </xdr:from>
    <xdr:to>
      <xdr:col>76</xdr:col>
      <xdr:colOff>165100</xdr:colOff>
      <xdr:row>60</xdr:row>
      <xdr:rowOff>19776</xdr:rowOff>
    </xdr:to>
    <xdr:sp macro="" textlink="">
      <xdr:nvSpPr>
        <xdr:cNvPr id="551" name="楕円 550"/>
        <xdr:cNvSpPr/>
      </xdr:nvSpPr>
      <xdr:spPr>
        <a:xfrm>
          <a:off x="123698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117566</xdr:rowOff>
    </xdr:from>
    <xdr:to>
      <xdr:col>81</xdr:col>
      <xdr:colOff>50800</xdr:colOff>
      <xdr:row>59</xdr:row>
      <xdr:rowOff>140426</xdr:rowOff>
    </xdr:to>
    <xdr:cxnSp macro="">
      <xdr:nvCxnSpPr>
        <xdr:cNvPr id="552" name="直線コネクタ 551"/>
        <xdr:cNvCxnSpPr/>
      </xdr:nvCxnSpPr>
      <xdr:spPr>
        <a:xfrm flipV="1">
          <a:off x="12420600" y="10233116"/>
          <a:ext cx="74612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553" name="n_1aveValue【保健センター・保健所】&#10;有形固定資産減価償却率"/>
        <xdr:cNvSpPr txBox="1"/>
      </xdr:nvSpPr>
      <xdr:spPr>
        <a:xfrm>
          <a:off x="12980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74584</xdr:rowOff>
    </xdr:from>
    <xdr:ext cx="405111" cy="259045"/>
    <xdr:sp macro="" textlink="">
      <xdr:nvSpPr>
        <xdr:cNvPr id="554" name="n_2aveValue【保健センター・保健所】&#10;有形固定資産減価償却率"/>
        <xdr:cNvSpPr txBox="1"/>
      </xdr:nvSpPr>
      <xdr:spPr>
        <a:xfrm>
          <a:off x="12246619"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13443</xdr:rowOff>
    </xdr:from>
    <xdr:ext cx="405111" cy="259045"/>
    <xdr:sp macro="" textlink="">
      <xdr:nvSpPr>
        <xdr:cNvPr id="555" name="n_1mainValue【保健センター・保健所】&#10;有形固定資産減価償却率"/>
        <xdr:cNvSpPr txBox="1"/>
      </xdr:nvSpPr>
      <xdr:spPr>
        <a:xfrm>
          <a:off x="12980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36303</xdr:rowOff>
    </xdr:from>
    <xdr:ext cx="405111" cy="259045"/>
    <xdr:sp macro="" textlink="">
      <xdr:nvSpPr>
        <xdr:cNvPr id="556" name="n_2mainValue【保健センター・保健所】&#10;有形固定資産減価償却率"/>
        <xdr:cNvSpPr txBox="1"/>
      </xdr:nvSpPr>
      <xdr:spPr>
        <a:xfrm>
          <a:off x="12246619" y="998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7" name="直線コネクタ 566"/>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8" name="テキスト ボックス 567"/>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9" name="直線コネクタ 568"/>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0" name="テキスト ボックス 569"/>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1" name="直線コネクタ 570"/>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2" name="テキスト ボックス 571"/>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3" name="直線コネクタ 572"/>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4" name="テキスト ボックス 573"/>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5" name="直線コネクタ 574"/>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6" name="テキスト ボックス 575"/>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80" name="直線コネクタ 579"/>
        <xdr:cNvCxnSpPr/>
      </xdr:nvCxnSpPr>
      <xdr:spPr>
        <a:xfrm flipV="1">
          <a:off x="188461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81" name="【保健センター・保健所】&#10;一人当たり面積最小値テキスト"/>
        <xdr:cNvSpPr txBox="1"/>
      </xdr:nvSpPr>
      <xdr:spPr>
        <a:xfrm>
          <a:off x="188849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82" name="直線コネクタ 581"/>
        <xdr:cNvCxnSpPr/>
      </xdr:nvCxnSpPr>
      <xdr:spPr>
        <a:xfrm>
          <a:off x="18786475" y="11023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83" name="【保健センター・保健所】&#10;一人当たり面積最大値テキスト"/>
        <xdr:cNvSpPr txBox="1"/>
      </xdr:nvSpPr>
      <xdr:spPr>
        <a:xfrm>
          <a:off x="188849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84" name="直線コネクタ 583"/>
        <xdr:cNvCxnSpPr/>
      </xdr:nvCxnSpPr>
      <xdr:spPr>
        <a:xfrm>
          <a:off x="18786475" y="95504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130827</xdr:rowOff>
    </xdr:from>
    <xdr:ext cx="469744" cy="259045"/>
    <xdr:sp macro="" textlink="">
      <xdr:nvSpPr>
        <xdr:cNvPr id="585" name="【保健センター・保健所】&#10;一人当たり面積平均値テキスト"/>
        <xdr:cNvSpPr txBox="1"/>
      </xdr:nvSpPr>
      <xdr:spPr>
        <a:xfrm>
          <a:off x="18884900" y="1041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86" name="フローチャート: 判断 585"/>
        <xdr:cNvSpPr/>
      </xdr:nvSpPr>
      <xdr:spPr>
        <a:xfrm>
          <a:off x="187960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87" name="フローチャート: 判断 586"/>
        <xdr:cNvSpPr/>
      </xdr:nvSpPr>
      <xdr:spPr>
        <a:xfrm>
          <a:off x="18100675" y="10490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88" name="フローチャート: 判断 587"/>
        <xdr:cNvSpPr/>
      </xdr:nvSpPr>
      <xdr:spPr>
        <a:xfrm>
          <a:off x="17325975"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50800</xdr:rowOff>
    </xdr:from>
    <xdr:to>
      <xdr:col>116</xdr:col>
      <xdr:colOff>114300</xdr:colOff>
      <xdr:row>60</xdr:row>
      <xdr:rowOff>152400</xdr:rowOff>
    </xdr:to>
    <xdr:sp macro="" textlink="">
      <xdr:nvSpPr>
        <xdr:cNvPr id="594" name="楕円 593"/>
        <xdr:cNvSpPr/>
      </xdr:nvSpPr>
      <xdr:spPr>
        <a:xfrm>
          <a:off x="18796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73677</xdr:rowOff>
    </xdr:from>
    <xdr:ext cx="469744" cy="259045"/>
    <xdr:sp macro="" textlink="">
      <xdr:nvSpPr>
        <xdr:cNvPr id="595" name="【保健センター・保健所】&#10;一人当たり面積該当値テキスト"/>
        <xdr:cNvSpPr txBox="1"/>
      </xdr:nvSpPr>
      <xdr:spPr>
        <a:xfrm>
          <a:off x="18884900" y="1018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50800</xdr:rowOff>
    </xdr:from>
    <xdr:to>
      <xdr:col>112</xdr:col>
      <xdr:colOff>38100</xdr:colOff>
      <xdr:row>60</xdr:row>
      <xdr:rowOff>152400</xdr:rowOff>
    </xdr:to>
    <xdr:sp macro="" textlink="">
      <xdr:nvSpPr>
        <xdr:cNvPr id="596" name="楕円 595"/>
        <xdr:cNvSpPr/>
      </xdr:nvSpPr>
      <xdr:spPr>
        <a:xfrm>
          <a:off x="18100675" y="103378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101600</xdr:rowOff>
    </xdr:from>
    <xdr:to>
      <xdr:col>116</xdr:col>
      <xdr:colOff>63500</xdr:colOff>
      <xdr:row>60</xdr:row>
      <xdr:rowOff>101600</xdr:rowOff>
    </xdr:to>
    <xdr:cxnSp macro="">
      <xdr:nvCxnSpPr>
        <xdr:cNvPr id="597" name="直線コネクタ 596"/>
        <xdr:cNvCxnSpPr/>
      </xdr:nvCxnSpPr>
      <xdr:spPr>
        <a:xfrm>
          <a:off x="18132425" y="1038860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63500</xdr:rowOff>
    </xdr:from>
    <xdr:to>
      <xdr:col>107</xdr:col>
      <xdr:colOff>101600</xdr:colOff>
      <xdr:row>60</xdr:row>
      <xdr:rowOff>165100</xdr:rowOff>
    </xdr:to>
    <xdr:sp macro="" textlink="">
      <xdr:nvSpPr>
        <xdr:cNvPr id="598" name="楕円 597"/>
        <xdr:cNvSpPr/>
      </xdr:nvSpPr>
      <xdr:spPr>
        <a:xfrm>
          <a:off x="17325975"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101600</xdr:rowOff>
    </xdr:from>
    <xdr:to>
      <xdr:col>111</xdr:col>
      <xdr:colOff>177800</xdr:colOff>
      <xdr:row>60</xdr:row>
      <xdr:rowOff>114300</xdr:rowOff>
    </xdr:to>
    <xdr:cxnSp macro="">
      <xdr:nvCxnSpPr>
        <xdr:cNvPr id="599" name="直線コネクタ 598"/>
        <xdr:cNvCxnSpPr/>
      </xdr:nvCxnSpPr>
      <xdr:spPr>
        <a:xfrm flipV="1">
          <a:off x="17376775" y="10388600"/>
          <a:ext cx="7556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124477</xdr:rowOff>
    </xdr:from>
    <xdr:ext cx="469744" cy="259045"/>
    <xdr:sp macro="" textlink="">
      <xdr:nvSpPr>
        <xdr:cNvPr id="600" name="n_1aveValue【保健センター・保健所】&#10;一人当たり面積"/>
        <xdr:cNvSpPr txBox="1"/>
      </xdr:nvSpPr>
      <xdr:spPr>
        <a:xfrm>
          <a:off x="1793247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111777</xdr:rowOff>
    </xdr:from>
    <xdr:ext cx="469744" cy="259045"/>
    <xdr:sp macro="" textlink="">
      <xdr:nvSpPr>
        <xdr:cNvPr id="601" name="n_2aveValue【保健センター・保健所】&#10;一人当たり面積"/>
        <xdr:cNvSpPr txBox="1"/>
      </xdr:nvSpPr>
      <xdr:spPr>
        <a:xfrm>
          <a:off x="1717047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168927</xdr:rowOff>
    </xdr:from>
    <xdr:ext cx="469744" cy="259045"/>
    <xdr:sp macro="" textlink="">
      <xdr:nvSpPr>
        <xdr:cNvPr id="602" name="n_1mainValue【保健センター・保健所】&#10;一人当たり面積"/>
        <xdr:cNvSpPr txBox="1"/>
      </xdr:nvSpPr>
      <xdr:spPr>
        <a:xfrm>
          <a:off x="17932477" y="1011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603" name="n_2mainValue【保健センター・保健所】&#10;一人当たり面積"/>
        <xdr:cNvSpPr txBox="1"/>
      </xdr:nvSpPr>
      <xdr:spPr>
        <a:xfrm>
          <a:off x="1717047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2" name="テキスト ボックス 611"/>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3" name="直線コネクタ 612"/>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4" name="テキスト ボックス 613"/>
        <xdr:cNvSpPr txBox="1"/>
      </xdr:nvSpPr>
      <xdr:spPr>
        <a:xfrm>
          <a:off x="10306836"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5" name="直線コネクタ 614"/>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6" name="テキスト ボックス 615"/>
        <xdr:cNvSpPr txBox="1"/>
      </xdr:nvSpPr>
      <xdr:spPr>
        <a:xfrm>
          <a:off x="102427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7" name="直線コネクタ 616"/>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8" name="テキスト ボックス 617"/>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9" name="直線コネクタ 618"/>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0" name="テキスト ボックス 619"/>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1" name="直線コネクタ 620"/>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2" name="テキスト ボックス 621"/>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3" name="直線コネクタ 622"/>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4" name="テキスト ボックス 623"/>
        <xdr:cNvSpPr txBox="1"/>
      </xdr:nvSpPr>
      <xdr:spPr>
        <a:xfrm>
          <a:off x="101976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5" name="直線コネクタ 624"/>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6" name="テキスト ボックス 625"/>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7"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628" name="直線コネクタ 627"/>
        <xdr:cNvCxnSpPr/>
      </xdr:nvCxnSpPr>
      <xdr:spPr>
        <a:xfrm flipV="1">
          <a:off x="13889989"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29" name="【消防施設】&#10;有形固定資産減価償却率最小値テキスト"/>
        <xdr:cNvSpPr txBox="1"/>
      </xdr:nvSpPr>
      <xdr:spPr>
        <a:xfrm>
          <a:off x="13928725"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30" name="直線コネクタ 629"/>
        <xdr:cNvCxnSpPr/>
      </xdr:nvCxnSpPr>
      <xdr:spPr>
        <a:xfrm>
          <a:off x="13801725" y="148532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631" name="【消防施設】&#10;有形固定資産減価償却率最大値テキスト"/>
        <xdr:cNvSpPr txBox="1"/>
      </xdr:nvSpPr>
      <xdr:spPr>
        <a:xfrm>
          <a:off x="13928725"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632" name="直線コネクタ 631"/>
        <xdr:cNvCxnSpPr/>
      </xdr:nvCxnSpPr>
      <xdr:spPr>
        <a:xfrm>
          <a:off x="13801725" y="133997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633" name="【消防施設】&#10;有形固定資産減価償却率平均値テキスト"/>
        <xdr:cNvSpPr txBox="1"/>
      </xdr:nvSpPr>
      <xdr:spPr>
        <a:xfrm>
          <a:off x="13928725"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34" name="フローチャート: 判断 633"/>
        <xdr:cNvSpPr/>
      </xdr:nvSpPr>
      <xdr:spPr>
        <a:xfrm>
          <a:off x="13839825" y="141547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635" name="フローチャート: 判断 634"/>
        <xdr:cNvSpPr/>
      </xdr:nvSpPr>
      <xdr:spPr>
        <a:xfrm>
          <a:off x="13115925"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36" name="フローチャート: 判断 635"/>
        <xdr:cNvSpPr/>
      </xdr:nvSpPr>
      <xdr:spPr>
        <a:xfrm>
          <a:off x="123698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7" name="テキスト ボックス 636"/>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8" name="テキスト ボックス 637"/>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9" name="テキスト ボックス 638"/>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0" name="テキスト ボックス 639"/>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1" name="テキスト ボックス 640"/>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74930</xdr:rowOff>
    </xdr:from>
    <xdr:to>
      <xdr:col>85</xdr:col>
      <xdr:colOff>177800</xdr:colOff>
      <xdr:row>84</xdr:row>
      <xdr:rowOff>5080</xdr:rowOff>
    </xdr:to>
    <xdr:sp macro="" textlink="">
      <xdr:nvSpPr>
        <xdr:cNvPr id="642" name="楕円 641"/>
        <xdr:cNvSpPr/>
      </xdr:nvSpPr>
      <xdr:spPr>
        <a:xfrm>
          <a:off x="13839825" y="143052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53357</xdr:rowOff>
    </xdr:from>
    <xdr:ext cx="405111" cy="259045"/>
    <xdr:sp macro="" textlink="">
      <xdr:nvSpPr>
        <xdr:cNvPr id="643" name="【消防施設】&#10;有形固定資産減価償却率該当値テキスト"/>
        <xdr:cNvSpPr txBox="1"/>
      </xdr:nvSpPr>
      <xdr:spPr>
        <a:xfrm>
          <a:off x="13928725"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107314</xdr:rowOff>
    </xdr:from>
    <xdr:to>
      <xdr:col>81</xdr:col>
      <xdr:colOff>101600</xdr:colOff>
      <xdr:row>84</xdr:row>
      <xdr:rowOff>37464</xdr:rowOff>
    </xdr:to>
    <xdr:sp macro="" textlink="">
      <xdr:nvSpPr>
        <xdr:cNvPr id="644" name="楕円 643"/>
        <xdr:cNvSpPr/>
      </xdr:nvSpPr>
      <xdr:spPr>
        <a:xfrm>
          <a:off x="13115925"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125730</xdr:rowOff>
    </xdr:from>
    <xdr:to>
      <xdr:col>85</xdr:col>
      <xdr:colOff>127000</xdr:colOff>
      <xdr:row>83</xdr:row>
      <xdr:rowOff>158114</xdr:rowOff>
    </xdr:to>
    <xdr:cxnSp macro="">
      <xdr:nvCxnSpPr>
        <xdr:cNvPr id="645" name="直線コネクタ 644"/>
        <xdr:cNvCxnSpPr/>
      </xdr:nvCxnSpPr>
      <xdr:spPr>
        <a:xfrm flipV="1">
          <a:off x="13166725" y="14356080"/>
          <a:ext cx="7239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141605</xdr:rowOff>
    </xdr:from>
    <xdr:to>
      <xdr:col>76</xdr:col>
      <xdr:colOff>165100</xdr:colOff>
      <xdr:row>84</xdr:row>
      <xdr:rowOff>71755</xdr:rowOff>
    </xdr:to>
    <xdr:sp macro="" textlink="">
      <xdr:nvSpPr>
        <xdr:cNvPr id="646" name="楕円 645"/>
        <xdr:cNvSpPr/>
      </xdr:nvSpPr>
      <xdr:spPr>
        <a:xfrm>
          <a:off x="123698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158114</xdr:rowOff>
    </xdr:from>
    <xdr:to>
      <xdr:col>81</xdr:col>
      <xdr:colOff>50800</xdr:colOff>
      <xdr:row>84</xdr:row>
      <xdr:rowOff>20955</xdr:rowOff>
    </xdr:to>
    <xdr:cxnSp macro="">
      <xdr:nvCxnSpPr>
        <xdr:cNvPr id="647" name="直線コネクタ 646"/>
        <xdr:cNvCxnSpPr/>
      </xdr:nvCxnSpPr>
      <xdr:spPr>
        <a:xfrm flipV="1">
          <a:off x="12420600" y="14388464"/>
          <a:ext cx="746125"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95902</xdr:rowOff>
    </xdr:from>
    <xdr:ext cx="405111" cy="259045"/>
    <xdr:sp macro="" textlink="">
      <xdr:nvSpPr>
        <xdr:cNvPr id="648" name="n_1aveValue【消防施設】&#10;有形固定資産減価償却率"/>
        <xdr:cNvSpPr txBox="1"/>
      </xdr:nvSpPr>
      <xdr:spPr>
        <a:xfrm>
          <a:off x="12980044"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649" name="n_2aveValue【消防施設】&#10;有形固定資産減価償却率"/>
        <xdr:cNvSpPr txBox="1"/>
      </xdr:nvSpPr>
      <xdr:spPr>
        <a:xfrm>
          <a:off x="12246619"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28591</xdr:rowOff>
    </xdr:from>
    <xdr:ext cx="405111" cy="259045"/>
    <xdr:sp macro="" textlink="">
      <xdr:nvSpPr>
        <xdr:cNvPr id="650" name="n_1mainValue【消防施設】&#10;有形固定資産減価償却率"/>
        <xdr:cNvSpPr txBox="1"/>
      </xdr:nvSpPr>
      <xdr:spPr>
        <a:xfrm>
          <a:off x="129800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62882</xdr:rowOff>
    </xdr:from>
    <xdr:ext cx="405111" cy="259045"/>
    <xdr:sp macro="" textlink="">
      <xdr:nvSpPr>
        <xdr:cNvPr id="651" name="n_2mainValue【消防施設】&#10;有形固定資産減価償却率"/>
        <xdr:cNvSpPr txBox="1"/>
      </xdr:nvSpPr>
      <xdr:spPr>
        <a:xfrm>
          <a:off x="12246619"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3" name="正方形/長方形 652"/>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4" name="正方形/長方形 653"/>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5" name="正方形/長方形 654"/>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6" name="正方形/長方形 655"/>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7" name="正方形/長方形 656"/>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8" name="正方形/長方形 657"/>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9" name="正方形/長方形 658"/>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0" name="テキスト ボックス 659"/>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1" name="直線コネクタ 660"/>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2" name="直線コネクタ 661"/>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3" name="テキスト ボックス 662"/>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4" name="直線コネクタ 663"/>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5" name="テキスト ボックス 664"/>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6" name="直線コネクタ 665"/>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7" name="テキスト ボックス 666"/>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8" name="直線コネクタ 667"/>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9" name="テキスト ボックス 668"/>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73" name="直線コネクタ 672"/>
        <xdr:cNvCxnSpPr/>
      </xdr:nvCxnSpPr>
      <xdr:spPr>
        <a:xfrm flipV="1">
          <a:off x="188461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74" name="【消防施設】&#10;一人当たり面積最小値テキスト"/>
        <xdr:cNvSpPr txBox="1"/>
      </xdr:nvSpPr>
      <xdr:spPr>
        <a:xfrm>
          <a:off x="188849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75" name="直線コネクタ 674"/>
        <xdr:cNvCxnSpPr/>
      </xdr:nvCxnSpPr>
      <xdr:spPr>
        <a:xfrm>
          <a:off x="18786475" y="147690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76" name="【消防施設】&#10;一人当たり面積最大値テキスト"/>
        <xdr:cNvSpPr txBox="1"/>
      </xdr:nvSpPr>
      <xdr:spPr>
        <a:xfrm>
          <a:off x="188849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77" name="直線コネクタ 676"/>
        <xdr:cNvCxnSpPr/>
      </xdr:nvCxnSpPr>
      <xdr:spPr>
        <a:xfrm>
          <a:off x="18786475" y="132831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678" name="【消防施設】&#10;一人当たり面積平均値テキスト"/>
        <xdr:cNvSpPr txBox="1"/>
      </xdr:nvSpPr>
      <xdr:spPr>
        <a:xfrm>
          <a:off x="188849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79" name="フローチャート: 判断 678"/>
        <xdr:cNvSpPr/>
      </xdr:nvSpPr>
      <xdr:spPr>
        <a:xfrm>
          <a:off x="187960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80" name="フローチャート: 判断 679"/>
        <xdr:cNvSpPr/>
      </xdr:nvSpPr>
      <xdr:spPr>
        <a:xfrm>
          <a:off x="18100675" y="143388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81" name="フローチャート: 判断 680"/>
        <xdr:cNvSpPr/>
      </xdr:nvSpPr>
      <xdr:spPr>
        <a:xfrm>
          <a:off x="17325975"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99313</xdr:rowOff>
    </xdr:from>
    <xdr:to>
      <xdr:col>116</xdr:col>
      <xdr:colOff>114300</xdr:colOff>
      <xdr:row>84</xdr:row>
      <xdr:rowOff>29463</xdr:rowOff>
    </xdr:to>
    <xdr:sp macro="" textlink="">
      <xdr:nvSpPr>
        <xdr:cNvPr id="687" name="楕円 686"/>
        <xdr:cNvSpPr/>
      </xdr:nvSpPr>
      <xdr:spPr>
        <a:xfrm>
          <a:off x="187960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77740</xdr:rowOff>
    </xdr:from>
    <xdr:ext cx="469744" cy="259045"/>
    <xdr:sp macro="" textlink="">
      <xdr:nvSpPr>
        <xdr:cNvPr id="688" name="【消防施設】&#10;一人当たり面積該当値テキスト"/>
        <xdr:cNvSpPr txBox="1"/>
      </xdr:nvSpPr>
      <xdr:spPr>
        <a:xfrm>
          <a:off x="18884900"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103887</xdr:rowOff>
    </xdr:from>
    <xdr:to>
      <xdr:col>112</xdr:col>
      <xdr:colOff>38100</xdr:colOff>
      <xdr:row>84</xdr:row>
      <xdr:rowOff>34037</xdr:rowOff>
    </xdr:to>
    <xdr:sp macro="" textlink="">
      <xdr:nvSpPr>
        <xdr:cNvPr id="689" name="楕円 688"/>
        <xdr:cNvSpPr/>
      </xdr:nvSpPr>
      <xdr:spPr>
        <a:xfrm>
          <a:off x="18100675" y="1433423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150113</xdr:rowOff>
    </xdr:from>
    <xdr:to>
      <xdr:col>116</xdr:col>
      <xdr:colOff>63500</xdr:colOff>
      <xdr:row>83</xdr:row>
      <xdr:rowOff>154687</xdr:rowOff>
    </xdr:to>
    <xdr:cxnSp macro="">
      <xdr:nvCxnSpPr>
        <xdr:cNvPr id="690" name="直線コネクタ 689"/>
        <xdr:cNvCxnSpPr/>
      </xdr:nvCxnSpPr>
      <xdr:spPr>
        <a:xfrm flipV="1">
          <a:off x="18132425" y="14380463"/>
          <a:ext cx="714375"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108458</xdr:rowOff>
    </xdr:from>
    <xdr:to>
      <xdr:col>107</xdr:col>
      <xdr:colOff>101600</xdr:colOff>
      <xdr:row>84</xdr:row>
      <xdr:rowOff>38608</xdr:rowOff>
    </xdr:to>
    <xdr:sp macro="" textlink="">
      <xdr:nvSpPr>
        <xdr:cNvPr id="691" name="楕円 690"/>
        <xdr:cNvSpPr/>
      </xdr:nvSpPr>
      <xdr:spPr>
        <a:xfrm>
          <a:off x="17325975"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154687</xdr:rowOff>
    </xdr:from>
    <xdr:to>
      <xdr:col>111</xdr:col>
      <xdr:colOff>177800</xdr:colOff>
      <xdr:row>83</xdr:row>
      <xdr:rowOff>159258</xdr:rowOff>
    </xdr:to>
    <xdr:cxnSp macro="">
      <xdr:nvCxnSpPr>
        <xdr:cNvPr id="692" name="直線コネクタ 691"/>
        <xdr:cNvCxnSpPr/>
      </xdr:nvCxnSpPr>
      <xdr:spPr>
        <a:xfrm flipV="1">
          <a:off x="17376775" y="14385037"/>
          <a:ext cx="75565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29735</xdr:rowOff>
    </xdr:from>
    <xdr:ext cx="469744" cy="259045"/>
    <xdr:sp macro="" textlink="">
      <xdr:nvSpPr>
        <xdr:cNvPr id="693" name="n_1aveValue【消防施設】&#10;一人当たり面積"/>
        <xdr:cNvSpPr txBox="1"/>
      </xdr:nvSpPr>
      <xdr:spPr>
        <a:xfrm>
          <a:off x="1793247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694" name="n_2aveValue【消防施設】&#10;一人当たり面積"/>
        <xdr:cNvSpPr txBox="1"/>
      </xdr:nvSpPr>
      <xdr:spPr>
        <a:xfrm>
          <a:off x="1717047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50564</xdr:rowOff>
    </xdr:from>
    <xdr:ext cx="469744" cy="259045"/>
    <xdr:sp macro="" textlink="">
      <xdr:nvSpPr>
        <xdr:cNvPr id="695" name="n_1mainValue【消防施設】&#10;一人当たり面積"/>
        <xdr:cNvSpPr txBox="1"/>
      </xdr:nvSpPr>
      <xdr:spPr>
        <a:xfrm>
          <a:off x="1793247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696" name="n_2mainValue【消防施設】&#10;一人当たり面積"/>
        <xdr:cNvSpPr txBox="1"/>
      </xdr:nvSpPr>
      <xdr:spPr>
        <a:xfrm>
          <a:off x="1717047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7" name="正方形/長方形 696"/>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8" name="正方形/長方形 697"/>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9" name="正方形/長方形 698"/>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0" name="正方形/長方形 699"/>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1" name="正方形/長方形 700"/>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2" name="正方形/長方形 701"/>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3" name="正方形/長方形 702"/>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4" name="正方形/長方形 703"/>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5" name="テキスト ボックス 704"/>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6" name="直線コネクタ 705"/>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7" name="直線コネクタ 706"/>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8" name="テキスト ボックス 707"/>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9" name="直線コネクタ 708"/>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0" name="テキスト ボックス 709"/>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1" name="直線コネクタ 710"/>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2" name="テキスト ボックス 711"/>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3" name="直線コネクタ 712"/>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4" name="テキスト ボックス 713"/>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5" name="直線コネクタ 714"/>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6" name="テキスト ボックス 715"/>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7" name="直線コネクタ 716"/>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8" name="テキスト ボックス 717"/>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0" name="テキスト ボックス 719"/>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722" name="直線コネクタ 721"/>
        <xdr:cNvCxnSpPr/>
      </xdr:nvCxnSpPr>
      <xdr:spPr>
        <a:xfrm flipV="1">
          <a:off x="13889989"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723" name="【庁舎】&#10;有形固定資産減価償却率最小値テキスト"/>
        <xdr:cNvSpPr txBox="1"/>
      </xdr:nvSpPr>
      <xdr:spPr>
        <a:xfrm>
          <a:off x="13928725"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724" name="直線コネクタ 723"/>
        <xdr:cNvCxnSpPr/>
      </xdr:nvCxnSpPr>
      <xdr:spPr>
        <a:xfrm>
          <a:off x="13801725" y="185699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5" name="【庁舎】&#10;有形固定資産減価償却率最大値テキスト"/>
        <xdr:cNvSpPr txBox="1"/>
      </xdr:nvSpPr>
      <xdr:spPr>
        <a:xfrm>
          <a:off x="13928725"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6" name="直線コネクタ 725"/>
        <xdr:cNvCxnSpPr/>
      </xdr:nvCxnSpPr>
      <xdr:spPr>
        <a:xfrm>
          <a:off x="13801725" y="1709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727" name="【庁舎】&#10;有形固定資産減価償却率平均値テキスト"/>
        <xdr:cNvSpPr txBox="1"/>
      </xdr:nvSpPr>
      <xdr:spPr>
        <a:xfrm>
          <a:off x="13928725"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728" name="フローチャート: 判断 727"/>
        <xdr:cNvSpPr/>
      </xdr:nvSpPr>
      <xdr:spPr>
        <a:xfrm>
          <a:off x="13839825" y="176471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29" name="フローチャート: 判断 728"/>
        <xdr:cNvSpPr/>
      </xdr:nvSpPr>
      <xdr:spPr>
        <a:xfrm>
          <a:off x="13115925"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730" name="フローチャート: 判断 729"/>
        <xdr:cNvSpPr/>
      </xdr:nvSpPr>
      <xdr:spPr>
        <a:xfrm>
          <a:off x="123698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30299</xdr:rowOff>
    </xdr:from>
    <xdr:to>
      <xdr:col>85</xdr:col>
      <xdr:colOff>177800</xdr:colOff>
      <xdr:row>101</xdr:row>
      <xdr:rowOff>131899</xdr:rowOff>
    </xdr:to>
    <xdr:sp macro="" textlink="">
      <xdr:nvSpPr>
        <xdr:cNvPr id="736" name="楕円 735"/>
        <xdr:cNvSpPr/>
      </xdr:nvSpPr>
      <xdr:spPr>
        <a:xfrm>
          <a:off x="13839825" y="1734674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53176</xdr:rowOff>
    </xdr:from>
    <xdr:ext cx="405111" cy="259045"/>
    <xdr:sp macro="" textlink="">
      <xdr:nvSpPr>
        <xdr:cNvPr id="737" name="【庁舎】&#10;有形固定資産減価償却率該当値テキスト"/>
        <xdr:cNvSpPr txBox="1"/>
      </xdr:nvSpPr>
      <xdr:spPr>
        <a:xfrm>
          <a:off x="13928725" y="1719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64588</xdr:rowOff>
    </xdr:from>
    <xdr:to>
      <xdr:col>81</xdr:col>
      <xdr:colOff>101600</xdr:colOff>
      <xdr:row>101</xdr:row>
      <xdr:rowOff>166188</xdr:rowOff>
    </xdr:to>
    <xdr:sp macro="" textlink="">
      <xdr:nvSpPr>
        <xdr:cNvPr id="738" name="楕円 737"/>
        <xdr:cNvSpPr/>
      </xdr:nvSpPr>
      <xdr:spPr>
        <a:xfrm>
          <a:off x="13115925" y="173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81099</xdr:rowOff>
    </xdr:from>
    <xdr:to>
      <xdr:col>85</xdr:col>
      <xdr:colOff>127000</xdr:colOff>
      <xdr:row>101</xdr:row>
      <xdr:rowOff>115388</xdr:rowOff>
    </xdr:to>
    <xdr:cxnSp macro="">
      <xdr:nvCxnSpPr>
        <xdr:cNvPr id="739" name="直線コネクタ 738"/>
        <xdr:cNvCxnSpPr/>
      </xdr:nvCxnSpPr>
      <xdr:spPr>
        <a:xfrm flipV="1">
          <a:off x="13166725" y="17397549"/>
          <a:ext cx="7239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98879</xdr:rowOff>
    </xdr:from>
    <xdr:to>
      <xdr:col>76</xdr:col>
      <xdr:colOff>165100</xdr:colOff>
      <xdr:row>102</xdr:row>
      <xdr:rowOff>29029</xdr:rowOff>
    </xdr:to>
    <xdr:sp macro="" textlink="">
      <xdr:nvSpPr>
        <xdr:cNvPr id="740" name="楕円 739"/>
        <xdr:cNvSpPr/>
      </xdr:nvSpPr>
      <xdr:spPr>
        <a:xfrm>
          <a:off x="1236980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115388</xdr:rowOff>
    </xdr:from>
    <xdr:to>
      <xdr:col>81</xdr:col>
      <xdr:colOff>50800</xdr:colOff>
      <xdr:row>101</xdr:row>
      <xdr:rowOff>149679</xdr:rowOff>
    </xdr:to>
    <xdr:cxnSp macro="">
      <xdr:nvCxnSpPr>
        <xdr:cNvPr id="741" name="直線コネクタ 740"/>
        <xdr:cNvCxnSpPr/>
      </xdr:nvCxnSpPr>
      <xdr:spPr>
        <a:xfrm flipV="1">
          <a:off x="12420600" y="17431838"/>
          <a:ext cx="746125"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742" name="n_1aveValue【庁舎】&#10;有形固定資産減価償却率"/>
        <xdr:cNvSpPr txBox="1"/>
      </xdr:nvSpPr>
      <xdr:spPr>
        <a:xfrm>
          <a:off x="12980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167113</xdr:rowOff>
    </xdr:from>
    <xdr:ext cx="405111" cy="259045"/>
    <xdr:sp macro="" textlink="">
      <xdr:nvSpPr>
        <xdr:cNvPr id="743" name="n_2aveValue【庁舎】&#10;有形固定資産減価償却率"/>
        <xdr:cNvSpPr txBox="1"/>
      </xdr:nvSpPr>
      <xdr:spPr>
        <a:xfrm>
          <a:off x="12246619"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11265</xdr:rowOff>
    </xdr:from>
    <xdr:ext cx="405111" cy="259045"/>
    <xdr:sp macro="" textlink="">
      <xdr:nvSpPr>
        <xdr:cNvPr id="744" name="n_1mainValue【庁舎】&#10;有形固定資産減価償却率"/>
        <xdr:cNvSpPr txBox="1"/>
      </xdr:nvSpPr>
      <xdr:spPr>
        <a:xfrm>
          <a:off x="12980044" y="1715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45556</xdr:rowOff>
    </xdr:from>
    <xdr:ext cx="405111" cy="259045"/>
    <xdr:sp macro="" textlink="">
      <xdr:nvSpPr>
        <xdr:cNvPr id="745" name="n_2mainValue【庁舎】&#10;有形固定資産減価償却率"/>
        <xdr:cNvSpPr txBox="1"/>
      </xdr:nvSpPr>
      <xdr:spPr>
        <a:xfrm>
          <a:off x="12246619" y="1719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6" name="テキスト ボックス 755"/>
        <xdr:cNvSpPr txBox="1"/>
      </xdr:nvSpPr>
      <xdr:spPr>
        <a:xfrm>
          <a:off x="151633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57" name="直線コネクタ 756"/>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8" name="テキスト ボックス 757"/>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9" name="直線コネクタ 758"/>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0" name="テキスト ボックス 759"/>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1" name="直線コネクタ 760"/>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2" name="テキスト ボックス 761"/>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3" name="直線コネクタ 762"/>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4" name="テキスト ボックス 763"/>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5" name="直線コネクタ 764"/>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6" name="テキスト ボックス 765"/>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7" name="直線コネクタ 766"/>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8" name="テキスト ボックス 767"/>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72" name="直線コネクタ 771"/>
        <xdr:cNvCxnSpPr/>
      </xdr:nvCxnSpPr>
      <xdr:spPr>
        <a:xfrm flipV="1">
          <a:off x="188461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73" name="【庁舎】&#10;一人当たり面積最小値テキスト"/>
        <xdr:cNvSpPr txBox="1"/>
      </xdr:nvSpPr>
      <xdr:spPr>
        <a:xfrm>
          <a:off x="188849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74" name="直線コネクタ 773"/>
        <xdr:cNvCxnSpPr/>
      </xdr:nvCxnSpPr>
      <xdr:spPr>
        <a:xfrm>
          <a:off x="18786475" y="1880180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75" name="【庁舎】&#10;一人当たり面積最大値テキスト"/>
        <xdr:cNvSpPr txBox="1"/>
      </xdr:nvSpPr>
      <xdr:spPr>
        <a:xfrm>
          <a:off x="188849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76" name="直線コネクタ 775"/>
        <xdr:cNvCxnSpPr/>
      </xdr:nvCxnSpPr>
      <xdr:spPr>
        <a:xfrm>
          <a:off x="18786475" y="172277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777" name="【庁舎】&#10;一人当たり面積平均値テキスト"/>
        <xdr:cNvSpPr txBox="1"/>
      </xdr:nvSpPr>
      <xdr:spPr>
        <a:xfrm>
          <a:off x="188849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78" name="フローチャート: 判断 777"/>
        <xdr:cNvSpPr/>
      </xdr:nvSpPr>
      <xdr:spPr>
        <a:xfrm>
          <a:off x="187960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79" name="フローチャート: 判断 778"/>
        <xdr:cNvSpPr/>
      </xdr:nvSpPr>
      <xdr:spPr>
        <a:xfrm>
          <a:off x="18100675" y="183264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80" name="フローチャート: 判断 779"/>
        <xdr:cNvSpPr/>
      </xdr:nvSpPr>
      <xdr:spPr>
        <a:xfrm>
          <a:off x="17325975"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1" name="テキスト ボックス 780"/>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2" name="テキスト ボックス 781"/>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3" name="テキスト ボックス 782"/>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4" name="テキスト ボックス 783"/>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5" name="テキスト ボックス 784"/>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35198</xdr:rowOff>
    </xdr:from>
    <xdr:to>
      <xdr:col>116</xdr:col>
      <xdr:colOff>114300</xdr:colOff>
      <xdr:row>106</xdr:row>
      <xdr:rowOff>136798</xdr:rowOff>
    </xdr:to>
    <xdr:sp macro="" textlink="">
      <xdr:nvSpPr>
        <xdr:cNvPr id="786" name="楕円 785"/>
        <xdr:cNvSpPr/>
      </xdr:nvSpPr>
      <xdr:spPr>
        <a:xfrm>
          <a:off x="187960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58075</xdr:rowOff>
    </xdr:from>
    <xdr:ext cx="469744" cy="259045"/>
    <xdr:sp macro="" textlink="">
      <xdr:nvSpPr>
        <xdr:cNvPr id="787" name="【庁舎】&#10;一人当たり面積該当値テキスト"/>
        <xdr:cNvSpPr txBox="1"/>
      </xdr:nvSpPr>
      <xdr:spPr>
        <a:xfrm>
          <a:off x="18884900" y="18060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44994</xdr:rowOff>
    </xdr:from>
    <xdr:to>
      <xdr:col>112</xdr:col>
      <xdr:colOff>38100</xdr:colOff>
      <xdr:row>106</xdr:row>
      <xdr:rowOff>146594</xdr:rowOff>
    </xdr:to>
    <xdr:sp macro="" textlink="">
      <xdr:nvSpPr>
        <xdr:cNvPr id="788" name="楕円 787"/>
        <xdr:cNvSpPr/>
      </xdr:nvSpPr>
      <xdr:spPr>
        <a:xfrm>
          <a:off x="18100675" y="182186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85998</xdr:rowOff>
    </xdr:from>
    <xdr:to>
      <xdr:col>116</xdr:col>
      <xdr:colOff>63500</xdr:colOff>
      <xdr:row>106</xdr:row>
      <xdr:rowOff>95794</xdr:rowOff>
    </xdr:to>
    <xdr:cxnSp macro="">
      <xdr:nvCxnSpPr>
        <xdr:cNvPr id="789" name="直線コネクタ 788"/>
        <xdr:cNvCxnSpPr/>
      </xdr:nvCxnSpPr>
      <xdr:spPr>
        <a:xfrm flipV="1">
          <a:off x="18132425" y="18259698"/>
          <a:ext cx="714375"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51526</xdr:rowOff>
    </xdr:from>
    <xdr:to>
      <xdr:col>107</xdr:col>
      <xdr:colOff>101600</xdr:colOff>
      <xdr:row>106</xdr:row>
      <xdr:rowOff>153126</xdr:rowOff>
    </xdr:to>
    <xdr:sp macro="" textlink="">
      <xdr:nvSpPr>
        <xdr:cNvPr id="790" name="楕円 789"/>
        <xdr:cNvSpPr/>
      </xdr:nvSpPr>
      <xdr:spPr>
        <a:xfrm>
          <a:off x="17325975"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95794</xdr:rowOff>
    </xdr:from>
    <xdr:to>
      <xdr:col>111</xdr:col>
      <xdr:colOff>177800</xdr:colOff>
      <xdr:row>106</xdr:row>
      <xdr:rowOff>102326</xdr:rowOff>
    </xdr:to>
    <xdr:cxnSp macro="">
      <xdr:nvCxnSpPr>
        <xdr:cNvPr id="791" name="直線コネクタ 790"/>
        <xdr:cNvCxnSpPr/>
      </xdr:nvCxnSpPr>
      <xdr:spPr>
        <a:xfrm flipV="1">
          <a:off x="17376775" y="18269494"/>
          <a:ext cx="7556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74040</xdr:rowOff>
    </xdr:from>
    <xdr:ext cx="469744" cy="259045"/>
    <xdr:sp macro="" textlink="">
      <xdr:nvSpPr>
        <xdr:cNvPr id="792" name="n_1aveValue【庁舎】&#10;一人当たり面積"/>
        <xdr:cNvSpPr txBox="1"/>
      </xdr:nvSpPr>
      <xdr:spPr>
        <a:xfrm>
          <a:off x="1793247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41383</xdr:rowOff>
    </xdr:from>
    <xdr:ext cx="469744" cy="259045"/>
    <xdr:sp macro="" textlink="">
      <xdr:nvSpPr>
        <xdr:cNvPr id="793" name="n_2aveValue【庁舎】&#10;一人当たり面積"/>
        <xdr:cNvSpPr txBox="1"/>
      </xdr:nvSpPr>
      <xdr:spPr>
        <a:xfrm>
          <a:off x="1717047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163121</xdr:rowOff>
    </xdr:from>
    <xdr:ext cx="469744" cy="259045"/>
    <xdr:sp macro="" textlink="">
      <xdr:nvSpPr>
        <xdr:cNvPr id="794" name="n_1mainValue【庁舎】&#10;一人当たり面積"/>
        <xdr:cNvSpPr txBox="1"/>
      </xdr:nvSpPr>
      <xdr:spPr>
        <a:xfrm>
          <a:off x="17932477" y="1799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169653</xdr:rowOff>
    </xdr:from>
    <xdr:ext cx="469744" cy="259045"/>
    <xdr:sp macro="" textlink="">
      <xdr:nvSpPr>
        <xdr:cNvPr id="795" name="n_2mainValue【庁舎】&#10;一人当たり面積"/>
        <xdr:cNvSpPr txBox="1"/>
      </xdr:nvSpPr>
      <xdr:spPr>
        <a:xfrm>
          <a:off x="1717047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有形固定資産減価償却率は、類似団体平均に対し、比較的高い水準となっている。今後は個別施設計画を策定していない施設は計画を策定し、適切な維持管理に努めていく。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85,604
84,726
318.81
31,148,637
29,351,079
1,380,624
18,955,749
12,482,286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大型事業所及び関連事業所の集中により類似団体を上回る税収があるため、</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財政力指数は類似団体平均を大きく上回る。しかしながら、人口減少等の影響による収入減及び高齢化に伴う社会福祉関係費の増加等は今後も続くことが予想されるため、限られた財源を効率的かつ効果的に配分することにより、健全財政を確保し、将来を見据えた事業の着実な推進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164395</xdr:rowOff>
    </xdr:from>
    <xdr:to>
      <xdr:col>23</xdr:col>
      <xdr:colOff>133350</xdr:colOff>
      <xdr:row>39</xdr:row>
      <xdr:rowOff>164395</xdr:rowOff>
    </xdr:to>
    <xdr:cxnSp macro="">
      <xdr:nvCxnSpPr>
        <xdr:cNvPr id="69" name="直線コネクタ 68"/>
        <xdr:cNvCxnSpPr/>
      </xdr:nvCxnSpPr>
      <xdr:spPr>
        <a:xfrm>
          <a:off x="4114800" y="68509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164395</xdr:rowOff>
    </xdr:from>
    <xdr:to>
      <xdr:col>19</xdr:col>
      <xdr:colOff>133350</xdr:colOff>
      <xdr:row>39</xdr:row>
      <xdr:rowOff>164395</xdr:rowOff>
    </xdr:to>
    <xdr:cxnSp macro="">
      <xdr:nvCxnSpPr>
        <xdr:cNvPr id="72" name="直線コネクタ 71"/>
        <xdr:cNvCxnSpPr/>
      </xdr:nvCxnSpPr>
      <xdr:spPr>
        <a:xfrm>
          <a:off x="3225800" y="68509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164395</xdr:rowOff>
    </xdr:from>
    <xdr:to>
      <xdr:col>15</xdr:col>
      <xdr:colOff>82550</xdr:colOff>
      <xdr:row>39</xdr:row>
      <xdr:rowOff>164395</xdr:rowOff>
    </xdr:to>
    <xdr:cxnSp macro="">
      <xdr:nvCxnSpPr>
        <xdr:cNvPr id="75" name="直線コネクタ 74"/>
        <xdr:cNvCxnSpPr/>
      </xdr:nvCxnSpPr>
      <xdr:spPr>
        <a:xfrm>
          <a:off x="2336800" y="68509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164395</xdr:rowOff>
    </xdr:from>
    <xdr:to>
      <xdr:col>11</xdr:col>
      <xdr:colOff>31750</xdr:colOff>
      <xdr:row>40</xdr:row>
      <xdr:rowOff>6350</xdr:rowOff>
    </xdr:to>
    <xdr:cxnSp macro="">
      <xdr:nvCxnSpPr>
        <xdr:cNvPr id="78" name="直線コネクタ 77"/>
        <xdr:cNvCxnSpPr/>
      </xdr:nvCxnSpPr>
      <xdr:spPr>
        <a:xfrm flipV="1">
          <a:off x="1447800" y="68509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113595</xdr:rowOff>
    </xdr:from>
    <xdr:to>
      <xdr:col>23</xdr:col>
      <xdr:colOff>184150</xdr:colOff>
      <xdr:row>40</xdr:row>
      <xdr:rowOff>43745</xdr:rowOff>
    </xdr:to>
    <xdr:sp macro="" textlink="">
      <xdr:nvSpPr>
        <xdr:cNvPr id="88" name="楕円 87"/>
        <xdr:cNvSpPr/>
      </xdr:nvSpPr>
      <xdr:spPr>
        <a:xfrm>
          <a:off x="49022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130122</xdr:rowOff>
    </xdr:from>
    <xdr:ext cx="762000" cy="259045"/>
    <xdr:sp macro="" textlink="">
      <xdr:nvSpPr>
        <xdr:cNvPr id="89" name="財政力該当値テキスト"/>
        <xdr:cNvSpPr txBox="1"/>
      </xdr:nvSpPr>
      <xdr:spPr>
        <a:xfrm>
          <a:off x="5041900" y="66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113595</xdr:rowOff>
    </xdr:from>
    <xdr:to>
      <xdr:col>19</xdr:col>
      <xdr:colOff>184150</xdr:colOff>
      <xdr:row>40</xdr:row>
      <xdr:rowOff>43745</xdr:rowOff>
    </xdr:to>
    <xdr:sp macro="" textlink="">
      <xdr:nvSpPr>
        <xdr:cNvPr id="90" name="楕円 89"/>
        <xdr:cNvSpPr/>
      </xdr:nvSpPr>
      <xdr:spPr>
        <a:xfrm>
          <a:off x="4064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53922</xdr:rowOff>
    </xdr:from>
    <xdr:ext cx="736600" cy="259045"/>
    <xdr:sp macro="" textlink="">
      <xdr:nvSpPr>
        <xdr:cNvPr id="91" name="テキスト ボックス 90"/>
        <xdr:cNvSpPr txBox="1"/>
      </xdr:nvSpPr>
      <xdr:spPr>
        <a:xfrm>
          <a:off x="3733800" y="656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113595</xdr:rowOff>
    </xdr:from>
    <xdr:to>
      <xdr:col>15</xdr:col>
      <xdr:colOff>133350</xdr:colOff>
      <xdr:row>40</xdr:row>
      <xdr:rowOff>43745</xdr:rowOff>
    </xdr:to>
    <xdr:sp macro="" textlink="">
      <xdr:nvSpPr>
        <xdr:cNvPr id="92" name="楕円 91"/>
        <xdr:cNvSpPr/>
      </xdr:nvSpPr>
      <xdr:spPr>
        <a:xfrm>
          <a:off x="3175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53922</xdr:rowOff>
    </xdr:from>
    <xdr:ext cx="762000" cy="259045"/>
    <xdr:sp macro="" textlink="">
      <xdr:nvSpPr>
        <xdr:cNvPr id="93" name="テキスト ボックス 92"/>
        <xdr:cNvSpPr txBox="1"/>
      </xdr:nvSpPr>
      <xdr:spPr>
        <a:xfrm>
          <a:off x="2844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113595</xdr:rowOff>
    </xdr:from>
    <xdr:to>
      <xdr:col>11</xdr:col>
      <xdr:colOff>82550</xdr:colOff>
      <xdr:row>40</xdr:row>
      <xdr:rowOff>43745</xdr:rowOff>
    </xdr:to>
    <xdr:sp macro="" textlink="">
      <xdr:nvSpPr>
        <xdr:cNvPr id="94" name="楕円 93"/>
        <xdr:cNvSpPr/>
      </xdr:nvSpPr>
      <xdr:spPr>
        <a:xfrm>
          <a:off x="2286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53922</xdr:rowOff>
    </xdr:from>
    <xdr:ext cx="762000" cy="259045"/>
    <xdr:sp macro="" textlink="">
      <xdr:nvSpPr>
        <xdr:cNvPr id="95" name="テキスト ボックス 94"/>
        <xdr:cNvSpPr txBox="1"/>
      </xdr:nvSpPr>
      <xdr:spPr>
        <a:xfrm>
          <a:off x="1955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地方消費税交付金等の影響により経常一般財源が前年度と比較して大きく増加した。また、児童手当給付額の減少等に伴う扶助費の減や公債費の減等により、経常的経費充当一般財源が減少したため、経常収支比率は前年度比で</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ポイントの改善となった。今後、公共施設の統廃合、適正配置を中心に経営改革を進め、歳入歳出の均衡を図る持続可能な行財政運営に努める。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148336</xdr:rowOff>
    </xdr:from>
    <xdr:to>
      <xdr:col>23</xdr:col>
      <xdr:colOff>133350</xdr:colOff>
      <xdr:row>62</xdr:row>
      <xdr:rowOff>160274</xdr:rowOff>
    </xdr:to>
    <xdr:cxnSp macro="">
      <xdr:nvCxnSpPr>
        <xdr:cNvPr id="130" name="直線コネクタ 129"/>
        <xdr:cNvCxnSpPr/>
      </xdr:nvCxnSpPr>
      <xdr:spPr>
        <a:xfrm flipV="1">
          <a:off x="4114800" y="10606786"/>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93743</xdr:rowOff>
    </xdr:from>
    <xdr:ext cx="762000" cy="259045"/>
    <xdr:sp macro="" textlink="">
      <xdr:nvSpPr>
        <xdr:cNvPr id="131" name="財政構造の弾力性平均値テキスト"/>
        <xdr:cNvSpPr txBox="1"/>
      </xdr:nvSpPr>
      <xdr:spPr>
        <a:xfrm>
          <a:off x="5041900" y="1055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133858</xdr:rowOff>
    </xdr:from>
    <xdr:to>
      <xdr:col>19</xdr:col>
      <xdr:colOff>133350</xdr:colOff>
      <xdr:row>62</xdr:row>
      <xdr:rowOff>160274</xdr:rowOff>
    </xdr:to>
    <xdr:cxnSp macro="">
      <xdr:nvCxnSpPr>
        <xdr:cNvPr id="133" name="直線コネクタ 132"/>
        <xdr:cNvCxnSpPr/>
      </xdr:nvCxnSpPr>
      <xdr:spPr>
        <a:xfrm>
          <a:off x="3225800" y="10592308"/>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35" name="テキスト ボックス 134"/>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133858</xdr:rowOff>
    </xdr:from>
    <xdr:to>
      <xdr:col>15</xdr:col>
      <xdr:colOff>82550</xdr:colOff>
      <xdr:row>63</xdr:row>
      <xdr:rowOff>119126</xdr:rowOff>
    </xdr:to>
    <xdr:cxnSp macro="">
      <xdr:nvCxnSpPr>
        <xdr:cNvPr id="136" name="直線コネクタ 135"/>
        <xdr:cNvCxnSpPr/>
      </xdr:nvCxnSpPr>
      <xdr:spPr>
        <a:xfrm flipV="1">
          <a:off x="2336800" y="10592308"/>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150622</xdr:rowOff>
    </xdr:from>
    <xdr:to>
      <xdr:col>11</xdr:col>
      <xdr:colOff>31750</xdr:colOff>
      <xdr:row>63</xdr:row>
      <xdr:rowOff>119126</xdr:rowOff>
    </xdr:to>
    <xdr:cxnSp macro="">
      <xdr:nvCxnSpPr>
        <xdr:cNvPr id="139" name="直線コネクタ 138"/>
        <xdr:cNvCxnSpPr/>
      </xdr:nvCxnSpPr>
      <xdr:spPr>
        <a:xfrm>
          <a:off x="1447800" y="1078052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136923</xdr:rowOff>
    </xdr:from>
    <xdr:ext cx="762000" cy="259045"/>
    <xdr:sp macro="" textlink="">
      <xdr:nvSpPr>
        <xdr:cNvPr id="143" name="テキスト ボックス 142"/>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49" name="楕円 148"/>
        <xdr:cNvSpPr/>
      </xdr:nvSpPr>
      <xdr:spPr>
        <a:xfrm>
          <a:off x="49022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114063</xdr:rowOff>
    </xdr:from>
    <xdr:ext cx="762000" cy="259045"/>
    <xdr:sp macro="" textlink="">
      <xdr:nvSpPr>
        <xdr:cNvPr id="150" name="財政構造の弾力性該当値テキスト"/>
        <xdr:cNvSpPr txBox="1"/>
      </xdr:nvSpPr>
      <xdr:spPr>
        <a:xfrm>
          <a:off x="5041900" y="1040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109474</xdr:rowOff>
    </xdr:from>
    <xdr:to>
      <xdr:col>19</xdr:col>
      <xdr:colOff>184150</xdr:colOff>
      <xdr:row>63</xdr:row>
      <xdr:rowOff>39624</xdr:rowOff>
    </xdr:to>
    <xdr:sp macro="" textlink="">
      <xdr:nvSpPr>
        <xdr:cNvPr id="151" name="楕円 150"/>
        <xdr:cNvSpPr/>
      </xdr:nvSpPr>
      <xdr:spPr>
        <a:xfrm>
          <a:off x="4064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24401</xdr:rowOff>
    </xdr:from>
    <xdr:ext cx="736600" cy="259045"/>
    <xdr:sp macro="" textlink="">
      <xdr:nvSpPr>
        <xdr:cNvPr id="152" name="テキスト ボックス 151"/>
        <xdr:cNvSpPr txBox="1"/>
      </xdr:nvSpPr>
      <xdr:spPr>
        <a:xfrm>
          <a:off x="3733800" y="10825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83058</xdr:rowOff>
    </xdr:from>
    <xdr:to>
      <xdr:col>15</xdr:col>
      <xdr:colOff>133350</xdr:colOff>
      <xdr:row>62</xdr:row>
      <xdr:rowOff>13208</xdr:rowOff>
    </xdr:to>
    <xdr:sp macro="" textlink="">
      <xdr:nvSpPr>
        <xdr:cNvPr id="153" name="楕円 152"/>
        <xdr:cNvSpPr/>
      </xdr:nvSpPr>
      <xdr:spPr>
        <a:xfrm>
          <a:off x="3175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169435</xdr:rowOff>
    </xdr:from>
    <xdr:ext cx="762000" cy="259045"/>
    <xdr:sp macro="" textlink="">
      <xdr:nvSpPr>
        <xdr:cNvPr id="154" name="テキスト ボックス 153"/>
        <xdr:cNvSpPr txBox="1"/>
      </xdr:nvSpPr>
      <xdr:spPr>
        <a:xfrm>
          <a:off x="2844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68326</xdr:rowOff>
    </xdr:from>
    <xdr:to>
      <xdr:col>11</xdr:col>
      <xdr:colOff>82550</xdr:colOff>
      <xdr:row>63</xdr:row>
      <xdr:rowOff>169926</xdr:rowOff>
    </xdr:to>
    <xdr:sp macro="" textlink="">
      <xdr:nvSpPr>
        <xdr:cNvPr id="155" name="楕円 154"/>
        <xdr:cNvSpPr/>
      </xdr:nvSpPr>
      <xdr:spPr>
        <a:xfrm>
          <a:off x="2286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154703</xdr:rowOff>
    </xdr:from>
    <xdr:ext cx="762000" cy="259045"/>
    <xdr:sp macro="" textlink="">
      <xdr:nvSpPr>
        <xdr:cNvPr id="156" name="テキスト ボックス 155"/>
        <xdr:cNvSpPr txBox="1"/>
      </xdr:nvSpPr>
      <xdr:spPr>
        <a:xfrm>
          <a:off x="1955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57" name="楕円 156"/>
        <xdr:cNvSpPr/>
      </xdr:nvSpPr>
      <xdr:spPr>
        <a:xfrm>
          <a:off x="1397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14749</xdr:rowOff>
    </xdr:from>
    <xdr:ext cx="762000" cy="259045"/>
    <xdr:sp macro="" textlink="">
      <xdr:nvSpPr>
        <xdr:cNvPr id="158" name="テキスト ボックス 157"/>
        <xdr:cNvSpPr txBox="1"/>
      </xdr:nvSpPr>
      <xdr:spPr>
        <a:xfrm>
          <a:off x="1066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[133,150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域の広さやそれに伴う公共施設の多さが主な要因で、類似団体の平均を上回っている。昇給抑制や給与削減措置、事業の見直しやファシリティマネジメント等を行っているものの、前年度に続き増加す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今後も引き続き、給与削減措置の継続やファシリティマネジメントによる公共施設の維持管理コストの縮減、事務事業の効率的な執行等により、一層の経費の削減に努める。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40780</xdr:rowOff>
    </xdr:from>
    <xdr:to>
      <xdr:col>23</xdr:col>
      <xdr:colOff>133350</xdr:colOff>
      <xdr:row>81</xdr:row>
      <xdr:rowOff>46535</xdr:rowOff>
    </xdr:to>
    <xdr:cxnSp macro="">
      <xdr:nvCxnSpPr>
        <xdr:cNvPr id="193" name="直線コネクタ 192"/>
        <xdr:cNvCxnSpPr/>
      </xdr:nvCxnSpPr>
      <xdr:spPr>
        <a:xfrm>
          <a:off x="4114800" y="13928230"/>
          <a:ext cx="838200" cy="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149660</xdr:rowOff>
    </xdr:from>
    <xdr:ext cx="762000" cy="259045"/>
    <xdr:sp macro="" textlink="">
      <xdr:nvSpPr>
        <xdr:cNvPr id="194" name="人件費・物件費等の状況平均値テキスト"/>
        <xdr:cNvSpPr txBox="1"/>
      </xdr:nvSpPr>
      <xdr:spPr>
        <a:xfrm>
          <a:off x="5041900" y="13694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29753</xdr:rowOff>
    </xdr:from>
    <xdr:to>
      <xdr:col>19</xdr:col>
      <xdr:colOff>133350</xdr:colOff>
      <xdr:row>81</xdr:row>
      <xdr:rowOff>40780</xdr:rowOff>
    </xdr:to>
    <xdr:cxnSp macro="">
      <xdr:nvCxnSpPr>
        <xdr:cNvPr id="196" name="直線コネクタ 195"/>
        <xdr:cNvCxnSpPr/>
      </xdr:nvCxnSpPr>
      <xdr:spPr>
        <a:xfrm>
          <a:off x="3225800" y="13917203"/>
          <a:ext cx="889000" cy="1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90468</xdr:rowOff>
    </xdr:from>
    <xdr:ext cx="736600" cy="259045"/>
    <xdr:sp macro="" textlink="">
      <xdr:nvSpPr>
        <xdr:cNvPr id="198" name="テキスト ボックス 197"/>
        <xdr:cNvSpPr txBox="1"/>
      </xdr:nvSpPr>
      <xdr:spPr>
        <a:xfrm>
          <a:off x="3733800" y="13635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29249</xdr:rowOff>
    </xdr:from>
    <xdr:to>
      <xdr:col>15</xdr:col>
      <xdr:colOff>82550</xdr:colOff>
      <xdr:row>81</xdr:row>
      <xdr:rowOff>29753</xdr:rowOff>
    </xdr:to>
    <xdr:cxnSp macro="">
      <xdr:nvCxnSpPr>
        <xdr:cNvPr id="199" name="直線コネクタ 198"/>
        <xdr:cNvCxnSpPr/>
      </xdr:nvCxnSpPr>
      <xdr:spPr>
        <a:xfrm>
          <a:off x="2336800" y="13916699"/>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48683</xdr:rowOff>
    </xdr:from>
    <xdr:ext cx="762000" cy="259045"/>
    <xdr:sp macro="" textlink="">
      <xdr:nvSpPr>
        <xdr:cNvPr id="201" name="テキスト ボックス 200"/>
        <xdr:cNvSpPr txBox="1"/>
      </xdr:nvSpPr>
      <xdr:spPr>
        <a:xfrm>
          <a:off x="2844800" y="1359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21439</xdr:rowOff>
    </xdr:from>
    <xdr:to>
      <xdr:col>11</xdr:col>
      <xdr:colOff>31750</xdr:colOff>
      <xdr:row>81</xdr:row>
      <xdr:rowOff>29249</xdr:rowOff>
    </xdr:to>
    <xdr:cxnSp macro="">
      <xdr:nvCxnSpPr>
        <xdr:cNvPr id="202" name="直線コネクタ 201"/>
        <xdr:cNvCxnSpPr/>
      </xdr:nvCxnSpPr>
      <xdr:spPr>
        <a:xfrm>
          <a:off x="1447800" y="13908889"/>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59904</xdr:rowOff>
    </xdr:from>
    <xdr:ext cx="762000" cy="259045"/>
    <xdr:sp macro="" textlink="">
      <xdr:nvSpPr>
        <xdr:cNvPr id="204" name="テキスト ボックス 203"/>
        <xdr:cNvSpPr txBox="1"/>
      </xdr:nvSpPr>
      <xdr:spPr>
        <a:xfrm>
          <a:off x="1955800" y="13604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55942</xdr:rowOff>
    </xdr:from>
    <xdr:ext cx="762000" cy="259045"/>
    <xdr:sp macro="" textlink="">
      <xdr:nvSpPr>
        <xdr:cNvPr id="206" name="テキスト ボックス 205"/>
        <xdr:cNvSpPr txBox="1"/>
      </xdr:nvSpPr>
      <xdr:spPr>
        <a:xfrm>
          <a:off x="1066800" y="13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167185</xdr:rowOff>
    </xdr:from>
    <xdr:to>
      <xdr:col>23</xdr:col>
      <xdr:colOff>184150</xdr:colOff>
      <xdr:row>81</xdr:row>
      <xdr:rowOff>97335</xdr:rowOff>
    </xdr:to>
    <xdr:sp macro="" textlink="">
      <xdr:nvSpPr>
        <xdr:cNvPr id="212" name="楕円 211"/>
        <xdr:cNvSpPr/>
      </xdr:nvSpPr>
      <xdr:spPr>
        <a:xfrm>
          <a:off x="4902200" y="138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139262</xdr:rowOff>
    </xdr:from>
    <xdr:ext cx="762000" cy="259045"/>
    <xdr:sp macro="" textlink="">
      <xdr:nvSpPr>
        <xdr:cNvPr id="213" name="人件費・物件費等の状況該当値テキスト"/>
        <xdr:cNvSpPr txBox="1"/>
      </xdr:nvSpPr>
      <xdr:spPr>
        <a:xfrm>
          <a:off x="5041900" y="138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161430</xdr:rowOff>
    </xdr:from>
    <xdr:to>
      <xdr:col>19</xdr:col>
      <xdr:colOff>184150</xdr:colOff>
      <xdr:row>81</xdr:row>
      <xdr:rowOff>91580</xdr:rowOff>
    </xdr:to>
    <xdr:sp macro="" textlink="">
      <xdr:nvSpPr>
        <xdr:cNvPr id="214" name="楕円 213"/>
        <xdr:cNvSpPr/>
      </xdr:nvSpPr>
      <xdr:spPr>
        <a:xfrm>
          <a:off x="4064000" y="1387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76357</xdr:rowOff>
    </xdr:from>
    <xdr:ext cx="736600" cy="259045"/>
    <xdr:sp macro="" textlink="">
      <xdr:nvSpPr>
        <xdr:cNvPr id="215" name="テキスト ボックス 214"/>
        <xdr:cNvSpPr txBox="1"/>
      </xdr:nvSpPr>
      <xdr:spPr>
        <a:xfrm>
          <a:off x="3733800" y="1396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150403</xdr:rowOff>
    </xdr:from>
    <xdr:to>
      <xdr:col>15</xdr:col>
      <xdr:colOff>133350</xdr:colOff>
      <xdr:row>81</xdr:row>
      <xdr:rowOff>80553</xdr:rowOff>
    </xdr:to>
    <xdr:sp macro="" textlink="">
      <xdr:nvSpPr>
        <xdr:cNvPr id="216" name="楕円 215"/>
        <xdr:cNvSpPr/>
      </xdr:nvSpPr>
      <xdr:spPr>
        <a:xfrm>
          <a:off x="3175000" y="1386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65330</xdr:rowOff>
    </xdr:from>
    <xdr:ext cx="762000" cy="259045"/>
    <xdr:sp macro="" textlink="">
      <xdr:nvSpPr>
        <xdr:cNvPr id="217" name="テキスト ボックス 216"/>
        <xdr:cNvSpPr txBox="1"/>
      </xdr:nvSpPr>
      <xdr:spPr>
        <a:xfrm>
          <a:off x="2844800" y="13952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149899</xdr:rowOff>
    </xdr:from>
    <xdr:to>
      <xdr:col>11</xdr:col>
      <xdr:colOff>82550</xdr:colOff>
      <xdr:row>81</xdr:row>
      <xdr:rowOff>80049</xdr:rowOff>
    </xdr:to>
    <xdr:sp macro="" textlink="">
      <xdr:nvSpPr>
        <xdr:cNvPr id="218" name="楕円 217"/>
        <xdr:cNvSpPr/>
      </xdr:nvSpPr>
      <xdr:spPr>
        <a:xfrm>
          <a:off x="2286000" y="1386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64826</xdr:rowOff>
    </xdr:from>
    <xdr:ext cx="762000" cy="259045"/>
    <xdr:sp macro="" textlink="">
      <xdr:nvSpPr>
        <xdr:cNvPr id="219" name="テキスト ボックス 218"/>
        <xdr:cNvSpPr txBox="1"/>
      </xdr:nvSpPr>
      <xdr:spPr>
        <a:xfrm>
          <a:off x="1955800" y="139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142089</xdr:rowOff>
    </xdr:from>
    <xdr:to>
      <xdr:col>7</xdr:col>
      <xdr:colOff>31750</xdr:colOff>
      <xdr:row>81</xdr:row>
      <xdr:rowOff>72239</xdr:rowOff>
    </xdr:to>
    <xdr:sp macro="" textlink="">
      <xdr:nvSpPr>
        <xdr:cNvPr id="220" name="楕円 219"/>
        <xdr:cNvSpPr/>
      </xdr:nvSpPr>
      <xdr:spPr>
        <a:xfrm>
          <a:off x="1397000" y="1385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57016</xdr:rowOff>
    </xdr:from>
    <xdr:ext cx="762000" cy="259045"/>
    <xdr:sp macro="" textlink="">
      <xdr:nvSpPr>
        <xdr:cNvPr id="221" name="テキスト ボックス 220"/>
        <xdr:cNvSpPr txBox="1"/>
      </xdr:nvSpPr>
      <xdr:spPr>
        <a:xfrm>
          <a:off x="1066800" y="1394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給与制度や人事制度の見直し、職員の若年化に伴う国との乖離を調整する給与削減措置により、ラスパイレス指数は概ね適正となっている。今後も、適正な給与水準の維持に努める。</a:t>
          </a:r>
        </a:p>
        <a:p>
          <a:r>
            <a:rPr kumimoji="1" lang="ja-JP" altLang="en-US" sz="1300">
              <a:latin typeface="ＭＳ Ｐゴシック" panose="020B0600070205080204" pitchFamily="50" charset="-128"/>
              <a:ea typeface="ＭＳ Ｐゴシック" panose="020B0600070205080204" pitchFamily="50" charset="-128"/>
            </a:rPr>
            <a:t>　職員の年齢構成の平準化を図っているところだが、他の市町村と比較し経験年数が少ない管理職が多くいることから、当面の対応策として特別職、一般職の職務の級に応じた給与減額措置を実施している。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60325</xdr:rowOff>
    </xdr:from>
    <xdr:to>
      <xdr:col>81</xdr:col>
      <xdr:colOff>44450</xdr:colOff>
      <xdr:row>88</xdr:row>
      <xdr:rowOff>60325</xdr:rowOff>
    </xdr:to>
    <xdr:cxnSp macro="">
      <xdr:nvCxnSpPr>
        <xdr:cNvPr id="255" name="直線コネクタ 254"/>
        <xdr:cNvCxnSpPr/>
      </xdr:nvCxnSpPr>
      <xdr:spPr>
        <a:xfrm>
          <a:off x="16179800" y="1514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6"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60325</xdr:rowOff>
    </xdr:to>
    <xdr:cxnSp macro="">
      <xdr:nvCxnSpPr>
        <xdr:cNvPr id="258" name="直線コネクタ 257"/>
        <xdr:cNvCxnSpPr/>
      </xdr:nvCxnSpPr>
      <xdr:spPr>
        <a:xfrm>
          <a:off x="15290800" y="150876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0" name="テキスト ボックス 259"/>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131234</xdr:rowOff>
    </xdr:from>
    <xdr:to>
      <xdr:col>72</xdr:col>
      <xdr:colOff>203200</xdr:colOff>
      <xdr:row>88</xdr:row>
      <xdr:rowOff>0</xdr:rowOff>
    </xdr:to>
    <xdr:cxnSp macro="">
      <xdr:nvCxnSpPr>
        <xdr:cNvPr id="261" name="直線コネクタ 260"/>
        <xdr:cNvCxnSpPr/>
      </xdr:nvCxnSpPr>
      <xdr:spPr>
        <a:xfrm>
          <a:off x="14401800" y="150473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3" name="テキスト ボックス 262"/>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131234</xdr:rowOff>
    </xdr:from>
    <xdr:to>
      <xdr:col>68</xdr:col>
      <xdr:colOff>152400</xdr:colOff>
      <xdr:row>88</xdr:row>
      <xdr:rowOff>20109</xdr:rowOff>
    </xdr:to>
    <xdr:cxnSp macro="">
      <xdr:nvCxnSpPr>
        <xdr:cNvPr id="264" name="直線コネクタ 263"/>
        <xdr:cNvCxnSpPr/>
      </xdr:nvCxnSpPr>
      <xdr:spPr>
        <a:xfrm flipV="1">
          <a:off x="13512800" y="1504738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6" name="テキスト ボックス 265"/>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9525</xdr:rowOff>
    </xdr:from>
    <xdr:to>
      <xdr:col>81</xdr:col>
      <xdr:colOff>95250</xdr:colOff>
      <xdr:row>88</xdr:row>
      <xdr:rowOff>111125</xdr:rowOff>
    </xdr:to>
    <xdr:sp macro="" textlink="">
      <xdr:nvSpPr>
        <xdr:cNvPr id="274" name="楕円 273"/>
        <xdr:cNvSpPr/>
      </xdr:nvSpPr>
      <xdr:spPr>
        <a:xfrm>
          <a:off x="169672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153052</xdr:rowOff>
    </xdr:from>
    <xdr:ext cx="762000" cy="259045"/>
    <xdr:sp macro="" textlink="">
      <xdr:nvSpPr>
        <xdr:cNvPr id="275" name="給与水準   （国との比較）該当値テキスト"/>
        <xdr:cNvSpPr txBox="1"/>
      </xdr:nvSpPr>
      <xdr:spPr>
        <a:xfrm>
          <a:off x="17106900" y="1506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9525</xdr:rowOff>
    </xdr:from>
    <xdr:to>
      <xdr:col>77</xdr:col>
      <xdr:colOff>95250</xdr:colOff>
      <xdr:row>88</xdr:row>
      <xdr:rowOff>111125</xdr:rowOff>
    </xdr:to>
    <xdr:sp macro="" textlink="">
      <xdr:nvSpPr>
        <xdr:cNvPr id="276" name="楕円 275"/>
        <xdr:cNvSpPr/>
      </xdr:nvSpPr>
      <xdr:spPr>
        <a:xfrm>
          <a:off x="16129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95902</xdr:rowOff>
    </xdr:from>
    <xdr:ext cx="736600" cy="259045"/>
    <xdr:sp macro="" textlink="">
      <xdr:nvSpPr>
        <xdr:cNvPr id="277" name="テキスト ボックス 276"/>
        <xdr:cNvSpPr txBox="1"/>
      </xdr:nvSpPr>
      <xdr:spPr>
        <a:xfrm>
          <a:off x="15798800" y="1518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8" name="楕円 277"/>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79" name="テキスト ボックス 278"/>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80434</xdr:rowOff>
    </xdr:from>
    <xdr:to>
      <xdr:col>68</xdr:col>
      <xdr:colOff>203200</xdr:colOff>
      <xdr:row>88</xdr:row>
      <xdr:rowOff>10584</xdr:rowOff>
    </xdr:to>
    <xdr:sp macro="" textlink="">
      <xdr:nvSpPr>
        <xdr:cNvPr id="280" name="楕円 279"/>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81" name="テキスト ボックス 280"/>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140759</xdr:rowOff>
    </xdr:from>
    <xdr:to>
      <xdr:col>64</xdr:col>
      <xdr:colOff>152400</xdr:colOff>
      <xdr:row>88</xdr:row>
      <xdr:rowOff>70909</xdr:rowOff>
    </xdr:to>
    <xdr:sp macro="" textlink="">
      <xdr:nvSpPr>
        <xdr:cNvPr id="282" name="楕円 281"/>
        <xdr:cNvSpPr/>
      </xdr:nvSpPr>
      <xdr:spPr>
        <a:xfrm>
          <a:off x="134620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55686</xdr:rowOff>
    </xdr:from>
    <xdr:ext cx="762000" cy="259045"/>
    <xdr:sp macro="" textlink="">
      <xdr:nvSpPr>
        <xdr:cNvPr id="283" name="テキスト ボックス 282"/>
        <xdr:cNvSpPr txBox="1"/>
      </xdr:nvSpPr>
      <xdr:spPr>
        <a:xfrm>
          <a:off x="13131800" y="1514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年度と比べ</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名削減したものの人口減少が影響し、類似団体平均よりも</a:t>
          </a:r>
          <a:r>
            <a:rPr kumimoji="1" lang="en-US" altLang="ja-JP" sz="1300">
              <a:latin typeface="ＭＳ Ｐゴシック" panose="020B0600070205080204" pitchFamily="50" charset="-128"/>
              <a:ea typeface="ＭＳ Ｐゴシック" panose="020B0600070205080204" pitchFamily="50" charset="-128"/>
            </a:rPr>
            <a:t>2.28</a:t>
          </a:r>
          <a:r>
            <a:rPr kumimoji="1" lang="ja-JP" altLang="en-US" sz="1300">
              <a:latin typeface="ＭＳ Ｐゴシック" panose="020B0600070205080204" pitchFamily="50" charset="-128"/>
              <a:ea typeface="ＭＳ Ｐゴシック" panose="020B0600070205080204" pitchFamily="50" charset="-128"/>
            </a:rPr>
            <a:t>人上回る水準となっている。市の面積が広大であるため、類似団体と比較して保育園、公民館、消防署分署等出先機関を多く配置しなければならないことから、依然として類似団体平均を上回る結果となった。今後も定員適正化計画に基づき、総職員数の抑制を図り、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107738</xdr:rowOff>
    </xdr:from>
    <xdr:to>
      <xdr:col>81</xdr:col>
      <xdr:colOff>44450</xdr:colOff>
      <xdr:row>64</xdr:row>
      <xdr:rowOff>127846</xdr:rowOff>
    </xdr:to>
    <xdr:cxnSp macro="">
      <xdr:nvCxnSpPr>
        <xdr:cNvPr id="318" name="直線コネクタ 317"/>
        <xdr:cNvCxnSpPr/>
      </xdr:nvCxnSpPr>
      <xdr:spPr>
        <a:xfrm>
          <a:off x="16179800" y="11080538"/>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149454</xdr:rowOff>
    </xdr:from>
    <xdr:ext cx="762000" cy="259045"/>
    <xdr:sp macro="" textlink="">
      <xdr:nvSpPr>
        <xdr:cNvPr id="319" name="定員管理の状況平均値テキスト"/>
        <xdr:cNvSpPr txBox="1"/>
      </xdr:nvSpPr>
      <xdr:spPr>
        <a:xfrm>
          <a:off x="17106900" y="1043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89641</xdr:rowOff>
    </xdr:from>
    <xdr:to>
      <xdr:col>77</xdr:col>
      <xdr:colOff>44450</xdr:colOff>
      <xdr:row>64</xdr:row>
      <xdr:rowOff>107738</xdr:rowOff>
    </xdr:to>
    <xdr:cxnSp macro="">
      <xdr:nvCxnSpPr>
        <xdr:cNvPr id="321" name="直線コネクタ 320"/>
        <xdr:cNvCxnSpPr/>
      </xdr:nvCxnSpPr>
      <xdr:spPr>
        <a:xfrm>
          <a:off x="15290800" y="11062441"/>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69232</xdr:rowOff>
    </xdr:from>
    <xdr:ext cx="736600" cy="259045"/>
    <xdr:sp macro="" textlink="">
      <xdr:nvSpPr>
        <xdr:cNvPr id="323" name="テキスト ボックス 322"/>
        <xdr:cNvSpPr txBox="1"/>
      </xdr:nvSpPr>
      <xdr:spPr>
        <a:xfrm>
          <a:off x="15798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71544</xdr:rowOff>
    </xdr:from>
    <xdr:to>
      <xdr:col>72</xdr:col>
      <xdr:colOff>203200</xdr:colOff>
      <xdr:row>64</xdr:row>
      <xdr:rowOff>89641</xdr:rowOff>
    </xdr:to>
    <xdr:cxnSp macro="">
      <xdr:nvCxnSpPr>
        <xdr:cNvPr id="324" name="直線コネクタ 323"/>
        <xdr:cNvCxnSpPr/>
      </xdr:nvCxnSpPr>
      <xdr:spPr>
        <a:xfrm>
          <a:off x="14401800" y="11044344"/>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26" name="テキスト ボックス 325"/>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71544</xdr:rowOff>
    </xdr:from>
    <xdr:to>
      <xdr:col>68</xdr:col>
      <xdr:colOff>152400</xdr:colOff>
      <xdr:row>64</xdr:row>
      <xdr:rowOff>77576</xdr:rowOff>
    </xdr:to>
    <xdr:cxnSp macro="">
      <xdr:nvCxnSpPr>
        <xdr:cNvPr id="327" name="直線コネクタ 326"/>
        <xdr:cNvCxnSpPr/>
      </xdr:nvCxnSpPr>
      <xdr:spPr>
        <a:xfrm flipV="1">
          <a:off x="13512800" y="1104434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28" name="フローチャート: 判断 327"/>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51134</xdr:rowOff>
    </xdr:from>
    <xdr:ext cx="762000" cy="259045"/>
    <xdr:sp macro="" textlink="">
      <xdr:nvSpPr>
        <xdr:cNvPr id="329" name="テキスト ボックス 328"/>
        <xdr:cNvSpPr txBox="1"/>
      </xdr:nvSpPr>
      <xdr:spPr>
        <a:xfrm>
          <a:off x="14020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0" name="フローチャート: 判断 329"/>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59178</xdr:rowOff>
    </xdr:from>
    <xdr:ext cx="762000" cy="259045"/>
    <xdr:sp macro="" textlink="">
      <xdr:nvSpPr>
        <xdr:cNvPr id="331" name="テキスト ボックス 330"/>
        <xdr:cNvSpPr txBox="1"/>
      </xdr:nvSpPr>
      <xdr:spPr>
        <a:xfrm>
          <a:off x="13131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77046</xdr:rowOff>
    </xdr:from>
    <xdr:to>
      <xdr:col>81</xdr:col>
      <xdr:colOff>95250</xdr:colOff>
      <xdr:row>65</xdr:row>
      <xdr:rowOff>7196</xdr:rowOff>
    </xdr:to>
    <xdr:sp macro="" textlink="">
      <xdr:nvSpPr>
        <xdr:cNvPr id="337" name="楕円 336"/>
        <xdr:cNvSpPr/>
      </xdr:nvSpPr>
      <xdr:spPr>
        <a:xfrm>
          <a:off x="169672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49123</xdr:rowOff>
    </xdr:from>
    <xdr:ext cx="762000" cy="259045"/>
    <xdr:sp macro="" textlink="">
      <xdr:nvSpPr>
        <xdr:cNvPr id="338" name="定員管理の状況該当値テキスト"/>
        <xdr:cNvSpPr txBox="1"/>
      </xdr:nvSpPr>
      <xdr:spPr>
        <a:xfrm>
          <a:off x="17106900" y="110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56938</xdr:rowOff>
    </xdr:from>
    <xdr:to>
      <xdr:col>77</xdr:col>
      <xdr:colOff>95250</xdr:colOff>
      <xdr:row>64</xdr:row>
      <xdr:rowOff>158538</xdr:rowOff>
    </xdr:to>
    <xdr:sp macro="" textlink="">
      <xdr:nvSpPr>
        <xdr:cNvPr id="339" name="楕円 338"/>
        <xdr:cNvSpPr/>
      </xdr:nvSpPr>
      <xdr:spPr>
        <a:xfrm>
          <a:off x="16129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143315</xdr:rowOff>
    </xdr:from>
    <xdr:ext cx="736600" cy="259045"/>
    <xdr:sp macro="" textlink="">
      <xdr:nvSpPr>
        <xdr:cNvPr id="340" name="テキスト ボックス 339"/>
        <xdr:cNvSpPr txBox="1"/>
      </xdr:nvSpPr>
      <xdr:spPr>
        <a:xfrm>
          <a:off x="15798800" y="11116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38841</xdr:rowOff>
    </xdr:from>
    <xdr:to>
      <xdr:col>73</xdr:col>
      <xdr:colOff>44450</xdr:colOff>
      <xdr:row>64</xdr:row>
      <xdr:rowOff>140441</xdr:rowOff>
    </xdr:to>
    <xdr:sp macro="" textlink="">
      <xdr:nvSpPr>
        <xdr:cNvPr id="341" name="楕円 340"/>
        <xdr:cNvSpPr/>
      </xdr:nvSpPr>
      <xdr:spPr>
        <a:xfrm>
          <a:off x="15240000" y="1101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125218</xdr:rowOff>
    </xdr:from>
    <xdr:ext cx="762000" cy="259045"/>
    <xdr:sp macro="" textlink="">
      <xdr:nvSpPr>
        <xdr:cNvPr id="342" name="テキスト ボックス 341"/>
        <xdr:cNvSpPr txBox="1"/>
      </xdr:nvSpPr>
      <xdr:spPr>
        <a:xfrm>
          <a:off x="14909800" y="1109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20744</xdr:rowOff>
    </xdr:from>
    <xdr:to>
      <xdr:col>68</xdr:col>
      <xdr:colOff>203200</xdr:colOff>
      <xdr:row>64</xdr:row>
      <xdr:rowOff>122344</xdr:rowOff>
    </xdr:to>
    <xdr:sp macro="" textlink="">
      <xdr:nvSpPr>
        <xdr:cNvPr id="343" name="楕円 342"/>
        <xdr:cNvSpPr/>
      </xdr:nvSpPr>
      <xdr:spPr>
        <a:xfrm>
          <a:off x="14351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107121</xdr:rowOff>
    </xdr:from>
    <xdr:ext cx="762000" cy="259045"/>
    <xdr:sp macro="" textlink="">
      <xdr:nvSpPr>
        <xdr:cNvPr id="344" name="テキスト ボックス 343"/>
        <xdr:cNvSpPr txBox="1"/>
      </xdr:nvSpPr>
      <xdr:spPr>
        <a:xfrm>
          <a:off x="14020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26776</xdr:rowOff>
    </xdr:from>
    <xdr:to>
      <xdr:col>64</xdr:col>
      <xdr:colOff>152400</xdr:colOff>
      <xdr:row>64</xdr:row>
      <xdr:rowOff>128376</xdr:rowOff>
    </xdr:to>
    <xdr:sp macro="" textlink="">
      <xdr:nvSpPr>
        <xdr:cNvPr id="345" name="楕円 344"/>
        <xdr:cNvSpPr/>
      </xdr:nvSpPr>
      <xdr:spPr>
        <a:xfrm>
          <a:off x="13462000" y="1099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113153</xdr:rowOff>
    </xdr:from>
    <xdr:ext cx="762000" cy="259045"/>
    <xdr:sp macro="" textlink="">
      <xdr:nvSpPr>
        <xdr:cNvPr id="346" name="テキスト ボックス 345"/>
        <xdr:cNvSpPr txBox="1"/>
      </xdr:nvSpPr>
      <xdr:spPr>
        <a:xfrm>
          <a:off x="13131800" y="1108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元利償還金の大幅減等により分子が減（</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億円の減）となり、かつ、消費税交付金の増加等の影響により分母となる標準財政規模が増となったため、前年度比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となった。今年度も類似団体平均を下回る水準となっており、今後も緊急度・住民ニーズを的確に把握した事業の選択により、後年度への負担、財政措置等を見極めながら、適切な水準を維持するよう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126093</xdr:rowOff>
    </xdr:from>
    <xdr:to>
      <xdr:col>81</xdr:col>
      <xdr:colOff>44450</xdr:colOff>
      <xdr:row>40</xdr:row>
      <xdr:rowOff>16691</xdr:rowOff>
    </xdr:to>
    <xdr:cxnSp macro="">
      <xdr:nvCxnSpPr>
        <xdr:cNvPr id="381" name="直線コネクタ 380"/>
        <xdr:cNvCxnSpPr/>
      </xdr:nvCxnSpPr>
      <xdr:spPr>
        <a:xfrm flipV="1">
          <a:off x="16179800" y="6812643"/>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16691</xdr:rowOff>
    </xdr:from>
    <xdr:to>
      <xdr:col>77</xdr:col>
      <xdr:colOff>44450</xdr:colOff>
      <xdr:row>40</xdr:row>
      <xdr:rowOff>51163</xdr:rowOff>
    </xdr:to>
    <xdr:cxnSp macro="">
      <xdr:nvCxnSpPr>
        <xdr:cNvPr id="384" name="直線コネクタ 383"/>
        <xdr:cNvCxnSpPr/>
      </xdr:nvCxnSpPr>
      <xdr:spPr>
        <a:xfrm flipV="1">
          <a:off x="15290800" y="687469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51163</xdr:rowOff>
    </xdr:from>
    <xdr:to>
      <xdr:col>72</xdr:col>
      <xdr:colOff>203200</xdr:colOff>
      <xdr:row>40</xdr:row>
      <xdr:rowOff>51163</xdr:rowOff>
    </xdr:to>
    <xdr:cxnSp macro="">
      <xdr:nvCxnSpPr>
        <xdr:cNvPr id="387" name="直線コネクタ 386"/>
        <xdr:cNvCxnSpPr/>
      </xdr:nvCxnSpPr>
      <xdr:spPr>
        <a:xfrm>
          <a:off x="14401800" y="69091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89" name="テキスト ボックス 388"/>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51163</xdr:rowOff>
    </xdr:to>
    <xdr:cxnSp macro="">
      <xdr:nvCxnSpPr>
        <xdr:cNvPr id="390" name="直線コネクタ 389"/>
        <xdr:cNvCxnSpPr/>
      </xdr:nvCxnSpPr>
      <xdr:spPr>
        <a:xfrm>
          <a:off x="13512800" y="688848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1" name="フローチャート: 判断 390"/>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80753</xdr:rowOff>
    </xdr:from>
    <xdr:ext cx="762000" cy="259045"/>
    <xdr:sp macro="" textlink="">
      <xdr:nvSpPr>
        <xdr:cNvPr id="392" name="テキスト ボックス 391"/>
        <xdr:cNvSpPr txBox="1"/>
      </xdr:nvSpPr>
      <xdr:spPr>
        <a:xfrm>
          <a:off x="14020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400" name="楕円 399"/>
        <xdr:cNvSpPr/>
      </xdr:nvSpPr>
      <xdr:spPr>
        <a:xfrm>
          <a:off x="16967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91820</xdr:rowOff>
    </xdr:from>
    <xdr:ext cx="762000" cy="259045"/>
    <xdr:sp macro="" textlink="">
      <xdr:nvSpPr>
        <xdr:cNvPr id="401" name="公債費負担の状況該当値テキスト"/>
        <xdr:cNvSpPr txBox="1"/>
      </xdr:nvSpPr>
      <xdr:spPr>
        <a:xfrm>
          <a:off x="17106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137341</xdr:rowOff>
    </xdr:from>
    <xdr:to>
      <xdr:col>77</xdr:col>
      <xdr:colOff>95250</xdr:colOff>
      <xdr:row>40</xdr:row>
      <xdr:rowOff>67491</xdr:rowOff>
    </xdr:to>
    <xdr:sp macro="" textlink="">
      <xdr:nvSpPr>
        <xdr:cNvPr id="402" name="楕円 401"/>
        <xdr:cNvSpPr/>
      </xdr:nvSpPr>
      <xdr:spPr>
        <a:xfrm>
          <a:off x="16129000" y="682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77668</xdr:rowOff>
    </xdr:from>
    <xdr:ext cx="736600" cy="259045"/>
    <xdr:sp macro="" textlink="">
      <xdr:nvSpPr>
        <xdr:cNvPr id="403" name="テキスト ボックス 402"/>
        <xdr:cNvSpPr txBox="1"/>
      </xdr:nvSpPr>
      <xdr:spPr>
        <a:xfrm>
          <a:off x="15798800" y="659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363</xdr:rowOff>
    </xdr:from>
    <xdr:to>
      <xdr:col>73</xdr:col>
      <xdr:colOff>44450</xdr:colOff>
      <xdr:row>40</xdr:row>
      <xdr:rowOff>101963</xdr:rowOff>
    </xdr:to>
    <xdr:sp macro="" textlink="">
      <xdr:nvSpPr>
        <xdr:cNvPr id="404" name="楕円 403"/>
        <xdr:cNvSpPr/>
      </xdr:nvSpPr>
      <xdr:spPr>
        <a:xfrm>
          <a:off x="15240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112140</xdr:rowOff>
    </xdr:from>
    <xdr:ext cx="762000" cy="259045"/>
    <xdr:sp macro="" textlink="">
      <xdr:nvSpPr>
        <xdr:cNvPr id="405" name="テキスト ボックス 404"/>
        <xdr:cNvSpPr txBox="1"/>
      </xdr:nvSpPr>
      <xdr:spPr>
        <a:xfrm>
          <a:off x="14909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363</xdr:rowOff>
    </xdr:from>
    <xdr:to>
      <xdr:col>68</xdr:col>
      <xdr:colOff>203200</xdr:colOff>
      <xdr:row>40</xdr:row>
      <xdr:rowOff>101963</xdr:rowOff>
    </xdr:to>
    <xdr:sp macro="" textlink="">
      <xdr:nvSpPr>
        <xdr:cNvPr id="406" name="楕円 405"/>
        <xdr:cNvSpPr/>
      </xdr:nvSpPr>
      <xdr:spPr>
        <a:xfrm>
          <a:off x="14351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112140</xdr:rowOff>
    </xdr:from>
    <xdr:ext cx="762000" cy="259045"/>
    <xdr:sp macro="" textlink="">
      <xdr:nvSpPr>
        <xdr:cNvPr id="407" name="テキスト ボックス 406"/>
        <xdr:cNvSpPr txBox="1"/>
      </xdr:nvSpPr>
      <xdr:spPr>
        <a:xfrm>
          <a:off x="14020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08" name="楕円 407"/>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409" name="テキスト ボックス 408"/>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年度の借入れ</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億円に対し、元金償還額が</a:t>
          </a:r>
          <a:r>
            <a:rPr kumimoji="1" lang="en-US" altLang="ja-JP" sz="1300">
              <a:latin typeface="ＭＳ Ｐゴシック" panose="020B0600070205080204" pitchFamily="50" charset="-128"/>
              <a:ea typeface="ＭＳ Ｐゴシック" panose="020B0600070205080204" pitchFamily="50" charset="-128"/>
            </a:rPr>
            <a:t>20.0</a:t>
          </a:r>
          <a:r>
            <a:rPr kumimoji="1" lang="ja-JP" altLang="en-US" sz="1300">
              <a:latin typeface="ＭＳ Ｐゴシック" panose="020B0600070205080204" pitchFamily="50" charset="-128"/>
              <a:ea typeface="ＭＳ Ｐゴシック" panose="020B0600070205080204" pitchFamily="50" charset="-128"/>
            </a:rPr>
            <a:t>億円と上回り、地方債残高が減少したことや、退職手当負担見込額が減少したことなどにより、前年度より</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ポイントの減となり、類似団体平均を下回る水準となった。</a:t>
          </a:r>
        </a:p>
        <a:p>
          <a:r>
            <a:rPr kumimoji="1" lang="ja-JP" altLang="en-US" sz="1300">
              <a:latin typeface="ＭＳ Ｐゴシック" panose="020B0600070205080204" pitchFamily="50" charset="-128"/>
              <a:ea typeface="ＭＳ Ｐゴシック" panose="020B0600070205080204" pitchFamily="50" charset="-128"/>
            </a:rPr>
            <a:t>　今後も引き続き、世代間の負担の公平化と財政支出の平準化の観点から、適切な水準を維持するよう努める。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24934</xdr:rowOff>
    </xdr:from>
    <xdr:to>
      <xdr:col>81</xdr:col>
      <xdr:colOff>44450</xdr:colOff>
      <xdr:row>15</xdr:row>
      <xdr:rowOff>53890</xdr:rowOff>
    </xdr:to>
    <xdr:cxnSp macro="">
      <xdr:nvCxnSpPr>
        <xdr:cNvPr id="443" name="直線コネクタ 442"/>
        <xdr:cNvCxnSpPr/>
      </xdr:nvCxnSpPr>
      <xdr:spPr>
        <a:xfrm flipV="1">
          <a:off x="16179800" y="259668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4" name="将来負担の状況平均値テキスト"/>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53890</xdr:rowOff>
    </xdr:from>
    <xdr:to>
      <xdr:col>77</xdr:col>
      <xdr:colOff>44450</xdr:colOff>
      <xdr:row>15</xdr:row>
      <xdr:rowOff>140758</xdr:rowOff>
    </xdr:to>
    <xdr:cxnSp macro="">
      <xdr:nvCxnSpPr>
        <xdr:cNvPr id="446" name="直線コネクタ 445"/>
        <xdr:cNvCxnSpPr/>
      </xdr:nvCxnSpPr>
      <xdr:spPr>
        <a:xfrm flipV="1">
          <a:off x="15290800" y="26256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100728</xdr:rowOff>
    </xdr:from>
    <xdr:ext cx="736600" cy="259045"/>
    <xdr:sp macro="" textlink="">
      <xdr:nvSpPr>
        <xdr:cNvPr id="448" name="テキスト ボックス 447"/>
        <xdr:cNvSpPr txBox="1"/>
      </xdr:nvSpPr>
      <xdr:spPr>
        <a:xfrm>
          <a:off x="15798800" y="2672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140758</xdr:rowOff>
    </xdr:from>
    <xdr:to>
      <xdr:col>72</xdr:col>
      <xdr:colOff>203200</xdr:colOff>
      <xdr:row>16</xdr:row>
      <xdr:rowOff>123740</xdr:rowOff>
    </xdr:to>
    <xdr:cxnSp macro="">
      <xdr:nvCxnSpPr>
        <xdr:cNvPr id="449" name="直線コネクタ 448"/>
        <xdr:cNvCxnSpPr/>
      </xdr:nvCxnSpPr>
      <xdr:spPr>
        <a:xfrm flipV="1">
          <a:off x="14401800" y="271250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0" name="フローチャート: 判断 449"/>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51" name="テキスト ボックス 450"/>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123740</xdr:rowOff>
    </xdr:from>
    <xdr:to>
      <xdr:col>68</xdr:col>
      <xdr:colOff>152400</xdr:colOff>
      <xdr:row>17</xdr:row>
      <xdr:rowOff>56049</xdr:rowOff>
    </xdr:to>
    <xdr:cxnSp macro="">
      <xdr:nvCxnSpPr>
        <xdr:cNvPr id="452" name="直線コネクタ 451"/>
        <xdr:cNvCxnSpPr/>
      </xdr:nvCxnSpPr>
      <xdr:spPr>
        <a:xfrm flipV="1">
          <a:off x="13512800" y="2866940"/>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3" name="フローチャート: 判断 452"/>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4" name="テキスト ボックス 453"/>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5" name="フローチャート: 判断 454"/>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6" name="テキスト ボックス 455"/>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145584</xdr:rowOff>
    </xdr:from>
    <xdr:to>
      <xdr:col>81</xdr:col>
      <xdr:colOff>95250</xdr:colOff>
      <xdr:row>15</xdr:row>
      <xdr:rowOff>75734</xdr:rowOff>
    </xdr:to>
    <xdr:sp macro="" textlink="">
      <xdr:nvSpPr>
        <xdr:cNvPr id="462" name="楕円 461"/>
        <xdr:cNvSpPr/>
      </xdr:nvSpPr>
      <xdr:spPr>
        <a:xfrm>
          <a:off x="16967200" y="254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162111</xdr:rowOff>
    </xdr:from>
    <xdr:ext cx="762000" cy="259045"/>
    <xdr:sp macro="" textlink="">
      <xdr:nvSpPr>
        <xdr:cNvPr id="463" name="将来負担の状況該当値テキスト"/>
        <xdr:cNvSpPr txBox="1"/>
      </xdr:nvSpPr>
      <xdr:spPr>
        <a:xfrm>
          <a:off x="17106900" y="239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3090</xdr:rowOff>
    </xdr:from>
    <xdr:to>
      <xdr:col>77</xdr:col>
      <xdr:colOff>95250</xdr:colOff>
      <xdr:row>15</xdr:row>
      <xdr:rowOff>104690</xdr:rowOff>
    </xdr:to>
    <xdr:sp macro="" textlink="">
      <xdr:nvSpPr>
        <xdr:cNvPr id="464" name="楕円 463"/>
        <xdr:cNvSpPr/>
      </xdr:nvSpPr>
      <xdr:spPr>
        <a:xfrm>
          <a:off x="16129000" y="25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114867</xdr:rowOff>
    </xdr:from>
    <xdr:ext cx="736600" cy="259045"/>
    <xdr:sp macro="" textlink="">
      <xdr:nvSpPr>
        <xdr:cNvPr id="465" name="テキスト ボックス 464"/>
        <xdr:cNvSpPr txBox="1"/>
      </xdr:nvSpPr>
      <xdr:spPr>
        <a:xfrm>
          <a:off x="15798800" y="2343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89958</xdr:rowOff>
    </xdr:from>
    <xdr:to>
      <xdr:col>73</xdr:col>
      <xdr:colOff>44450</xdr:colOff>
      <xdr:row>16</xdr:row>
      <xdr:rowOff>20108</xdr:rowOff>
    </xdr:to>
    <xdr:sp macro="" textlink="">
      <xdr:nvSpPr>
        <xdr:cNvPr id="466" name="楕円 465"/>
        <xdr:cNvSpPr/>
      </xdr:nvSpPr>
      <xdr:spPr>
        <a:xfrm>
          <a:off x="15240000" y="26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4885</xdr:rowOff>
    </xdr:from>
    <xdr:ext cx="762000" cy="259045"/>
    <xdr:sp macro="" textlink="">
      <xdr:nvSpPr>
        <xdr:cNvPr id="467" name="テキスト ボックス 466"/>
        <xdr:cNvSpPr txBox="1"/>
      </xdr:nvSpPr>
      <xdr:spPr>
        <a:xfrm>
          <a:off x="14909800" y="274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72940</xdr:rowOff>
    </xdr:from>
    <xdr:to>
      <xdr:col>68</xdr:col>
      <xdr:colOff>203200</xdr:colOff>
      <xdr:row>17</xdr:row>
      <xdr:rowOff>3090</xdr:rowOff>
    </xdr:to>
    <xdr:sp macro="" textlink="">
      <xdr:nvSpPr>
        <xdr:cNvPr id="468" name="楕円 467"/>
        <xdr:cNvSpPr/>
      </xdr:nvSpPr>
      <xdr:spPr>
        <a:xfrm>
          <a:off x="14351000" y="281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159317</xdr:rowOff>
    </xdr:from>
    <xdr:ext cx="762000" cy="259045"/>
    <xdr:sp macro="" textlink="">
      <xdr:nvSpPr>
        <xdr:cNvPr id="469" name="テキスト ボックス 468"/>
        <xdr:cNvSpPr txBox="1"/>
      </xdr:nvSpPr>
      <xdr:spPr>
        <a:xfrm>
          <a:off x="14020800" y="290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5249</xdr:rowOff>
    </xdr:from>
    <xdr:to>
      <xdr:col>64</xdr:col>
      <xdr:colOff>152400</xdr:colOff>
      <xdr:row>17</xdr:row>
      <xdr:rowOff>106849</xdr:rowOff>
    </xdr:to>
    <xdr:sp macro="" textlink="">
      <xdr:nvSpPr>
        <xdr:cNvPr id="470" name="楕円 469"/>
        <xdr:cNvSpPr/>
      </xdr:nvSpPr>
      <xdr:spPr>
        <a:xfrm>
          <a:off x="13462000" y="291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91626</xdr:rowOff>
    </xdr:from>
    <xdr:ext cx="762000" cy="259045"/>
    <xdr:sp macro="" textlink="">
      <xdr:nvSpPr>
        <xdr:cNvPr id="471" name="テキスト ボックス 470"/>
        <xdr:cNvSpPr txBox="1"/>
      </xdr:nvSpPr>
      <xdr:spPr>
        <a:xfrm>
          <a:off x="13131800" y="3006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85,604
84,726
318.81
31,148,637
29,351,079
1,380,624
18,955,749
12,482,286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人件費は、類似団体平均を大きく上回っているが、その要因として市の面積が広大であり、保育園、公民館、消防署分署などの施設配置とともに人件費をより多く必要とする構造がある。平成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年度の人件費決算額は、昇給抑制や給与削減措置の継続をしているものの給与改定等により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％の増となった。依然として人件費に係る経常収支比率は類似団体を大きく上回っているので今後も行政改革を通じて人件費の適正化に努める。</a:t>
          </a:r>
          <a:r>
            <a:rPr kumimoji="1" lang="en-US" altLang="ja-JP" sz="1300">
              <a:latin typeface="ＭＳ Ｐゴシック" panose="020B0600070205080204" pitchFamily="50" charset="-128"/>
              <a:ea typeface="ＭＳ Ｐゴシック" panose="020B0600070205080204" pitchFamily="50" charset="-128"/>
            </a:rPr>
            <a:t>3116131</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1270</xdr:rowOff>
    </xdr:from>
    <xdr:to>
      <xdr:col>24</xdr:col>
      <xdr:colOff>25400</xdr:colOff>
      <xdr:row>41</xdr:row>
      <xdr:rowOff>31750</xdr:rowOff>
    </xdr:to>
    <xdr:cxnSp macro="">
      <xdr:nvCxnSpPr>
        <xdr:cNvPr id="66" name="直線コネクタ 65"/>
        <xdr:cNvCxnSpPr/>
      </xdr:nvCxnSpPr>
      <xdr:spPr>
        <a:xfrm flipV="1">
          <a:off x="3987800" y="7030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81280</xdr:rowOff>
    </xdr:from>
    <xdr:to>
      <xdr:col>19</xdr:col>
      <xdr:colOff>187325</xdr:colOff>
      <xdr:row>41</xdr:row>
      <xdr:rowOff>31750</xdr:rowOff>
    </xdr:to>
    <xdr:cxnSp macro="">
      <xdr:nvCxnSpPr>
        <xdr:cNvPr id="69" name="直線コネクタ 68"/>
        <xdr:cNvCxnSpPr/>
      </xdr:nvCxnSpPr>
      <xdr:spPr>
        <a:xfrm>
          <a:off x="3098800" y="69392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81280</xdr:rowOff>
    </xdr:from>
    <xdr:to>
      <xdr:col>15</xdr:col>
      <xdr:colOff>98425</xdr:colOff>
      <xdr:row>41</xdr:row>
      <xdr:rowOff>1270</xdr:rowOff>
    </xdr:to>
    <xdr:cxnSp macro="">
      <xdr:nvCxnSpPr>
        <xdr:cNvPr id="72" name="直線コネクタ 71"/>
        <xdr:cNvCxnSpPr/>
      </xdr:nvCxnSpPr>
      <xdr:spPr>
        <a:xfrm flipV="1">
          <a:off x="2209800" y="6939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1270</xdr:rowOff>
    </xdr:from>
    <xdr:to>
      <xdr:col>11</xdr:col>
      <xdr:colOff>9525</xdr:colOff>
      <xdr:row>41</xdr:row>
      <xdr:rowOff>24130</xdr:rowOff>
    </xdr:to>
    <xdr:cxnSp macro="">
      <xdr:nvCxnSpPr>
        <xdr:cNvPr id="75" name="直線コネクタ 74"/>
        <xdr:cNvCxnSpPr/>
      </xdr:nvCxnSpPr>
      <xdr:spPr>
        <a:xfrm flipV="1">
          <a:off x="1320800" y="7030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121920</xdr:rowOff>
    </xdr:from>
    <xdr:to>
      <xdr:col>24</xdr:col>
      <xdr:colOff>76200</xdr:colOff>
      <xdr:row>41</xdr:row>
      <xdr:rowOff>52070</xdr:rowOff>
    </xdr:to>
    <xdr:sp macro="" textlink="">
      <xdr:nvSpPr>
        <xdr:cNvPr id="85" name="楕円 84"/>
        <xdr:cNvSpPr/>
      </xdr:nvSpPr>
      <xdr:spPr>
        <a:xfrm>
          <a:off x="47752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30497</xdr:rowOff>
    </xdr:from>
    <xdr:ext cx="762000" cy="259045"/>
    <xdr:sp macro="" textlink="">
      <xdr:nvSpPr>
        <xdr:cNvPr id="86" name="人件費該当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152400</xdr:rowOff>
    </xdr:from>
    <xdr:to>
      <xdr:col>20</xdr:col>
      <xdr:colOff>38100</xdr:colOff>
      <xdr:row>41</xdr:row>
      <xdr:rowOff>82550</xdr:rowOff>
    </xdr:to>
    <xdr:sp macro="" textlink="">
      <xdr:nvSpPr>
        <xdr:cNvPr id="87" name="楕円 86"/>
        <xdr:cNvSpPr/>
      </xdr:nvSpPr>
      <xdr:spPr>
        <a:xfrm>
          <a:off x="3937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67327</xdr:rowOff>
    </xdr:from>
    <xdr:ext cx="736600" cy="259045"/>
    <xdr:sp macro="" textlink="">
      <xdr:nvSpPr>
        <xdr:cNvPr id="88" name="テキスト ボックス 87"/>
        <xdr:cNvSpPr txBox="1"/>
      </xdr:nvSpPr>
      <xdr:spPr>
        <a:xfrm>
          <a:off x="3606800" y="709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30480</xdr:rowOff>
    </xdr:from>
    <xdr:to>
      <xdr:col>15</xdr:col>
      <xdr:colOff>149225</xdr:colOff>
      <xdr:row>40</xdr:row>
      <xdr:rowOff>132080</xdr:rowOff>
    </xdr:to>
    <xdr:sp macro="" textlink="">
      <xdr:nvSpPr>
        <xdr:cNvPr id="89" name="楕円 88"/>
        <xdr:cNvSpPr/>
      </xdr:nvSpPr>
      <xdr:spPr>
        <a:xfrm>
          <a:off x="3048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116857</xdr:rowOff>
    </xdr:from>
    <xdr:ext cx="762000" cy="259045"/>
    <xdr:sp macro="" textlink="">
      <xdr:nvSpPr>
        <xdr:cNvPr id="90" name="テキスト ボックス 89"/>
        <xdr:cNvSpPr txBox="1"/>
      </xdr:nvSpPr>
      <xdr:spPr>
        <a:xfrm>
          <a:off x="2717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121920</xdr:rowOff>
    </xdr:from>
    <xdr:to>
      <xdr:col>11</xdr:col>
      <xdr:colOff>60325</xdr:colOff>
      <xdr:row>41</xdr:row>
      <xdr:rowOff>52070</xdr:rowOff>
    </xdr:to>
    <xdr:sp macro="" textlink="">
      <xdr:nvSpPr>
        <xdr:cNvPr id="91" name="楕円 90"/>
        <xdr:cNvSpPr/>
      </xdr:nvSpPr>
      <xdr:spPr>
        <a:xfrm>
          <a:off x="2159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36847</xdr:rowOff>
    </xdr:from>
    <xdr:ext cx="762000" cy="259045"/>
    <xdr:sp macro="" textlink="">
      <xdr:nvSpPr>
        <xdr:cNvPr id="92" name="テキスト ボックス 91"/>
        <xdr:cNvSpPr txBox="1"/>
      </xdr:nvSpPr>
      <xdr:spPr>
        <a:xfrm>
          <a:off x="1828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144780</xdr:rowOff>
    </xdr:from>
    <xdr:to>
      <xdr:col>6</xdr:col>
      <xdr:colOff>171450</xdr:colOff>
      <xdr:row>41</xdr:row>
      <xdr:rowOff>74930</xdr:rowOff>
    </xdr:to>
    <xdr:sp macro="" textlink="">
      <xdr:nvSpPr>
        <xdr:cNvPr id="93" name="楕円 92"/>
        <xdr:cNvSpPr/>
      </xdr:nvSpPr>
      <xdr:spPr>
        <a:xfrm>
          <a:off x="1270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59707</xdr:rowOff>
    </xdr:from>
    <xdr:ext cx="762000" cy="259045"/>
    <xdr:sp macro="" textlink="">
      <xdr:nvSpPr>
        <xdr:cNvPr id="94" name="テキスト ボックス 93"/>
        <xdr:cNvSpPr txBox="1"/>
      </xdr:nvSpPr>
      <xdr:spPr>
        <a:xfrm>
          <a:off x="939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廃棄物処理に係る大規模委託料の減や固定資産評価替え事務費の減により経常的経費充当一般財源は減少し、かつ、経常一般財源の増により、前年度比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減となった。前年度から改善されたものの、依然として類似団体平均に比べ高水準となっている。要因は、広大な市域をカバーするため、公共施設等の維持管理経費を多く要することである。引き続きファシリティマネジメント等により施設管理、運用の適正化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148227</xdr:rowOff>
    </xdr:from>
    <xdr:to>
      <xdr:col>82</xdr:col>
      <xdr:colOff>107950</xdr:colOff>
      <xdr:row>18</xdr:row>
      <xdr:rowOff>48623</xdr:rowOff>
    </xdr:to>
    <xdr:cxnSp macro="">
      <xdr:nvCxnSpPr>
        <xdr:cNvPr id="129" name="直線コネクタ 128"/>
        <xdr:cNvCxnSpPr/>
      </xdr:nvCxnSpPr>
      <xdr:spPr>
        <a:xfrm flipV="1">
          <a:off x="15671800" y="3062877"/>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3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35560</xdr:rowOff>
    </xdr:from>
    <xdr:to>
      <xdr:col>78</xdr:col>
      <xdr:colOff>69850</xdr:colOff>
      <xdr:row>18</xdr:row>
      <xdr:rowOff>48623</xdr:rowOff>
    </xdr:to>
    <xdr:cxnSp macro="">
      <xdr:nvCxnSpPr>
        <xdr:cNvPr id="132" name="直線コネクタ 131"/>
        <xdr:cNvCxnSpPr/>
      </xdr:nvCxnSpPr>
      <xdr:spPr>
        <a:xfrm>
          <a:off x="14782800" y="312166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26324</xdr:rowOff>
    </xdr:from>
    <xdr:ext cx="736600" cy="259045"/>
    <xdr:sp macro="" textlink="">
      <xdr:nvSpPr>
        <xdr:cNvPr id="134" name="テキスト ボックス 133"/>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35560</xdr:rowOff>
    </xdr:from>
    <xdr:to>
      <xdr:col>73</xdr:col>
      <xdr:colOff>180975</xdr:colOff>
      <xdr:row>19</xdr:row>
      <xdr:rowOff>1270</xdr:rowOff>
    </xdr:to>
    <xdr:cxnSp macro="">
      <xdr:nvCxnSpPr>
        <xdr:cNvPr id="135" name="直線コネクタ 134"/>
        <xdr:cNvCxnSpPr/>
      </xdr:nvCxnSpPr>
      <xdr:spPr>
        <a:xfrm flipV="1">
          <a:off x="13893800" y="31216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7" name="テキスト ボックス 136"/>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94343</xdr:rowOff>
    </xdr:from>
    <xdr:to>
      <xdr:col>69</xdr:col>
      <xdr:colOff>92075</xdr:colOff>
      <xdr:row>19</xdr:row>
      <xdr:rowOff>1270</xdr:rowOff>
    </xdr:to>
    <xdr:cxnSp macro="">
      <xdr:nvCxnSpPr>
        <xdr:cNvPr id="138" name="直線コネクタ 137"/>
        <xdr:cNvCxnSpPr/>
      </xdr:nvCxnSpPr>
      <xdr:spPr>
        <a:xfrm>
          <a:off x="13004800" y="318044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112865</xdr:rowOff>
    </xdr:from>
    <xdr:ext cx="762000" cy="259045"/>
    <xdr:sp macro="" textlink="">
      <xdr:nvSpPr>
        <xdr:cNvPr id="140" name="テキスト ボックス 139"/>
        <xdr:cNvSpPr txBox="1"/>
      </xdr:nvSpPr>
      <xdr:spPr>
        <a:xfrm>
          <a:off x="13512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67146</xdr:rowOff>
    </xdr:from>
    <xdr:ext cx="762000" cy="259045"/>
    <xdr:sp macro="" textlink="">
      <xdr:nvSpPr>
        <xdr:cNvPr id="142" name="テキスト ボックス 141"/>
        <xdr:cNvSpPr txBox="1"/>
      </xdr:nvSpPr>
      <xdr:spPr>
        <a:xfrm>
          <a:off x="12623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97427</xdr:rowOff>
    </xdr:from>
    <xdr:to>
      <xdr:col>82</xdr:col>
      <xdr:colOff>158750</xdr:colOff>
      <xdr:row>18</xdr:row>
      <xdr:rowOff>27577</xdr:rowOff>
    </xdr:to>
    <xdr:sp macro="" textlink="">
      <xdr:nvSpPr>
        <xdr:cNvPr id="148" name="楕円 147"/>
        <xdr:cNvSpPr/>
      </xdr:nvSpPr>
      <xdr:spPr>
        <a:xfrm>
          <a:off x="16459200" y="301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69504</xdr:rowOff>
    </xdr:from>
    <xdr:ext cx="762000" cy="259045"/>
    <xdr:sp macro="" textlink="">
      <xdr:nvSpPr>
        <xdr:cNvPr id="149" name="物件費該当値テキスト"/>
        <xdr:cNvSpPr txBox="1"/>
      </xdr:nvSpPr>
      <xdr:spPr>
        <a:xfrm>
          <a:off x="16598900" y="298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169273</xdr:rowOff>
    </xdr:from>
    <xdr:to>
      <xdr:col>78</xdr:col>
      <xdr:colOff>120650</xdr:colOff>
      <xdr:row>18</xdr:row>
      <xdr:rowOff>99423</xdr:rowOff>
    </xdr:to>
    <xdr:sp macro="" textlink="">
      <xdr:nvSpPr>
        <xdr:cNvPr id="150" name="楕円 149"/>
        <xdr:cNvSpPr/>
      </xdr:nvSpPr>
      <xdr:spPr>
        <a:xfrm>
          <a:off x="15621000" y="308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84200</xdr:rowOff>
    </xdr:from>
    <xdr:ext cx="736600" cy="259045"/>
    <xdr:sp macro="" textlink="">
      <xdr:nvSpPr>
        <xdr:cNvPr id="151" name="テキスト ボックス 150"/>
        <xdr:cNvSpPr txBox="1"/>
      </xdr:nvSpPr>
      <xdr:spPr>
        <a:xfrm>
          <a:off x="15290800" y="3170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156210</xdr:rowOff>
    </xdr:from>
    <xdr:to>
      <xdr:col>74</xdr:col>
      <xdr:colOff>31750</xdr:colOff>
      <xdr:row>18</xdr:row>
      <xdr:rowOff>86360</xdr:rowOff>
    </xdr:to>
    <xdr:sp macro="" textlink="">
      <xdr:nvSpPr>
        <xdr:cNvPr id="152" name="楕円 151"/>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53" name="テキスト ボックス 152"/>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121920</xdr:rowOff>
    </xdr:from>
    <xdr:to>
      <xdr:col>69</xdr:col>
      <xdr:colOff>142875</xdr:colOff>
      <xdr:row>19</xdr:row>
      <xdr:rowOff>52070</xdr:rowOff>
    </xdr:to>
    <xdr:sp macro="" textlink="">
      <xdr:nvSpPr>
        <xdr:cNvPr id="154" name="楕円 153"/>
        <xdr:cNvSpPr/>
      </xdr:nvSpPr>
      <xdr:spPr>
        <a:xfrm>
          <a:off x="13843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36847</xdr:rowOff>
    </xdr:from>
    <xdr:ext cx="762000" cy="259045"/>
    <xdr:sp macro="" textlink="">
      <xdr:nvSpPr>
        <xdr:cNvPr id="155" name="テキスト ボックス 154"/>
        <xdr:cNvSpPr txBox="1"/>
      </xdr:nvSpPr>
      <xdr:spPr>
        <a:xfrm>
          <a:off x="13512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56" name="楕円 155"/>
        <xdr:cNvSpPr/>
      </xdr:nvSpPr>
      <xdr:spPr>
        <a:xfrm>
          <a:off x="12954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129920</xdr:rowOff>
    </xdr:from>
    <xdr:ext cx="762000" cy="259045"/>
    <xdr:sp macro="" textlink="">
      <xdr:nvSpPr>
        <xdr:cNvPr id="157" name="テキスト ボックス 156"/>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障害福祉に係る社会福祉費が増加したものの、生活保護費、児童手当給付費等が減となったことで、前年度比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今後も、社会福祉費が上昇傾向にあるため、財源確保や独自補助制度の見直しを進めていくことで、財政の圧迫に歯止めをかけるよう努める。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85852</xdr:rowOff>
    </xdr:from>
    <xdr:to>
      <xdr:col>24</xdr:col>
      <xdr:colOff>25400</xdr:colOff>
      <xdr:row>57</xdr:row>
      <xdr:rowOff>5842</xdr:rowOff>
    </xdr:to>
    <xdr:cxnSp macro="">
      <xdr:nvCxnSpPr>
        <xdr:cNvPr id="188" name="直線コネクタ 187"/>
        <xdr:cNvCxnSpPr/>
      </xdr:nvCxnSpPr>
      <xdr:spPr>
        <a:xfrm flipV="1">
          <a:off x="3987800" y="968705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67564</xdr:rowOff>
    </xdr:from>
    <xdr:to>
      <xdr:col>19</xdr:col>
      <xdr:colOff>187325</xdr:colOff>
      <xdr:row>57</xdr:row>
      <xdr:rowOff>5842</xdr:rowOff>
    </xdr:to>
    <xdr:cxnSp macro="">
      <xdr:nvCxnSpPr>
        <xdr:cNvPr id="191" name="直線コネクタ 190"/>
        <xdr:cNvCxnSpPr/>
      </xdr:nvCxnSpPr>
      <xdr:spPr>
        <a:xfrm>
          <a:off x="3098800" y="966876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67564</xdr:rowOff>
    </xdr:from>
    <xdr:to>
      <xdr:col>15</xdr:col>
      <xdr:colOff>98425</xdr:colOff>
      <xdr:row>56</xdr:row>
      <xdr:rowOff>122428</xdr:rowOff>
    </xdr:to>
    <xdr:cxnSp macro="">
      <xdr:nvCxnSpPr>
        <xdr:cNvPr id="194" name="直線コネクタ 193"/>
        <xdr:cNvCxnSpPr/>
      </xdr:nvCxnSpPr>
      <xdr:spPr>
        <a:xfrm flipV="1">
          <a:off x="2209800" y="9668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49276</xdr:rowOff>
    </xdr:from>
    <xdr:to>
      <xdr:col>11</xdr:col>
      <xdr:colOff>9525</xdr:colOff>
      <xdr:row>56</xdr:row>
      <xdr:rowOff>122428</xdr:rowOff>
    </xdr:to>
    <xdr:cxnSp macro="">
      <xdr:nvCxnSpPr>
        <xdr:cNvPr id="197" name="直線コネクタ 196"/>
        <xdr:cNvCxnSpPr/>
      </xdr:nvCxnSpPr>
      <xdr:spPr>
        <a:xfrm>
          <a:off x="1320800" y="96504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82821</xdr:rowOff>
    </xdr:from>
    <xdr:ext cx="762000" cy="259045"/>
    <xdr:sp macro="" textlink="">
      <xdr:nvSpPr>
        <xdr:cNvPr id="199" name="テキスト ボックス 198"/>
        <xdr:cNvSpPr txBox="1"/>
      </xdr:nvSpPr>
      <xdr:spPr>
        <a:xfrm>
          <a:off x="1828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201" name="テキスト ボックス 200"/>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207" name="楕円 206"/>
        <xdr:cNvSpPr/>
      </xdr:nvSpPr>
      <xdr:spPr>
        <a:xfrm>
          <a:off x="47752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7129</xdr:rowOff>
    </xdr:from>
    <xdr:ext cx="762000" cy="259045"/>
    <xdr:sp macro="" textlink="">
      <xdr:nvSpPr>
        <xdr:cNvPr id="208" name="扶助費該当値テキスト"/>
        <xdr:cNvSpPr txBox="1"/>
      </xdr:nvSpPr>
      <xdr:spPr>
        <a:xfrm>
          <a:off x="4914900" y="9608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126492</xdr:rowOff>
    </xdr:from>
    <xdr:to>
      <xdr:col>20</xdr:col>
      <xdr:colOff>38100</xdr:colOff>
      <xdr:row>57</xdr:row>
      <xdr:rowOff>56642</xdr:rowOff>
    </xdr:to>
    <xdr:sp macro="" textlink="">
      <xdr:nvSpPr>
        <xdr:cNvPr id="209" name="楕円 208"/>
        <xdr:cNvSpPr/>
      </xdr:nvSpPr>
      <xdr:spPr>
        <a:xfrm>
          <a:off x="3937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41419</xdr:rowOff>
    </xdr:from>
    <xdr:ext cx="736600" cy="259045"/>
    <xdr:sp macro="" textlink="">
      <xdr:nvSpPr>
        <xdr:cNvPr id="210" name="テキスト ボックス 209"/>
        <xdr:cNvSpPr txBox="1"/>
      </xdr:nvSpPr>
      <xdr:spPr>
        <a:xfrm>
          <a:off x="3606800" y="9814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16764</xdr:rowOff>
    </xdr:from>
    <xdr:to>
      <xdr:col>15</xdr:col>
      <xdr:colOff>149225</xdr:colOff>
      <xdr:row>56</xdr:row>
      <xdr:rowOff>118364</xdr:rowOff>
    </xdr:to>
    <xdr:sp macro="" textlink="">
      <xdr:nvSpPr>
        <xdr:cNvPr id="211" name="楕円 210"/>
        <xdr:cNvSpPr/>
      </xdr:nvSpPr>
      <xdr:spPr>
        <a:xfrm>
          <a:off x="3048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103141</xdr:rowOff>
    </xdr:from>
    <xdr:ext cx="762000" cy="259045"/>
    <xdr:sp macro="" textlink="">
      <xdr:nvSpPr>
        <xdr:cNvPr id="212" name="テキスト ボックス 211"/>
        <xdr:cNvSpPr txBox="1"/>
      </xdr:nvSpPr>
      <xdr:spPr>
        <a:xfrm>
          <a:off x="2717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71628</xdr:rowOff>
    </xdr:from>
    <xdr:to>
      <xdr:col>11</xdr:col>
      <xdr:colOff>60325</xdr:colOff>
      <xdr:row>57</xdr:row>
      <xdr:rowOff>1778</xdr:rowOff>
    </xdr:to>
    <xdr:sp macro="" textlink="">
      <xdr:nvSpPr>
        <xdr:cNvPr id="213" name="楕円 212"/>
        <xdr:cNvSpPr/>
      </xdr:nvSpPr>
      <xdr:spPr>
        <a:xfrm>
          <a:off x="2159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158005</xdr:rowOff>
    </xdr:from>
    <xdr:ext cx="762000" cy="259045"/>
    <xdr:sp macro="" textlink="">
      <xdr:nvSpPr>
        <xdr:cNvPr id="214" name="テキスト ボックス 213"/>
        <xdr:cNvSpPr txBox="1"/>
      </xdr:nvSpPr>
      <xdr:spPr>
        <a:xfrm>
          <a:off x="1828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169926</xdr:rowOff>
    </xdr:from>
    <xdr:to>
      <xdr:col>6</xdr:col>
      <xdr:colOff>171450</xdr:colOff>
      <xdr:row>56</xdr:row>
      <xdr:rowOff>100076</xdr:rowOff>
    </xdr:to>
    <xdr:sp macro="" textlink="">
      <xdr:nvSpPr>
        <xdr:cNvPr id="215" name="楕円 214"/>
        <xdr:cNvSpPr/>
      </xdr:nvSpPr>
      <xdr:spPr>
        <a:xfrm>
          <a:off x="1270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84853</xdr:rowOff>
    </xdr:from>
    <xdr:ext cx="762000" cy="259045"/>
    <xdr:sp macro="" textlink="">
      <xdr:nvSpPr>
        <xdr:cNvPr id="216" name="テキスト ボックス 215"/>
        <xdr:cNvSpPr txBox="1"/>
      </xdr:nvSpPr>
      <xdr:spPr>
        <a:xfrm>
          <a:off x="939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繰出金については、特別会計等への赤字補填的な部分について精査しているが、主に介護保険、後期高齢者医療特別会計への繰出金が増加した。しかしながら、経常一般財源の増加により、前年度比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ポイントの減となった。類似団体平均を下回る水準となっているが、今後も、各特別会計における財政収支の適正化を図り、普通会計の負担額を減らしていくよう努める。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96520</xdr:rowOff>
    </xdr:to>
    <xdr:cxnSp macro="">
      <xdr:nvCxnSpPr>
        <xdr:cNvPr id="249" name="直線コネクタ 248"/>
        <xdr:cNvCxnSpPr/>
      </xdr:nvCxnSpPr>
      <xdr:spPr>
        <a:xfrm flipV="1">
          <a:off x="15671800" y="9690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20320</xdr:rowOff>
    </xdr:from>
    <xdr:to>
      <xdr:col>78</xdr:col>
      <xdr:colOff>69850</xdr:colOff>
      <xdr:row>56</xdr:row>
      <xdr:rowOff>96520</xdr:rowOff>
    </xdr:to>
    <xdr:cxnSp macro="">
      <xdr:nvCxnSpPr>
        <xdr:cNvPr id="252" name="直線コネクタ 251"/>
        <xdr:cNvCxnSpPr/>
      </xdr:nvCxnSpPr>
      <xdr:spPr>
        <a:xfrm>
          <a:off x="14782800" y="9621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20320</xdr:rowOff>
    </xdr:from>
    <xdr:to>
      <xdr:col>73</xdr:col>
      <xdr:colOff>180975</xdr:colOff>
      <xdr:row>56</xdr:row>
      <xdr:rowOff>35560</xdr:rowOff>
    </xdr:to>
    <xdr:cxnSp macro="">
      <xdr:nvCxnSpPr>
        <xdr:cNvPr id="255" name="直線コネクタ 254"/>
        <xdr:cNvCxnSpPr/>
      </xdr:nvCxnSpPr>
      <xdr:spPr>
        <a:xfrm flipV="1">
          <a:off x="13893800" y="9621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161290</xdr:rowOff>
    </xdr:from>
    <xdr:to>
      <xdr:col>69</xdr:col>
      <xdr:colOff>92075</xdr:colOff>
      <xdr:row>56</xdr:row>
      <xdr:rowOff>35560</xdr:rowOff>
    </xdr:to>
    <xdr:cxnSp macro="">
      <xdr:nvCxnSpPr>
        <xdr:cNvPr id="258" name="直線コネクタ 257"/>
        <xdr:cNvCxnSpPr/>
      </xdr:nvCxnSpPr>
      <xdr:spPr>
        <a:xfrm>
          <a:off x="13004800" y="9591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68" name="楕円 267"/>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69"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45720</xdr:rowOff>
    </xdr:from>
    <xdr:to>
      <xdr:col>78</xdr:col>
      <xdr:colOff>120650</xdr:colOff>
      <xdr:row>56</xdr:row>
      <xdr:rowOff>147320</xdr:rowOff>
    </xdr:to>
    <xdr:sp macro="" textlink="">
      <xdr:nvSpPr>
        <xdr:cNvPr id="270" name="楕円 269"/>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71" name="テキスト ボックス 270"/>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140970</xdr:rowOff>
    </xdr:from>
    <xdr:to>
      <xdr:col>74</xdr:col>
      <xdr:colOff>31750</xdr:colOff>
      <xdr:row>56</xdr:row>
      <xdr:rowOff>71120</xdr:rowOff>
    </xdr:to>
    <xdr:sp macro="" textlink="">
      <xdr:nvSpPr>
        <xdr:cNvPr id="272" name="楕円 271"/>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81297</xdr:rowOff>
    </xdr:from>
    <xdr:ext cx="762000" cy="259045"/>
    <xdr:sp macro="" textlink="">
      <xdr:nvSpPr>
        <xdr:cNvPr id="273" name="テキスト ボックス 272"/>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74" name="楕円 273"/>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75" name="テキスト ボックス 274"/>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110490</xdr:rowOff>
    </xdr:from>
    <xdr:to>
      <xdr:col>65</xdr:col>
      <xdr:colOff>53975</xdr:colOff>
      <xdr:row>56</xdr:row>
      <xdr:rowOff>40640</xdr:rowOff>
    </xdr:to>
    <xdr:sp macro="" textlink="">
      <xdr:nvSpPr>
        <xdr:cNvPr id="276" name="楕円 275"/>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50817</xdr:rowOff>
    </xdr:from>
    <xdr:ext cx="762000" cy="259045"/>
    <xdr:sp macro="" textlink="">
      <xdr:nvSpPr>
        <xdr:cNvPr id="277" name="テキスト ボックス 276"/>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依然として類似団体平均を下回る水準となっている。引き続き適正な交付に努めるため、補助金等の交付に当たっては、今後も明確な基準のもと、予算、決算、事業内容等の確認を行い、恒常的に見直しを行い、適正化を図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109855</xdr:rowOff>
    </xdr:from>
    <xdr:to>
      <xdr:col>82</xdr:col>
      <xdr:colOff>107950</xdr:colOff>
      <xdr:row>35</xdr:row>
      <xdr:rowOff>115570</xdr:rowOff>
    </xdr:to>
    <xdr:cxnSp macro="">
      <xdr:nvCxnSpPr>
        <xdr:cNvPr id="305" name="直線コネクタ 304"/>
        <xdr:cNvCxnSpPr/>
      </xdr:nvCxnSpPr>
      <xdr:spPr>
        <a:xfrm flipV="1">
          <a:off x="15671800" y="61106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88282</xdr:rowOff>
    </xdr:from>
    <xdr:ext cx="762000" cy="259045"/>
    <xdr:sp macro="" textlink="">
      <xdr:nvSpPr>
        <xdr:cNvPr id="306" name="補助費等平均値テキスト"/>
        <xdr:cNvSpPr txBox="1"/>
      </xdr:nvSpPr>
      <xdr:spPr>
        <a:xfrm>
          <a:off x="16598900" y="6431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35</xdr:row>
      <xdr:rowOff>127000</xdr:rowOff>
    </xdr:to>
    <xdr:cxnSp macro="">
      <xdr:nvCxnSpPr>
        <xdr:cNvPr id="308" name="直線コネクタ 307"/>
        <xdr:cNvCxnSpPr/>
      </xdr:nvCxnSpPr>
      <xdr:spPr>
        <a:xfrm flipV="1">
          <a:off x="14782800" y="61163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10" name="テキスト ボックス 309"/>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127000</xdr:rowOff>
    </xdr:from>
    <xdr:to>
      <xdr:col>73</xdr:col>
      <xdr:colOff>180975</xdr:colOff>
      <xdr:row>35</xdr:row>
      <xdr:rowOff>167005</xdr:rowOff>
    </xdr:to>
    <xdr:cxnSp macro="">
      <xdr:nvCxnSpPr>
        <xdr:cNvPr id="311" name="直線コネクタ 310"/>
        <xdr:cNvCxnSpPr/>
      </xdr:nvCxnSpPr>
      <xdr:spPr>
        <a:xfrm flipV="1">
          <a:off x="13893800" y="61277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156862</xdr:rowOff>
    </xdr:from>
    <xdr:ext cx="762000" cy="259045"/>
    <xdr:sp macro="" textlink="">
      <xdr:nvSpPr>
        <xdr:cNvPr id="313" name="テキスト ボックス 312"/>
        <xdr:cNvSpPr txBox="1"/>
      </xdr:nvSpPr>
      <xdr:spPr>
        <a:xfrm>
          <a:off x="14401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155575</xdr:rowOff>
    </xdr:from>
    <xdr:to>
      <xdr:col>69</xdr:col>
      <xdr:colOff>92075</xdr:colOff>
      <xdr:row>35</xdr:row>
      <xdr:rowOff>167005</xdr:rowOff>
    </xdr:to>
    <xdr:cxnSp macro="">
      <xdr:nvCxnSpPr>
        <xdr:cNvPr id="314" name="直線コネクタ 313"/>
        <xdr:cNvCxnSpPr/>
      </xdr:nvCxnSpPr>
      <xdr:spPr>
        <a:xfrm>
          <a:off x="13004800" y="61563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122572</xdr:rowOff>
    </xdr:from>
    <xdr:ext cx="762000" cy="259045"/>
    <xdr:sp macro="" textlink="">
      <xdr:nvSpPr>
        <xdr:cNvPr id="316" name="テキスト ボックス 315"/>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18" name="テキスト ボックス 317"/>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59055</xdr:rowOff>
    </xdr:from>
    <xdr:to>
      <xdr:col>82</xdr:col>
      <xdr:colOff>158750</xdr:colOff>
      <xdr:row>35</xdr:row>
      <xdr:rowOff>160655</xdr:rowOff>
    </xdr:to>
    <xdr:sp macro="" textlink="">
      <xdr:nvSpPr>
        <xdr:cNvPr id="324" name="楕円 323"/>
        <xdr:cNvSpPr/>
      </xdr:nvSpPr>
      <xdr:spPr>
        <a:xfrm>
          <a:off x="16459200" y="60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75582</xdr:rowOff>
    </xdr:from>
    <xdr:ext cx="762000" cy="259045"/>
    <xdr:sp macro="" textlink="">
      <xdr:nvSpPr>
        <xdr:cNvPr id="325" name="補助費等該当値テキスト"/>
        <xdr:cNvSpPr txBox="1"/>
      </xdr:nvSpPr>
      <xdr:spPr>
        <a:xfrm>
          <a:off x="16598900" y="590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26" name="楕円 325"/>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5097</xdr:rowOff>
    </xdr:from>
    <xdr:ext cx="736600" cy="259045"/>
    <xdr:sp macro="" textlink="">
      <xdr:nvSpPr>
        <xdr:cNvPr id="327" name="テキスト ボックス 326"/>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76200</xdr:rowOff>
    </xdr:from>
    <xdr:to>
      <xdr:col>74</xdr:col>
      <xdr:colOff>31750</xdr:colOff>
      <xdr:row>36</xdr:row>
      <xdr:rowOff>6350</xdr:rowOff>
    </xdr:to>
    <xdr:sp macro="" textlink="">
      <xdr:nvSpPr>
        <xdr:cNvPr id="328" name="楕円 327"/>
        <xdr:cNvSpPr/>
      </xdr:nvSpPr>
      <xdr:spPr>
        <a:xfrm>
          <a:off x="14732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16527</xdr:rowOff>
    </xdr:from>
    <xdr:ext cx="762000" cy="259045"/>
    <xdr:sp macro="" textlink="">
      <xdr:nvSpPr>
        <xdr:cNvPr id="329" name="テキスト ボックス 328"/>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116205</xdr:rowOff>
    </xdr:from>
    <xdr:to>
      <xdr:col>69</xdr:col>
      <xdr:colOff>142875</xdr:colOff>
      <xdr:row>36</xdr:row>
      <xdr:rowOff>46355</xdr:rowOff>
    </xdr:to>
    <xdr:sp macro="" textlink="">
      <xdr:nvSpPr>
        <xdr:cNvPr id="330" name="楕円 329"/>
        <xdr:cNvSpPr/>
      </xdr:nvSpPr>
      <xdr:spPr>
        <a:xfrm>
          <a:off x="13843000" y="61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56532</xdr:rowOff>
    </xdr:from>
    <xdr:ext cx="762000" cy="259045"/>
    <xdr:sp macro="" textlink="">
      <xdr:nvSpPr>
        <xdr:cNvPr id="331" name="テキスト ボックス 330"/>
        <xdr:cNvSpPr txBox="1"/>
      </xdr:nvSpPr>
      <xdr:spPr>
        <a:xfrm>
          <a:off x="13512800" y="588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104775</xdr:rowOff>
    </xdr:from>
    <xdr:to>
      <xdr:col>65</xdr:col>
      <xdr:colOff>53975</xdr:colOff>
      <xdr:row>36</xdr:row>
      <xdr:rowOff>34925</xdr:rowOff>
    </xdr:to>
    <xdr:sp macro="" textlink="">
      <xdr:nvSpPr>
        <xdr:cNvPr id="332" name="楕円 331"/>
        <xdr:cNvSpPr/>
      </xdr:nvSpPr>
      <xdr:spPr>
        <a:xfrm>
          <a:off x="129540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45102</xdr:rowOff>
    </xdr:from>
    <xdr:ext cx="762000" cy="259045"/>
    <xdr:sp macro="" textlink="">
      <xdr:nvSpPr>
        <xdr:cNvPr id="333" name="テキスト ボックス 332"/>
        <xdr:cNvSpPr txBox="1"/>
      </xdr:nvSpPr>
      <xdr:spPr>
        <a:xfrm>
          <a:off x="12623800" y="587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大型整備事業に係る借入金の償還終了と過去の起債抑制により公債費は大幅に減少し、前年度比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引き続き類似団体平均を下回る水準となっており、今後も世代間の負担の公平化と公債費負担の平準化の観点から、適正な水準を維持するよう努める。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49276</xdr:rowOff>
    </xdr:from>
    <xdr:to>
      <xdr:col>24</xdr:col>
      <xdr:colOff>25400</xdr:colOff>
      <xdr:row>76</xdr:row>
      <xdr:rowOff>99568</xdr:rowOff>
    </xdr:to>
    <xdr:cxnSp macro="">
      <xdr:nvCxnSpPr>
        <xdr:cNvPr id="363" name="直線コネクタ 362"/>
        <xdr:cNvCxnSpPr/>
      </xdr:nvCxnSpPr>
      <xdr:spPr>
        <a:xfrm flipV="1">
          <a:off x="3987800" y="130794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85852</xdr:rowOff>
    </xdr:from>
    <xdr:to>
      <xdr:col>19</xdr:col>
      <xdr:colOff>187325</xdr:colOff>
      <xdr:row>76</xdr:row>
      <xdr:rowOff>99568</xdr:rowOff>
    </xdr:to>
    <xdr:cxnSp macro="">
      <xdr:nvCxnSpPr>
        <xdr:cNvPr id="366" name="直線コネクタ 365"/>
        <xdr:cNvCxnSpPr/>
      </xdr:nvCxnSpPr>
      <xdr:spPr>
        <a:xfrm>
          <a:off x="3098800" y="13116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85852</xdr:rowOff>
    </xdr:from>
    <xdr:to>
      <xdr:col>15</xdr:col>
      <xdr:colOff>98425</xdr:colOff>
      <xdr:row>77</xdr:row>
      <xdr:rowOff>5842</xdr:rowOff>
    </xdr:to>
    <xdr:cxnSp macro="">
      <xdr:nvCxnSpPr>
        <xdr:cNvPr id="369" name="直線コネクタ 368"/>
        <xdr:cNvCxnSpPr/>
      </xdr:nvCxnSpPr>
      <xdr:spPr>
        <a:xfrm flipV="1">
          <a:off x="2209800" y="131160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159004</xdr:rowOff>
    </xdr:from>
    <xdr:to>
      <xdr:col>11</xdr:col>
      <xdr:colOff>9525</xdr:colOff>
      <xdr:row>77</xdr:row>
      <xdr:rowOff>5842</xdr:rowOff>
    </xdr:to>
    <xdr:cxnSp macro="">
      <xdr:nvCxnSpPr>
        <xdr:cNvPr id="372" name="直線コネクタ 371"/>
        <xdr:cNvCxnSpPr/>
      </xdr:nvCxnSpPr>
      <xdr:spPr>
        <a:xfrm>
          <a:off x="1320800" y="13189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4" name="テキスト ボックス 373"/>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6" name="テキスト ボックス 375"/>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169926</xdr:rowOff>
    </xdr:from>
    <xdr:to>
      <xdr:col>24</xdr:col>
      <xdr:colOff>76200</xdr:colOff>
      <xdr:row>76</xdr:row>
      <xdr:rowOff>100076</xdr:rowOff>
    </xdr:to>
    <xdr:sp macro="" textlink="">
      <xdr:nvSpPr>
        <xdr:cNvPr id="382" name="楕円 381"/>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15003</xdr:rowOff>
    </xdr:from>
    <xdr:ext cx="762000" cy="259045"/>
    <xdr:sp macro="" textlink="">
      <xdr:nvSpPr>
        <xdr:cNvPr id="383" name="公債費該当値テキスト"/>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48768</xdr:rowOff>
    </xdr:from>
    <xdr:to>
      <xdr:col>20</xdr:col>
      <xdr:colOff>38100</xdr:colOff>
      <xdr:row>76</xdr:row>
      <xdr:rowOff>150368</xdr:rowOff>
    </xdr:to>
    <xdr:sp macro="" textlink="">
      <xdr:nvSpPr>
        <xdr:cNvPr id="384" name="楕円 383"/>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160545</xdr:rowOff>
    </xdr:from>
    <xdr:ext cx="736600" cy="259045"/>
    <xdr:sp macro="" textlink="">
      <xdr:nvSpPr>
        <xdr:cNvPr id="385" name="テキスト ボックス 384"/>
        <xdr:cNvSpPr txBox="1"/>
      </xdr:nvSpPr>
      <xdr:spPr>
        <a:xfrm>
          <a:off x="3606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35052</xdr:rowOff>
    </xdr:from>
    <xdr:to>
      <xdr:col>15</xdr:col>
      <xdr:colOff>149225</xdr:colOff>
      <xdr:row>76</xdr:row>
      <xdr:rowOff>136652</xdr:rowOff>
    </xdr:to>
    <xdr:sp macro="" textlink="">
      <xdr:nvSpPr>
        <xdr:cNvPr id="386" name="楕円 385"/>
        <xdr:cNvSpPr/>
      </xdr:nvSpPr>
      <xdr:spPr>
        <a:xfrm>
          <a:off x="3048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146829</xdr:rowOff>
    </xdr:from>
    <xdr:ext cx="762000" cy="259045"/>
    <xdr:sp macro="" textlink="">
      <xdr:nvSpPr>
        <xdr:cNvPr id="387" name="テキスト ボックス 386"/>
        <xdr:cNvSpPr txBox="1"/>
      </xdr:nvSpPr>
      <xdr:spPr>
        <a:xfrm>
          <a:off x="2717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126492</xdr:rowOff>
    </xdr:from>
    <xdr:to>
      <xdr:col>11</xdr:col>
      <xdr:colOff>60325</xdr:colOff>
      <xdr:row>77</xdr:row>
      <xdr:rowOff>56642</xdr:rowOff>
    </xdr:to>
    <xdr:sp macro="" textlink="">
      <xdr:nvSpPr>
        <xdr:cNvPr id="388" name="楕円 387"/>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66819</xdr:rowOff>
    </xdr:from>
    <xdr:ext cx="762000" cy="259045"/>
    <xdr:sp macro="" textlink="">
      <xdr:nvSpPr>
        <xdr:cNvPr id="389" name="テキスト ボックス 388"/>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90" name="楕円 389"/>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91" name="テキスト ボックス 390"/>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経常一般財源の増加により前年度から</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減少したが、依然として類似団体平均を上回る状態が続いている。類似団体との比較では、人件費と物件費の数値が高く、経常収支比率を押し上げる要因となっているため、引き続き積極的な行財政改革によるコストの削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26415</xdr:rowOff>
    </xdr:from>
    <xdr:to>
      <xdr:col>82</xdr:col>
      <xdr:colOff>107950</xdr:colOff>
      <xdr:row>76</xdr:row>
      <xdr:rowOff>149861</xdr:rowOff>
    </xdr:to>
    <xdr:cxnSp macro="">
      <xdr:nvCxnSpPr>
        <xdr:cNvPr id="422" name="直線コネクタ 421"/>
        <xdr:cNvCxnSpPr/>
      </xdr:nvCxnSpPr>
      <xdr:spPr>
        <a:xfrm flipV="1">
          <a:off x="15671800" y="13056615"/>
          <a:ext cx="838200" cy="1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147574</xdr:rowOff>
    </xdr:from>
    <xdr:to>
      <xdr:col>78</xdr:col>
      <xdr:colOff>69850</xdr:colOff>
      <xdr:row>76</xdr:row>
      <xdr:rowOff>149861</xdr:rowOff>
    </xdr:to>
    <xdr:cxnSp macro="">
      <xdr:nvCxnSpPr>
        <xdr:cNvPr id="425" name="直線コネクタ 424"/>
        <xdr:cNvCxnSpPr/>
      </xdr:nvCxnSpPr>
      <xdr:spPr>
        <a:xfrm>
          <a:off x="14782800" y="13006324"/>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147574</xdr:rowOff>
    </xdr:from>
    <xdr:to>
      <xdr:col>73</xdr:col>
      <xdr:colOff>180975</xdr:colOff>
      <xdr:row>77</xdr:row>
      <xdr:rowOff>24130</xdr:rowOff>
    </xdr:to>
    <xdr:cxnSp macro="">
      <xdr:nvCxnSpPr>
        <xdr:cNvPr id="428" name="直線コネクタ 427"/>
        <xdr:cNvCxnSpPr/>
      </xdr:nvCxnSpPr>
      <xdr:spPr>
        <a:xfrm flipV="1">
          <a:off x="13893800" y="1300632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30" name="テキスト ボックス 429"/>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77</xdr:row>
      <xdr:rowOff>24130</xdr:rowOff>
    </xdr:to>
    <xdr:cxnSp macro="">
      <xdr:nvCxnSpPr>
        <xdr:cNvPr id="431" name="直線コネクタ 430"/>
        <xdr:cNvCxnSpPr/>
      </xdr:nvCxnSpPr>
      <xdr:spPr>
        <a:xfrm>
          <a:off x="13004800" y="13111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3048</xdr:rowOff>
    </xdr:from>
    <xdr:to>
      <xdr:col>69</xdr:col>
      <xdr:colOff>142875</xdr:colOff>
      <xdr:row>74</xdr:row>
      <xdr:rowOff>104648</xdr:rowOff>
    </xdr:to>
    <xdr:sp macro="" textlink="">
      <xdr:nvSpPr>
        <xdr:cNvPr id="432" name="フローチャート: 判断 431"/>
        <xdr:cNvSpPr/>
      </xdr:nvSpPr>
      <xdr:spPr>
        <a:xfrm>
          <a:off x="13843000" y="1269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114825</xdr:rowOff>
    </xdr:from>
    <xdr:ext cx="762000" cy="259045"/>
    <xdr:sp macro="" textlink="">
      <xdr:nvSpPr>
        <xdr:cNvPr id="433" name="テキスト ボックス 432"/>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34" name="フローチャート: 判断 433"/>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35" name="テキスト ボックス 434"/>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147065</xdr:rowOff>
    </xdr:from>
    <xdr:to>
      <xdr:col>82</xdr:col>
      <xdr:colOff>158750</xdr:colOff>
      <xdr:row>76</xdr:row>
      <xdr:rowOff>77215</xdr:rowOff>
    </xdr:to>
    <xdr:sp macro="" textlink="">
      <xdr:nvSpPr>
        <xdr:cNvPr id="441" name="楕円 440"/>
        <xdr:cNvSpPr/>
      </xdr:nvSpPr>
      <xdr:spPr>
        <a:xfrm>
          <a:off x="16459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119142</xdr:rowOff>
    </xdr:from>
    <xdr:ext cx="762000" cy="259045"/>
    <xdr:sp macro="" textlink="">
      <xdr:nvSpPr>
        <xdr:cNvPr id="442" name="公債費以外該当値テキスト"/>
        <xdr:cNvSpPr txBox="1"/>
      </xdr:nvSpPr>
      <xdr:spPr>
        <a:xfrm>
          <a:off x="16598900" y="1297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43" name="楕円 442"/>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44" name="テキスト ボックス 443"/>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96774</xdr:rowOff>
    </xdr:from>
    <xdr:to>
      <xdr:col>74</xdr:col>
      <xdr:colOff>31750</xdr:colOff>
      <xdr:row>76</xdr:row>
      <xdr:rowOff>26924</xdr:rowOff>
    </xdr:to>
    <xdr:sp macro="" textlink="">
      <xdr:nvSpPr>
        <xdr:cNvPr id="445" name="楕円 444"/>
        <xdr:cNvSpPr/>
      </xdr:nvSpPr>
      <xdr:spPr>
        <a:xfrm>
          <a:off x="14732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11701</xdr:rowOff>
    </xdr:from>
    <xdr:ext cx="762000" cy="259045"/>
    <xdr:sp macro="" textlink="">
      <xdr:nvSpPr>
        <xdr:cNvPr id="446" name="テキスト ボックス 445"/>
        <xdr:cNvSpPr txBox="1"/>
      </xdr:nvSpPr>
      <xdr:spPr>
        <a:xfrm>
          <a:off x="14401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47" name="楕円 446"/>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48" name="テキスト ボックス 447"/>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49" name="楕円 448"/>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50" name="テキスト ボックス 449"/>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35217</xdr:rowOff>
    </xdr:from>
    <xdr:to>
      <xdr:col>29</xdr:col>
      <xdr:colOff>127000</xdr:colOff>
      <xdr:row>16</xdr:row>
      <xdr:rowOff>67545</xdr:rowOff>
    </xdr:to>
    <xdr:cxnSp macro="">
      <xdr:nvCxnSpPr>
        <xdr:cNvPr id="50" name="直線コネクタ 49"/>
        <xdr:cNvCxnSpPr/>
      </xdr:nvCxnSpPr>
      <xdr:spPr bwMode="auto">
        <a:xfrm flipV="1">
          <a:off x="5003800" y="2826042"/>
          <a:ext cx="647700" cy="32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47363</xdr:rowOff>
    </xdr:from>
    <xdr:ext cx="762000" cy="259045"/>
    <xdr:sp macro="" textlink="">
      <xdr:nvSpPr>
        <xdr:cNvPr id="51" name="人口1人当たり決算額の推移平均値テキスト130"/>
        <xdr:cNvSpPr txBox="1"/>
      </xdr:nvSpPr>
      <xdr:spPr>
        <a:xfrm>
          <a:off x="5740400" y="283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67545</xdr:rowOff>
    </xdr:from>
    <xdr:to>
      <xdr:col>26</xdr:col>
      <xdr:colOff>50800</xdr:colOff>
      <xdr:row>16</xdr:row>
      <xdr:rowOff>113208</xdr:rowOff>
    </xdr:to>
    <xdr:cxnSp macro="">
      <xdr:nvCxnSpPr>
        <xdr:cNvPr id="53" name="直線コネクタ 52"/>
        <xdr:cNvCxnSpPr/>
      </xdr:nvCxnSpPr>
      <xdr:spPr bwMode="auto">
        <a:xfrm flipV="1">
          <a:off x="4305300" y="2858370"/>
          <a:ext cx="698500" cy="45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7034</xdr:rowOff>
    </xdr:from>
    <xdr:ext cx="736600" cy="259045"/>
    <xdr:sp macro="" textlink="">
      <xdr:nvSpPr>
        <xdr:cNvPr id="55" name="テキスト ボックス 54"/>
        <xdr:cNvSpPr txBox="1"/>
      </xdr:nvSpPr>
      <xdr:spPr>
        <a:xfrm>
          <a:off x="4622800" y="296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113208</xdr:rowOff>
    </xdr:from>
    <xdr:to>
      <xdr:col>22</xdr:col>
      <xdr:colOff>114300</xdr:colOff>
      <xdr:row>16</xdr:row>
      <xdr:rowOff>139802</xdr:rowOff>
    </xdr:to>
    <xdr:cxnSp macro="">
      <xdr:nvCxnSpPr>
        <xdr:cNvPr id="56" name="直線コネクタ 55"/>
        <xdr:cNvCxnSpPr/>
      </xdr:nvCxnSpPr>
      <xdr:spPr bwMode="auto">
        <a:xfrm flipV="1">
          <a:off x="3606800" y="2904033"/>
          <a:ext cx="698500" cy="26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18578</xdr:rowOff>
    </xdr:from>
    <xdr:ext cx="762000" cy="259045"/>
    <xdr:sp macro="" textlink="">
      <xdr:nvSpPr>
        <xdr:cNvPr id="58" name="テキスト ボックス 57"/>
        <xdr:cNvSpPr txBox="1"/>
      </xdr:nvSpPr>
      <xdr:spPr>
        <a:xfrm>
          <a:off x="3924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139802</xdr:rowOff>
    </xdr:from>
    <xdr:to>
      <xdr:col>18</xdr:col>
      <xdr:colOff>177800</xdr:colOff>
      <xdr:row>16</xdr:row>
      <xdr:rowOff>144069</xdr:rowOff>
    </xdr:to>
    <xdr:cxnSp macro="">
      <xdr:nvCxnSpPr>
        <xdr:cNvPr id="59" name="直線コネクタ 58"/>
        <xdr:cNvCxnSpPr/>
      </xdr:nvCxnSpPr>
      <xdr:spPr bwMode="auto">
        <a:xfrm flipV="1">
          <a:off x="2908300" y="2930627"/>
          <a:ext cx="698500" cy="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13739</xdr:rowOff>
    </xdr:from>
    <xdr:ext cx="762000" cy="259045"/>
    <xdr:sp macro="" textlink="">
      <xdr:nvSpPr>
        <xdr:cNvPr id="63" name="テキスト ボックス 62"/>
        <xdr:cNvSpPr txBox="1"/>
      </xdr:nvSpPr>
      <xdr:spPr>
        <a:xfrm>
          <a:off x="2527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155867</xdr:rowOff>
    </xdr:from>
    <xdr:to>
      <xdr:col>29</xdr:col>
      <xdr:colOff>177800</xdr:colOff>
      <xdr:row>16</xdr:row>
      <xdr:rowOff>86017</xdr:rowOff>
    </xdr:to>
    <xdr:sp macro="" textlink="">
      <xdr:nvSpPr>
        <xdr:cNvPr id="69" name="楕円 68"/>
        <xdr:cNvSpPr/>
      </xdr:nvSpPr>
      <xdr:spPr bwMode="auto">
        <a:xfrm>
          <a:off x="5600700" y="2775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944</xdr:rowOff>
    </xdr:from>
    <xdr:ext cx="762000" cy="259045"/>
    <xdr:sp macro="" textlink="">
      <xdr:nvSpPr>
        <xdr:cNvPr id="70" name="人口1人当たり決算額の推移該当値テキスト130"/>
        <xdr:cNvSpPr txBox="1"/>
      </xdr:nvSpPr>
      <xdr:spPr>
        <a:xfrm>
          <a:off x="5740400" y="262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16745</xdr:rowOff>
    </xdr:from>
    <xdr:to>
      <xdr:col>26</xdr:col>
      <xdr:colOff>101600</xdr:colOff>
      <xdr:row>16</xdr:row>
      <xdr:rowOff>118345</xdr:rowOff>
    </xdr:to>
    <xdr:sp macro="" textlink="">
      <xdr:nvSpPr>
        <xdr:cNvPr id="71" name="楕円 70"/>
        <xdr:cNvSpPr/>
      </xdr:nvSpPr>
      <xdr:spPr bwMode="auto">
        <a:xfrm>
          <a:off x="4953000" y="2807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128522</xdr:rowOff>
    </xdr:from>
    <xdr:ext cx="736600" cy="259045"/>
    <xdr:sp macro="" textlink="">
      <xdr:nvSpPr>
        <xdr:cNvPr id="72" name="テキスト ボックス 71"/>
        <xdr:cNvSpPr txBox="1"/>
      </xdr:nvSpPr>
      <xdr:spPr>
        <a:xfrm>
          <a:off x="4622800" y="257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62408</xdr:rowOff>
    </xdr:from>
    <xdr:to>
      <xdr:col>22</xdr:col>
      <xdr:colOff>165100</xdr:colOff>
      <xdr:row>16</xdr:row>
      <xdr:rowOff>164008</xdr:rowOff>
    </xdr:to>
    <xdr:sp macro="" textlink="">
      <xdr:nvSpPr>
        <xdr:cNvPr id="73" name="楕円 72"/>
        <xdr:cNvSpPr/>
      </xdr:nvSpPr>
      <xdr:spPr bwMode="auto">
        <a:xfrm>
          <a:off x="4254500" y="2853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2735</xdr:rowOff>
    </xdr:from>
    <xdr:ext cx="762000" cy="259045"/>
    <xdr:sp macro="" textlink="">
      <xdr:nvSpPr>
        <xdr:cNvPr id="74" name="テキスト ボックス 73"/>
        <xdr:cNvSpPr txBox="1"/>
      </xdr:nvSpPr>
      <xdr:spPr>
        <a:xfrm>
          <a:off x="3924300" y="262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89002</xdr:rowOff>
    </xdr:from>
    <xdr:to>
      <xdr:col>19</xdr:col>
      <xdr:colOff>38100</xdr:colOff>
      <xdr:row>17</xdr:row>
      <xdr:rowOff>19152</xdr:rowOff>
    </xdr:to>
    <xdr:sp macro="" textlink="">
      <xdr:nvSpPr>
        <xdr:cNvPr id="75" name="楕円 74"/>
        <xdr:cNvSpPr/>
      </xdr:nvSpPr>
      <xdr:spPr bwMode="auto">
        <a:xfrm>
          <a:off x="3556000" y="2879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3929</xdr:rowOff>
    </xdr:from>
    <xdr:ext cx="762000" cy="259045"/>
    <xdr:sp macro="" textlink="">
      <xdr:nvSpPr>
        <xdr:cNvPr id="76" name="テキスト ボックス 75"/>
        <xdr:cNvSpPr txBox="1"/>
      </xdr:nvSpPr>
      <xdr:spPr>
        <a:xfrm>
          <a:off x="3225800" y="296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93269</xdr:rowOff>
    </xdr:from>
    <xdr:to>
      <xdr:col>15</xdr:col>
      <xdr:colOff>101600</xdr:colOff>
      <xdr:row>17</xdr:row>
      <xdr:rowOff>23419</xdr:rowOff>
    </xdr:to>
    <xdr:sp macro="" textlink="">
      <xdr:nvSpPr>
        <xdr:cNvPr id="77" name="楕円 76"/>
        <xdr:cNvSpPr/>
      </xdr:nvSpPr>
      <xdr:spPr bwMode="auto">
        <a:xfrm>
          <a:off x="2857500" y="2884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33596</xdr:rowOff>
    </xdr:from>
    <xdr:ext cx="762000" cy="259045"/>
    <xdr:sp macro="" textlink="">
      <xdr:nvSpPr>
        <xdr:cNvPr id="78" name="テキスト ボックス 77"/>
        <xdr:cNvSpPr txBox="1"/>
      </xdr:nvSpPr>
      <xdr:spPr>
        <a:xfrm>
          <a:off x="2527300" y="265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584</xdr:rowOff>
    </xdr:from>
    <xdr:to>
      <xdr:col>29</xdr:col>
      <xdr:colOff>127000</xdr:colOff>
      <xdr:row>36</xdr:row>
      <xdr:rowOff>50713</xdr:rowOff>
    </xdr:to>
    <xdr:cxnSp macro="">
      <xdr:nvCxnSpPr>
        <xdr:cNvPr id="113" name="直線コネクタ 112"/>
        <xdr:cNvCxnSpPr/>
      </xdr:nvCxnSpPr>
      <xdr:spPr bwMode="auto">
        <a:xfrm>
          <a:off x="5003800" y="6953834"/>
          <a:ext cx="647700" cy="50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287738</xdr:rowOff>
    </xdr:from>
    <xdr:to>
      <xdr:col>26</xdr:col>
      <xdr:colOff>50800</xdr:colOff>
      <xdr:row>36</xdr:row>
      <xdr:rowOff>584</xdr:rowOff>
    </xdr:to>
    <xdr:cxnSp macro="">
      <xdr:nvCxnSpPr>
        <xdr:cNvPr id="116" name="直線コネクタ 115"/>
        <xdr:cNvCxnSpPr/>
      </xdr:nvCxnSpPr>
      <xdr:spPr bwMode="auto">
        <a:xfrm>
          <a:off x="4305300" y="6898088"/>
          <a:ext cx="698500" cy="55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250085</xdr:rowOff>
    </xdr:from>
    <xdr:to>
      <xdr:col>22</xdr:col>
      <xdr:colOff>114300</xdr:colOff>
      <xdr:row>35</xdr:row>
      <xdr:rowOff>287738</xdr:rowOff>
    </xdr:to>
    <xdr:cxnSp macro="">
      <xdr:nvCxnSpPr>
        <xdr:cNvPr id="119" name="直線コネクタ 118"/>
        <xdr:cNvCxnSpPr/>
      </xdr:nvCxnSpPr>
      <xdr:spPr bwMode="auto">
        <a:xfrm>
          <a:off x="3606800" y="6860435"/>
          <a:ext cx="698500" cy="37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250085</xdr:rowOff>
    </xdr:from>
    <xdr:to>
      <xdr:col>18</xdr:col>
      <xdr:colOff>177800</xdr:colOff>
      <xdr:row>35</xdr:row>
      <xdr:rowOff>260013</xdr:rowOff>
    </xdr:to>
    <xdr:cxnSp macro="">
      <xdr:nvCxnSpPr>
        <xdr:cNvPr id="122" name="直線コネクタ 121"/>
        <xdr:cNvCxnSpPr/>
      </xdr:nvCxnSpPr>
      <xdr:spPr bwMode="auto">
        <a:xfrm flipV="1">
          <a:off x="2908300" y="6860435"/>
          <a:ext cx="698500" cy="9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342813</xdr:rowOff>
    </xdr:from>
    <xdr:to>
      <xdr:col>29</xdr:col>
      <xdr:colOff>177800</xdr:colOff>
      <xdr:row>36</xdr:row>
      <xdr:rowOff>101513</xdr:rowOff>
    </xdr:to>
    <xdr:sp macro="" textlink="">
      <xdr:nvSpPr>
        <xdr:cNvPr id="132" name="楕円 131"/>
        <xdr:cNvSpPr/>
      </xdr:nvSpPr>
      <xdr:spPr bwMode="auto">
        <a:xfrm>
          <a:off x="5600700" y="6953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314890</xdr:rowOff>
    </xdr:from>
    <xdr:ext cx="762000" cy="259045"/>
    <xdr:sp macro="" textlink="">
      <xdr:nvSpPr>
        <xdr:cNvPr id="133" name="人口1人当たり決算額の推移該当値テキスト445"/>
        <xdr:cNvSpPr txBox="1"/>
      </xdr:nvSpPr>
      <xdr:spPr>
        <a:xfrm>
          <a:off x="5740400" y="692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292684</xdr:rowOff>
    </xdr:from>
    <xdr:to>
      <xdr:col>26</xdr:col>
      <xdr:colOff>101600</xdr:colOff>
      <xdr:row>36</xdr:row>
      <xdr:rowOff>51384</xdr:rowOff>
    </xdr:to>
    <xdr:sp macro="" textlink="">
      <xdr:nvSpPr>
        <xdr:cNvPr id="134" name="楕円 133"/>
        <xdr:cNvSpPr/>
      </xdr:nvSpPr>
      <xdr:spPr bwMode="auto">
        <a:xfrm>
          <a:off x="4953000" y="6903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36161</xdr:rowOff>
    </xdr:from>
    <xdr:ext cx="736600" cy="259045"/>
    <xdr:sp macro="" textlink="">
      <xdr:nvSpPr>
        <xdr:cNvPr id="135" name="テキスト ボックス 134"/>
        <xdr:cNvSpPr txBox="1"/>
      </xdr:nvSpPr>
      <xdr:spPr>
        <a:xfrm>
          <a:off x="4622800" y="6989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236938</xdr:rowOff>
    </xdr:from>
    <xdr:to>
      <xdr:col>22</xdr:col>
      <xdr:colOff>165100</xdr:colOff>
      <xdr:row>35</xdr:row>
      <xdr:rowOff>338538</xdr:rowOff>
    </xdr:to>
    <xdr:sp macro="" textlink="">
      <xdr:nvSpPr>
        <xdr:cNvPr id="136" name="楕円 135"/>
        <xdr:cNvSpPr/>
      </xdr:nvSpPr>
      <xdr:spPr bwMode="auto">
        <a:xfrm>
          <a:off x="4254500" y="6847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323315</xdr:rowOff>
    </xdr:from>
    <xdr:ext cx="762000" cy="259045"/>
    <xdr:sp macro="" textlink="">
      <xdr:nvSpPr>
        <xdr:cNvPr id="137" name="テキスト ボックス 136"/>
        <xdr:cNvSpPr txBox="1"/>
      </xdr:nvSpPr>
      <xdr:spPr>
        <a:xfrm>
          <a:off x="3924300" y="693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199285</xdr:rowOff>
    </xdr:from>
    <xdr:to>
      <xdr:col>19</xdr:col>
      <xdr:colOff>38100</xdr:colOff>
      <xdr:row>35</xdr:row>
      <xdr:rowOff>300885</xdr:rowOff>
    </xdr:to>
    <xdr:sp macro="" textlink="">
      <xdr:nvSpPr>
        <xdr:cNvPr id="138" name="楕円 137"/>
        <xdr:cNvSpPr/>
      </xdr:nvSpPr>
      <xdr:spPr bwMode="auto">
        <a:xfrm>
          <a:off x="3556000" y="6809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285662</xdr:rowOff>
    </xdr:from>
    <xdr:ext cx="762000" cy="259045"/>
    <xdr:sp macro="" textlink="">
      <xdr:nvSpPr>
        <xdr:cNvPr id="139" name="テキスト ボックス 138"/>
        <xdr:cNvSpPr txBox="1"/>
      </xdr:nvSpPr>
      <xdr:spPr>
        <a:xfrm>
          <a:off x="3225800" y="6896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209213</xdr:rowOff>
    </xdr:from>
    <xdr:to>
      <xdr:col>15</xdr:col>
      <xdr:colOff>101600</xdr:colOff>
      <xdr:row>35</xdr:row>
      <xdr:rowOff>310813</xdr:rowOff>
    </xdr:to>
    <xdr:sp macro="" textlink="">
      <xdr:nvSpPr>
        <xdr:cNvPr id="140" name="楕円 139"/>
        <xdr:cNvSpPr/>
      </xdr:nvSpPr>
      <xdr:spPr bwMode="auto">
        <a:xfrm>
          <a:off x="2857500" y="6819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295590</xdr:rowOff>
    </xdr:from>
    <xdr:ext cx="762000" cy="259045"/>
    <xdr:sp macro="" textlink="">
      <xdr:nvSpPr>
        <xdr:cNvPr id="141" name="テキスト ボックス 140"/>
        <xdr:cNvSpPr txBox="1"/>
      </xdr:nvSpPr>
      <xdr:spPr>
        <a:xfrm>
          <a:off x="2527300" y="690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85,604
84,726
318.81
31,148,637
29,351,079
1,380,624
18,955,749
12,482,286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97203</xdr:rowOff>
    </xdr:from>
    <xdr:to>
      <xdr:col>24</xdr:col>
      <xdr:colOff>63500</xdr:colOff>
      <xdr:row>33</xdr:row>
      <xdr:rowOff>145278</xdr:rowOff>
    </xdr:to>
    <xdr:cxnSp macro="">
      <xdr:nvCxnSpPr>
        <xdr:cNvPr id="59" name="直線コネクタ 58"/>
        <xdr:cNvCxnSpPr/>
      </xdr:nvCxnSpPr>
      <xdr:spPr>
        <a:xfrm flipV="1">
          <a:off x="3797300" y="5755053"/>
          <a:ext cx="838200" cy="4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82277</xdr:rowOff>
    </xdr:from>
    <xdr:ext cx="534377" cy="259045"/>
    <xdr:sp macro="" textlink="">
      <xdr:nvSpPr>
        <xdr:cNvPr id="60" name="人件費平均値テキスト"/>
        <xdr:cNvSpPr txBox="1"/>
      </xdr:nvSpPr>
      <xdr:spPr>
        <a:xfrm>
          <a:off x="4686300" y="608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145278</xdr:rowOff>
    </xdr:from>
    <xdr:to>
      <xdr:col>19</xdr:col>
      <xdr:colOff>177800</xdr:colOff>
      <xdr:row>33</xdr:row>
      <xdr:rowOff>165738</xdr:rowOff>
    </xdr:to>
    <xdr:cxnSp macro="">
      <xdr:nvCxnSpPr>
        <xdr:cNvPr id="62" name="直線コネクタ 61"/>
        <xdr:cNvCxnSpPr/>
      </xdr:nvCxnSpPr>
      <xdr:spPr>
        <a:xfrm flipV="1">
          <a:off x="2908300" y="5803128"/>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20441</xdr:rowOff>
    </xdr:from>
    <xdr:ext cx="534377" cy="259045"/>
    <xdr:sp macro="" textlink="">
      <xdr:nvSpPr>
        <xdr:cNvPr id="64" name="テキスト ボックス 63"/>
        <xdr:cNvSpPr txBox="1"/>
      </xdr:nvSpPr>
      <xdr:spPr>
        <a:xfrm>
          <a:off x="3530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165738</xdr:rowOff>
    </xdr:from>
    <xdr:to>
      <xdr:col>15</xdr:col>
      <xdr:colOff>50800</xdr:colOff>
      <xdr:row>34</xdr:row>
      <xdr:rowOff>17102</xdr:rowOff>
    </xdr:to>
    <xdr:cxnSp macro="">
      <xdr:nvCxnSpPr>
        <xdr:cNvPr id="65" name="直線コネクタ 64"/>
        <xdr:cNvCxnSpPr/>
      </xdr:nvCxnSpPr>
      <xdr:spPr>
        <a:xfrm flipV="1">
          <a:off x="2019300" y="5823588"/>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12097</xdr:rowOff>
    </xdr:from>
    <xdr:ext cx="534377" cy="259045"/>
    <xdr:sp macro="" textlink="">
      <xdr:nvSpPr>
        <xdr:cNvPr id="67" name="テキスト ボックス 66"/>
        <xdr:cNvSpPr txBox="1"/>
      </xdr:nvSpPr>
      <xdr:spPr>
        <a:xfrm>
          <a:off x="2641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167475</xdr:rowOff>
    </xdr:from>
    <xdr:to>
      <xdr:col>10</xdr:col>
      <xdr:colOff>114300</xdr:colOff>
      <xdr:row>34</xdr:row>
      <xdr:rowOff>17102</xdr:rowOff>
    </xdr:to>
    <xdr:cxnSp macro="">
      <xdr:nvCxnSpPr>
        <xdr:cNvPr id="68" name="直線コネクタ 67"/>
        <xdr:cNvCxnSpPr/>
      </xdr:nvCxnSpPr>
      <xdr:spPr>
        <a:xfrm>
          <a:off x="1130300" y="5825325"/>
          <a:ext cx="8890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121871</xdr:rowOff>
    </xdr:from>
    <xdr:ext cx="534377" cy="259045"/>
    <xdr:sp macro="" textlink="">
      <xdr:nvSpPr>
        <xdr:cNvPr id="70" name="テキスト ボックス 69"/>
        <xdr:cNvSpPr txBox="1"/>
      </xdr:nvSpPr>
      <xdr:spPr>
        <a:xfrm>
          <a:off x="1752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130489</xdr:rowOff>
    </xdr:from>
    <xdr:ext cx="534377" cy="259045"/>
    <xdr:sp macro="" textlink="">
      <xdr:nvSpPr>
        <xdr:cNvPr id="72" name="テキスト ボックス 71"/>
        <xdr:cNvSpPr txBox="1"/>
      </xdr:nvSpPr>
      <xdr:spPr>
        <a:xfrm>
          <a:off x="863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46403</xdr:rowOff>
    </xdr:from>
    <xdr:to>
      <xdr:col>24</xdr:col>
      <xdr:colOff>114300</xdr:colOff>
      <xdr:row>33</xdr:row>
      <xdr:rowOff>148003</xdr:rowOff>
    </xdr:to>
    <xdr:sp macro="" textlink="">
      <xdr:nvSpPr>
        <xdr:cNvPr id="78" name="楕円 77"/>
        <xdr:cNvSpPr/>
      </xdr:nvSpPr>
      <xdr:spPr>
        <a:xfrm>
          <a:off x="4584700" y="570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69280</xdr:rowOff>
    </xdr:from>
    <xdr:ext cx="534377" cy="259045"/>
    <xdr:sp macro="" textlink="">
      <xdr:nvSpPr>
        <xdr:cNvPr id="79" name="人件費該当値テキスト"/>
        <xdr:cNvSpPr txBox="1"/>
      </xdr:nvSpPr>
      <xdr:spPr>
        <a:xfrm>
          <a:off x="4686300" y="555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94478</xdr:rowOff>
    </xdr:from>
    <xdr:to>
      <xdr:col>20</xdr:col>
      <xdr:colOff>38100</xdr:colOff>
      <xdr:row>34</xdr:row>
      <xdr:rowOff>24628</xdr:rowOff>
    </xdr:to>
    <xdr:sp macro="" textlink="">
      <xdr:nvSpPr>
        <xdr:cNvPr id="80" name="楕円 79"/>
        <xdr:cNvSpPr/>
      </xdr:nvSpPr>
      <xdr:spPr>
        <a:xfrm>
          <a:off x="3746500" y="575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41155</xdr:rowOff>
    </xdr:from>
    <xdr:ext cx="534377" cy="259045"/>
    <xdr:sp macro="" textlink="">
      <xdr:nvSpPr>
        <xdr:cNvPr id="81" name="テキスト ボックス 80"/>
        <xdr:cNvSpPr txBox="1"/>
      </xdr:nvSpPr>
      <xdr:spPr>
        <a:xfrm>
          <a:off x="3530111" y="552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114938</xdr:rowOff>
    </xdr:from>
    <xdr:to>
      <xdr:col>15</xdr:col>
      <xdr:colOff>101600</xdr:colOff>
      <xdr:row>34</xdr:row>
      <xdr:rowOff>45088</xdr:rowOff>
    </xdr:to>
    <xdr:sp macro="" textlink="">
      <xdr:nvSpPr>
        <xdr:cNvPr id="82" name="楕円 81"/>
        <xdr:cNvSpPr/>
      </xdr:nvSpPr>
      <xdr:spPr>
        <a:xfrm>
          <a:off x="2857500" y="577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61615</xdr:rowOff>
    </xdr:from>
    <xdr:ext cx="534377" cy="259045"/>
    <xdr:sp macro="" textlink="">
      <xdr:nvSpPr>
        <xdr:cNvPr id="83" name="テキスト ボックス 82"/>
        <xdr:cNvSpPr txBox="1"/>
      </xdr:nvSpPr>
      <xdr:spPr>
        <a:xfrm>
          <a:off x="2641111" y="554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137752</xdr:rowOff>
    </xdr:from>
    <xdr:to>
      <xdr:col>10</xdr:col>
      <xdr:colOff>165100</xdr:colOff>
      <xdr:row>34</xdr:row>
      <xdr:rowOff>67902</xdr:rowOff>
    </xdr:to>
    <xdr:sp macro="" textlink="">
      <xdr:nvSpPr>
        <xdr:cNvPr id="84" name="楕円 83"/>
        <xdr:cNvSpPr/>
      </xdr:nvSpPr>
      <xdr:spPr>
        <a:xfrm>
          <a:off x="1968500" y="579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84429</xdr:rowOff>
    </xdr:from>
    <xdr:ext cx="534377" cy="259045"/>
    <xdr:sp macro="" textlink="">
      <xdr:nvSpPr>
        <xdr:cNvPr id="85" name="テキスト ボックス 84"/>
        <xdr:cNvSpPr txBox="1"/>
      </xdr:nvSpPr>
      <xdr:spPr>
        <a:xfrm>
          <a:off x="1752111" y="557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116675</xdr:rowOff>
    </xdr:from>
    <xdr:to>
      <xdr:col>6</xdr:col>
      <xdr:colOff>38100</xdr:colOff>
      <xdr:row>34</xdr:row>
      <xdr:rowOff>46825</xdr:rowOff>
    </xdr:to>
    <xdr:sp macro="" textlink="">
      <xdr:nvSpPr>
        <xdr:cNvPr id="86" name="楕円 85"/>
        <xdr:cNvSpPr/>
      </xdr:nvSpPr>
      <xdr:spPr>
        <a:xfrm>
          <a:off x="1079500" y="577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63352</xdr:rowOff>
    </xdr:from>
    <xdr:ext cx="534377" cy="259045"/>
    <xdr:sp macro="" textlink="">
      <xdr:nvSpPr>
        <xdr:cNvPr id="87" name="テキスト ボックス 86"/>
        <xdr:cNvSpPr txBox="1"/>
      </xdr:nvSpPr>
      <xdr:spPr>
        <a:xfrm>
          <a:off x="863111" y="554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154101</xdr:rowOff>
    </xdr:from>
    <xdr:to>
      <xdr:col>24</xdr:col>
      <xdr:colOff>63500</xdr:colOff>
      <xdr:row>57</xdr:row>
      <xdr:rowOff>157642</xdr:rowOff>
    </xdr:to>
    <xdr:cxnSp macro="">
      <xdr:nvCxnSpPr>
        <xdr:cNvPr id="116" name="直線コネクタ 115"/>
        <xdr:cNvCxnSpPr/>
      </xdr:nvCxnSpPr>
      <xdr:spPr>
        <a:xfrm>
          <a:off x="3797300" y="9926751"/>
          <a:ext cx="838200" cy="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154101</xdr:rowOff>
    </xdr:from>
    <xdr:to>
      <xdr:col>19</xdr:col>
      <xdr:colOff>177800</xdr:colOff>
      <xdr:row>57</xdr:row>
      <xdr:rowOff>158907</xdr:rowOff>
    </xdr:to>
    <xdr:cxnSp macro="">
      <xdr:nvCxnSpPr>
        <xdr:cNvPr id="119" name="直線コネクタ 118"/>
        <xdr:cNvCxnSpPr/>
      </xdr:nvCxnSpPr>
      <xdr:spPr>
        <a:xfrm flipV="1">
          <a:off x="2908300" y="9926751"/>
          <a:ext cx="889000" cy="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154684</xdr:rowOff>
    </xdr:from>
    <xdr:to>
      <xdr:col>15</xdr:col>
      <xdr:colOff>50800</xdr:colOff>
      <xdr:row>57</xdr:row>
      <xdr:rowOff>158907</xdr:rowOff>
    </xdr:to>
    <xdr:cxnSp macro="">
      <xdr:nvCxnSpPr>
        <xdr:cNvPr id="122" name="直線コネクタ 121"/>
        <xdr:cNvCxnSpPr/>
      </xdr:nvCxnSpPr>
      <xdr:spPr>
        <a:xfrm>
          <a:off x="2019300" y="9927334"/>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40760</xdr:rowOff>
    </xdr:from>
    <xdr:ext cx="534377" cy="259045"/>
    <xdr:sp macro="" textlink="">
      <xdr:nvSpPr>
        <xdr:cNvPr id="124" name="テキスト ボックス 123"/>
        <xdr:cNvSpPr txBox="1"/>
      </xdr:nvSpPr>
      <xdr:spPr>
        <a:xfrm>
          <a:off x="2641111" y="998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154684</xdr:rowOff>
    </xdr:from>
    <xdr:to>
      <xdr:col>10</xdr:col>
      <xdr:colOff>114300</xdr:colOff>
      <xdr:row>57</xdr:row>
      <xdr:rowOff>162278</xdr:rowOff>
    </xdr:to>
    <xdr:cxnSp macro="">
      <xdr:nvCxnSpPr>
        <xdr:cNvPr id="125" name="直線コネクタ 124"/>
        <xdr:cNvCxnSpPr/>
      </xdr:nvCxnSpPr>
      <xdr:spPr>
        <a:xfrm flipV="1">
          <a:off x="1130300" y="9927334"/>
          <a:ext cx="889000" cy="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40798</xdr:rowOff>
    </xdr:from>
    <xdr:ext cx="534377" cy="259045"/>
    <xdr:sp macro="" textlink="">
      <xdr:nvSpPr>
        <xdr:cNvPr id="127" name="テキスト ボックス 126"/>
        <xdr:cNvSpPr txBox="1"/>
      </xdr:nvSpPr>
      <xdr:spPr>
        <a:xfrm>
          <a:off x="1752111" y="998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39011</xdr:rowOff>
    </xdr:from>
    <xdr:ext cx="534377" cy="259045"/>
    <xdr:sp macro="" textlink="">
      <xdr:nvSpPr>
        <xdr:cNvPr id="129" name="テキスト ボックス 128"/>
        <xdr:cNvSpPr txBox="1"/>
      </xdr:nvSpPr>
      <xdr:spPr>
        <a:xfrm>
          <a:off x="863111" y="998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106842</xdr:rowOff>
    </xdr:from>
    <xdr:to>
      <xdr:col>24</xdr:col>
      <xdr:colOff>114300</xdr:colOff>
      <xdr:row>58</xdr:row>
      <xdr:rowOff>36992</xdr:rowOff>
    </xdr:to>
    <xdr:sp macro="" textlink="">
      <xdr:nvSpPr>
        <xdr:cNvPr id="135" name="楕円 134"/>
        <xdr:cNvSpPr/>
      </xdr:nvSpPr>
      <xdr:spPr>
        <a:xfrm>
          <a:off x="4584700" y="987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80640</xdr:rowOff>
    </xdr:from>
    <xdr:ext cx="534377" cy="259045"/>
    <xdr:sp macro="" textlink="">
      <xdr:nvSpPr>
        <xdr:cNvPr id="136" name="物件費該当値テキスト"/>
        <xdr:cNvSpPr txBox="1"/>
      </xdr:nvSpPr>
      <xdr:spPr>
        <a:xfrm>
          <a:off x="4686300" y="985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103301</xdr:rowOff>
    </xdr:from>
    <xdr:to>
      <xdr:col>20</xdr:col>
      <xdr:colOff>38100</xdr:colOff>
      <xdr:row>58</xdr:row>
      <xdr:rowOff>33451</xdr:rowOff>
    </xdr:to>
    <xdr:sp macro="" textlink="">
      <xdr:nvSpPr>
        <xdr:cNvPr id="137" name="楕円 136"/>
        <xdr:cNvSpPr/>
      </xdr:nvSpPr>
      <xdr:spPr>
        <a:xfrm>
          <a:off x="3746500" y="987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24578</xdr:rowOff>
    </xdr:from>
    <xdr:ext cx="534377" cy="259045"/>
    <xdr:sp macro="" textlink="">
      <xdr:nvSpPr>
        <xdr:cNvPr id="138" name="テキスト ボックス 137"/>
        <xdr:cNvSpPr txBox="1"/>
      </xdr:nvSpPr>
      <xdr:spPr>
        <a:xfrm>
          <a:off x="3530111" y="996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108107</xdr:rowOff>
    </xdr:from>
    <xdr:to>
      <xdr:col>15</xdr:col>
      <xdr:colOff>101600</xdr:colOff>
      <xdr:row>58</xdr:row>
      <xdr:rowOff>38257</xdr:rowOff>
    </xdr:to>
    <xdr:sp macro="" textlink="">
      <xdr:nvSpPr>
        <xdr:cNvPr id="139" name="楕円 138"/>
        <xdr:cNvSpPr/>
      </xdr:nvSpPr>
      <xdr:spPr>
        <a:xfrm>
          <a:off x="2857500" y="988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54784</xdr:rowOff>
    </xdr:from>
    <xdr:ext cx="534377" cy="259045"/>
    <xdr:sp macro="" textlink="">
      <xdr:nvSpPr>
        <xdr:cNvPr id="140" name="テキスト ボックス 139"/>
        <xdr:cNvSpPr txBox="1"/>
      </xdr:nvSpPr>
      <xdr:spPr>
        <a:xfrm>
          <a:off x="2641111" y="965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103884</xdr:rowOff>
    </xdr:from>
    <xdr:to>
      <xdr:col>10</xdr:col>
      <xdr:colOff>165100</xdr:colOff>
      <xdr:row>58</xdr:row>
      <xdr:rowOff>34034</xdr:rowOff>
    </xdr:to>
    <xdr:sp macro="" textlink="">
      <xdr:nvSpPr>
        <xdr:cNvPr id="141" name="楕円 140"/>
        <xdr:cNvSpPr/>
      </xdr:nvSpPr>
      <xdr:spPr>
        <a:xfrm>
          <a:off x="1968500" y="987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50561</xdr:rowOff>
    </xdr:from>
    <xdr:ext cx="534377" cy="259045"/>
    <xdr:sp macro="" textlink="">
      <xdr:nvSpPr>
        <xdr:cNvPr id="142" name="テキスト ボックス 141"/>
        <xdr:cNvSpPr txBox="1"/>
      </xdr:nvSpPr>
      <xdr:spPr>
        <a:xfrm>
          <a:off x="1752111" y="965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111478</xdr:rowOff>
    </xdr:from>
    <xdr:to>
      <xdr:col>6</xdr:col>
      <xdr:colOff>38100</xdr:colOff>
      <xdr:row>58</xdr:row>
      <xdr:rowOff>41628</xdr:rowOff>
    </xdr:to>
    <xdr:sp macro="" textlink="">
      <xdr:nvSpPr>
        <xdr:cNvPr id="143" name="楕円 142"/>
        <xdr:cNvSpPr/>
      </xdr:nvSpPr>
      <xdr:spPr>
        <a:xfrm>
          <a:off x="1079500" y="98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58155</xdr:rowOff>
    </xdr:from>
    <xdr:ext cx="534377" cy="259045"/>
    <xdr:sp macro="" textlink="">
      <xdr:nvSpPr>
        <xdr:cNvPr id="144" name="テキスト ボックス 143"/>
        <xdr:cNvSpPr txBox="1"/>
      </xdr:nvSpPr>
      <xdr:spPr>
        <a:xfrm>
          <a:off x="863111" y="965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84779</xdr:rowOff>
    </xdr:from>
    <xdr:to>
      <xdr:col>24</xdr:col>
      <xdr:colOff>63500</xdr:colOff>
      <xdr:row>77</xdr:row>
      <xdr:rowOff>92951</xdr:rowOff>
    </xdr:to>
    <xdr:cxnSp macro="">
      <xdr:nvCxnSpPr>
        <xdr:cNvPr id="169" name="直線コネクタ 168"/>
        <xdr:cNvCxnSpPr/>
      </xdr:nvCxnSpPr>
      <xdr:spPr>
        <a:xfrm flipV="1">
          <a:off x="3797300" y="13286429"/>
          <a:ext cx="838200" cy="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92951</xdr:rowOff>
    </xdr:from>
    <xdr:to>
      <xdr:col>19</xdr:col>
      <xdr:colOff>177800</xdr:colOff>
      <xdr:row>77</xdr:row>
      <xdr:rowOff>99924</xdr:rowOff>
    </xdr:to>
    <xdr:cxnSp macro="">
      <xdr:nvCxnSpPr>
        <xdr:cNvPr id="172" name="直線コネクタ 171"/>
        <xdr:cNvCxnSpPr/>
      </xdr:nvCxnSpPr>
      <xdr:spPr>
        <a:xfrm flipV="1">
          <a:off x="2908300" y="13294601"/>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95123</xdr:rowOff>
    </xdr:from>
    <xdr:to>
      <xdr:col>15</xdr:col>
      <xdr:colOff>50800</xdr:colOff>
      <xdr:row>77</xdr:row>
      <xdr:rowOff>99924</xdr:rowOff>
    </xdr:to>
    <xdr:cxnSp macro="">
      <xdr:nvCxnSpPr>
        <xdr:cNvPr id="175" name="直線コネクタ 174"/>
        <xdr:cNvCxnSpPr/>
      </xdr:nvCxnSpPr>
      <xdr:spPr>
        <a:xfrm>
          <a:off x="2019300" y="13296773"/>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95123</xdr:rowOff>
    </xdr:from>
    <xdr:to>
      <xdr:col>10</xdr:col>
      <xdr:colOff>114300</xdr:colOff>
      <xdr:row>77</xdr:row>
      <xdr:rowOff>117983</xdr:rowOff>
    </xdr:to>
    <xdr:cxnSp macro="">
      <xdr:nvCxnSpPr>
        <xdr:cNvPr id="178" name="直線コネクタ 177"/>
        <xdr:cNvCxnSpPr/>
      </xdr:nvCxnSpPr>
      <xdr:spPr>
        <a:xfrm flipV="1">
          <a:off x="1130300" y="1329677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3687</xdr:rowOff>
    </xdr:from>
    <xdr:ext cx="469744" cy="259045"/>
    <xdr:sp macro="" textlink="">
      <xdr:nvSpPr>
        <xdr:cNvPr id="180" name="テキスト ボックス 179"/>
        <xdr:cNvSpPr txBox="1"/>
      </xdr:nvSpPr>
      <xdr:spPr>
        <a:xfrm>
          <a:off x="1784428"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14603</xdr:rowOff>
    </xdr:from>
    <xdr:ext cx="469744" cy="259045"/>
    <xdr:sp macro="" textlink="">
      <xdr:nvSpPr>
        <xdr:cNvPr id="182" name="テキスト ボックス 181"/>
        <xdr:cNvSpPr txBox="1"/>
      </xdr:nvSpPr>
      <xdr:spPr>
        <a:xfrm>
          <a:off x="895428"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33979</xdr:rowOff>
    </xdr:from>
    <xdr:to>
      <xdr:col>24</xdr:col>
      <xdr:colOff>114300</xdr:colOff>
      <xdr:row>77</xdr:row>
      <xdr:rowOff>135579</xdr:rowOff>
    </xdr:to>
    <xdr:sp macro="" textlink="">
      <xdr:nvSpPr>
        <xdr:cNvPr id="188" name="楕円 187"/>
        <xdr:cNvSpPr/>
      </xdr:nvSpPr>
      <xdr:spPr>
        <a:xfrm>
          <a:off x="4584700" y="1323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120356</xdr:rowOff>
    </xdr:from>
    <xdr:ext cx="469744" cy="259045"/>
    <xdr:sp macro="" textlink="">
      <xdr:nvSpPr>
        <xdr:cNvPr id="189" name="維持補修費該当値テキスト"/>
        <xdr:cNvSpPr txBox="1"/>
      </xdr:nvSpPr>
      <xdr:spPr>
        <a:xfrm>
          <a:off x="4686300" y="1315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42151</xdr:rowOff>
    </xdr:from>
    <xdr:to>
      <xdr:col>20</xdr:col>
      <xdr:colOff>38100</xdr:colOff>
      <xdr:row>77</xdr:row>
      <xdr:rowOff>143751</xdr:rowOff>
    </xdr:to>
    <xdr:sp macro="" textlink="">
      <xdr:nvSpPr>
        <xdr:cNvPr id="190" name="楕円 189"/>
        <xdr:cNvSpPr/>
      </xdr:nvSpPr>
      <xdr:spPr>
        <a:xfrm>
          <a:off x="3746500" y="1324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134878</xdr:rowOff>
    </xdr:from>
    <xdr:ext cx="469744" cy="259045"/>
    <xdr:sp macro="" textlink="">
      <xdr:nvSpPr>
        <xdr:cNvPr id="191" name="テキスト ボックス 190"/>
        <xdr:cNvSpPr txBox="1"/>
      </xdr:nvSpPr>
      <xdr:spPr>
        <a:xfrm>
          <a:off x="3562428" y="1333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49124</xdr:rowOff>
    </xdr:from>
    <xdr:to>
      <xdr:col>15</xdr:col>
      <xdr:colOff>101600</xdr:colOff>
      <xdr:row>77</xdr:row>
      <xdr:rowOff>150724</xdr:rowOff>
    </xdr:to>
    <xdr:sp macro="" textlink="">
      <xdr:nvSpPr>
        <xdr:cNvPr id="192" name="楕円 191"/>
        <xdr:cNvSpPr/>
      </xdr:nvSpPr>
      <xdr:spPr>
        <a:xfrm>
          <a:off x="2857500" y="132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141851</xdr:rowOff>
    </xdr:from>
    <xdr:ext cx="469744" cy="259045"/>
    <xdr:sp macro="" textlink="">
      <xdr:nvSpPr>
        <xdr:cNvPr id="193" name="テキスト ボックス 192"/>
        <xdr:cNvSpPr txBox="1"/>
      </xdr:nvSpPr>
      <xdr:spPr>
        <a:xfrm>
          <a:off x="2673428" y="1334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44323</xdr:rowOff>
    </xdr:from>
    <xdr:to>
      <xdr:col>10</xdr:col>
      <xdr:colOff>165100</xdr:colOff>
      <xdr:row>77</xdr:row>
      <xdr:rowOff>145923</xdr:rowOff>
    </xdr:to>
    <xdr:sp macro="" textlink="">
      <xdr:nvSpPr>
        <xdr:cNvPr id="194" name="楕円 193"/>
        <xdr:cNvSpPr/>
      </xdr:nvSpPr>
      <xdr:spPr>
        <a:xfrm>
          <a:off x="1968500" y="1324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137050</xdr:rowOff>
    </xdr:from>
    <xdr:ext cx="469744" cy="259045"/>
    <xdr:sp macro="" textlink="">
      <xdr:nvSpPr>
        <xdr:cNvPr id="195" name="テキスト ボックス 194"/>
        <xdr:cNvSpPr txBox="1"/>
      </xdr:nvSpPr>
      <xdr:spPr>
        <a:xfrm>
          <a:off x="1784428" y="1333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67183</xdr:rowOff>
    </xdr:from>
    <xdr:to>
      <xdr:col>6</xdr:col>
      <xdr:colOff>38100</xdr:colOff>
      <xdr:row>77</xdr:row>
      <xdr:rowOff>168783</xdr:rowOff>
    </xdr:to>
    <xdr:sp macro="" textlink="">
      <xdr:nvSpPr>
        <xdr:cNvPr id="196" name="楕円 195"/>
        <xdr:cNvSpPr/>
      </xdr:nvSpPr>
      <xdr:spPr>
        <a:xfrm>
          <a:off x="1079500" y="1326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159910</xdr:rowOff>
    </xdr:from>
    <xdr:ext cx="469744" cy="259045"/>
    <xdr:sp macro="" textlink="">
      <xdr:nvSpPr>
        <xdr:cNvPr id="197" name="テキスト ボックス 196"/>
        <xdr:cNvSpPr txBox="1"/>
      </xdr:nvSpPr>
      <xdr:spPr>
        <a:xfrm>
          <a:off x="895428" y="1336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2133</xdr:rowOff>
    </xdr:from>
    <xdr:to>
      <xdr:col>24</xdr:col>
      <xdr:colOff>63500</xdr:colOff>
      <xdr:row>96</xdr:row>
      <xdr:rowOff>27076</xdr:rowOff>
    </xdr:to>
    <xdr:cxnSp macro="">
      <xdr:nvCxnSpPr>
        <xdr:cNvPr id="227" name="直線コネクタ 226"/>
        <xdr:cNvCxnSpPr/>
      </xdr:nvCxnSpPr>
      <xdr:spPr>
        <a:xfrm>
          <a:off x="3797300" y="16461333"/>
          <a:ext cx="838200" cy="2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2133</xdr:rowOff>
    </xdr:from>
    <xdr:to>
      <xdr:col>19</xdr:col>
      <xdr:colOff>177800</xdr:colOff>
      <xdr:row>96</xdr:row>
      <xdr:rowOff>77076</xdr:rowOff>
    </xdr:to>
    <xdr:cxnSp macro="">
      <xdr:nvCxnSpPr>
        <xdr:cNvPr id="230" name="直線コネクタ 229"/>
        <xdr:cNvCxnSpPr/>
      </xdr:nvCxnSpPr>
      <xdr:spPr>
        <a:xfrm flipV="1">
          <a:off x="2908300" y="16461333"/>
          <a:ext cx="889000" cy="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77076</xdr:rowOff>
    </xdr:from>
    <xdr:to>
      <xdr:col>15</xdr:col>
      <xdr:colOff>50800</xdr:colOff>
      <xdr:row>96</xdr:row>
      <xdr:rowOff>97307</xdr:rowOff>
    </xdr:to>
    <xdr:cxnSp macro="">
      <xdr:nvCxnSpPr>
        <xdr:cNvPr id="233" name="直線コネクタ 232"/>
        <xdr:cNvCxnSpPr/>
      </xdr:nvCxnSpPr>
      <xdr:spPr>
        <a:xfrm flipV="1">
          <a:off x="2019300" y="16536276"/>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97307</xdr:rowOff>
    </xdr:from>
    <xdr:to>
      <xdr:col>10</xdr:col>
      <xdr:colOff>114300</xdr:colOff>
      <xdr:row>96</xdr:row>
      <xdr:rowOff>137249</xdr:rowOff>
    </xdr:to>
    <xdr:cxnSp macro="">
      <xdr:nvCxnSpPr>
        <xdr:cNvPr id="236" name="直線コネクタ 235"/>
        <xdr:cNvCxnSpPr/>
      </xdr:nvCxnSpPr>
      <xdr:spPr>
        <a:xfrm flipV="1">
          <a:off x="1130300" y="16556507"/>
          <a:ext cx="889000" cy="3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38" name="テキスト ボックス 237"/>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0" name="テキスト ボックス 239"/>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147726</xdr:rowOff>
    </xdr:from>
    <xdr:to>
      <xdr:col>24</xdr:col>
      <xdr:colOff>114300</xdr:colOff>
      <xdr:row>96</xdr:row>
      <xdr:rowOff>77876</xdr:rowOff>
    </xdr:to>
    <xdr:sp macro="" textlink="">
      <xdr:nvSpPr>
        <xdr:cNvPr id="246" name="楕円 245"/>
        <xdr:cNvSpPr/>
      </xdr:nvSpPr>
      <xdr:spPr>
        <a:xfrm>
          <a:off x="4584700" y="1643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126153</xdr:rowOff>
    </xdr:from>
    <xdr:ext cx="534377" cy="259045"/>
    <xdr:sp macro="" textlink="">
      <xdr:nvSpPr>
        <xdr:cNvPr id="247" name="扶助費該当値テキスト"/>
        <xdr:cNvSpPr txBox="1"/>
      </xdr:nvSpPr>
      <xdr:spPr>
        <a:xfrm>
          <a:off x="4686300" y="1641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122783</xdr:rowOff>
    </xdr:from>
    <xdr:to>
      <xdr:col>20</xdr:col>
      <xdr:colOff>38100</xdr:colOff>
      <xdr:row>96</xdr:row>
      <xdr:rowOff>52933</xdr:rowOff>
    </xdr:to>
    <xdr:sp macro="" textlink="">
      <xdr:nvSpPr>
        <xdr:cNvPr id="248" name="楕円 247"/>
        <xdr:cNvSpPr/>
      </xdr:nvSpPr>
      <xdr:spPr>
        <a:xfrm>
          <a:off x="3746500" y="1641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44060</xdr:rowOff>
    </xdr:from>
    <xdr:ext cx="534377" cy="259045"/>
    <xdr:sp macro="" textlink="">
      <xdr:nvSpPr>
        <xdr:cNvPr id="249" name="テキスト ボックス 248"/>
        <xdr:cNvSpPr txBox="1"/>
      </xdr:nvSpPr>
      <xdr:spPr>
        <a:xfrm>
          <a:off x="3530111" y="1650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26276</xdr:rowOff>
    </xdr:from>
    <xdr:to>
      <xdr:col>15</xdr:col>
      <xdr:colOff>101600</xdr:colOff>
      <xdr:row>96</xdr:row>
      <xdr:rowOff>127876</xdr:rowOff>
    </xdr:to>
    <xdr:sp macro="" textlink="">
      <xdr:nvSpPr>
        <xdr:cNvPr id="250" name="楕円 249"/>
        <xdr:cNvSpPr/>
      </xdr:nvSpPr>
      <xdr:spPr>
        <a:xfrm>
          <a:off x="2857500" y="1648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119003</xdr:rowOff>
    </xdr:from>
    <xdr:ext cx="534377" cy="259045"/>
    <xdr:sp macro="" textlink="">
      <xdr:nvSpPr>
        <xdr:cNvPr id="251" name="テキスト ボックス 250"/>
        <xdr:cNvSpPr txBox="1"/>
      </xdr:nvSpPr>
      <xdr:spPr>
        <a:xfrm>
          <a:off x="2641111" y="1657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46507</xdr:rowOff>
    </xdr:from>
    <xdr:to>
      <xdr:col>10</xdr:col>
      <xdr:colOff>165100</xdr:colOff>
      <xdr:row>96</xdr:row>
      <xdr:rowOff>148107</xdr:rowOff>
    </xdr:to>
    <xdr:sp macro="" textlink="">
      <xdr:nvSpPr>
        <xdr:cNvPr id="252" name="楕円 251"/>
        <xdr:cNvSpPr/>
      </xdr:nvSpPr>
      <xdr:spPr>
        <a:xfrm>
          <a:off x="1968500" y="1650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139234</xdr:rowOff>
    </xdr:from>
    <xdr:ext cx="534377" cy="259045"/>
    <xdr:sp macro="" textlink="">
      <xdr:nvSpPr>
        <xdr:cNvPr id="253" name="テキスト ボックス 252"/>
        <xdr:cNvSpPr txBox="1"/>
      </xdr:nvSpPr>
      <xdr:spPr>
        <a:xfrm>
          <a:off x="1752111" y="1659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86449</xdr:rowOff>
    </xdr:from>
    <xdr:to>
      <xdr:col>6</xdr:col>
      <xdr:colOff>38100</xdr:colOff>
      <xdr:row>97</xdr:row>
      <xdr:rowOff>16599</xdr:rowOff>
    </xdr:to>
    <xdr:sp macro="" textlink="">
      <xdr:nvSpPr>
        <xdr:cNvPr id="254" name="楕円 253"/>
        <xdr:cNvSpPr/>
      </xdr:nvSpPr>
      <xdr:spPr>
        <a:xfrm>
          <a:off x="1079500" y="1654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7726</xdr:rowOff>
    </xdr:from>
    <xdr:ext cx="534377" cy="259045"/>
    <xdr:sp macro="" textlink="">
      <xdr:nvSpPr>
        <xdr:cNvPr id="255" name="テキスト ボックス 254"/>
        <xdr:cNvSpPr txBox="1"/>
      </xdr:nvSpPr>
      <xdr:spPr>
        <a:xfrm>
          <a:off x="863111" y="1663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17031</xdr:rowOff>
    </xdr:from>
    <xdr:to>
      <xdr:col>55</xdr:col>
      <xdr:colOff>0</xdr:colOff>
      <xdr:row>38</xdr:row>
      <xdr:rowOff>22860</xdr:rowOff>
    </xdr:to>
    <xdr:cxnSp macro="">
      <xdr:nvCxnSpPr>
        <xdr:cNvPr id="284" name="直線コネクタ 283"/>
        <xdr:cNvCxnSpPr/>
      </xdr:nvCxnSpPr>
      <xdr:spPr>
        <a:xfrm>
          <a:off x="9639300" y="6532131"/>
          <a:ext cx="8382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144861</xdr:rowOff>
    </xdr:from>
    <xdr:ext cx="534377" cy="259045"/>
    <xdr:sp macro="" textlink="">
      <xdr:nvSpPr>
        <xdr:cNvPr id="285" name="補助費等平均値テキスト"/>
        <xdr:cNvSpPr txBox="1"/>
      </xdr:nvSpPr>
      <xdr:spPr>
        <a:xfrm>
          <a:off x="10528300" y="59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10795</xdr:rowOff>
    </xdr:from>
    <xdr:to>
      <xdr:col>50</xdr:col>
      <xdr:colOff>114300</xdr:colOff>
      <xdr:row>38</xdr:row>
      <xdr:rowOff>17031</xdr:rowOff>
    </xdr:to>
    <xdr:cxnSp macro="">
      <xdr:nvCxnSpPr>
        <xdr:cNvPr id="287" name="直線コネクタ 286"/>
        <xdr:cNvCxnSpPr/>
      </xdr:nvCxnSpPr>
      <xdr:spPr>
        <a:xfrm>
          <a:off x="8750300" y="6525895"/>
          <a:ext cx="889000" cy="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10795</xdr:rowOff>
    </xdr:from>
    <xdr:to>
      <xdr:col>45</xdr:col>
      <xdr:colOff>177800</xdr:colOff>
      <xdr:row>38</xdr:row>
      <xdr:rowOff>19482</xdr:rowOff>
    </xdr:to>
    <xdr:cxnSp macro="">
      <xdr:nvCxnSpPr>
        <xdr:cNvPr id="290" name="直線コネクタ 289"/>
        <xdr:cNvCxnSpPr/>
      </xdr:nvCxnSpPr>
      <xdr:spPr>
        <a:xfrm flipV="1">
          <a:off x="7861300" y="6525895"/>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2" name="テキスト ボックス 291"/>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15811</xdr:rowOff>
    </xdr:from>
    <xdr:to>
      <xdr:col>41</xdr:col>
      <xdr:colOff>50800</xdr:colOff>
      <xdr:row>38</xdr:row>
      <xdr:rowOff>19482</xdr:rowOff>
    </xdr:to>
    <xdr:cxnSp macro="">
      <xdr:nvCxnSpPr>
        <xdr:cNvPr id="293" name="直線コネクタ 292"/>
        <xdr:cNvCxnSpPr/>
      </xdr:nvCxnSpPr>
      <xdr:spPr>
        <a:xfrm>
          <a:off x="6972300" y="6530911"/>
          <a:ext cx="8890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295" name="テキスト ボックス 294"/>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297" name="テキスト ボックス 296"/>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143510</xdr:rowOff>
    </xdr:from>
    <xdr:to>
      <xdr:col>55</xdr:col>
      <xdr:colOff>50800</xdr:colOff>
      <xdr:row>38</xdr:row>
      <xdr:rowOff>73660</xdr:rowOff>
    </xdr:to>
    <xdr:sp macro="" textlink="">
      <xdr:nvSpPr>
        <xdr:cNvPr id="303" name="楕円 302"/>
        <xdr:cNvSpPr/>
      </xdr:nvSpPr>
      <xdr:spPr>
        <a:xfrm>
          <a:off x="104267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58437</xdr:rowOff>
    </xdr:from>
    <xdr:ext cx="534377" cy="259045"/>
    <xdr:sp macro="" textlink="">
      <xdr:nvSpPr>
        <xdr:cNvPr id="304" name="補助費等該当値テキスト"/>
        <xdr:cNvSpPr txBox="1"/>
      </xdr:nvSpPr>
      <xdr:spPr>
        <a:xfrm>
          <a:off x="10528300" y="640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137681</xdr:rowOff>
    </xdr:from>
    <xdr:to>
      <xdr:col>50</xdr:col>
      <xdr:colOff>165100</xdr:colOff>
      <xdr:row>38</xdr:row>
      <xdr:rowOff>67831</xdr:rowOff>
    </xdr:to>
    <xdr:sp macro="" textlink="">
      <xdr:nvSpPr>
        <xdr:cNvPr id="305" name="楕円 304"/>
        <xdr:cNvSpPr/>
      </xdr:nvSpPr>
      <xdr:spPr>
        <a:xfrm>
          <a:off x="9588500" y="64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58958</xdr:rowOff>
    </xdr:from>
    <xdr:ext cx="534377" cy="259045"/>
    <xdr:sp macro="" textlink="">
      <xdr:nvSpPr>
        <xdr:cNvPr id="306" name="テキスト ボックス 305"/>
        <xdr:cNvSpPr txBox="1"/>
      </xdr:nvSpPr>
      <xdr:spPr>
        <a:xfrm>
          <a:off x="9372111" y="657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131445</xdr:rowOff>
    </xdr:from>
    <xdr:to>
      <xdr:col>46</xdr:col>
      <xdr:colOff>38100</xdr:colOff>
      <xdr:row>38</xdr:row>
      <xdr:rowOff>61595</xdr:rowOff>
    </xdr:to>
    <xdr:sp macro="" textlink="">
      <xdr:nvSpPr>
        <xdr:cNvPr id="307" name="楕円 306"/>
        <xdr:cNvSpPr/>
      </xdr:nvSpPr>
      <xdr:spPr>
        <a:xfrm>
          <a:off x="8699500" y="64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52722</xdr:rowOff>
    </xdr:from>
    <xdr:ext cx="534377" cy="259045"/>
    <xdr:sp macro="" textlink="">
      <xdr:nvSpPr>
        <xdr:cNvPr id="308" name="テキスト ボックス 307"/>
        <xdr:cNvSpPr txBox="1"/>
      </xdr:nvSpPr>
      <xdr:spPr>
        <a:xfrm>
          <a:off x="8483111" y="656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140132</xdr:rowOff>
    </xdr:from>
    <xdr:to>
      <xdr:col>41</xdr:col>
      <xdr:colOff>101600</xdr:colOff>
      <xdr:row>38</xdr:row>
      <xdr:rowOff>70282</xdr:rowOff>
    </xdr:to>
    <xdr:sp macro="" textlink="">
      <xdr:nvSpPr>
        <xdr:cNvPr id="309" name="楕円 308"/>
        <xdr:cNvSpPr/>
      </xdr:nvSpPr>
      <xdr:spPr>
        <a:xfrm>
          <a:off x="7810500" y="648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61409</xdr:rowOff>
    </xdr:from>
    <xdr:ext cx="534377" cy="259045"/>
    <xdr:sp macro="" textlink="">
      <xdr:nvSpPr>
        <xdr:cNvPr id="310" name="テキスト ボックス 309"/>
        <xdr:cNvSpPr txBox="1"/>
      </xdr:nvSpPr>
      <xdr:spPr>
        <a:xfrm>
          <a:off x="7594111" y="657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136461</xdr:rowOff>
    </xdr:from>
    <xdr:to>
      <xdr:col>36</xdr:col>
      <xdr:colOff>165100</xdr:colOff>
      <xdr:row>38</xdr:row>
      <xdr:rowOff>66611</xdr:rowOff>
    </xdr:to>
    <xdr:sp macro="" textlink="">
      <xdr:nvSpPr>
        <xdr:cNvPr id="311" name="楕円 310"/>
        <xdr:cNvSpPr/>
      </xdr:nvSpPr>
      <xdr:spPr>
        <a:xfrm>
          <a:off x="6921500" y="648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57738</xdr:rowOff>
    </xdr:from>
    <xdr:ext cx="534377" cy="259045"/>
    <xdr:sp macro="" textlink="">
      <xdr:nvSpPr>
        <xdr:cNvPr id="312" name="テキスト ボックス 311"/>
        <xdr:cNvSpPr txBox="1"/>
      </xdr:nvSpPr>
      <xdr:spPr>
        <a:xfrm>
          <a:off x="6705111" y="657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133514</xdr:rowOff>
    </xdr:from>
    <xdr:to>
      <xdr:col>55</xdr:col>
      <xdr:colOff>0</xdr:colOff>
      <xdr:row>58</xdr:row>
      <xdr:rowOff>168892</xdr:rowOff>
    </xdr:to>
    <xdr:cxnSp macro="">
      <xdr:nvCxnSpPr>
        <xdr:cNvPr id="341" name="直線コネクタ 340"/>
        <xdr:cNvCxnSpPr/>
      </xdr:nvCxnSpPr>
      <xdr:spPr>
        <a:xfrm flipV="1">
          <a:off x="9639300" y="10077614"/>
          <a:ext cx="83820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152740</xdr:rowOff>
    </xdr:from>
    <xdr:to>
      <xdr:col>50</xdr:col>
      <xdr:colOff>114300</xdr:colOff>
      <xdr:row>58</xdr:row>
      <xdr:rowOff>168892</xdr:rowOff>
    </xdr:to>
    <xdr:cxnSp macro="">
      <xdr:nvCxnSpPr>
        <xdr:cNvPr id="344" name="直線コネクタ 343"/>
        <xdr:cNvCxnSpPr/>
      </xdr:nvCxnSpPr>
      <xdr:spPr>
        <a:xfrm>
          <a:off x="8750300" y="10096840"/>
          <a:ext cx="889000" cy="1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152740</xdr:rowOff>
    </xdr:from>
    <xdr:to>
      <xdr:col>45</xdr:col>
      <xdr:colOff>177800</xdr:colOff>
      <xdr:row>58</xdr:row>
      <xdr:rowOff>156690</xdr:rowOff>
    </xdr:to>
    <xdr:cxnSp macro="">
      <xdr:nvCxnSpPr>
        <xdr:cNvPr id="347" name="直線コネクタ 346"/>
        <xdr:cNvCxnSpPr/>
      </xdr:nvCxnSpPr>
      <xdr:spPr>
        <a:xfrm flipV="1">
          <a:off x="7861300" y="10096840"/>
          <a:ext cx="889000" cy="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8475</xdr:rowOff>
    </xdr:from>
    <xdr:ext cx="534377" cy="259045"/>
    <xdr:sp macro="" textlink="">
      <xdr:nvSpPr>
        <xdr:cNvPr id="349" name="テキスト ボックス 348"/>
        <xdr:cNvSpPr txBox="1"/>
      </xdr:nvSpPr>
      <xdr:spPr>
        <a:xfrm>
          <a:off x="8483111" y="97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156690</xdr:rowOff>
    </xdr:from>
    <xdr:to>
      <xdr:col>41</xdr:col>
      <xdr:colOff>50800</xdr:colOff>
      <xdr:row>59</xdr:row>
      <xdr:rowOff>2477</xdr:rowOff>
    </xdr:to>
    <xdr:cxnSp macro="">
      <xdr:nvCxnSpPr>
        <xdr:cNvPr id="350" name="直線コネクタ 349"/>
        <xdr:cNvCxnSpPr/>
      </xdr:nvCxnSpPr>
      <xdr:spPr>
        <a:xfrm flipV="1">
          <a:off x="6972300" y="10100790"/>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157011</xdr:rowOff>
    </xdr:from>
    <xdr:ext cx="534377" cy="259045"/>
    <xdr:sp macro="" textlink="">
      <xdr:nvSpPr>
        <xdr:cNvPr id="352" name="テキスト ボックス 351"/>
        <xdr:cNvSpPr txBox="1"/>
      </xdr:nvSpPr>
      <xdr:spPr>
        <a:xfrm>
          <a:off x="7594111" y="97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161391</xdr:rowOff>
    </xdr:from>
    <xdr:ext cx="534377" cy="259045"/>
    <xdr:sp macro="" textlink="">
      <xdr:nvSpPr>
        <xdr:cNvPr id="354" name="テキスト ボックス 353"/>
        <xdr:cNvSpPr txBox="1"/>
      </xdr:nvSpPr>
      <xdr:spPr>
        <a:xfrm>
          <a:off x="6705111" y="97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82714</xdr:rowOff>
    </xdr:from>
    <xdr:to>
      <xdr:col>55</xdr:col>
      <xdr:colOff>50800</xdr:colOff>
      <xdr:row>59</xdr:row>
      <xdr:rowOff>12864</xdr:rowOff>
    </xdr:to>
    <xdr:sp macro="" textlink="">
      <xdr:nvSpPr>
        <xdr:cNvPr id="360" name="楕円 359"/>
        <xdr:cNvSpPr/>
      </xdr:nvSpPr>
      <xdr:spPr>
        <a:xfrm>
          <a:off x="10426700" y="1002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40447</xdr:rowOff>
    </xdr:from>
    <xdr:ext cx="534377" cy="259045"/>
    <xdr:sp macro="" textlink="">
      <xdr:nvSpPr>
        <xdr:cNvPr id="361" name="普通建設事業費該当値テキスト"/>
        <xdr:cNvSpPr txBox="1"/>
      </xdr:nvSpPr>
      <xdr:spPr>
        <a:xfrm>
          <a:off x="10528300" y="99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118092</xdr:rowOff>
    </xdr:from>
    <xdr:to>
      <xdr:col>50</xdr:col>
      <xdr:colOff>165100</xdr:colOff>
      <xdr:row>59</xdr:row>
      <xdr:rowOff>48242</xdr:rowOff>
    </xdr:to>
    <xdr:sp macro="" textlink="">
      <xdr:nvSpPr>
        <xdr:cNvPr id="362" name="楕円 361"/>
        <xdr:cNvSpPr/>
      </xdr:nvSpPr>
      <xdr:spPr>
        <a:xfrm>
          <a:off x="9588500" y="100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39369</xdr:rowOff>
    </xdr:from>
    <xdr:ext cx="534377" cy="259045"/>
    <xdr:sp macro="" textlink="">
      <xdr:nvSpPr>
        <xdr:cNvPr id="363" name="テキスト ボックス 362"/>
        <xdr:cNvSpPr txBox="1"/>
      </xdr:nvSpPr>
      <xdr:spPr>
        <a:xfrm>
          <a:off x="9372111" y="1015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101940</xdr:rowOff>
    </xdr:from>
    <xdr:to>
      <xdr:col>46</xdr:col>
      <xdr:colOff>38100</xdr:colOff>
      <xdr:row>59</xdr:row>
      <xdr:rowOff>32090</xdr:rowOff>
    </xdr:to>
    <xdr:sp macro="" textlink="">
      <xdr:nvSpPr>
        <xdr:cNvPr id="364" name="楕円 363"/>
        <xdr:cNvSpPr/>
      </xdr:nvSpPr>
      <xdr:spPr>
        <a:xfrm>
          <a:off x="8699500" y="1004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23217</xdr:rowOff>
    </xdr:from>
    <xdr:ext cx="534377" cy="259045"/>
    <xdr:sp macro="" textlink="">
      <xdr:nvSpPr>
        <xdr:cNvPr id="365" name="テキスト ボックス 364"/>
        <xdr:cNvSpPr txBox="1"/>
      </xdr:nvSpPr>
      <xdr:spPr>
        <a:xfrm>
          <a:off x="8483111" y="1013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105890</xdr:rowOff>
    </xdr:from>
    <xdr:to>
      <xdr:col>41</xdr:col>
      <xdr:colOff>101600</xdr:colOff>
      <xdr:row>59</xdr:row>
      <xdr:rowOff>36040</xdr:rowOff>
    </xdr:to>
    <xdr:sp macro="" textlink="">
      <xdr:nvSpPr>
        <xdr:cNvPr id="366" name="楕円 365"/>
        <xdr:cNvSpPr/>
      </xdr:nvSpPr>
      <xdr:spPr>
        <a:xfrm>
          <a:off x="7810500" y="1004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27167</xdr:rowOff>
    </xdr:from>
    <xdr:ext cx="534377" cy="259045"/>
    <xdr:sp macro="" textlink="">
      <xdr:nvSpPr>
        <xdr:cNvPr id="367" name="テキスト ボックス 366"/>
        <xdr:cNvSpPr txBox="1"/>
      </xdr:nvSpPr>
      <xdr:spPr>
        <a:xfrm>
          <a:off x="7594111" y="1014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123127</xdr:rowOff>
    </xdr:from>
    <xdr:to>
      <xdr:col>36</xdr:col>
      <xdr:colOff>165100</xdr:colOff>
      <xdr:row>59</xdr:row>
      <xdr:rowOff>53277</xdr:rowOff>
    </xdr:to>
    <xdr:sp macro="" textlink="">
      <xdr:nvSpPr>
        <xdr:cNvPr id="368" name="楕円 367"/>
        <xdr:cNvSpPr/>
      </xdr:nvSpPr>
      <xdr:spPr>
        <a:xfrm>
          <a:off x="6921500" y="1006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44404</xdr:rowOff>
    </xdr:from>
    <xdr:ext cx="534377" cy="259045"/>
    <xdr:sp macro="" textlink="">
      <xdr:nvSpPr>
        <xdr:cNvPr id="369" name="テキスト ボックス 368"/>
        <xdr:cNvSpPr txBox="1"/>
      </xdr:nvSpPr>
      <xdr:spPr>
        <a:xfrm>
          <a:off x="6705111" y="1015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133499</xdr:rowOff>
    </xdr:from>
    <xdr:to>
      <xdr:col>55</xdr:col>
      <xdr:colOff>0</xdr:colOff>
      <xdr:row>78</xdr:row>
      <xdr:rowOff>133818</xdr:rowOff>
    </xdr:to>
    <xdr:cxnSp macro="">
      <xdr:nvCxnSpPr>
        <xdr:cNvPr id="396" name="直線コネクタ 395"/>
        <xdr:cNvCxnSpPr/>
      </xdr:nvCxnSpPr>
      <xdr:spPr>
        <a:xfrm flipV="1">
          <a:off x="9639300" y="13506599"/>
          <a:ext cx="8382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121265</xdr:rowOff>
    </xdr:from>
    <xdr:to>
      <xdr:col>50</xdr:col>
      <xdr:colOff>114300</xdr:colOff>
      <xdr:row>78</xdr:row>
      <xdr:rowOff>133818</xdr:rowOff>
    </xdr:to>
    <xdr:cxnSp macro="">
      <xdr:nvCxnSpPr>
        <xdr:cNvPr id="399" name="直線コネクタ 398"/>
        <xdr:cNvCxnSpPr/>
      </xdr:nvCxnSpPr>
      <xdr:spPr>
        <a:xfrm>
          <a:off x="8750300" y="13494365"/>
          <a:ext cx="889000" cy="1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121221</xdr:rowOff>
    </xdr:from>
    <xdr:to>
      <xdr:col>45</xdr:col>
      <xdr:colOff>177800</xdr:colOff>
      <xdr:row>78</xdr:row>
      <xdr:rowOff>121265</xdr:rowOff>
    </xdr:to>
    <xdr:cxnSp macro="">
      <xdr:nvCxnSpPr>
        <xdr:cNvPr id="402" name="直線コネクタ 401"/>
        <xdr:cNvCxnSpPr/>
      </xdr:nvCxnSpPr>
      <xdr:spPr>
        <a:xfrm>
          <a:off x="7861300" y="13494321"/>
          <a:ext cx="88900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142950</xdr:rowOff>
    </xdr:from>
    <xdr:ext cx="534377" cy="259045"/>
    <xdr:sp macro="" textlink="">
      <xdr:nvSpPr>
        <xdr:cNvPr id="406" name="テキスト ボックス 405"/>
        <xdr:cNvSpPr txBox="1"/>
      </xdr:nvSpPr>
      <xdr:spPr>
        <a:xfrm>
          <a:off x="7594111" y="131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82699</xdr:rowOff>
    </xdr:from>
    <xdr:to>
      <xdr:col>55</xdr:col>
      <xdr:colOff>50800</xdr:colOff>
      <xdr:row>79</xdr:row>
      <xdr:rowOff>12849</xdr:rowOff>
    </xdr:to>
    <xdr:sp macro="" textlink="">
      <xdr:nvSpPr>
        <xdr:cNvPr id="412" name="楕円 411"/>
        <xdr:cNvSpPr/>
      </xdr:nvSpPr>
      <xdr:spPr>
        <a:xfrm>
          <a:off x="10426700" y="1345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30530</xdr:rowOff>
    </xdr:from>
    <xdr:ext cx="469744" cy="259045"/>
    <xdr:sp macro="" textlink="">
      <xdr:nvSpPr>
        <xdr:cNvPr id="413" name="普通建設事業費 （ うち新規整備　）該当値テキスト"/>
        <xdr:cNvSpPr txBox="1"/>
      </xdr:nvSpPr>
      <xdr:spPr>
        <a:xfrm>
          <a:off x="10528300" y="1340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83018</xdr:rowOff>
    </xdr:from>
    <xdr:to>
      <xdr:col>50</xdr:col>
      <xdr:colOff>165100</xdr:colOff>
      <xdr:row>79</xdr:row>
      <xdr:rowOff>13168</xdr:rowOff>
    </xdr:to>
    <xdr:sp macro="" textlink="">
      <xdr:nvSpPr>
        <xdr:cNvPr id="414" name="楕円 413"/>
        <xdr:cNvSpPr/>
      </xdr:nvSpPr>
      <xdr:spPr>
        <a:xfrm>
          <a:off x="9588500" y="1345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4295</xdr:rowOff>
    </xdr:from>
    <xdr:ext cx="469744" cy="259045"/>
    <xdr:sp macro="" textlink="">
      <xdr:nvSpPr>
        <xdr:cNvPr id="415" name="テキスト ボックス 414"/>
        <xdr:cNvSpPr txBox="1"/>
      </xdr:nvSpPr>
      <xdr:spPr>
        <a:xfrm>
          <a:off x="9404428" y="1354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70465</xdr:rowOff>
    </xdr:from>
    <xdr:to>
      <xdr:col>46</xdr:col>
      <xdr:colOff>38100</xdr:colOff>
      <xdr:row>79</xdr:row>
      <xdr:rowOff>615</xdr:rowOff>
    </xdr:to>
    <xdr:sp macro="" textlink="">
      <xdr:nvSpPr>
        <xdr:cNvPr id="416" name="楕円 415"/>
        <xdr:cNvSpPr/>
      </xdr:nvSpPr>
      <xdr:spPr>
        <a:xfrm>
          <a:off x="8699500" y="1344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163192</xdr:rowOff>
    </xdr:from>
    <xdr:ext cx="469744" cy="259045"/>
    <xdr:sp macro="" textlink="">
      <xdr:nvSpPr>
        <xdr:cNvPr id="417" name="テキスト ボックス 416"/>
        <xdr:cNvSpPr txBox="1"/>
      </xdr:nvSpPr>
      <xdr:spPr>
        <a:xfrm>
          <a:off x="8515428" y="1353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70421</xdr:rowOff>
    </xdr:from>
    <xdr:to>
      <xdr:col>41</xdr:col>
      <xdr:colOff>101600</xdr:colOff>
      <xdr:row>79</xdr:row>
      <xdr:rowOff>571</xdr:rowOff>
    </xdr:to>
    <xdr:sp macro="" textlink="">
      <xdr:nvSpPr>
        <xdr:cNvPr id="418" name="楕円 417"/>
        <xdr:cNvSpPr/>
      </xdr:nvSpPr>
      <xdr:spPr>
        <a:xfrm>
          <a:off x="7810500" y="1344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163148</xdr:rowOff>
    </xdr:from>
    <xdr:ext cx="469744" cy="259045"/>
    <xdr:sp macro="" textlink="">
      <xdr:nvSpPr>
        <xdr:cNvPr id="419" name="テキスト ボックス 418"/>
        <xdr:cNvSpPr txBox="1"/>
      </xdr:nvSpPr>
      <xdr:spPr>
        <a:xfrm>
          <a:off x="7626428" y="1353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165512</xdr:rowOff>
    </xdr:from>
    <xdr:to>
      <xdr:col>55</xdr:col>
      <xdr:colOff>0</xdr:colOff>
      <xdr:row>97</xdr:row>
      <xdr:rowOff>10161</xdr:rowOff>
    </xdr:to>
    <xdr:cxnSp macro="">
      <xdr:nvCxnSpPr>
        <xdr:cNvPr id="448" name="直線コネクタ 447"/>
        <xdr:cNvCxnSpPr/>
      </xdr:nvCxnSpPr>
      <xdr:spPr>
        <a:xfrm flipV="1">
          <a:off x="9639300" y="16453262"/>
          <a:ext cx="838200" cy="18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132554</xdr:rowOff>
    </xdr:from>
    <xdr:ext cx="534377" cy="259045"/>
    <xdr:sp macro="" textlink="">
      <xdr:nvSpPr>
        <xdr:cNvPr id="449" name="普通建設事業費 （ うち更新整備　）平均値テキスト"/>
        <xdr:cNvSpPr txBox="1"/>
      </xdr:nvSpPr>
      <xdr:spPr>
        <a:xfrm>
          <a:off x="10528300" y="164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10161</xdr:rowOff>
    </xdr:from>
    <xdr:to>
      <xdr:col>50</xdr:col>
      <xdr:colOff>114300</xdr:colOff>
      <xdr:row>97</xdr:row>
      <xdr:rowOff>26600</xdr:rowOff>
    </xdr:to>
    <xdr:cxnSp macro="">
      <xdr:nvCxnSpPr>
        <xdr:cNvPr id="451" name="直線コネクタ 450"/>
        <xdr:cNvCxnSpPr/>
      </xdr:nvCxnSpPr>
      <xdr:spPr>
        <a:xfrm flipV="1">
          <a:off x="8750300" y="16640811"/>
          <a:ext cx="889000" cy="1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26600</xdr:rowOff>
    </xdr:from>
    <xdr:to>
      <xdr:col>45</xdr:col>
      <xdr:colOff>177800</xdr:colOff>
      <xdr:row>97</xdr:row>
      <xdr:rowOff>108134</xdr:rowOff>
    </xdr:to>
    <xdr:cxnSp macro="">
      <xdr:nvCxnSpPr>
        <xdr:cNvPr id="454" name="直線コネクタ 453"/>
        <xdr:cNvCxnSpPr/>
      </xdr:nvCxnSpPr>
      <xdr:spPr>
        <a:xfrm flipV="1">
          <a:off x="7861300" y="16657250"/>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134941</xdr:rowOff>
    </xdr:from>
    <xdr:ext cx="534377" cy="259045"/>
    <xdr:sp macro="" textlink="">
      <xdr:nvSpPr>
        <xdr:cNvPr id="458" name="テキスト ボックス 457"/>
        <xdr:cNvSpPr txBox="1"/>
      </xdr:nvSpPr>
      <xdr:spPr>
        <a:xfrm>
          <a:off x="7594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114712</xdr:rowOff>
    </xdr:from>
    <xdr:to>
      <xdr:col>55</xdr:col>
      <xdr:colOff>50800</xdr:colOff>
      <xdr:row>96</xdr:row>
      <xdr:rowOff>44862</xdr:rowOff>
    </xdr:to>
    <xdr:sp macro="" textlink="">
      <xdr:nvSpPr>
        <xdr:cNvPr id="464" name="楕円 463"/>
        <xdr:cNvSpPr/>
      </xdr:nvSpPr>
      <xdr:spPr>
        <a:xfrm>
          <a:off x="10426700" y="1640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137589</xdr:rowOff>
    </xdr:from>
    <xdr:ext cx="534377" cy="259045"/>
    <xdr:sp macro="" textlink="">
      <xdr:nvSpPr>
        <xdr:cNvPr id="465" name="普通建設事業費 （ うち更新整備　）該当値テキスト"/>
        <xdr:cNvSpPr txBox="1"/>
      </xdr:nvSpPr>
      <xdr:spPr>
        <a:xfrm>
          <a:off x="10528300" y="1625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130811</xdr:rowOff>
    </xdr:from>
    <xdr:to>
      <xdr:col>50</xdr:col>
      <xdr:colOff>165100</xdr:colOff>
      <xdr:row>97</xdr:row>
      <xdr:rowOff>60961</xdr:rowOff>
    </xdr:to>
    <xdr:sp macro="" textlink="">
      <xdr:nvSpPr>
        <xdr:cNvPr id="466" name="楕円 465"/>
        <xdr:cNvSpPr/>
      </xdr:nvSpPr>
      <xdr:spPr>
        <a:xfrm>
          <a:off x="9588500" y="1659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52088</xdr:rowOff>
    </xdr:from>
    <xdr:ext cx="534377" cy="259045"/>
    <xdr:sp macro="" textlink="">
      <xdr:nvSpPr>
        <xdr:cNvPr id="467" name="テキスト ボックス 466"/>
        <xdr:cNvSpPr txBox="1"/>
      </xdr:nvSpPr>
      <xdr:spPr>
        <a:xfrm>
          <a:off x="9372111" y="1668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147250</xdr:rowOff>
    </xdr:from>
    <xdr:to>
      <xdr:col>46</xdr:col>
      <xdr:colOff>38100</xdr:colOff>
      <xdr:row>97</xdr:row>
      <xdr:rowOff>77400</xdr:rowOff>
    </xdr:to>
    <xdr:sp macro="" textlink="">
      <xdr:nvSpPr>
        <xdr:cNvPr id="468" name="楕円 467"/>
        <xdr:cNvSpPr/>
      </xdr:nvSpPr>
      <xdr:spPr>
        <a:xfrm>
          <a:off x="8699500" y="166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68527</xdr:rowOff>
    </xdr:from>
    <xdr:ext cx="534377" cy="259045"/>
    <xdr:sp macro="" textlink="">
      <xdr:nvSpPr>
        <xdr:cNvPr id="469" name="テキスト ボックス 468"/>
        <xdr:cNvSpPr txBox="1"/>
      </xdr:nvSpPr>
      <xdr:spPr>
        <a:xfrm>
          <a:off x="8483111" y="1669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57334</xdr:rowOff>
    </xdr:from>
    <xdr:to>
      <xdr:col>41</xdr:col>
      <xdr:colOff>101600</xdr:colOff>
      <xdr:row>97</xdr:row>
      <xdr:rowOff>158934</xdr:rowOff>
    </xdr:to>
    <xdr:sp macro="" textlink="">
      <xdr:nvSpPr>
        <xdr:cNvPr id="470" name="楕円 469"/>
        <xdr:cNvSpPr/>
      </xdr:nvSpPr>
      <xdr:spPr>
        <a:xfrm>
          <a:off x="7810500" y="1668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150061</xdr:rowOff>
    </xdr:from>
    <xdr:ext cx="534377" cy="259045"/>
    <xdr:sp macro="" textlink="">
      <xdr:nvSpPr>
        <xdr:cNvPr id="471" name="テキスト ボックス 470"/>
        <xdr:cNvSpPr txBox="1"/>
      </xdr:nvSpPr>
      <xdr:spPr>
        <a:xfrm>
          <a:off x="7594111" y="1678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33160</xdr:rowOff>
    </xdr:from>
    <xdr:to>
      <xdr:col>85</xdr:col>
      <xdr:colOff>127000</xdr:colOff>
      <xdr:row>39</xdr:row>
      <xdr:rowOff>36246</xdr:rowOff>
    </xdr:to>
    <xdr:cxnSp macro="">
      <xdr:nvCxnSpPr>
        <xdr:cNvPr id="500" name="直線コネクタ 499"/>
        <xdr:cNvCxnSpPr/>
      </xdr:nvCxnSpPr>
      <xdr:spPr>
        <a:xfrm>
          <a:off x="15481300" y="6719710"/>
          <a:ext cx="8382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33160</xdr:rowOff>
    </xdr:from>
    <xdr:to>
      <xdr:col>81</xdr:col>
      <xdr:colOff>50800</xdr:colOff>
      <xdr:row>39</xdr:row>
      <xdr:rowOff>40069</xdr:rowOff>
    </xdr:to>
    <xdr:cxnSp macro="">
      <xdr:nvCxnSpPr>
        <xdr:cNvPr id="503" name="直線コネクタ 502"/>
        <xdr:cNvCxnSpPr/>
      </xdr:nvCxnSpPr>
      <xdr:spPr>
        <a:xfrm flipV="1">
          <a:off x="14592300" y="6719710"/>
          <a:ext cx="889000" cy="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3264</xdr:rowOff>
    </xdr:from>
    <xdr:to>
      <xdr:col>76</xdr:col>
      <xdr:colOff>114300</xdr:colOff>
      <xdr:row>39</xdr:row>
      <xdr:rowOff>40069</xdr:rowOff>
    </xdr:to>
    <xdr:cxnSp macro="">
      <xdr:nvCxnSpPr>
        <xdr:cNvPr id="506" name="直線コネクタ 505"/>
        <xdr:cNvCxnSpPr/>
      </xdr:nvCxnSpPr>
      <xdr:spPr>
        <a:xfrm>
          <a:off x="13703300" y="6689814"/>
          <a:ext cx="88900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3264</xdr:rowOff>
    </xdr:from>
    <xdr:to>
      <xdr:col>71</xdr:col>
      <xdr:colOff>177800</xdr:colOff>
      <xdr:row>39</xdr:row>
      <xdr:rowOff>20675</xdr:rowOff>
    </xdr:to>
    <xdr:cxnSp macro="">
      <xdr:nvCxnSpPr>
        <xdr:cNvPr id="509" name="直線コネクタ 508"/>
        <xdr:cNvCxnSpPr/>
      </xdr:nvCxnSpPr>
      <xdr:spPr>
        <a:xfrm flipV="1">
          <a:off x="12814300" y="6689814"/>
          <a:ext cx="8890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11" name="テキスト ボックス 510"/>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3" name="テキスト ボックス 512"/>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156896</xdr:rowOff>
    </xdr:from>
    <xdr:to>
      <xdr:col>85</xdr:col>
      <xdr:colOff>177800</xdr:colOff>
      <xdr:row>39</xdr:row>
      <xdr:rowOff>87046</xdr:rowOff>
    </xdr:to>
    <xdr:sp macro="" textlink="">
      <xdr:nvSpPr>
        <xdr:cNvPr id="519" name="楕円 518"/>
        <xdr:cNvSpPr/>
      </xdr:nvSpPr>
      <xdr:spPr>
        <a:xfrm>
          <a:off x="16268700" y="66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126916</xdr:rowOff>
    </xdr:from>
    <xdr:ext cx="378565" cy="259045"/>
    <xdr:sp macro="" textlink="">
      <xdr:nvSpPr>
        <xdr:cNvPr id="520" name="災害復旧事業費該当値テキスト"/>
        <xdr:cNvSpPr txBox="1"/>
      </xdr:nvSpPr>
      <xdr:spPr>
        <a:xfrm>
          <a:off x="16370300" y="6642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153810</xdr:rowOff>
    </xdr:from>
    <xdr:to>
      <xdr:col>81</xdr:col>
      <xdr:colOff>101600</xdr:colOff>
      <xdr:row>39</xdr:row>
      <xdr:rowOff>83960</xdr:rowOff>
    </xdr:to>
    <xdr:sp macro="" textlink="">
      <xdr:nvSpPr>
        <xdr:cNvPr id="521" name="楕円 520"/>
        <xdr:cNvSpPr/>
      </xdr:nvSpPr>
      <xdr:spPr>
        <a:xfrm>
          <a:off x="15430500" y="66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75087</xdr:rowOff>
    </xdr:from>
    <xdr:ext cx="378565" cy="259045"/>
    <xdr:sp macro="" textlink="">
      <xdr:nvSpPr>
        <xdr:cNvPr id="522" name="テキスト ボックス 521"/>
        <xdr:cNvSpPr txBox="1"/>
      </xdr:nvSpPr>
      <xdr:spPr>
        <a:xfrm>
          <a:off x="15292017" y="6761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160719</xdr:rowOff>
    </xdr:from>
    <xdr:to>
      <xdr:col>76</xdr:col>
      <xdr:colOff>165100</xdr:colOff>
      <xdr:row>39</xdr:row>
      <xdr:rowOff>90869</xdr:rowOff>
    </xdr:to>
    <xdr:sp macro="" textlink="">
      <xdr:nvSpPr>
        <xdr:cNvPr id="523" name="楕円 522"/>
        <xdr:cNvSpPr/>
      </xdr:nvSpPr>
      <xdr:spPr>
        <a:xfrm>
          <a:off x="14541500" y="667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81996</xdr:rowOff>
    </xdr:from>
    <xdr:ext cx="378565" cy="259045"/>
    <xdr:sp macro="" textlink="">
      <xdr:nvSpPr>
        <xdr:cNvPr id="524" name="テキスト ボックス 523"/>
        <xdr:cNvSpPr txBox="1"/>
      </xdr:nvSpPr>
      <xdr:spPr>
        <a:xfrm>
          <a:off x="14403017" y="6768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123914</xdr:rowOff>
    </xdr:from>
    <xdr:to>
      <xdr:col>72</xdr:col>
      <xdr:colOff>38100</xdr:colOff>
      <xdr:row>39</xdr:row>
      <xdr:rowOff>54064</xdr:rowOff>
    </xdr:to>
    <xdr:sp macro="" textlink="">
      <xdr:nvSpPr>
        <xdr:cNvPr id="525" name="楕円 524"/>
        <xdr:cNvSpPr/>
      </xdr:nvSpPr>
      <xdr:spPr>
        <a:xfrm>
          <a:off x="13652500" y="663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45191</xdr:rowOff>
    </xdr:from>
    <xdr:ext cx="469744" cy="259045"/>
    <xdr:sp macro="" textlink="">
      <xdr:nvSpPr>
        <xdr:cNvPr id="526" name="テキスト ボックス 525"/>
        <xdr:cNvSpPr txBox="1"/>
      </xdr:nvSpPr>
      <xdr:spPr>
        <a:xfrm>
          <a:off x="13468428" y="67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141325</xdr:rowOff>
    </xdr:from>
    <xdr:to>
      <xdr:col>67</xdr:col>
      <xdr:colOff>101600</xdr:colOff>
      <xdr:row>39</xdr:row>
      <xdr:rowOff>71475</xdr:rowOff>
    </xdr:to>
    <xdr:sp macro="" textlink="">
      <xdr:nvSpPr>
        <xdr:cNvPr id="527" name="楕円 526"/>
        <xdr:cNvSpPr/>
      </xdr:nvSpPr>
      <xdr:spPr>
        <a:xfrm>
          <a:off x="12763500" y="66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62602</xdr:rowOff>
    </xdr:from>
    <xdr:ext cx="469744" cy="259045"/>
    <xdr:sp macro="" textlink="">
      <xdr:nvSpPr>
        <xdr:cNvPr id="528" name="テキスト ボックス 527"/>
        <xdr:cNvSpPr txBox="1"/>
      </xdr:nvSpPr>
      <xdr:spPr>
        <a:xfrm>
          <a:off x="12579428" y="674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59386</xdr:rowOff>
    </xdr:from>
    <xdr:to>
      <xdr:col>85</xdr:col>
      <xdr:colOff>127000</xdr:colOff>
      <xdr:row>77</xdr:row>
      <xdr:rowOff>77800</xdr:rowOff>
    </xdr:to>
    <xdr:cxnSp macro="">
      <xdr:nvCxnSpPr>
        <xdr:cNvPr id="606" name="直線コネクタ 605"/>
        <xdr:cNvCxnSpPr/>
      </xdr:nvCxnSpPr>
      <xdr:spPr>
        <a:xfrm>
          <a:off x="15481300" y="13261036"/>
          <a:ext cx="838200" cy="1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52006</xdr:rowOff>
    </xdr:from>
    <xdr:to>
      <xdr:col>81</xdr:col>
      <xdr:colOff>50800</xdr:colOff>
      <xdr:row>77</xdr:row>
      <xdr:rowOff>59386</xdr:rowOff>
    </xdr:to>
    <xdr:cxnSp macro="">
      <xdr:nvCxnSpPr>
        <xdr:cNvPr id="609" name="直線コネクタ 608"/>
        <xdr:cNvCxnSpPr/>
      </xdr:nvCxnSpPr>
      <xdr:spPr>
        <a:xfrm>
          <a:off x="14592300" y="13253656"/>
          <a:ext cx="8890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18338</xdr:rowOff>
    </xdr:from>
    <xdr:to>
      <xdr:col>76</xdr:col>
      <xdr:colOff>114300</xdr:colOff>
      <xdr:row>77</xdr:row>
      <xdr:rowOff>52006</xdr:rowOff>
    </xdr:to>
    <xdr:cxnSp macro="">
      <xdr:nvCxnSpPr>
        <xdr:cNvPr id="612" name="直線コネクタ 611"/>
        <xdr:cNvCxnSpPr/>
      </xdr:nvCxnSpPr>
      <xdr:spPr>
        <a:xfrm>
          <a:off x="13703300" y="13219988"/>
          <a:ext cx="889000" cy="3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4" name="テキスト ボックス 613"/>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18338</xdr:rowOff>
    </xdr:from>
    <xdr:to>
      <xdr:col>71</xdr:col>
      <xdr:colOff>177800</xdr:colOff>
      <xdr:row>77</xdr:row>
      <xdr:rowOff>25375</xdr:rowOff>
    </xdr:to>
    <xdr:cxnSp macro="">
      <xdr:nvCxnSpPr>
        <xdr:cNvPr id="615" name="直線コネクタ 614"/>
        <xdr:cNvCxnSpPr/>
      </xdr:nvCxnSpPr>
      <xdr:spPr>
        <a:xfrm flipV="1">
          <a:off x="12814300" y="13219988"/>
          <a:ext cx="889000" cy="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17" name="テキスト ボックス 61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19" name="テキスト ボックス 61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27000</xdr:rowOff>
    </xdr:from>
    <xdr:to>
      <xdr:col>85</xdr:col>
      <xdr:colOff>177800</xdr:colOff>
      <xdr:row>77</xdr:row>
      <xdr:rowOff>128600</xdr:rowOff>
    </xdr:to>
    <xdr:sp macro="" textlink="">
      <xdr:nvSpPr>
        <xdr:cNvPr id="625" name="楕円 624"/>
        <xdr:cNvSpPr/>
      </xdr:nvSpPr>
      <xdr:spPr>
        <a:xfrm>
          <a:off x="16268700" y="132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5427</xdr:rowOff>
    </xdr:from>
    <xdr:ext cx="534377" cy="259045"/>
    <xdr:sp macro="" textlink="">
      <xdr:nvSpPr>
        <xdr:cNvPr id="626" name="公債費該当値テキスト"/>
        <xdr:cNvSpPr txBox="1"/>
      </xdr:nvSpPr>
      <xdr:spPr>
        <a:xfrm>
          <a:off x="16370300" y="1320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8586</xdr:rowOff>
    </xdr:from>
    <xdr:to>
      <xdr:col>81</xdr:col>
      <xdr:colOff>101600</xdr:colOff>
      <xdr:row>77</xdr:row>
      <xdr:rowOff>110186</xdr:rowOff>
    </xdr:to>
    <xdr:sp macro="" textlink="">
      <xdr:nvSpPr>
        <xdr:cNvPr id="627" name="楕円 626"/>
        <xdr:cNvSpPr/>
      </xdr:nvSpPr>
      <xdr:spPr>
        <a:xfrm>
          <a:off x="15430500" y="1321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101313</xdr:rowOff>
    </xdr:from>
    <xdr:ext cx="534377" cy="259045"/>
    <xdr:sp macro="" textlink="">
      <xdr:nvSpPr>
        <xdr:cNvPr id="628" name="テキスト ボックス 627"/>
        <xdr:cNvSpPr txBox="1"/>
      </xdr:nvSpPr>
      <xdr:spPr>
        <a:xfrm>
          <a:off x="15214111" y="13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1206</xdr:rowOff>
    </xdr:from>
    <xdr:to>
      <xdr:col>76</xdr:col>
      <xdr:colOff>165100</xdr:colOff>
      <xdr:row>77</xdr:row>
      <xdr:rowOff>102806</xdr:rowOff>
    </xdr:to>
    <xdr:sp macro="" textlink="">
      <xdr:nvSpPr>
        <xdr:cNvPr id="629" name="楕円 628"/>
        <xdr:cNvSpPr/>
      </xdr:nvSpPr>
      <xdr:spPr>
        <a:xfrm>
          <a:off x="14541500" y="132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93933</xdr:rowOff>
    </xdr:from>
    <xdr:ext cx="534377" cy="259045"/>
    <xdr:sp macro="" textlink="">
      <xdr:nvSpPr>
        <xdr:cNvPr id="630" name="テキスト ボックス 629"/>
        <xdr:cNvSpPr txBox="1"/>
      </xdr:nvSpPr>
      <xdr:spPr>
        <a:xfrm>
          <a:off x="14325111" y="1329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138988</xdr:rowOff>
    </xdr:from>
    <xdr:to>
      <xdr:col>72</xdr:col>
      <xdr:colOff>38100</xdr:colOff>
      <xdr:row>77</xdr:row>
      <xdr:rowOff>69138</xdr:rowOff>
    </xdr:to>
    <xdr:sp macro="" textlink="">
      <xdr:nvSpPr>
        <xdr:cNvPr id="631" name="楕円 630"/>
        <xdr:cNvSpPr/>
      </xdr:nvSpPr>
      <xdr:spPr>
        <a:xfrm>
          <a:off x="13652500" y="1316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60265</xdr:rowOff>
    </xdr:from>
    <xdr:ext cx="534377" cy="259045"/>
    <xdr:sp macro="" textlink="">
      <xdr:nvSpPr>
        <xdr:cNvPr id="632" name="テキスト ボックス 631"/>
        <xdr:cNvSpPr txBox="1"/>
      </xdr:nvSpPr>
      <xdr:spPr>
        <a:xfrm>
          <a:off x="13436111" y="1326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146025</xdr:rowOff>
    </xdr:from>
    <xdr:to>
      <xdr:col>67</xdr:col>
      <xdr:colOff>101600</xdr:colOff>
      <xdr:row>77</xdr:row>
      <xdr:rowOff>76175</xdr:rowOff>
    </xdr:to>
    <xdr:sp macro="" textlink="">
      <xdr:nvSpPr>
        <xdr:cNvPr id="633" name="楕円 632"/>
        <xdr:cNvSpPr/>
      </xdr:nvSpPr>
      <xdr:spPr>
        <a:xfrm>
          <a:off x="12763500" y="1317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67302</xdr:rowOff>
    </xdr:from>
    <xdr:ext cx="534377" cy="259045"/>
    <xdr:sp macro="" textlink="">
      <xdr:nvSpPr>
        <xdr:cNvPr id="634" name="テキスト ボックス 633"/>
        <xdr:cNvSpPr txBox="1"/>
      </xdr:nvSpPr>
      <xdr:spPr>
        <a:xfrm>
          <a:off x="12547111" y="1326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72903</xdr:rowOff>
    </xdr:from>
    <xdr:to>
      <xdr:col>85</xdr:col>
      <xdr:colOff>127000</xdr:colOff>
      <xdr:row>98</xdr:row>
      <xdr:rowOff>108390</xdr:rowOff>
    </xdr:to>
    <xdr:cxnSp macro="">
      <xdr:nvCxnSpPr>
        <xdr:cNvPr id="661" name="直線コネクタ 660"/>
        <xdr:cNvCxnSpPr/>
      </xdr:nvCxnSpPr>
      <xdr:spPr>
        <a:xfrm>
          <a:off x="15481300" y="16875003"/>
          <a:ext cx="838200" cy="3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70644</xdr:rowOff>
    </xdr:from>
    <xdr:to>
      <xdr:col>81</xdr:col>
      <xdr:colOff>50800</xdr:colOff>
      <xdr:row>98</xdr:row>
      <xdr:rowOff>72903</xdr:rowOff>
    </xdr:to>
    <xdr:cxnSp macro="">
      <xdr:nvCxnSpPr>
        <xdr:cNvPr id="664" name="直線コネクタ 663"/>
        <xdr:cNvCxnSpPr/>
      </xdr:nvCxnSpPr>
      <xdr:spPr>
        <a:xfrm>
          <a:off x="14592300" y="16872744"/>
          <a:ext cx="889000" cy="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70644</xdr:rowOff>
    </xdr:from>
    <xdr:to>
      <xdr:col>76</xdr:col>
      <xdr:colOff>114300</xdr:colOff>
      <xdr:row>98</xdr:row>
      <xdr:rowOff>104367</xdr:rowOff>
    </xdr:to>
    <xdr:cxnSp macro="">
      <xdr:nvCxnSpPr>
        <xdr:cNvPr id="667" name="直線コネクタ 666"/>
        <xdr:cNvCxnSpPr/>
      </xdr:nvCxnSpPr>
      <xdr:spPr>
        <a:xfrm flipV="1">
          <a:off x="13703300" y="16872744"/>
          <a:ext cx="889000" cy="3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121716</xdr:rowOff>
    </xdr:from>
    <xdr:ext cx="534377" cy="259045"/>
    <xdr:sp macro="" textlink="">
      <xdr:nvSpPr>
        <xdr:cNvPr id="669" name="テキスト ボックス 668"/>
        <xdr:cNvSpPr txBox="1"/>
      </xdr:nvSpPr>
      <xdr:spPr>
        <a:xfrm>
          <a:off x="14325111" y="1692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76566</xdr:rowOff>
    </xdr:from>
    <xdr:to>
      <xdr:col>71</xdr:col>
      <xdr:colOff>177800</xdr:colOff>
      <xdr:row>98</xdr:row>
      <xdr:rowOff>104367</xdr:rowOff>
    </xdr:to>
    <xdr:cxnSp macro="">
      <xdr:nvCxnSpPr>
        <xdr:cNvPr id="670" name="直線コネクタ 669"/>
        <xdr:cNvCxnSpPr/>
      </xdr:nvCxnSpPr>
      <xdr:spPr>
        <a:xfrm>
          <a:off x="12814300" y="16878666"/>
          <a:ext cx="889000" cy="2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128027</xdr:rowOff>
    </xdr:from>
    <xdr:ext cx="534377" cy="259045"/>
    <xdr:sp macro="" textlink="">
      <xdr:nvSpPr>
        <xdr:cNvPr id="672" name="テキスト ボックス 671"/>
        <xdr:cNvSpPr txBox="1"/>
      </xdr:nvSpPr>
      <xdr:spPr>
        <a:xfrm>
          <a:off x="13436111"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116305</xdr:rowOff>
    </xdr:from>
    <xdr:ext cx="534377" cy="259045"/>
    <xdr:sp macro="" textlink="">
      <xdr:nvSpPr>
        <xdr:cNvPr id="674" name="テキスト ボックス 673"/>
        <xdr:cNvSpPr txBox="1"/>
      </xdr:nvSpPr>
      <xdr:spPr>
        <a:xfrm>
          <a:off x="12547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57590</xdr:rowOff>
    </xdr:from>
    <xdr:to>
      <xdr:col>85</xdr:col>
      <xdr:colOff>177800</xdr:colOff>
      <xdr:row>98</xdr:row>
      <xdr:rowOff>159190</xdr:rowOff>
    </xdr:to>
    <xdr:sp macro="" textlink="">
      <xdr:nvSpPr>
        <xdr:cNvPr id="680" name="楕円 679"/>
        <xdr:cNvSpPr/>
      </xdr:nvSpPr>
      <xdr:spPr>
        <a:xfrm>
          <a:off x="16268700" y="168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12142</xdr:rowOff>
    </xdr:from>
    <xdr:ext cx="469744" cy="259045"/>
    <xdr:sp macro="" textlink="">
      <xdr:nvSpPr>
        <xdr:cNvPr id="681" name="積立金該当値テキスト"/>
        <xdr:cNvSpPr txBox="1"/>
      </xdr:nvSpPr>
      <xdr:spPr>
        <a:xfrm>
          <a:off x="16370300" y="1681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22103</xdr:rowOff>
    </xdr:from>
    <xdr:to>
      <xdr:col>81</xdr:col>
      <xdr:colOff>101600</xdr:colOff>
      <xdr:row>98</xdr:row>
      <xdr:rowOff>123703</xdr:rowOff>
    </xdr:to>
    <xdr:sp macro="" textlink="">
      <xdr:nvSpPr>
        <xdr:cNvPr id="682" name="楕円 681"/>
        <xdr:cNvSpPr/>
      </xdr:nvSpPr>
      <xdr:spPr>
        <a:xfrm>
          <a:off x="15430500" y="1682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114830</xdr:rowOff>
    </xdr:from>
    <xdr:ext cx="534377" cy="259045"/>
    <xdr:sp macro="" textlink="">
      <xdr:nvSpPr>
        <xdr:cNvPr id="683" name="テキスト ボックス 682"/>
        <xdr:cNvSpPr txBox="1"/>
      </xdr:nvSpPr>
      <xdr:spPr>
        <a:xfrm>
          <a:off x="15214111" y="1691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19844</xdr:rowOff>
    </xdr:from>
    <xdr:to>
      <xdr:col>76</xdr:col>
      <xdr:colOff>165100</xdr:colOff>
      <xdr:row>98</xdr:row>
      <xdr:rowOff>121444</xdr:rowOff>
    </xdr:to>
    <xdr:sp macro="" textlink="">
      <xdr:nvSpPr>
        <xdr:cNvPr id="684" name="楕円 683"/>
        <xdr:cNvSpPr/>
      </xdr:nvSpPr>
      <xdr:spPr>
        <a:xfrm>
          <a:off x="14541500" y="1682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137971</xdr:rowOff>
    </xdr:from>
    <xdr:ext cx="534377" cy="259045"/>
    <xdr:sp macro="" textlink="">
      <xdr:nvSpPr>
        <xdr:cNvPr id="685" name="テキスト ボックス 684"/>
        <xdr:cNvSpPr txBox="1"/>
      </xdr:nvSpPr>
      <xdr:spPr>
        <a:xfrm>
          <a:off x="14325111" y="1659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53567</xdr:rowOff>
    </xdr:from>
    <xdr:to>
      <xdr:col>72</xdr:col>
      <xdr:colOff>38100</xdr:colOff>
      <xdr:row>98</xdr:row>
      <xdr:rowOff>155167</xdr:rowOff>
    </xdr:to>
    <xdr:sp macro="" textlink="">
      <xdr:nvSpPr>
        <xdr:cNvPr id="686" name="楕円 685"/>
        <xdr:cNvSpPr/>
      </xdr:nvSpPr>
      <xdr:spPr>
        <a:xfrm>
          <a:off x="13652500" y="1685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146294</xdr:rowOff>
    </xdr:from>
    <xdr:ext cx="469744" cy="259045"/>
    <xdr:sp macro="" textlink="">
      <xdr:nvSpPr>
        <xdr:cNvPr id="687" name="テキスト ボックス 686"/>
        <xdr:cNvSpPr txBox="1"/>
      </xdr:nvSpPr>
      <xdr:spPr>
        <a:xfrm>
          <a:off x="13468428" y="1694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25766</xdr:rowOff>
    </xdr:from>
    <xdr:to>
      <xdr:col>67</xdr:col>
      <xdr:colOff>101600</xdr:colOff>
      <xdr:row>98</xdr:row>
      <xdr:rowOff>127366</xdr:rowOff>
    </xdr:to>
    <xdr:sp macro="" textlink="">
      <xdr:nvSpPr>
        <xdr:cNvPr id="688" name="楕円 687"/>
        <xdr:cNvSpPr/>
      </xdr:nvSpPr>
      <xdr:spPr>
        <a:xfrm>
          <a:off x="12763500" y="1682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118493</xdr:rowOff>
    </xdr:from>
    <xdr:ext cx="534377" cy="259045"/>
    <xdr:sp macro="" textlink="">
      <xdr:nvSpPr>
        <xdr:cNvPr id="689" name="テキスト ボックス 688"/>
        <xdr:cNvSpPr txBox="1"/>
      </xdr:nvSpPr>
      <xdr:spPr>
        <a:xfrm>
          <a:off x="12547111" y="1692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125390</xdr:rowOff>
    </xdr:from>
    <xdr:to>
      <xdr:col>116</xdr:col>
      <xdr:colOff>63500</xdr:colOff>
      <xdr:row>38</xdr:row>
      <xdr:rowOff>132979</xdr:rowOff>
    </xdr:to>
    <xdr:cxnSp macro="">
      <xdr:nvCxnSpPr>
        <xdr:cNvPr id="716" name="直線コネクタ 715"/>
        <xdr:cNvCxnSpPr/>
      </xdr:nvCxnSpPr>
      <xdr:spPr>
        <a:xfrm>
          <a:off x="21323300" y="6640490"/>
          <a:ext cx="8382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125390</xdr:rowOff>
    </xdr:from>
    <xdr:to>
      <xdr:col>111</xdr:col>
      <xdr:colOff>177800</xdr:colOff>
      <xdr:row>38</xdr:row>
      <xdr:rowOff>134762</xdr:rowOff>
    </xdr:to>
    <xdr:cxnSp macro="">
      <xdr:nvCxnSpPr>
        <xdr:cNvPr id="719" name="直線コネクタ 718"/>
        <xdr:cNvCxnSpPr/>
      </xdr:nvCxnSpPr>
      <xdr:spPr>
        <a:xfrm flipV="1">
          <a:off x="20434300" y="6640490"/>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132705</xdr:rowOff>
    </xdr:from>
    <xdr:to>
      <xdr:col>107</xdr:col>
      <xdr:colOff>50800</xdr:colOff>
      <xdr:row>38</xdr:row>
      <xdr:rowOff>134762</xdr:rowOff>
    </xdr:to>
    <xdr:cxnSp macro="">
      <xdr:nvCxnSpPr>
        <xdr:cNvPr id="722" name="直線コネクタ 721"/>
        <xdr:cNvCxnSpPr/>
      </xdr:nvCxnSpPr>
      <xdr:spPr>
        <a:xfrm>
          <a:off x="19545300" y="6647805"/>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132659</xdr:rowOff>
    </xdr:from>
    <xdr:to>
      <xdr:col>102</xdr:col>
      <xdr:colOff>114300</xdr:colOff>
      <xdr:row>38</xdr:row>
      <xdr:rowOff>132705</xdr:rowOff>
    </xdr:to>
    <xdr:cxnSp macro="">
      <xdr:nvCxnSpPr>
        <xdr:cNvPr id="725" name="直線コネクタ 724"/>
        <xdr:cNvCxnSpPr/>
      </xdr:nvCxnSpPr>
      <xdr:spPr>
        <a:xfrm>
          <a:off x="18656300" y="6647759"/>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150106</xdr:rowOff>
    </xdr:from>
    <xdr:ext cx="469744" cy="259045"/>
    <xdr:sp macro="" textlink="">
      <xdr:nvSpPr>
        <xdr:cNvPr id="727" name="テキスト ボックス 726"/>
        <xdr:cNvSpPr txBox="1"/>
      </xdr:nvSpPr>
      <xdr:spPr>
        <a:xfrm>
          <a:off x="19310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129989</xdr:rowOff>
    </xdr:from>
    <xdr:ext cx="469744" cy="259045"/>
    <xdr:sp macro="" textlink="">
      <xdr:nvSpPr>
        <xdr:cNvPr id="729" name="テキスト ボックス 728"/>
        <xdr:cNvSpPr txBox="1"/>
      </xdr:nvSpPr>
      <xdr:spPr>
        <a:xfrm>
          <a:off x="18421428" y="63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82179</xdr:rowOff>
    </xdr:from>
    <xdr:to>
      <xdr:col>116</xdr:col>
      <xdr:colOff>114300</xdr:colOff>
      <xdr:row>39</xdr:row>
      <xdr:rowOff>12329</xdr:rowOff>
    </xdr:to>
    <xdr:sp macro="" textlink="">
      <xdr:nvSpPr>
        <xdr:cNvPr id="735" name="楕円 734"/>
        <xdr:cNvSpPr/>
      </xdr:nvSpPr>
      <xdr:spPr>
        <a:xfrm>
          <a:off x="22110700" y="659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168556</xdr:rowOff>
    </xdr:from>
    <xdr:ext cx="378565" cy="259045"/>
    <xdr:sp macro="" textlink="">
      <xdr:nvSpPr>
        <xdr:cNvPr id="736" name="投資及び出資金該当値テキスト"/>
        <xdr:cNvSpPr txBox="1"/>
      </xdr:nvSpPr>
      <xdr:spPr>
        <a:xfrm>
          <a:off x="22212300" y="6512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74590</xdr:rowOff>
    </xdr:from>
    <xdr:to>
      <xdr:col>112</xdr:col>
      <xdr:colOff>38100</xdr:colOff>
      <xdr:row>39</xdr:row>
      <xdr:rowOff>4740</xdr:rowOff>
    </xdr:to>
    <xdr:sp macro="" textlink="">
      <xdr:nvSpPr>
        <xdr:cNvPr id="737" name="楕円 736"/>
        <xdr:cNvSpPr/>
      </xdr:nvSpPr>
      <xdr:spPr>
        <a:xfrm>
          <a:off x="21272500" y="658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167317</xdr:rowOff>
    </xdr:from>
    <xdr:ext cx="378565" cy="259045"/>
    <xdr:sp macro="" textlink="">
      <xdr:nvSpPr>
        <xdr:cNvPr id="738" name="テキスト ボックス 737"/>
        <xdr:cNvSpPr txBox="1"/>
      </xdr:nvSpPr>
      <xdr:spPr>
        <a:xfrm>
          <a:off x="21134017" y="6682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83962</xdr:rowOff>
    </xdr:from>
    <xdr:to>
      <xdr:col>107</xdr:col>
      <xdr:colOff>101600</xdr:colOff>
      <xdr:row>39</xdr:row>
      <xdr:rowOff>14112</xdr:rowOff>
    </xdr:to>
    <xdr:sp macro="" textlink="">
      <xdr:nvSpPr>
        <xdr:cNvPr id="739" name="楕円 738"/>
        <xdr:cNvSpPr/>
      </xdr:nvSpPr>
      <xdr:spPr>
        <a:xfrm>
          <a:off x="20383500" y="659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5239</xdr:rowOff>
    </xdr:from>
    <xdr:ext cx="378565" cy="259045"/>
    <xdr:sp macro="" textlink="">
      <xdr:nvSpPr>
        <xdr:cNvPr id="740" name="テキスト ボックス 739"/>
        <xdr:cNvSpPr txBox="1"/>
      </xdr:nvSpPr>
      <xdr:spPr>
        <a:xfrm>
          <a:off x="20245017" y="6691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81905</xdr:rowOff>
    </xdr:from>
    <xdr:to>
      <xdr:col>102</xdr:col>
      <xdr:colOff>165100</xdr:colOff>
      <xdr:row>39</xdr:row>
      <xdr:rowOff>12055</xdr:rowOff>
    </xdr:to>
    <xdr:sp macro="" textlink="">
      <xdr:nvSpPr>
        <xdr:cNvPr id="741" name="楕円 740"/>
        <xdr:cNvSpPr/>
      </xdr:nvSpPr>
      <xdr:spPr>
        <a:xfrm>
          <a:off x="19494500" y="659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3182</xdr:rowOff>
    </xdr:from>
    <xdr:ext cx="378565" cy="259045"/>
    <xdr:sp macro="" textlink="">
      <xdr:nvSpPr>
        <xdr:cNvPr id="742" name="テキスト ボックス 741"/>
        <xdr:cNvSpPr txBox="1"/>
      </xdr:nvSpPr>
      <xdr:spPr>
        <a:xfrm>
          <a:off x="19356017" y="6689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81859</xdr:rowOff>
    </xdr:from>
    <xdr:to>
      <xdr:col>98</xdr:col>
      <xdr:colOff>38100</xdr:colOff>
      <xdr:row>39</xdr:row>
      <xdr:rowOff>12009</xdr:rowOff>
    </xdr:to>
    <xdr:sp macro="" textlink="">
      <xdr:nvSpPr>
        <xdr:cNvPr id="743" name="楕円 742"/>
        <xdr:cNvSpPr/>
      </xdr:nvSpPr>
      <xdr:spPr>
        <a:xfrm>
          <a:off x="18605500" y="659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3136</xdr:rowOff>
    </xdr:from>
    <xdr:ext cx="378565" cy="259045"/>
    <xdr:sp macro="" textlink="">
      <xdr:nvSpPr>
        <xdr:cNvPr id="744" name="テキスト ボックス 743"/>
        <xdr:cNvSpPr txBox="1"/>
      </xdr:nvSpPr>
      <xdr:spPr>
        <a:xfrm>
          <a:off x="18467017" y="668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123813</xdr:rowOff>
    </xdr:from>
    <xdr:to>
      <xdr:col>116</xdr:col>
      <xdr:colOff>63500</xdr:colOff>
      <xdr:row>58</xdr:row>
      <xdr:rowOff>124689</xdr:rowOff>
    </xdr:to>
    <xdr:cxnSp macro="">
      <xdr:nvCxnSpPr>
        <xdr:cNvPr id="773" name="直線コネクタ 772"/>
        <xdr:cNvCxnSpPr/>
      </xdr:nvCxnSpPr>
      <xdr:spPr>
        <a:xfrm flipV="1">
          <a:off x="21323300" y="10067913"/>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124689</xdr:rowOff>
    </xdr:from>
    <xdr:to>
      <xdr:col>111</xdr:col>
      <xdr:colOff>177800</xdr:colOff>
      <xdr:row>58</xdr:row>
      <xdr:rowOff>126136</xdr:rowOff>
    </xdr:to>
    <xdr:cxnSp macro="">
      <xdr:nvCxnSpPr>
        <xdr:cNvPr id="776" name="直線コネクタ 775"/>
        <xdr:cNvCxnSpPr/>
      </xdr:nvCxnSpPr>
      <xdr:spPr>
        <a:xfrm flipV="1">
          <a:off x="20434300" y="10068789"/>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126136</xdr:rowOff>
    </xdr:from>
    <xdr:to>
      <xdr:col>107</xdr:col>
      <xdr:colOff>50800</xdr:colOff>
      <xdr:row>58</xdr:row>
      <xdr:rowOff>126479</xdr:rowOff>
    </xdr:to>
    <xdr:cxnSp macro="">
      <xdr:nvCxnSpPr>
        <xdr:cNvPr id="779" name="直線コネクタ 778"/>
        <xdr:cNvCxnSpPr/>
      </xdr:nvCxnSpPr>
      <xdr:spPr>
        <a:xfrm flipV="1">
          <a:off x="19545300" y="10070236"/>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124613</xdr:rowOff>
    </xdr:from>
    <xdr:to>
      <xdr:col>102</xdr:col>
      <xdr:colOff>114300</xdr:colOff>
      <xdr:row>58</xdr:row>
      <xdr:rowOff>126479</xdr:rowOff>
    </xdr:to>
    <xdr:cxnSp macro="">
      <xdr:nvCxnSpPr>
        <xdr:cNvPr id="782" name="直線コネクタ 781"/>
        <xdr:cNvCxnSpPr/>
      </xdr:nvCxnSpPr>
      <xdr:spPr>
        <a:xfrm>
          <a:off x="18656300" y="10068713"/>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784" name="テキスト ボックス 783"/>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786" name="テキスト ボックス 785"/>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73013</xdr:rowOff>
    </xdr:from>
    <xdr:to>
      <xdr:col>116</xdr:col>
      <xdr:colOff>114300</xdr:colOff>
      <xdr:row>59</xdr:row>
      <xdr:rowOff>3163</xdr:rowOff>
    </xdr:to>
    <xdr:sp macro="" textlink="">
      <xdr:nvSpPr>
        <xdr:cNvPr id="792" name="楕円 791"/>
        <xdr:cNvSpPr/>
      </xdr:nvSpPr>
      <xdr:spPr>
        <a:xfrm>
          <a:off x="22110700" y="100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159390</xdr:rowOff>
    </xdr:from>
    <xdr:ext cx="469744" cy="259045"/>
    <xdr:sp macro="" textlink="">
      <xdr:nvSpPr>
        <xdr:cNvPr id="793" name="貸付金該当値テキスト"/>
        <xdr:cNvSpPr txBox="1"/>
      </xdr:nvSpPr>
      <xdr:spPr>
        <a:xfrm>
          <a:off x="22212300" y="993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73889</xdr:rowOff>
    </xdr:from>
    <xdr:to>
      <xdr:col>112</xdr:col>
      <xdr:colOff>38100</xdr:colOff>
      <xdr:row>59</xdr:row>
      <xdr:rowOff>4039</xdr:rowOff>
    </xdr:to>
    <xdr:sp macro="" textlink="">
      <xdr:nvSpPr>
        <xdr:cNvPr id="794" name="楕円 793"/>
        <xdr:cNvSpPr/>
      </xdr:nvSpPr>
      <xdr:spPr>
        <a:xfrm>
          <a:off x="21272500" y="1001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166616</xdr:rowOff>
    </xdr:from>
    <xdr:ext cx="469744" cy="259045"/>
    <xdr:sp macro="" textlink="">
      <xdr:nvSpPr>
        <xdr:cNvPr id="795" name="テキスト ボックス 794"/>
        <xdr:cNvSpPr txBox="1"/>
      </xdr:nvSpPr>
      <xdr:spPr>
        <a:xfrm>
          <a:off x="21088428" y="1011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75336</xdr:rowOff>
    </xdr:from>
    <xdr:to>
      <xdr:col>107</xdr:col>
      <xdr:colOff>101600</xdr:colOff>
      <xdr:row>59</xdr:row>
      <xdr:rowOff>5486</xdr:rowOff>
    </xdr:to>
    <xdr:sp macro="" textlink="">
      <xdr:nvSpPr>
        <xdr:cNvPr id="796" name="楕円 795"/>
        <xdr:cNvSpPr/>
      </xdr:nvSpPr>
      <xdr:spPr>
        <a:xfrm>
          <a:off x="20383500" y="100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168063</xdr:rowOff>
    </xdr:from>
    <xdr:ext cx="469744" cy="259045"/>
    <xdr:sp macro="" textlink="">
      <xdr:nvSpPr>
        <xdr:cNvPr id="797" name="テキスト ボックス 796"/>
        <xdr:cNvSpPr txBox="1"/>
      </xdr:nvSpPr>
      <xdr:spPr>
        <a:xfrm>
          <a:off x="20199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75679</xdr:rowOff>
    </xdr:from>
    <xdr:to>
      <xdr:col>102</xdr:col>
      <xdr:colOff>165100</xdr:colOff>
      <xdr:row>59</xdr:row>
      <xdr:rowOff>5829</xdr:rowOff>
    </xdr:to>
    <xdr:sp macro="" textlink="">
      <xdr:nvSpPr>
        <xdr:cNvPr id="798" name="楕円 797"/>
        <xdr:cNvSpPr/>
      </xdr:nvSpPr>
      <xdr:spPr>
        <a:xfrm>
          <a:off x="19494500" y="1001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168406</xdr:rowOff>
    </xdr:from>
    <xdr:ext cx="469744" cy="259045"/>
    <xdr:sp macro="" textlink="">
      <xdr:nvSpPr>
        <xdr:cNvPr id="799" name="テキスト ボックス 798"/>
        <xdr:cNvSpPr txBox="1"/>
      </xdr:nvSpPr>
      <xdr:spPr>
        <a:xfrm>
          <a:off x="19310428" y="1011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73813</xdr:rowOff>
    </xdr:from>
    <xdr:to>
      <xdr:col>98</xdr:col>
      <xdr:colOff>38100</xdr:colOff>
      <xdr:row>59</xdr:row>
      <xdr:rowOff>3963</xdr:rowOff>
    </xdr:to>
    <xdr:sp macro="" textlink="">
      <xdr:nvSpPr>
        <xdr:cNvPr id="800" name="楕円 799"/>
        <xdr:cNvSpPr/>
      </xdr:nvSpPr>
      <xdr:spPr>
        <a:xfrm>
          <a:off x="18605500" y="100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166540</xdr:rowOff>
    </xdr:from>
    <xdr:ext cx="469744" cy="259045"/>
    <xdr:sp macro="" textlink="">
      <xdr:nvSpPr>
        <xdr:cNvPr id="801" name="テキスト ボックス 800"/>
        <xdr:cNvSpPr txBox="1"/>
      </xdr:nvSpPr>
      <xdr:spPr>
        <a:xfrm>
          <a:off x="18421428" y="1011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72777</xdr:rowOff>
    </xdr:from>
    <xdr:to>
      <xdr:col>116</xdr:col>
      <xdr:colOff>63500</xdr:colOff>
      <xdr:row>77</xdr:row>
      <xdr:rowOff>90666</xdr:rowOff>
    </xdr:to>
    <xdr:cxnSp macro="">
      <xdr:nvCxnSpPr>
        <xdr:cNvPr id="831" name="直線コネクタ 830"/>
        <xdr:cNvCxnSpPr/>
      </xdr:nvCxnSpPr>
      <xdr:spPr>
        <a:xfrm flipV="1">
          <a:off x="21323300" y="13274427"/>
          <a:ext cx="838200" cy="1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87961</xdr:rowOff>
    </xdr:from>
    <xdr:to>
      <xdr:col>111</xdr:col>
      <xdr:colOff>177800</xdr:colOff>
      <xdr:row>77</xdr:row>
      <xdr:rowOff>90666</xdr:rowOff>
    </xdr:to>
    <xdr:cxnSp macro="">
      <xdr:nvCxnSpPr>
        <xdr:cNvPr id="834" name="直線コネクタ 833"/>
        <xdr:cNvCxnSpPr/>
      </xdr:nvCxnSpPr>
      <xdr:spPr>
        <a:xfrm>
          <a:off x="20434300" y="13289611"/>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87961</xdr:rowOff>
    </xdr:from>
    <xdr:to>
      <xdr:col>107</xdr:col>
      <xdr:colOff>50800</xdr:colOff>
      <xdr:row>77</xdr:row>
      <xdr:rowOff>129108</xdr:rowOff>
    </xdr:to>
    <xdr:cxnSp macro="">
      <xdr:nvCxnSpPr>
        <xdr:cNvPr id="837" name="直線コネクタ 836"/>
        <xdr:cNvCxnSpPr/>
      </xdr:nvCxnSpPr>
      <xdr:spPr>
        <a:xfrm flipV="1">
          <a:off x="19545300" y="1328961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129108</xdr:rowOff>
    </xdr:from>
    <xdr:to>
      <xdr:col>102</xdr:col>
      <xdr:colOff>114300</xdr:colOff>
      <xdr:row>77</xdr:row>
      <xdr:rowOff>132823</xdr:rowOff>
    </xdr:to>
    <xdr:cxnSp macro="">
      <xdr:nvCxnSpPr>
        <xdr:cNvPr id="840" name="直線コネクタ 839"/>
        <xdr:cNvCxnSpPr/>
      </xdr:nvCxnSpPr>
      <xdr:spPr>
        <a:xfrm flipV="1">
          <a:off x="18656300" y="13330758"/>
          <a:ext cx="889000" cy="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42" name="テキスト ボックス 841"/>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44" name="テキスト ボックス 843"/>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21977</xdr:rowOff>
    </xdr:from>
    <xdr:to>
      <xdr:col>116</xdr:col>
      <xdr:colOff>114300</xdr:colOff>
      <xdr:row>77</xdr:row>
      <xdr:rowOff>123577</xdr:rowOff>
    </xdr:to>
    <xdr:sp macro="" textlink="">
      <xdr:nvSpPr>
        <xdr:cNvPr id="850" name="楕円 849"/>
        <xdr:cNvSpPr/>
      </xdr:nvSpPr>
      <xdr:spPr>
        <a:xfrm>
          <a:off x="22110700" y="1322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404</xdr:rowOff>
    </xdr:from>
    <xdr:ext cx="534377" cy="259045"/>
    <xdr:sp macro="" textlink="">
      <xdr:nvSpPr>
        <xdr:cNvPr id="851" name="繰出金該当値テキスト"/>
        <xdr:cNvSpPr txBox="1"/>
      </xdr:nvSpPr>
      <xdr:spPr>
        <a:xfrm>
          <a:off x="22212300" y="1320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39866</xdr:rowOff>
    </xdr:from>
    <xdr:to>
      <xdr:col>112</xdr:col>
      <xdr:colOff>38100</xdr:colOff>
      <xdr:row>77</xdr:row>
      <xdr:rowOff>141466</xdr:rowOff>
    </xdr:to>
    <xdr:sp macro="" textlink="">
      <xdr:nvSpPr>
        <xdr:cNvPr id="852" name="楕円 851"/>
        <xdr:cNvSpPr/>
      </xdr:nvSpPr>
      <xdr:spPr>
        <a:xfrm>
          <a:off x="21272500" y="132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132593</xdr:rowOff>
    </xdr:from>
    <xdr:ext cx="534377" cy="259045"/>
    <xdr:sp macro="" textlink="">
      <xdr:nvSpPr>
        <xdr:cNvPr id="853" name="テキスト ボックス 852"/>
        <xdr:cNvSpPr txBox="1"/>
      </xdr:nvSpPr>
      <xdr:spPr>
        <a:xfrm>
          <a:off x="21056111" y="133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37161</xdr:rowOff>
    </xdr:from>
    <xdr:to>
      <xdr:col>107</xdr:col>
      <xdr:colOff>101600</xdr:colOff>
      <xdr:row>77</xdr:row>
      <xdr:rowOff>138761</xdr:rowOff>
    </xdr:to>
    <xdr:sp macro="" textlink="">
      <xdr:nvSpPr>
        <xdr:cNvPr id="854" name="楕円 853"/>
        <xdr:cNvSpPr/>
      </xdr:nvSpPr>
      <xdr:spPr>
        <a:xfrm>
          <a:off x="20383500" y="132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129888</xdr:rowOff>
    </xdr:from>
    <xdr:ext cx="534377" cy="259045"/>
    <xdr:sp macro="" textlink="">
      <xdr:nvSpPr>
        <xdr:cNvPr id="855" name="テキスト ボックス 854"/>
        <xdr:cNvSpPr txBox="1"/>
      </xdr:nvSpPr>
      <xdr:spPr>
        <a:xfrm>
          <a:off x="20167111" y="1333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78308</xdr:rowOff>
    </xdr:from>
    <xdr:to>
      <xdr:col>102</xdr:col>
      <xdr:colOff>165100</xdr:colOff>
      <xdr:row>78</xdr:row>
      <xdr:rowOff>8458</xdr:rowOff>
    </xdr:to>
    <xdr:sp macro="" textlink="">
      <xdr:nvSpPr>
        <xdr:cNvPr id="856" name="楕円 855"/>
        <xdr:cNvSpPr/>
      </xdr:nvSpPr>
      <xdr:spPr>
        <a:xfrm>
          <a:off x="19494500" y="1327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171035</xdr:rowOff>
    </xdr:from>
    <xdr:ext cx="534377" cy="259045"/>
    <xdr:sp macro="" textlink="">
      <xdr:nvSpPr>
        <xdr:cNvPr id="857" name="テキスト ボックス 856"/>
        <xdr:cNvSpPr txBox="1"/>
      </xdr:nvSpPr>
      <xdr:spPr>
        <a:xfrm>
          <a:off x="19278111" y="1337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82023</xdr:rowOff>
    </xdr:from>
    <xdr:to>
      <xdr:col>98</xdr:col>
      <xdr:colOff>38100</xdr:colOff>
      <xdr:row>78</xdr:row>
      <xdr:rowOff>12173</xdr:rowOff>
    </xdr:to>
    <xdr:sp macro="" textlink="">
      <xdr:nvSpPr>
        <xdr:cNvPr id="858" name="楕円 857"/>
        <xdr:cNvSpPr/>
      </xdr:nvSpPr>
      <xdr:spPr>
        <a:xfrm>
          <a:off x="18605500" y="1328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3300</xdr:rowOff>
    </xdr:from>
    <xdr:ext cx="534377" cy="259045"/>
    <xdr:sp macro="" textlink="">
      <xdr:nvSpPr>
        <xdr:cNvPr id="859" name="テキスト ボックス 858"/>
        <xdr:cNvSpPr txBox="1"/>
      </xdr:nvSpPr>
      <xdr:spPr>
        <a:xfrm>
          <a:off x="18389111" y="1337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342,870</a:t>
          </a:r>
          <a:r>
            <a:rPr kumimoji="1" lang="ja-JP" altLang="en-US" sz="1300">
              <a:latin typeface="ＭＳ Ｐゴシック" panose="020B0600070205080204" pitchFamily="50" charset="-128"/>
              <a:ea typeface="ＭＳ Ｐゴシック" panose="020B0600070205080204" pitchFamily="50" charset="-128"/>
            </a:rPr>
            <a:t>円となっている。構成項目の中で類似団体を上回っている主なものは人件費（住民一人当たり</a:t>
          </a:r>
          <a:r>
            <a:rPr kumimoji="1" lang="en-US" altLang="ja-JP" sz="1300">
              <a:latin typeface="ＭＳ Ｐゴシック" panose="020B0600070205080204" pitchFamily="50" charset="-128"/>
              <a:ea typeface="ＭＳ Ｐゴシック" panose="020B0600070205080204" pitchFamily="50" charset="-128"/>
            </a:rPr>
            <a:t>79,359</a:t>
          </a:r>
          <a:r>
            <a:rPr kumimoji="1" lang="ja-JP" altLang="en-US" sz="1300">
              <a:latin typeface="ＭＳ Ｐゴシック" panose="020B0600070205080204" pitchFamily="50" charset="-128"/>
              <a:ea typeface="ＭＳ Ｐゴシック" panose="020B0600070205080204" pitchFamily="50" charset="-128"/>
            </a:rPr>
            <a:t>円）であり、昇給抑制や給与削減措置等により上昇を抑制しているものの、広大な市域が要因となり、保育園、公民館、消防署分署などの施設配置とともに人件費をより多く必要とする構造があるため、依然として類似団体の平均を上回ってい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85,604
84,726
318.81
31,148,637
29,351,079
1,380,624
18,955,749
12,482,286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123317</xdr:rowOff>
    </xdr:from>
    <xdr:to>
      <xdr:col>24</xdr:col>
      <xdr:colOff>63500</xdr:colOff>
      <xdr:row>35</xdr:row>
      <xdr:rowOff>146939</xdr:rowOff>
    </xdr:to>
    <xdr:cxnSp macro="">
      <xdr:nvCxnSpPr>
        <xdr:cNvPr id="61" name="直線コネクタ 60"/>
        <xdr:cNvCxnSpPr/>
      </xdr:nvCxnSpPr>
      <xdr:spPr>
        <a:xfrm flipV="1">
          <a:off x="3797300" y="6124067"/>
          <a:ext cx="8382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48641</xdr:rowOff>
    </xdr:from>
    <xdr:to>
      <xdr:col>19</xdr:col>
      <xdr:colOff>177800</xdr:colOff>
      <xdr:row>35</xdr:row>
      <xdr:rowOff>146939</xdr:rowOff>
    </xdr:to>
    <xdr:cxnSp macro="">
      <xdr:nvCxnSpPr>
        <xdr:cNvPr id="64" name="直線コネクタ 63"/>
        <xdr:cNvCxnSpPr/>
      </xdr:nvCxnSpPr>
      <xdr:spPr>
        <a:xfrm>
          <a:off x="2908300" y="6049391"/>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49801</xdr:rowOff>
    </xdr:from>
    <xdr:ext cx="469744" cy="259045"/>
    <xdr:sp macro="" textlink="">
      <xdr:nvSpPr>
        <xdr:cNvPr id="66" name="テキスト ボックス 65"/>
        <xdr:cNvSpPr txBox="1"/>
      </xdr:nvSpPr>
      <xdr:spPr>
        <a:xfrm>
          <a:off x="3562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48641</xdr:rowOff>
    </xdr:from>
    <xdr:to>
      <xdr:col>15</xdr:col>
      <xdr:colOff>50800</xdr:colOff>
      <xdr:row>35</xdr:row>
      <xdr:rowOff>121793</xdr:rowOff>
    </xdr:to>
    <xdr:cxnSp macro="">
      <xdr:nvCxnSpPr>
        <xdr:cNvPr id="67" name="直線コネクタ 66"/>
        <xdr:cNvCxnSpPr/>
      </xdr:nvCxnSpPr>
      <xdr:spPr>
        <a:xfrm flipV="1">
          <a:off x="2019300" y="6049391"/>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121412</xdr:rowOff>
    </xdr:from>
    <xdr:to>
      <xdr:col>10</xdr:col>
      <xdr:colOff>114300</xdr:colOff>
      <xdr:row>35</xdr:row>
      <xdr:rowOff>121793</xdr:rowOff>
    </xdr:to>
    <xdr:cxnSp macro="">
      <xdr:nvCxnSpPr>
        <xdr:cNvPr id="70" name="直線コネクタ 69"/>
        <xdr:cNvCxnSpPr/>
      </xdr:nvCxnSpPr>
      <xdr:spPr>
        <a:xfrm>
          <a:off x="1130300" y="612216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xdr:rowOff>
    </xdr:from>
    <xdr:ext cx="469744" cy="259045"/>
    <xdr:sp macro="" textlink="">
      <xdr:nvSpPr>
        <xdr:cNvPr id="72" name="テキスト ボックス 71"/>
        <xdr:cNvSpPr txBox="1"/>
      </xdr:nvSpPr>
      <xdr:spPr>
        <a:xfrm>
          <a:off x="1784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13098</xdr:rowOff>
    </xdr:from>
    <xdr:ext cx="469744" cy="259045"/>
    <xdr:sp macro="" textlink="">
      <xdr:nvSpPr>
        <xdr:cNvPr id="74" name="テキスト ボックス 73"/>
        <xdr:cNvSpPr txBox="1"/>
      </xdr:nvSpPr>
      <xdr:spPr>
        <a:xfrm>
          <a:off x="895428"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72517</xdr:rowOff>
    </xdr:from>
    <xdr:to>
      <xdr:col>24</xdr:col>
      <xdr:colOff>114300</xdr:colOff>
      <xdr:row>36</xdr:row>
      <xdr:rowOff>2667</xdr:rowOff>
    </xdr:to>
    <xdr:sp macro="" textlink="">
      <xdr:nvSpPr>
        <xdr:cNvPr id="80" name="楕円 79"/>
        <xdr:cNvSpPr/>
      </xdr:nvSpPr>
      <xdr:spPr>
        <a:xfrm>
          <a:off x="4584700" y="607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95394</xdr:rowOff>
    </xdr:from>
    <xdr:ext cx="469744" cy="259045"/>
    <xdr:sp macro="" textlink="">
      <xdr:nvSpPr>
        <xdr:cNvPr id="81" name="議会費該当値テキスト"/>
        <xdr:cNvSpPr txBox="1"/>
      </xdr:nvSpPr>
      <xdr:spPr>
        <a:xfrm>
          <a:off x="4686300" y="592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96139</xdr:rowOff>
    </xdr:from>
    <xdr:to>
      <xdr:col>20</xdr:col>
      <xdr:colOff>38100</xdr:colOff>
      <xdr:row>36</xdr:row>
      <xdr:rowOff>26289</xdr:rowOff>
    </xdr:to>
    <xdr:sp macro="" textlink="">
      <xdr:nvSpPr>
        <xdr:cNvPr id="82" name="楕円 81"/>
        <xdr:cNvSpPr/>
      </xdr:nvSpPr>
      <xdr:spPr>
        <a:xfrm>
          <a:off x="3746500" y="609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42816</xdr:rowOff>
    </xdr:from>
    <xdr:ext cx="469744" cy="259045"/>
    <xdr:sp macro="" textlink="">
      <xdr:nvSpPr>
        <xdr:cNvPr id="83" name="テキスト ボックス 82"/>
        <xdr:cNvSpPr txBox="1"/>
      </xdr:nvSpPr>
      <xdr:spPr>
        <a:xfrm>
          <a:off x="3562428" y="587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169291</xdr:rowOff>
    </xdr:from>
    <xdr:to>
      <xdr:col>15</xdr:col>
      <xdr:colOff>101600</xdr:colOff>
      <xdr:row>35</xdr:row>
      <xdr:rowOff>99441</xdr:rowOff>
    </xdr:to>
    <xdr:sp macro="" textlink="">
      <xdr:nvSpPr>
        <xdr:cNvPr id="84" name="楕円 83"/>
        <xdr:cNvSpPr/>
      </xdr:nvSpPr>
      <xdr:spPr>
        <a:xfrm>
          <a:off x="2857500" y="599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115968</xdr:rowOff>
    </xdr:from>
    <xdr:ext cx="469744" cy="259045"/>
    <xdr:sp macro="" textlink="">
      <xdr:nvSpPr>
        <xdr:cNvPr id="85" name="テキスト ボックス 84"/>
        <xdr:cNvSpPr txBox="1"/>
      </xdr:nvSpPr>
      <xdr:spPr>
        <a:xfrm>
          <a:off x="2673428" y="5773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70993</xdr:rowOff>
    </xdr:from>
    <xdr:to>
      <xdr:col>10</xdr:col>
      <xdr:colOff>165100</xdr:colOff>
      <xdr:row>36</xdr:row>
      <xdr:rowOff>1143</xdr:rowOff>
    </xdr:to>
    <xdr:sp macro="" textlink="">
      <xdr:nvSpPr>
        <xdr:cNvPr id="86" name="楕円 85"/>
        <xdr:cNvSpPr/>
      </xdr:nvSpPr>
      <xdr:spPr>
        <a:xfrm>
          <a:off x="1968500" y="60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163720</xdr:rowOff>
    </xdr:from>
    <xdr:ext cx="469744" cy="259045"/>
    <xdr:sp macro="" textlink="">
      <xdr:nvSpPr>
        <xdr:cNvPr id="87" name="テキスト ボックス 86"/>
        <xdr:cNvSpPr txBox="1"/>
      </xdr:nvSpPr>
      <xdr:spPr>
        <a:xfrm>
          <a:off x="1784428" y="616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70612</xdr:rowOff>
    </xdr:from>
    <xdr:to>
      <xdr:col>6</xdr:col>
      <xdr:colOff>38100</xdr:colOff>
      <xdr:row>36</xdr:row>
      <xdr:rowOff>762</xdr:rowOff>
    </xdr:to>
    <xdr:sp macro="" textlink="">
      <xdr:nvSpPr>
        <xdr:cNvPr id="88" name="楕円 87"/>
        <xdr:cNvSpPr/>
      </xdr:nvSpPr>
      <xdr:spPr>
        <a:xfrm>
          <a:off x="1079500" y="60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163339</xdr:rowOff>
    </xdr:from>
    <xdr:ext cx="469744" cy="259045"/>
    <xdr:sp macro="" textlink="">
      <xdr:nvSpPr>
        <xdr:cNvPr id="89" name="テキスト ボックス 88"/>
        <xdr:cNvSpPr txBox="1"/>
      </xdr:nvSpPr>
      <xdr:spPr>
        <a:xfrm>
          <a:off x="895428" y="616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58172</xdr:rowOff>
    </xdr:from>
    <xdr:to>
      <xdr:col>24</xdr:col>
      <xdr:colOff>63500</xdr:colOff>
      <xdr:row>57</xdr:row>
      <xdr:rowOff>89202</xdr:rowOff>
    </xdr:to>
    <xdr:cxnSp macro="">
      <xdr:nvCxnSpPr>
        <xdr:cNvPr id="116" name="直線コネクタ 115"/>
        <xdr:cNvCxnSpPr/>
      </xdr:nvCxnSpPr>
      <xdr:spPr>
        <a:xfrm>
          <a:off x="3797300" y="9830822"/>
          <a:ext cx="838200" cy="3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58172</xdr:rowOff>
    </xdr:from>
    <xdr:to>
      <xdr:col>19</xdr:col>
      <xdr:colOff>177800</xdr:colOff>
      <xdr:row>57</xdr:row>
      <xdr:rowOff>59155</xdr:rowOff>
    </xdr:to>
    <xdr:cxnSp macro="">
      <xdr:nvCxnSpPr>
        <xdr:cNvPr id="119" name="直線コネクタ 118"/>
        <xdr:cNvCxnSpPr/>
      </xdr:nvCxnSpPr>
      <xdr:spPr>
        <a:xfrm flipV="1">
          <a:off x="2908300" y="9830822"/>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59155</xdr:rowOff>
    </xdr:from>
    <xdr:to>
      <xdr:col>15</xdr:col>
      <xdr:colOff>50800</xdr:colOff>
      <xdr:row>57</xdr:row>
      <xdr:rowOff>96445</xdr:rowOff>
    </xdr:to>
    <xdr:cxnSp macro="">
      <xdr:nvCxnSpPr>
        <xdr:cNvPr id="122" name="直線コネクタ 121"/>
        <xdr:cNvCxnSpPr/>
      </xdr:nvCxnSpPr>
      <xdr:spPr>
        <a:xfrm flipV="1">
          <a:off x="2019300" y="9831805"/>
          <a:ext cx="889000" cy="3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105252</xdr:rowOff>
    </xdr:from>
    <xdr:ext cx="534377" cy="259045"/>
    <xdr:sp macro="" textlink="">
      <xdr:nvSpPr>
        <xdr:cNvPr id="124" name="テキスト ボックス 123"/>
        <xdr:cNvSpPr txBox="1"/>
      </xdr:nvSpPr>
      <xdr:spPr>
        <a:xfrm>
          <a:off x="2641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64230</xdr:rowOff>
    </xdr:from>
    <xdr:to>
      <xdr:col>10</xdr:col>
      <xdr:colOff>114300</xdr:colOff>
      <xdr:row>57</xdr:row>
      <xdr:rowOff>96445</xdr:rowOff>
    </xdr:to>
    <xdr:cxnSp macro="">
      <xdr:nvCxnSpPr>
        <xdr:cNvPr id="125" name="直線コネクタ 124"/>
        <xdr:cNvCxnSpPr/>
      </xdr:nvCxnSpPr>
      <xdr:spPr>
        <a:xfrm>
          <a:off x="1130300" y="9836880"/>
          <a:ext cx="889000" cy="3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87337</xdr:rowOff>
    </xdr:from>
    <xdr:ext cx="534377" cy="259045"/>
    <xdr:sp macro="" textlink="">
      <xdr:nvSpPr>
        <xdr:cNvPr id="129" name="テキスト ボックス 128"/>
        <xdr:cNvSpPr txBox="1"/>
      </xdr:nvSpPr>
      <xdr:spPr>
        <a:xfrm>
          <a:off x="863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38402</xdr:rowOff>
    </xdr:from>
    <xdr:to>
      <xdr:col>24</xdr:col>
      <xdr:colOff>114300</xdr:colOff>
      <xdr:row>57</xdr:row>
      <xdr:rowOff>140002</xdr:rowOff>
    </xdr:to>
    <xdr:sp macro="" textlink="">
      <xdr:nvSpPr>
        <xdr:cNvPr id="135" name="楕円 134"/>
        <xdr:cNvSpPr/>
      </xdr:nvSpPr>
      <xdr:spPr>
        <a:xfrm>
          <a:off x="4584700" y="981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161071</xdr:rowOff>
    </xdr:from>
    <xdr:ext cx="534377" cy="259045"/>
    <xdr:sp macro="" textlink="">
      <xdr:nvSpPr>
        <xdr:cNvPr id="136" name="総務費該当値テキスト"/>
        <xdr:cNvSpPr txBox="1"/>
      </xdr:nvSpPr>
      <xdr:spPr>
        <a:xfrm>
          <a:off x="4686300" y="97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7372</xdr:rowOff>
    </xdr:from>
    <xdr:to>
      <xdr:col>20</xdr:col>
      <xdr:colOff>38100</xdr:colOff>
      <xdr:row>57</xdr:row>
      <xdr:rowOff>108972</xdr:rowOff>
    </xdr:to>
    <xdr:sp macro="" textlink="">
      <xdr:nvSpPr>
        <xdr:cNvPr id="137" name="楕円 136"/>
        <xdr:cNvSpPr/>
      </xdr:nvSpPr>
      <xdr:spPr>
        <a:xfrm>
          <a:off x="3746500" y="978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100099</xdr:rowOff>
    </xdr:from>
    <xdr:ext cx="534377" cy="259045"/>
    <xdr:sp macro="" textlink="">
      <xdr:nvSpPr>
        <xdr:cNvPr id="138" name="テキスト ボックス 137"/>
        <xdr:cNvSpPr txBox="1"/>
      </xdr:nvSpPr>
      <xdr:spPr>
        <a:xfrm>
          <a:off x="3530111" y="98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8355</xdr:rowOff>
    </xdr:from>
    <xdr:to>
      <xdr:col>15</xdr:col>
      <xdr:colOff>101600</xdr:colOff>
      <xdr:row>57</xdr:row>
      <xdr:rowOff>109955</xdr:rowOff>
    </xdr:to>
    <xdr:sp macro="" textlink="">
      <xdr:nvSpPr>
        <xdr:cNvPr id="139" name="楕円 138"/>
        <xdr:cNvSpPr/>
      </xdr:nvSpPr>
      <xdr:spPr>
        <a:xfrm>
          <a:off x="2857500" y="97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126482</xdr:rowOff>
    </xdr:from>
    <xdr:ext cx="534377" cy="259045"/>
    <xdr:sp macro="" textlink="">
      <xdr:nvSpPr>
        <xdr:cNvPr id="140" name="テキスト ボックス 139"/>
        <xdr:cNvSpPr txBox="1"/>
      </xdr:nvSpPr>
      <xdr:spPr>
        <a:xfrm>
          <a:off x="2641111" y="955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45645</xdr:rowOff>
    </xdr:from>
    <xdr:to>
      <xdr:col>10</xdr:col>
      <xdr:colOff>165100</xdr:colOff>
      <xdr:row>57</xdr:row>
      <xdr:rowOff>147245</xdr:rowOff>
    </xdr:to>
    <xdr:sp macro="" textlink="">
      <xdr:nvSpPr>
        <xdr:cNvPr id="141" name="楕円 140"/>
        <xdr:cNvSpPr/>
      </xdr:nvSpPr>
      <xdr:spPr>
        <a:xfrm>
          <a:off x="1968500" y="981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138372</xdr:rowOff>
    </xdr:from>
    <xdr:ext cx="534377" cy="259045"/>
    <xdr:sp macro="" textlink="">
      <xdr:nvSpPr>
        <xdr:cNvPr id="142" name="テキスト ボックス 141"/>
        <xdr:cNvSpPr txBox="1"/>
      </xdr:nvSpPr>
      <xdr:spPr>
        <a:xfrm>
          <a:off x="1752111" y="991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13430</xdr:rowOff>
    </xdr:from>
    <xdr:to>
      <xdr:col>6</xdr:col>
      <xdr:colOff>38100</xdr:colOff>
      <xdr:row>57</xdr:row>
      <xdr:rowOff>115030</xdr:rowOff>
    </xdr:to>
    <xdr:sp macro="" textlink="">
      <xdr:nvSpPr>
        <xdr:cNvPr id="143" name="楕円 142"/>
        <xdr:cNvSpPr/>
      </xdr:nvSpPr>
      <xdr:spPr>
        <a:xfrm>
          <a:off x="1079500" y="978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106157</xdr:rowOff>
    </xdr:from>
    <xdr:ext cx="534377" cy="259045"/>
    <xdr:sp macro="" textlink="">
      <xdr:nvSpPr>
        <xdr:cNvPr id="144" name="テキスト ボックス 143"/>
        <xdr:cNvSpPr txBox="1"/>
      </xdr:nvSpPr>
      <xdr:spPr>
        <a:xfrm>
          <a:off x="863111" y="987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50674</xdr:rowOff>
    </xdr:from>
    <xdr:to>
      <xdr:col>24</xdr:col>
      <xdr:colOff>63500</xdr:colOff>
      <xdr:row>78</xdr:row>
      <xdr:rowOff>55474</xdr:rowOff>
    </xdr:to>
    <xdr:cxnSp macro="">
      <xdr:nvCxnSpPr>
        <xdr:cNvPr id="172" name="直線コネクタ 171"/>
        <xdr:cNvCxnSpPr/>
      </xdr:nvCxnSpPr>
      <xdr:spPr>
        <a:xfrm flipV="1">
          <a:off x="3797300" y="13423774"/>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55474</xdr:rowOff>
    </xdr:from>
    <xdr:to>
      <xdr:col>19</xdr:col>
      <xdr:colOff>177800</xdr:colOff>
      <xdr:row>78</xdr:row>
      <xdr:rowOff>62241</xdr:rowOff>
    </xdr:to>
    <xdr:cxnSp macro="">
      <xdr:nvCxnSpPr>
        <xdr:cNvPr id="175" name="直線コネクタ 174"/>
        <xdr:cNvCxnSpPr/>
      </xdr:nvCxnSpPr>
      <xdr:spPr>
        <a:xfrm flipV="1">
          <a:off x="2908300" y="13428574"/>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62241</xdr:rowOff>
    </xdr:from>
    <xdr:to>
      <xdr:col>15</xdr:col>
      <xdr:colOff>50800</xdr:colOff>
      <xdr:row>78</xdr:row>
      <xdr:rowOff>86981</xdr:rowOff>
    </xdr:to>
    <xdr:cxnSp macro="">
      <xdr:nvCxnSpPr>
        <xdr:cNvPr id="178" name="直線コネクタ 177"/>
        <xdr:cNvCxnSpPr/>
      </xdr:nvCxnSpPr>
      <xdr:spPr>
        <a:xfrm flipV="1">
          <a:off x="2019300" y="13435341"/>
          <a:ext cx="889000" cy="2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86981</xdr:rowOff>
    </xdr:from>
    <xdr:to>
      <xdr:col>10</xdr:col>
      <xdr:colOff>114300</xdr:colOff>
      <xdr:row>78</xdr:row>
      <xdr:rowOff>110865</xdr:rowOff>
    </xdr:to>
    <xdr:cxnSp macro="">
      <xdr:nvCxnSpPr>
        <xdr:cNvPr id="181" name="直線コネクタ 180"/>
        <xdr:cNvCxnSpPr/>
      </xdr:nvCxnSpPr>
      <xdr:spPr>
        <a:xfrm flipV="1">
          <a:off x="1130300" y="13460081"/>
          <a:ext cx="889000" cy="2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4844</xdr:rowOff>
    </xdr:from>
    <xdr:ext cx="599010" cy="259045"/>
    <xdr:sp macro="" textlink="">
      <xdr:nvSpPr>
        <xdr:cNvPr id="183" name="テキスト ボックス 182"/>
        <xdr:cNvSpPr txBox="1"/>
      </xdr:nvSpPr>
      <xdr:spPr>
        <a:xfrm>
          <a:off x="1719795" y="130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35005</xdr:rowOff>
    </xdr:from>
    <xdr:ext cx="599010" cy="259045"/>
    <xdr:sp macro="" textlink="">
      <xdr:nvSpPr>
        <xdr:cNvPr id="185" name="テキスト ボックス 184"/>
        <xdr:cNvSpPr txBox="1"/>
      </xdr:nvSpPr>
      <xdr:spPr>
        <a:xfrm>
          <a:off x="830795"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171324</xdr:rowOff>
    </xdr:from>
    <xdr:to>
      <xdr:col>24</xdr:col>
      <xdr:colOff>114300</xdr:colOff>
      <xdr:row>78</xdr:row>
      <xdr:rowOff>101474</xdr:rowOff>
    </xdr:to>
    <xdr:sp macro="" textlink="">
      <xdr:nvSpPr>
        <xdr:cNvPr id="191" name="楕円 190"/>
        <xdr:cNvSpPr/>
      </xdr:nvSpPr>
      <xdr:spPr>
        <a:xfrm>
          <a:off x="4584700" y="133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86251</xdr:rowOff>
    </xdr:from>
    <xdr:ext cx="599010" cy="259045"/>
    <xdr:sp macro="" textlink="">
      <xdr:nvSpPr>
        <xdr:cNvPr id="192" name="民生費該当値テキスト"/>
        <xdr:cNvSpPr txBox="1"/>
      </xdr:nvSpPr>
      <xdr:spPr>
        <a:xfrm>
          <a:off x="4686300" y="13287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4674</xdr:rowOff>
    </xdr:from>
    <xdr:to>
      <xdr:col>20</xdr:col>
      <xdr:colOff>38100</xdr:colOff>
      <xdr:row>78</xdr:row>
      <xdr:rowOff>106274</xdr:rowOff>
    </xdr:to>
    <xdr:sp macro="" textlink="">
      <xdr:nvSpPr>
        <xdr:cNvPr id="193" name="楕円 192"/>
        <xdr:cNvSpPr/>
      </xdr:nvSpPr>
      <xdr:spPr>
        <a:xfrm>
          <a:off x="3746500" y="133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97401</xdr:rowOff>
    </xdr:from>
    <xdr:ext cx="599010" cy="259045"/>
    <xdr:sp macro="" textlink="">
      <xdr:nvSpPr>
        <xdr:cNvPr id="194" name="テキスト ボックス 193"/>
        <xdr:cNvSpPr txBox="1"/>
      </xdr:nvSpPr>
      <xdr:spPr>
        <a:xfrm>
          <a:off x="3497795" y="1347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11441</xdr:rowOff>
    </xdr:from>
    <xdr:to>
      <xdr:col>15</xdr:col>
      <xdr:colOff>101600</xdr:colOff>
      <xdr:row>78</xdr:row>
      <xdr:rowOff>113041</xdr:rowOff>
    </xdr:to>
    <xdr:sp macro="" textlink="">
      <xdr:nvSpPr>
        <xdr:cNvPr id="195" name="楕円 194"/>
        <xdr:cNvSpPr/>
      </xdr:nvSpPr>
      <xdr:spPr>
        <a:xfrm>
          <a:off x="2857500" y="1338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104168</xdr:rowOff>
    </xdr:from>
    <xdr:ext cx="599010" cy="259045"/>
    <xdr:sp macro="" textlink="">
      <xdr:nvSpPr>
        <xdr:cNvPr id="196" name="テキスト ボックス 195"/>
        <xdr:cNvSpPr txBox="1"/>
      </xdr:nvSpPr>
      <xdr:spPr>
        <a:xfrm>
          <a:off x="2608795" y="13477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36181</xdr:rowOff>
    </xdr:from>
    <xdr:to>
      <xdr:col>10</xdr:col>
      <xdr:colOff>165100</xdr:colOff>
      <xdr:row>78</xdr:row>
      <xdr:rowOff>137781</xdr:rowOff>
    </xdr:to>
    <xdr:sp macro="" textlink="">
      <xdr:nvSpPr>
        <xdr:cNvPr id="197" name="楕円 196"/>
        <xdr:cNvSpPr/>
      </xdr:nvSpPr>
      <xdr:spPr>
        <a:xfrm>
          <a:off x="1968500" y="1340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128908</xdr:rowOff>
    </xdr:from>
    <xdr:ext cx="599010" cy="259045"/>
    <xdr:sp macro="" textlink="">
      <xdr:nvSpPr>
        <xdr:cNvPr id="198" name="テキスト ボックス 197"/>
        <xdr:cNvSpPr txBox="1"/>
      </xdr:nvSpPr>
      <xdr:spPr>
        <a:xfrm>
          <a:off x="1719795" y="13502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60065</xdr:rowOff>
    </xdr:from>
    <xdr:to>
      <xdr:col>6</xdr:col>
      <xdr:colOff>38100</xdr:colOff>
      <xdr:row>78</xdr:row>
      <xdr:rowOff>161665</xdr:rowOff>
    </xdr:to>
    <xdr:sp macro="" textlink="">
      <xdr:nvSpPr>
        <xdr:cNvPr id="199" name="楕円 198"/>
        <xdr:cNvSpPr/>
      </xdr:nvSpPr>
      <xdr:spPr>
        <a:xfrm>
          <a:off x="1079500" y="1343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152792</xdr:rowOff>
    </xdr:from>
    <xdr:ext cx="599010" cy="259045"/>
    <xdr:sp macro="" textlink="">
      <xdr:nvSpPr>
        <xdr:cNvPr id="200" name="テキスト ボックス 199"/>
        <xdr:cNvSpPr txBox="1"/>
      </xdr:nvSpPr>
      <xdr:spPr>
        <a:xfrm>
          <a:off x="830795" y="1352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107764</xdr:rowOff>
    </xdr:from>
    <xdr:to>
      <xdr:col>24</xdr:col>
      <xdr:colOff>63500</xdr:colOff>
      <xdr:row>96</xdr:row>
      <xdr:rowOff>111216</xdr:rowOff>
    </xdr:to>
    <xdr:cxnSp macro="">
      <xdr:nvCxnSpPr>
        <xdr:cNvPr id="228" name="直線コネクタ 227"/>
        <xdr:cNvCxnSpPr/>
      </xdr:nvCxnSpPr>
      <xdr:spPr>
        <a:xfrm flipV="1">
          <a:off x="3797300" y="16566964"/>
          <a:ext cx="8382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53497</xdr:rowOff>
    </xdr:from>
    <xdr:ext cx="534377" cy="259045"/>
    <xdr:sp macro="" textlink="">
      <xdr:nvSpPr>
        <xdr:cNvPr id="229" name="衛生費平均値テキスト"/>
        <xdr:cNvSpPr txBox="1"/>
      </xdr:nvSpPr>
      <xdr:spPr>
        <a:xfrm>
          <a:off x="4686300" y="16512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111216</xdr:rowOff>
    </xdr:from>
    <xdr:to>
      <xdr:col>19</xdr:col>
      <xdr:colOff>177800</xdr:colOff>
      <xdr:row>96</xdr:row>
      <xdr:rowOff>119011</xdr:rowOff>
    </xdr:to>
    <xdr:cxnSp macro="">
      <xdr:nvCxnSpPr>
        <xdr:cNvPr id="231" name="直線コネクタ 230"/>
        <xdr:cNvCxnSpPr/>
      </xdr:nvCxnSpPr>
      <xdr:spPr>
        <a:xfrm flipV="1">
          <a:off x="2908300" y="16570416"/>
          <a:ext cx="8890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160847</xdr:rowOff>
    </xdr:from>
    <xdr:ext cx="534377" cy="259045"/>
    <xdr:sp macro="" textlink="">
      <xdr:nvSpPr>
        <xdr:cNvPr id="233" name="テキスト ボックス 232"/>
        <xdr:cNvSpPr txBox="1"/>
      </xdr:nvSpPr>
      <xdr:spPr>
        <a:xfrm>
          <a:off x="3530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91236</xdr:rowOff>
    </xdr:from>
    <xdr:to>
      <xdr:col>15</xdr:col>
      <xdr:colOff>50800</xdr:colOff>
      <xdr:row>96</xdr:row>
      <xdr:rowOff>119011</xdr:rowOff>
    </xdr:to>
    <xdr:cxnSp macro="">
      <xdr:nvCxnSpPr>
        <xdr:cNvPr id="234" name="直線コネクタ 233"/>
        <xdr:cNvCxnSpPr/>
      </xdr:nvCxnSpPr>
      <xdr:spPr>
        <a:xfrm>
          <a:off x="2019300" y="16550436"/>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147454</xdr:rowOff>
    </xdr:from>
    <xdr:ext cx="534377" cy="259045"/>
    <xdr:sp macro="" textlink="">
      <xdr:nvSpPr>
        <xdr:cNvPr id="236" name="テキスト ボックス 235"/>
        <xdr:cNvSpPr txBox="1"/>
      </xdr:nvSpPr>
      <xdr:spPr>
        <a:xfrm>
          <a:off x="2641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91236</xdr:rowOff>
    </xdr:from>
    <xdr:to>
      <xdr:col>10</xdr:col>
      <xdr:colOff>114300</xdr:colOff>
      <xdr:row>96</xdr:row>
      <xdr:rowOff>118418</xdr:rowOff>
    </xdr:to>
    <xdr:cxnSp macro="">
      <xdr:nvCxnSpPr>
        <xdr:cNvPr id="237" name="直線コネクタ 236"/>
        <xdr:cNvCxnSpPr/>
      </xdr:nvCxnSpPr>
      <xdr:spPr>
        <a:xfrm flipV="1">
          <a:off x="1130300" y="16550436"/>
          <a:ext cx="889000" cy="2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38" name="フローチャート: 判断 237"/>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141553</xdr:rowOff>
    </xdr:from>
    <xdr:ext cx="534377" cy="259045"/>
    <xdr:sp macro="" textlink="">
      <xdr:nvSpPr>
        <xdr:cNvPr id="239" name="テキスト ボックス 238"/>
        <xdr:cNvSpPr txBox="1"/>
      </xdr:nvSpPr>
      <xdr:spPr>
        <a:xfrm>
          <a:off x="1752111" y="1660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0" name="フローチャート: 判断 239"/>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145099</xdr:rowOff>
    </xdr:from>
    <xdr:ext cx="534377" cy="259045"/>
    <xdr:sp macro="" textlink="">
      <xdr:nvSpPr>
        <xdr:cNvPr id="241" name="テキスト ボックス 240"/>
        <xdr:cNvSpPr txBox="1"/>
      </xdr:nvSpPr>
      <xdr:spPr>
        <a:xfrm>
          <a:off x="863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56964</xdr:rowOff>
    </xdr:from>
    <xdr:to>
      <xdr:col>24</xdr:col>
      <xdr:colOff>114300</xdr:colOff>
      <xdr:row>96</xdr:row>
      <xdr:rowOff>158564</xdr:rowOff>
    </xdr:to>
    <xdr:sp macro="" textlink="">
      <xdr:nvSpPr>
        <xdr:cNvPr id="247" name="楕円 246"/>
        <xdr:cNvSpPr/>
      </xdr:nvSpPr>
      <xdr:spPr>
        <a:xfrm>
          <a:off x="4584700" y="1651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79841</xdr:rowOff>
    </xdr:from>
    <xdr:ext cx="534377" cy="259045"/>
    <xdr:sp macro="" textlink="">
      <xdr:nvSpPr>
        <xdr:cNvPr id="248" name="衛生費該当値テキスト"/>
        <xdr:cNvSpPr txBox="1"/>
      </xdr:nvSpPr>
      <xdr:spPr>
        <a:xfrm>
          <a:off x="4686300" y="1636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60416</xdr:rowOff>
    </xdr:from>
    <xdr:to>
      <xdr:col>20</xdr:col>
      <xdr:colOff>38100</xdr:colOff>
      <xdr:row>96</xdr:row>
      <xdr:rowOff>162016</xdr:rowOff>
    </xdr:to>
    <xdr:sp macro="" textlink="">
      <xdr:nvSpPr>
        <xdr:cNvPr id="249" name="楕円 248"/>
        <xdr:cNvSpPr/>
      </xdr:nvSpPr>
      <xdr:spPr>
        <a:xfrm>
          <a:off x="3746500" y="1651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7093</xdr:rowOff>
    </xdr:from>
    <xdr:ext cx="534377" cy="259045"/>
    <xdr:sp macro="" textlink="">
      <xdr:nvSpPr>
        <xdr:cNvPr id="250" name="テキスト ボックス 249"/>
        <xdr:cNvSpPr txBox="1"/>
      </xdr:nvSpPr>
      <xdr:spPr>
        <a:xfrm>
          <a:off x="3530111" y="1629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68211</xdr:rowOff>
    </xdr:from>
    <xdr:to>
      <xdr:col>15</xdr:col>
      <xdr:colOff>101600</xdr:colOff>
      <xdr:row>96</xdr:row>
      <xdr:rowOff>169811</xdr:rowOff>
    </xdr:to>
    <xdr:sp macro="" textlink="">
      <xdr:nvSpPr>
        <xdr:cNvPr id="251" name="楕円 250"/>
        <xdr:cNvSpPr/>
      </xdr:nvSpPr>
      <xdr:spPr>
        <a:xfrm>
          <a:off x="2857500" y="1652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160938</xdr:rowOff>
    </xdr:from>
    <xdr:ext cx="534377" cy="259045"/>
    <xdr:sp macro="" textlink="">
      <xdr:nvSpPr>
        <xdr:cNvPr id="252" name="テキスト ボックス 251"/>
        <xdr:cNvSpPr txBox="1"/>
      </xdr:nvSpPr>
      <xdr:spPr>
        <a:xfrm>
          <a:off x="2641111" y="1662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40436</xdr:rowOff>
    </xdr:from>
    <xdr:to>
      <xdr:col>10</xdr:col>
      <xdr:colOff>165100</xdr:colOff>
      <xdr:row>96</xdr:row>
      <xdr:rowOff>142036</xdr:rowOff>
    </xdr:to>
    <xdr:sp macro="" textlink="">
      <xdr:nvSpPr>
        <xdr:cNvPr id="253" name="楕円 252"/>
        <xdr:cNvSpPr/>
      </xdr:nvSpPr>
      <xdr:spPr>
        <a:xfrm>
          <a:off x="1968500" y="1649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158563</xdr:rowOff>
    </xdr:from>
    <xdr:ext cx="534377" cy="259045"/>
    <xdr:sp macro="" textlink="">
      <xdr:nvSpPr>
        <xdr:cNvPr id="254" name="テキスト ボックス 253"/>
        <xdr:cNvSpPr txBox="1"/>
      </xdr:nvSpPr>
      <xdr:spPr>
        <a:xfrm>
          <a:off x="1752111" y="1627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67618</xdr:rowOff>
    </xdr:from>
    <xdr:to>
      <xdr:col>6</xdr:col>
      <xdr:colOff>38100</xdr:colOff>
      <xdr:row>96</xdr:row>
      <xdr:rowOff>169218</xdr:rowOff>
    </xdr:to>
    <xdr:sp macro="" textlink="">
      <xdr:nvSpPr>
        <xdr:cNvPr id="255" name="楕円 254"/>
        <xdr:cNvSpPr/>
      </xdr:nvSpPr>
      <xdr:spPr>
        <a:xfrm>
          <a:off x="1079500" y="1652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160345</xdr:rowOff>
    </xdr:from>
    <xdr:ext cx="534377" cy="259045"/>
    <xdr:sp macro="" textlink="">
      <xdr:nvSpPr>
        <xdr:cNvPr id="256" name="テキスト ボックス 255"/>
        <xdr:cNvSpPr txBox="1"/>
      </xdr:nvSpPr>
      <xdr:spPr>
        <a:xfrm>
          <a:off x="863111" y="1661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116977</xdr:rowOff>
    </xdr:from>
    <xdr:to>
      <xdr:col>55</xdr:col>
      <xdr:colOff>0</xdr:colOff>
      <xdr:row>38</xdr:row>
      <xdr:rowOff>123241</xdr:rowOff>
    </xdr:to>
    <xdr:cxnSp macro="">
      <xdr:nvCxnSpPr>
        <xdr:cNvPr id="283" name="直線コネクタ 282"/>
        <xdr:cNvCxnSpPr/>
      </xdr:nvCxnSpPr>
      <xdr:spPr>
        <a:xfrm>
          <a:off x="9639300" y="6632077"/>
          <a:ext cx="8382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116840</xdr:rowOff>
    </xdr:from>
    <xdr:to>
      <xdr:col>50</xdr:col>
      <xdr:colOff>114300</xdr:colOff>
      <xdr:row>38</xdr:row>
      <xdr:rowOff>116977</xdr:rowOff>
    </xdr:to>
    <xdr:cxnSp macro="">
      <xdr:nvCxnSpPr>
        <xdr:cNvPr id="286" name="直線コネクタ 285"/>
        <xdr:cNvCxnSpPr/>
      </xdr:nvCxnSpPr>
      <xdr:spPr>
        <a:xfrm>
          <a:off x="8750300" y="6631940"/>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116063</xdr:rowOff>
    </xdr:from>
    <xdr:to>
      <xdr:col>45</xdr:col>
      <xdr:colOff>177800</xdr:colOff>
      <xdr:row>38</xdr:row>
      <xdr:rowOff>116840</xdr:rowOff>
    </xdr:to>
    <xdr:cxnSp macro="">
      <xdr:nvCxnSpPr>
        <xdr:cNvPr id="289" name="直線コネクタ 288"/>
        <xdr:cNvCxnSpPr/>
      </xdr:nvCxnSpPr>
      <xdr:spPr>
        <a:xfrm>
          <a:off x="7861300" y="6631163"/>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108290</xdr:rowOff>
    </xdr:from>
    <xdr:to>
      <xdr:col>41</xdr:col>
      <xdr:colOff>50800</xdr:colOff>
      <xdr:row>38</xdr:row>
      <xdr:rowOff>116063</xdr:rowOff>
    </xdr:to>
    <xdr:cxnSp macro="">
      <xdr:nvCxnSpPr>
        <xdr:cNvPr id="292" name="直線コネクタ 291"/>
        <xdr:cNvCxnSpPr/>
      </xdr:nvCxnSpPr>
      <xdr:spPr>
        <a:xfrm>
          <a:off x="6972300" y="6623390"/>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3" name="フローチャート: 判断 292"/>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150426</xdr:rowOff>
    </xdr:from>
    <xdr:ext cx="469744" cy="259045"/>
    <xdr:sp macro="" textlink="">
      <xdr:nvSpPr>
        <xdr:cNvPr id="294" name="テキスト ボックス 293"/>
        <xdr:cNvSpPr txBox="1"/>
      </xdr:nvSpPr>
      <xdr:spPr>
        <a:xfrm>
          <a:off x="7626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5" name="フローチャート: 判断 294"/>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136024</xdr:rowOff>
    </xdr:from>
    <xdr:ext cx="469744" cy="259045"/>
    <xdr:sp macro="" textlink="">
      <xdr:nvSpPr>
        <xdr:cNvPr id="296" name="テキスト ボックス 295"/>
        <xdr:cNvSpPr txBox="1"/>
      </xdr:nvSpPr>
      <xdr:spPr>
        <a:xfrm>
          <a:off x="6737428"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72441</xdr:rowOff>
    </xdr:from>
    <xdr:to>
      <xdr:col>55</xdr:col>
      <xdr:colOff>50800</xdr:colOff>
      <xdr:row>39</xdr:row>
      <xdr:rowOff>2591</xdr:rowOff>
    </xdr:to>
    <xdr:sp macro="" textlink="">
      <xdr:nvSpPr>
        <xdr:cNvPr id="302" name="楕円 301"/>
        <xdr:cNvSpPr/>
      </xdr:nvSpPr>
      <xdr:spPr>
        <a:xfrm>
          <a:off x="10426700" y="65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378565" cy="259045"/>
    <xdr:sp macro="" textlink="">
      <xdr:nvSpPr>
        <xdr:cNvPr id="303" name="労働費該当値テキスト"/>
        <xdr:cNvSpPr txBox="1"/>
      </xdr:nvSpPr>
      <xdr:spPr>
        <a:xfrm>
          <a:off x="10528300"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66177</xdr:rowOff>
    </xdr:from>
    <xdr:to>
      <xdr:col>50</xdr:col>
      <xdr:colOff>165100</xdr:colOff>
      <xdr:row>38</xdr:row>
      <xdr:rowOff>167777</xdr:rowOff>
    </xdr:to>
    <xdr:sp macro="" textlink="">
      <xdr:nvSpPr>
        <xdr:cNvPr id="304" name="楕円 303"/>
        <xdr:cNvSpPr/>
      </xdr:nvSpPr>
      <xdr:spPr>
        <a:xfrm>
          <a:off x="9588500" y="658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158904</xdr:rowOff>
    </xdr:from>
    <xdr:ext cx="378565" cy="259045"/>
    <xdr:sp macro="" textlink="">
      <xdr:nvSpPr>
        <xdr:cNvPr id="305" name="テキスト ボックス 304"/>
        <xdr:cNvSpPr txBox="1"/>
      </xdr:nvSpPr>
      <xdr:spPr>
        <a:xfrm>
          <a:off x="9450017" y="6674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66040</xdr:rowOff>
    </xdr:from>
    <xdr:to>
      <xdr:col>46</xdr:col>
      <xdr:colOff>38100</xdr:colOff>
      <xdr:row>38</xdr:row>
      <xdr:rowOff>167640</xdr:rowOff>
    </xdr:to>
    <xdr:sp macro="" textlink="">
      <xdr:nvSpPr>
        <xdr:cNvPr id="306" name="楕円 305"/>
        <xdr:cNvSpPr/>
      </xdr:nvSpPr>
      <xdr:spPr>
        <a:xfrm>
          <a:off x="8699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158767</xdr:rowOff>
    </xdr:from>
    <xdr:ext cx="378565" cy="259045"/>
    <xdr:sp macro="" textlink="">
      <xdr:nvSpPr>
        <xdr:cNvPr id="307" name="テキスト ボックス 306"/>
        <xdr:cNvSpPr txBox="1"/>
      </xdr:nvSpPr>
      <xdr:spPr>
        <a:xfrm>
          <a:off x="8561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65263</xdr:rowOff>
    </xdr:from>
    <xdr:to>
      <xdr:col>41</xdr:col>
      <xdr:colOff>101600</xdr:colOff>
      <xdr:row>38</xdr:row>
      <xdr:rowOff>166863</xdr:rowOff>
    </xdr:to>
    <xdr:sp macro="" textlink="">
      <xdr:nvSpPr>
        <xdr:cNvPr id="308" name="楕円 307"/>
        <xdr:cNvSpPr/>
      </xdr:nvSpPr>
      <xdr:spPr>
        <a:xfrm>
          <a:off x="7810500" y="658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157990</xdr:rowOff>
    </xdr:from>
    <xdr:ext cx="378565" cy="259045"/>
    <xdr:sp macro="" textlink="">
      <xdr:nvSpPr>
        <xdr:cNvPr id="309" name="テキスト ボックス 308"/>
        <xdr:cNvSpPr txBox="1"/>
      </xdr:nvSpPr>
      <xdr:spPr>
        <a:xfrm>
          <a:off x="7672017" y="6673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57490</xdr:rowOff>
    </xdr:from>
    <xdr:to>
      <xdr:col>36</xdr:col>
      <xdr:colOff>165100</xdr:colOff>
      <xdr:row>38</xdr:row>
      <xdr:rowOff>159090</xdr:rowOff>
    </xdr:to>
    <xdr:sp macro="" textlink="">
      <xdr:nvSpPr>
        <xdr:cNvPr id="310" name="楕円 309"/>
        <xdr:cNvSpPr/>
      </xdr:nvSpPr>
      <xdr:spPr>
        <a:xfrm>
          <a:off x="6921500" y="657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150217</xdr:rowOff>
    </xdr:from>
    <xdr:ext cx="378565" cy="259045"/>
    <xdr:sp macro="" textlink="">
      <xdr:nvSpPr>
        <xdr:cNvPr id="311" name="テキスト ボックス 310"/>
        <xdr:cNvSpPr txBox="1"/>
      </xdr:nvSpPr>
      <xdr:spPr>
        <a:xfrm>
          <a:off x="6783017" y="6665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125864</xdr:rowOff>
    </xdr:from>
    <xdr:to>
      <xdr:col>55</xdr:col>
      <xdr:colOff>0</xdr:colOff>
      <xdr:row>57</xdr:row>
      <xdr:rowOff>159005</xdr:rowOff>
    </xdr:to>
    <xdr:cxnSp macro="">
      <xdr:nvCxnSpPr>
        <xdr:cNvPr id="336" name="直線コネクタ 335"/>
        <xdr:cNvCxnSpPr/>
      </xdr:nvCxnSpPr>
      <xdr:spPr>
        <a:xfrm flipV="1">
          <a:off x="9639300" y="9898514"/>
          <a:ext cx="838200" cy="3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139437</xdr:rowOff>
    </xdr:from>
    <xdr:to>
      <xdr:col>50</xdr:col>
      <xdr:colOff>114300</xdr:colOff>
      <xdr:row>57</xdr:row>
      <xdr:rowOff>159005</xdr:rowOff>
    </xdr:to>
    <xdr:cxnSp macro="">
      <xdr:nvCxnSpPr>
        <xdr:cNvPr id="339" name="直線コネクタ 338"/>
        <xdr:cNvCxnSpPr/>
      </xdr:nvCxnSpPr>
      <xdr:spPr>
        <a:xfrm>
          <a:off x="8750300" y="9912087"/>
          <a:ext cx="889000" cy="1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139437</xdr:rowOff>
    </xdr:from>
    <xdr:to>
      <xdr:col>45</xdr:col>
      <xdr:colOff>177800</xdr:colOff>
      <xdr:row>57</xdr:row>
      <xdr:rowOff>145495</xdr:rowOff>
    </xdr:to>
    <xdr:cxnSp macro="">
      <xdr:nvCxnSpPr>
        <xdr:cNvPr id="342" name="直線コネクタ 341"/>
        <xdr:cNvCxnSpPr/>
      </xdr:nvCxnSpPr>
      <xdr:spPr>
        <a:xfrm flipV="1">
          <a:off x="7861300" y="9912087"/>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145495</xdr:rowOff>
    </xdr:from>
    <xdr:to>
      <xdr:col>41</xdr:col>
      <xdr:colOff>50800</xdr:colOff>
      <xdr:row>57</xdr:row>
      <xdr:rowOff>168715</xdr:rowOff>
    </xdr:to>
    <xdr:cxnSp macro="">
      <xdr:nvCxnSpPr>
        <xdr:cNvPr id="345" name="直線コネクタ 344"/>
        <xdr:cNvCxnSpPr/>
      </xdr:nvCxnSpPr>
      <xdr:spPr>
        <a:xfrm flipV="1">
          <a:off x="6972300" y="9918145"/>
          <a:ext cx="889000" cy="2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6" name="フローチャート: 判断 345"/>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10934</xdr:rowOff>
    </xdr:from>
    <xdr:ext cx="534377" cy="259045"/>
    <xdr:sp macro="" textlink="">
      <xdr:nvSpPr>
        <xdr:cNvPr id="347" name="テキスト ボックス 346"/>
        <xdr:cNvSpPr txBox="1"/>
      </xdr:nvSpPr>
      <xdr:spPr>
        <a:xfrm>
          <a:off x="7594111" y="96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48" name="フローチャート: 判断 347"/>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13305</xdr:rowOff>
    </xdr:from>
    <xdr:ext cx="534377" cy="259045"/>
    <xdr:sp macro="" textlink="">
      <xdr:nvSpPr>
        <xdr:cNvPr id="349" name="テキスト ボックス 348"/>
        <xdr:cNvSpPr txBox="1"/>
      </xdr:nvSpPr>
      <xdr:spPr>
        <a:xfrm>
          <a:off x="6705111" y="961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75064</xdr:rowOff>
    </xdr:from>
    <xdr:to>
      <xdr:col>55</xdr:col>
      <xdr:colOff>50800</xdr:colOff>
      <xdr:row>58</xdr:row>
      <xdr:rowOff>5214</xdr:rowOff>
    </xdr:to>
    <xdr:sp macro="" textlink="">
      <xdr:nvSpPr>
        <xdr:cNvPr id="355" name="楕円 354"/>
        <xdr:cNvSpPr/>
      </xdr:nvSpPr>
      <xdr:spPr>
        <a:xfrm>
          <a:off x="10426700" y="98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52668</xdr:rowOff>
    </xdr:from>
    <xdr:ext cx="534377" cy="259045"/>
    <xdr:sp macro="" textlink="">
      <xdr:nvSpPr>
        <xdr:cNvPr id="356" name="農林水産業費該当値テキスト"/>
        <xdr:cNvSpPr txBox="1"/>
      </xdr:nvSpPr>
      <xdr:spPr>
        <a:xfrm>
          <a:off x="10528300" y="982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108205</xdr:rowOff>
    </xdr:from>
    <xdr:to>
      <xdr:col>50</xdr:col>
      <xdr:colOff>165100</xdr:colOff>
      <xdr:row>58</xdr:row>
      <xdr:rowOff>38355</xdr:rowOff>
    </xdr:to>
    <xdr:sp macro="" textlink="">
      <xdr:nvSpPr>
        <xdr:cNvPr id="357" name="楕円 356"/>
        <xdr:cNvSpPr/>
      </xdr:nvSpPr>
      <xdr:spPr>
        <a:xfrm>
          <a:off x="9588500" y="988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29482</xdr:rowOff>
    </xdr:from>
    <xdr:ext cx="469744" cy="259045"/>
    <xdr:sp macro="" textlink="">
      <xdr:nvSpPr>
        <xdr:cNvPr id="358" name="テキスト ボックス 357"/>
        <xdr:cNvSpPr txBox="1"/>
      </xdr:nvSpPr>
      <xdr:spPr>
        <a:xfrm>
          <a:off x="9404428" y="9973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88637</xdr:rowOff>
    </xdr:from>
    <xdr:to>
      <xdr:col>46</xdr:col>
      <xdr:colOff>38100</xdr:colOff>
      <xdr:row>58</xdr:row>
      <xdr:rowOff>18787</xdr:rowOff>
    </xdr:to>
    <xdr:sp macro="" textlink="">
      <xdr:nvSpPr>
        <xdr:cNvPr id="359" name="楕円 358"/>
        <xdr:cNvSpPr/>
      </xdr:nvSpPr>
      <xdr:spPr>
        <a:xfrm>
          <a:off x="8699500" y="986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9914</xdr:rowOff>
    </xdr:from>
    <xdr:ext cx="534377" cy="259045"/>
    <xdr:sp macro="" textlink="">
      <xdr:nvSpPr>
        <xdr:cNvPr id="360" name="テキスト ボックス 359"/>
        <xdr:cNvSpPr txBox="1"/>
      </xdr:nvSpPr>
      <xdr:spPr>
        <a:xfrm>
          <a:off x="8483111" y="995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94695</xdr:rowOff>
    </xdr:from>
    <xdr:to>
      <xdr:col>41</xdr:col>
      <xdr:colOff>101600</xdr:colOff>
      <xdr:row>58</xdr:row>
      <xdr:rowOff>24845</xdr:rowOff>
    </xdr:to>
    <xdr:sp macro="" textlink="">
      <xdr:nvSpPr>
        <xdr:cNvPr id="361" name="楕円 360"/>
        <xdr:cNvSpPr/>
      </xdr:nvSpPr>
      <xdr:spPr>
        <a:xfrm>
          <a:off x="7810500" y="986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15972</xdr:rowOff>
    </xdr:from>
    <xdr:ext cx="469744" cy="259045"/>
    <xdr:sp macro="" textlink="">
      <xdr:nvSpPr>
        <xdr:cNvPr id="362" name="テキスト ボックス 361"/>
        <xdr:cNvSpPr txBox="1"/>
      </xdr:nvSpPr>
      <xdr:spPr>
        <a:xfrm>
          <a:off x="7626428" y="996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117915</xdr:rowOff>
    </xdr:from>
    <xdr:to>
      <xdr:col>36</xdr:col>
      <xdr:colOff>165100</xdr:colOff>
      <xdr:row>58</xdr:row>
      <xdr:rowOff>48065</xdr:rowOff>
    </xdr:to>
    <xdr:sp macro="" textlink="">
      <xdr:nvSpPr>
        <xdr:cNvPr id="363" name="楕円 362"/>
        <xdr:cNvSpPr/>
      </xdr:nvSpPr>
      <xdr:spPr>
        <a:xfrm>
          <a:off x="6921500" y="989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39192</xdr:rowOff>
    </xdr:from>
    <xdr:ext cx="469744" cy="259045"/>
    <xdr:sp macro="" textlink="">
      <xdr:nvSpPr>
        <xdr:cNvPr id="364" name="テキスト ボックス 363"/>
        <xdr:cNvSpPr txBox="1"/>
      </xdr:nvSpPr>
      <xdr:spPr>
        <a:xfrm>
          <a:off x="6737428" y="998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127203</xdr:rowOff>
    </xdr:from>
    <xdr:to>
      <xdr:col>55</xdr:col>
      <xdr:colOff>0</xdr:colOff>
      <xdr:row>78</xdr:row>
      <xdr:rowOff>128499</xdr:rowOff>
    </xdr:to>
    <xdr:cxnSp macro="">
      <xdr:nvCxnSpPr>
        <xdr:cNvPr id="393" name="直線コネクタ 392"/>
        <xdr:cNvCxnSpPr/>
      </xdr:nvCxnSpPr>
      <xdr:spPr>
        <a:xfrm>
          <a:off x="9639300" y="13500303"/>
          <a:ext cx="8382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122193</xdr:rowOff>
    </xdr:from>
    <xdr:to>
      <xdr:col>50</xdr:col>
      <xdr:colOff>114300</xdr:colOff>
      <xdr:row>78</xdr:row>
      <xdr:rowOff>127203</xdr:rowOff>
    </xdr:to>
    <xdr:cxnSp macro="">
      <xdr:nvCxnSpPr>
        <xdr:cNvPr id="396" name="直線コネクタ 395"/>
        <xdr:cNvCxnSpPr/>
      </xdr:nvCxnSpPr>
      <xdr:spPr>
        <a:xfrm>
          <a:off x="8750300" y="13495293"/>
          <a:ext cx="8890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122193</xdr:rowOff>
    </xdr:from>
    <xdr:to>
      <xdr:col>45</xdr:col>
      <xdr:colOff>177800</xdr:colOff>
      <xdr:row>78</xdr:row>
      <xdr:rowOff>123907</xdr:rowOff>
    </xdr:to>
    <xdr:cxnSp macro="">
      <xdr:nvCxnSpPr>
        <xdr:cNvPr id="399" name="直線コネクタ 398"/>
        <xdr:cNvCxnSpPr/>
      </xdr:nvCxnSpPr>
      <xdr:spPr>
        <a:xfrm flipV="1">
          <a:off x="7861300" y="13495293"/>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123907</xdr:rowOff>
    </xdr:from>
    <xdr:to>
      <xdr:col>41</xdr:col>
      <xdr:colOff>50800</xdr:colOff>
      <xdr:row>78</xdr:row>
      <xdr:rowOff>129375</xdr:rowOff>
    </xdr:to>
    <xdr:cxnSp macro="">
      <xdr:nvCxnSpPr>
        <xdr:cNvPr id="402" name="直線コネクタ 401"/>
        <xdr:cNvCxnSpPr/>
      </xdr:nvCxnSpPr>
      <xdr:spPr>
        <a:xfrm flipV="1">
          <a:off x="6972300" y="13497007"/>
          <a:ext cx="889000" cy="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3" name="フローチャート: 判断 402"/>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111148</xdr:rowOff>
    </xdr:from>
    <xdr:ext cx="469744" cy="259045"/>
    <xdr:sp macro="" textlink="">
      <xdr:nvSpPr>
        <xdr:cNvPr id="404" name="テキスト ボックス 403"/>
        <xdr:cNvSpPr txBox="1"/>
      </xdr:nvSpPr>
      <xdr:spPr>
        <a:xfrm>
          <a:off x="7626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5" name="フローチャート: 判断 404"/>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118960</xdr:rowOff>
    </xdr:from>
    <xdr:ext cx="469744" cy="259045"/>
    <xdr:sp macro="" textlink="">
      <xdr:nvSpPr>
        <xdr:cNvPr id="406" name="テキスト ボックス 405"/>
        <xdr:cNvSpPr txBox="1"/>
      </xdr:nvSpPr>
      <xdr:spPr>
        <a:xfrm>
          <a:off x="6737428" y="1314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77699</xdr:rowOff>
    </xdr:from>
    <xdr:to>
      <xdr:col>55</xdr:col>
      <xdr:colOff>50800</xdr:colOff>
      <xdr:row>79</xdr:row>
      <xdr:rowOff>7849</xdr:rowOff>
    </xdr:to>
    <xdr:sp macro="" textlink="">
      <xdr:nvSpPr>
        <xdr:cNvPr id="412" name="楕円 411"/>
        <xdr:cNvSpPr/>
      </xdr:nvSpPr>
      <xdr:spPr>
        <a:xfrm>
          <a:off x="10426700" y="1345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164076</xdr:rowOff>
    </xdr:from>
    <xdr:ext cx="469744" cy="259045"/>
    <xdr:sp macro="" textlink="">
      <xdr:nvSpPr>
        <xdr:cNvPr id="413" name="商工費該当値テキスト"/>
        <xdr:cNvSpPr txBox="1"/>
      </xdr:nvSpPr>
      <xdr:spPr>
        <a:xfrm>
          <a:off x="10528300" y="1336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76403</xdr:rowOff>
    </xdr:from>
    <xdr:to>
      <xdr:col>50</xdr:col>
      <xdr:colOff>165100</xdr:colOff>
      <xdr:row>79</xdr:row>
      <xdr:rowOff>6553</xdr:rowOff>
    </xdr:to>
    <xdr:sp macro="" textlink="">
      <xdr:nvSpPr>
        <xdr:cNvPr id="414" name="楕円 413"/>
        <xdr:cNvSpPr/>
      </xdr:nvSpPr>
      <xdr:spPr>
        <a:xfrm>
          <a:off x="9588500" y="1344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169130</xdr:rowOff>
    </xdr:from>
    <xdr:ext cx="469744" cy="259045"/>
    <xdr:sp macro="" textlink="">
      <xdr:nvSpPr>
        <xdr:cNvPr id="415" name="テキスト ボックス 414"/>
        <xdr:cNvSpPr txBox="1"/>
      </xdr:nvSpPr>
      <xdr:spPr>
        <a:xfrm>
          <a:off x="9404428" y="1354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71393</xdr:rowOff>
    </xdr:from>
    <xdr:to>
      <xdr:col>46</xdr:col>
      <xdr:colOff>38100</xdr:colOff>
      <xdr:row>79</xdr:row>
      <xdr:rowOff>1543</xdr:rowOff>
    </xdr:to>
    <xdr:sp macro="" textlink="">
      <xdr:nvSpPr>
        <xdr:cNvPr id="416" name="楕円 415"/>
        <xdr:cNvSpPr/>
      </xdr:nvSpPr>
      <xdr:spPr>
        <a:xfrm>
          <a:off x="8699500" y="1344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164120</xdr:rowOff>
    </xdr:from>
    <xdr:ext cx="469744" cy="259045"/>
    <xdr:sp macro="" textlink="">
      <xdr:nvSpPr>
        <xdr:cNvPr id="417" name="テキスト ボックス 416"/>
        <xdr:cNvSpPr txBox="1"/>
      </xdr:nvSpPr>
      <xdr:spPr>
        <a:xfrm>
          <a:off x="8515428" y="1353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73107</xdr:rowOff>
    </xdr:from>
    <xdr:to>
      <xdr:col>41</xdr:col>
      <xdr:colOff>101600</xdr:colOff>
      <xdr:row>79</xdr:row>
      <xdr:rowOff>3257</xdr:rowOff>
    </xdr:to>
    <xdr:sp macro="" textlink="">
      <xdr:nvSpPr>
        <xdr:cNvPr id="418" name="楕円 417"/>
        <xdr:cNvSpPr/>
      </xdr:nvSpPr>
      <xdr:spPr>
        <a:xfrm>
          <a:off x="7810500" y="1344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165834</xdr:rowOff>
    </xdr:from>
    <xdr:ext cx="469744" cy="259045"/>
    <xdr:sp macro="" textlink="">
      <xdr:nvSpPr>
        <xdr:cNvPr id="419" name="テキスト ボックス 418"/>
        <xdr:cNvSpPr txBox="1"/>
      </xdr:nvSpPr>
      <xdr:spPr>
        <a:xfrm>
          <a:off x="7626428" y="1353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78575</xdr:rowOff>
    </xdr:from>
    <xdr:to>
      <xdr:col>36</xdr:col>
      <xdr:colOff>165100</xdr:colOff>
      <xdr:row>79</xdr:row>
      <xdr:rowOff>8725</xdr:rowOff>
    </xdr:to>
    <xdr:sp macro="" textlink="">
      <xdr:nvSpPr>
        <xdr:cNvPr id="420" name="楕円 419"/>
        <xdr:cNvSpPr/>
      </xdr:nvSpPr>
      <xdr:spPr>
        <a:xfrm>
          <a:off x="6921500" y="1345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171302</xdr:rowOff>
    </xdr:from>
    <xdr:ext cx="469744" cy="259045"/>
    <xdr:sp macro="" textlink="">
      <xdr:nvSpPr>
        <xdr:cNvPr id="421" name="テキスト ボックス 420"/>
        <xdr:cNvSpPr txBox="1"/>
      </xdr:nvSpPr>
      <xdr:spPr>
        <a:xfrm>
          <a:off x="6737428" y="1354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8117</xdr:rowOff>
    </xdr:from>
    <xdr:to>
      <xdr:col>55</xdr:col>
      <xdr:colOff>0</xdr:colOff>
      <xdr:row>99</xdr:row>
      <xdr:rowOff>22121</xdr:rowOff>
    </xdr:to>
    <xdr:cxnSp macro="">
      <xdr:nvCxnSpPr>
        <xdr:cNvPr id="452" name="直線コネクタ 451"/>
        <xdr:cNvCxnSpPr/>
      </xdr:nvCxnSpPr>
      <xdr:spPr>
        <a:xfrm flipV="1">
          <a:off x="9639300" y="16981667"/>
          <a:ext cx="838200" cy="1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22121</xdr:rowOff>
    </xdr:from>
    <xdr:to>
      <xdr:col>50</xdr:col>
      <xdr:colOff>114300</xdr:colOff>
      <xdr:row>99</xdr:row>
      <xdr:rowOff>29691</xdr:rowOff>
    </xdr:to>
    <xdr:cxnSp macro="">
      <xdr:nvCxnSpPr>
        <xdr:cNvPr id="455" name="直線コネクタ 454"/>
        <xdr:cNvCxnSpPr/>
      </xdr:nvCxnSpPr>
      <xdr:spPr>
        <a:xfrm flipV="1">
          <a:off x="8750300" y="16995671"/>
          <a:ext cx="889000" cy="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20580</xdr:rowOff>
    </xdr:from>
    <xdr:to>
      <xdr:col>45</xdr:col>
      <xdr:colOff>177800</xdr:colOff>
      <xdr:row>99</xdr:row>
      <xdr:rowOff>29691</xdr:rowOff>
    </xdr:to>
    <xdr:cxnSp macro="">
      <xdr:nvCxnSpPr>
        <xdr:cNvPr id="458" name="直線コネクタ 457"/>
        <xdr:cNvCxnSpPr/>
      </xdr:nvCxnSpPr>
      <xdr:spPr>
        <a:xfrm>
          <a:off x="7861300" y="16994130"/>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12957</xdr:rowOff>
    </xdr:from>
    <xdr:to>
      <xdr:col>41</xdr:col>
      <xdr:colOff>50800</xdr:colOff>
      <xdr:row>99</xdr:row>
      <xdr:rowOff>20580</xdr:rowOff>
    </xdr:to>
    <xdr:cxnSp macro="">
      <xdr:nvCxnSpPr>
        <xdr:cNvPr id="461" name="直線コネクタ 460"/>
        <xdr:cNvCxnSpPr/>
      </xdr:nvCxnSpPr>
      <xdr:spPr>
        <a:xfrm>
          <a:off x="6972300" y="16986507"/>
          <a:ext cx="889000" cy="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2" name="フローチャート: 判断 461"/>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12769</xdr:rowOff>
    </xdr:from>
    <xdr:ext cx="534377" cy="259045"/>
    <xdr:sp macro="" textlink="">
      <xdr:nvSpPr>
        <xdr:cNvPr id="463" name="テキスト ボックス 462"/>
        <xdr:cNvSpPr txBox="1"/>
      </xdr:nvSpPr>
      <xdr:spPr>
        <a:xfrm>
          <a:off x="7594111" y="166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4" name="フローチャート: 判断 463"/>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7710</xdr:rowOff>
    </xdr:from>
    <xdr:ext cx="534377" cy="259045"/>
    <xdr:sp macro="" textlink="">
      <xdr:nvSpPr>
        <xdr:cNvPr id="465" name="テキスト ボックス 464"/>
        <xdr:cNvSpPr txBox="1"/>
      </xdr:nvSpPr>
      <xdr:spPr>
        <a:xfrm>
          <a:off x="6705111" y="166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128767</xdr:rowOff>
    </xdr:from>
    <xdr:to>
      <xdr:col>55</xdr:col>
      <xdr:colOff>50800</xdr:colOff>
      <xdr:row>99</xdr:row>
      <xdr:rowOff>58917</xdr:rowOff>
    </xdr:to>
    <xdr:sp macro="" textlink="">
      <xdr:nvSpPr>
        <xdr:cNvPr id="471" name="楕円 470"/>
        <xdr:cNvSpPr/>
      </xdr:nvSpPr>
      <xdr:spPr>
        <a:xfrm>
          <a:off x="10426700" y="1693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51772</xdr:rowOff>
    </xdr:from>
    <xdr:ext cx="534377" cy="259045"/>
    <xdr:sp macro="" textlink="">
      <xdr:nvSpPr>
        <xdr:cNvPr id="472" name="土木費該当値テキスト"/>
        <xdr:cNvSpPr txBox="1"/>
      </xdr:nvSpPr>
      <xdr:spPr>
        <a:xfrm>
          <a:off x="10528300" y="1685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142771</xdr:rowOff>
    </xdr:from>
    <xdr:to>
      <xdr:col>50</xdr:col>
      <xdr:colOff>165100</xdr:colOff>
      <xdr:row>99</xdr:row>
      <xdr:rowOff>72921</xdr:rowOff>
    </xdr:to>
    <xdr:sp macro="" textlink="">
      <xdr:nvSpPr>
        <xdr:cNvPr id="473" name="楕円 472"/>
        <xdr:cNvSpPr/>
      </xdr:nvSpPr>
      <xdr:spPr>
        <a:xfrm>
          <a:off x="9588500" y="1694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64048</xdr:rowOff>
    </xdr:from>
    <xdr:ext cx="534377" cy="259045"/>
    <xdr:sp macro="" textlink="">
      <xdr:nvSpPr>
        <xdr:cNvPr id="474" name="テキスト ボックス 473"/>
        <xdr:cNvSpPr txBox="1"/>
      </xdr:nvSpPr>
      <xdr:spPr>
        <a:xfrm>
          <a:off x="9372111" y="1703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150341</xdr:rowOff>
    </xdr:from>
    <xdr:to>
      <xdr:col>46</xdr:col>
      <xdr:colOff>38100</xdr:colOff>
      <xdr:row>99</xdr:row>
      <xdr:rowOff>80491</xdr:rowOff>
    </xdr:to>
    <xdr:sp macro="" textlink="">
      <xdr:nvSpPr>
        <xdr:cNvPr id="475" name="楕円 474"/>
        <xdr:cNvSpPr/>
      </xdr:nvSpPr>
      <xdr:spPr>
        <a:xfrm>
          <a:off x="8699500" y="1695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71618</xdr:rowOff>
    </xdr:from>
    <xdr:ext cx="534377" cy="259045"/>
    <xdr:sp macro="" textlink="">
      <xdr:nvSpPr>
        <xdr:cNvPr id="476" name="テキスト ボックス 475"/>
        <xdr:cNvSpPr txBox="1"/>
      </xdr:nvSpPr>
      <xdr:spPr>
        <a:xfrm>
          <a:off x="8483111" y="1704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141230</xdr:rowOff>
    </xdr:from>
    <xdr:to>
      <xdr:col>41</xdr:col>
      <xdr:colOff>101600</xdr:colOff>
      <xdr:row>99</xdr:row>
      <xdr:rowOff>71380</xdr:rowOff>
    </xdr:to>
    <xdr:sp macro="" textlink="">
      <xdr:nvSpPr>
        <xdr:cNvPr id="477" name="楕円 476"/>
        <xdr:cNvSpPr/>
      </xdr:nvSpPr>
      <xdr:spPr>
        <a:xfrm>
          <a:off x="7810500" y="16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62507</xdr:rowOff>
    </xdr:from>
    <xdr:ext cx="534377" cy="259045"/>
    <xdr:sp macro="" textlink="">
      <xdr:nvSpPr>
        <xdr:cNvPr id="478" name="テキスト ボックス 477"/>
        <xdr:cNvSpPr txBox="1"/>
      </xdr:nvSpPr>
      <xdr:spPr>
        <a:xfrm>
          <a:off x="7594111" y="1703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133607</xdr:rowOff>
    </xdr:from>
    <xdr:to>
      <xdr:col>36</xdr:col>
      <xdr:colOff>165100</xdr:colOff>
      <xdr:row>99</xdr:row>
      <xdr:rowOff>63757</xdr:rowOff>
    </xdr:to>
    <xdr:sp macro="" textlink="">
      <xdr:nvSpPr>
        <xdr:cNvPr id="479" name="楕円 478"/>
        <xdr:cNvSpPr/>
      </xdr:nvSpPr>
      <xdr:spPr>
        <a:xfrm>
          <a:off x="6921500" y="1693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54884</xdr:rowOff>
    </xdr:from>
    <xdr:ext cx="534377" cy="259045"/>
    <xdr:sp macro="" textlink="">
      <xdr:nvSpPr>
        <xdr:cNvPr id="480" name="テキスト ボックス 479"/>
        <xdr:cNvSpPr txBox="1"/>
      </xdr:nvSpPr>
      <xdr:spPr>
        <a:xfrm>
          <a:off x="6705111" y="1702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145186</xdr:rowOff>
    </xdr:from>
    <xdr:to>
      <xdr:col>85</xdr:col>
      <xdr:colOff>127000</xdr:colOff>
      <xdr:row>36</xdr:row>
      <xdr:rowOff>160228</xdr:rowOff>
    </xdr:to>
    <xdr:cxnSp macro="">
      <xdr:nvCxnSpPr>
        <xdr:cNvPr id="508" name="直線コネクタ 507"/>
        <xdr:cNvCxnSpPr/>
      </xdr:nvCxnSpPr>
      <xdr:spPr>
        <a:xfrm flipV="1">
          <a:off x="15481300" y="6317386"/>
          <a:ext cx="838200" cy="1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137096</xdr:rowOff>
    </xdr:from>
    <xdr:ext cx="534377" cy="259045"/>
    <xdr:sp macro="" textlink="">
      <xdr:nvSpPr>
        <xdr:cNvPr id="509" name="消防費平均値テキスト"/>
        <xdr:cNvSpPr txBox="1"/>
      </xdr:nvSpPr>
      <xdr:spPr>
        <a:xfrm>
          <a:off x="16370300" y="6309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160228</xdr:rowOff>
    </xdr:from>
    <xdr:to>
      <xdr:col>81</xdr:col>
      <xdr:colOff>50800</xdr:colOff>
      <xdr:row>37</xdr:row>
      <xdr:rowOff>113274</xdr:rowOff>
    </xdr:to>
    <xdr:cxnSp macro="">
      <xdr:nvCxnSpPr>
        <xdr:cNvPr id="511" name="直線コネクタ 510"/>
        <xdr:cNvCxnSpPr/>
      </xdr:nvCxnSpPr>
      <xdr:spPr>
        <a:xfrm flipV="1">
          <a:off x="14592300" y="6332428"/>
          <a:ext cx="889000" cy="12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88175</xdr:rowOff>
    </xdr:from>
    <xdr:ext cx="534377" cy="259045"/>
    <xdr:sp macro="" textlink="">
      <xdr:nvSpPr>
        <xdr:cNvPr id="513" name="テキスト ボックス 512"/>
        <xdr:cNvSpPr txBox="1"/>
      </xdr:nvSpPr>
      <xdr:spPr>
        <a:xfrm>
          <a:off x="15214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164023</xdr:rowOff>
    </xdr:from>
    <xdr:to>
      <xdr:col>76</xdr:col>
      <xdr:colOff>114300</xdr:colOff>
      <xdr:row>37</xdr:row>
      <xdr:rowOff>113274</xdr:rowOff>
    </xdr:to>
    <xdr:cxnSp macro="">
      <xdr:nvCxnSpPr>
        <xdr:cNvPr id="514" name="直線コネクタ 513"/>
        <xdr:cNvCxnSpPr/>
      </xdr:nvCxnSpPr>
      <xdr:spPr>
        <a:xfrm>
          <a:off x="13703300" y="6336223"/>
          <a:ext cx="889000" cy="1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164023</xdr:rowOff>
    </xdr:from>
    <xdr:to>
      <xdr:col>71</xdr:col>
      <xdr:colOff>177800</xdr:colOff>
      <xdr:row>37</xdr:row>
      <xdr:rowOff>80538</xdr:rowOff>
    </xdr:to>
    <xdr:cxnSp macro="">
      <xdr:nvCxnSpPr>
        <xdr:cNvPr id="517" name="直線コネクタ 516"/>
        <xdr:cNvCxnSpPr/>
      </xdr:nvCxnSpPr>
      <xdr:spPr>
        <a:xfrm flipV="1">
          <a:off x="12814300" y="6336223"/>
          <a:ext cx="889000" cy="8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18" name="フローチャート: 判断 51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19" name="テキスト ボックス 51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0" name="フローチャート: 判断 51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1" name="テキスト ボックス 52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94386</xdr:rowOff>
    </xdr:from>
    <xdr:to>
      <xdr:col>85</xdr:col>
      <xdr:colOff>177800</xdr:colOff>
      <xdr:row>37</xdr:row>
      <xdr:rowOff>24536</xdr:rowOff>
    </xdr:to>
    <xdr:sp macro="" textlink="">
      <xdr:nvSpPr>
        <xdr:cNvPr id="527" name="楕円 526"/>
        <xdr:cNvSpPr/>
      </xdr:nvSpPr>
      <xdr:spPr>
        <a:xfrm>
          <a:off x="16268700" y="62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117263</xdr:rowOff>
    </xdr:from>
    <xdr:ext cx="534377" cy="259045"/>
    <xdr:sp macro="" textlink="">
      <xdr:nvSpPr>
        <xdr:cNvPr id="528" name="消防費該当値テキスト"/>
        <xdr:cNvSpPr txBox="1"/>
      </xdr:nvSpPr>
      <xdr:spPr>
        <a:xfrm>
          <a:off x="16370300" y="6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109428</xdr:rowOff>
    </xdr:from>
    <xdr:to>
      <xdr:col>81</xdr:col>
      <xdr:colOff>101600</xdr:colOff>
      <xdr:row>37</xdr:row>
      <xdr:rowOff>39578</xdr:rowOff>
    </xdr:to>
    <xdr:sp macro="" textlink="">
      <xdr:nvSpPr>
        <xdr:cNvPr id="529" name="楕円 528"/>
        <xdr:cNvSpPr/>
      </xdr:nvSpPr>
      <xdr:spPr>
        <a:xfrm>
          <a:off x="15430500" y="628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56105</xdr:rowOff>
    </xdr:from>
    <xdr:ext cx="534377" cy="259045"/>
    <xdr:sp macro="" textlink="">
      <xdr:nvSpPr>
        <xdr:cNvPr id="530" name="テキスト ボックス 529"/>
        <xdr:cNvSpPr txBox="1"/>
      </xdr:nvSpPr>
      <xdr:spPr>
        <a:xfrm>
          <a:off x="15214111" y="605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62474</xdr:rowOff>
    </xdr:from>
    <xdr:to>
      <xdr:col>76</xdr:col>
      <xdr:colOff>165100</xdr:colOff>
      <xdr:row>37</xdr:row>
      <xdr:rowOff>164074</xdr:rowOff>
    </xdr:to>
    <xdr:sp macro="" textlink="">
      <xdr:nvSpPr>
        <xdr:cNvPr id="531" name="楕円 530"/>
        <xdr:cNvSpPr/>
      </xdr:nvSpPr>
      <xdr:spPr>
        <a:xfrm>
          <a:off x="14541500" y="640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155201</xdr:rowOff>
    </xdr:from>
    <xdr:ext cx="534377" cy="259045"/>
    <xdr:sp macro="" textlink="">
      <xdr:nvSpPr>
        <xdr:cNvPr id="532" name="テキスト ボックス 531"/>
        <xdr:cNvSpPr txBox="1"/>
      </xdr:nvSpPr>
      <xdr:spPr>
        <a:xfrm>
          <a:off x="14325111" y="649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113223</xdr:rowOff>
    </xdr:from>
    <xdr:to>
      <xdr:col>72</xdr:col>
      <xdr:colOff>38100</xdr:colOff>
      <xdr:row>37</xdr:row>
      <xdr:rowOff>43373</xdr:rowOff>
    </xdr:to>
    <xdr:sp macro="" textlink="">
      <xdr:nvSpPr>
        <xdr:cNvPr id="533" name="楕円 532"/>
        <xdr:cNvSpPr/>
      </xdr:nvSpPr>
      <xdr:spPr>
        <a:xfrm>
          <a:off x="13652500" y="628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34500</xdr:rowOff>
    </xdr:from>
    <xdr:ext cx="534377" cy="259045"/>
    <xdr:sp macro="" textlink="">
      <xdr:nvSpPr>
        <xdr:cNvPr id="534" name="テキスト ボックス 533"/>
        <xdr:cNvSpPr txBox="1"/>
      </xdr:nvSpPr>
      <xdr:spPr>
        <a:xfrm>
          <a:off x="13436111" y="637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29738</xdr:rowOff>
    </xdr:from>
    <xdr:to>
      <xdr:col>67</xdr:col>
      <xdr:colOff>101600</xdr:colOff>
      <xdr:row>37</xdr:row>
      <xdr:rowOff>131338</xdr:rowOff>
    </xdr:to>
    <xdr:sp macro="" textlink="">
      <xdr:nvSpPr>
        <xdr:cNvPr id="535" name="楕円 534"/>
        <xdr:cNvSpPr/>
      </xdr:nvSpPr>
      <xdr:spPr>
        <a:xfrm>
          <a:off x="12763500" y="637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122465</xdr:rowOff>
    </xdr:from>
    <xdr:ext cx="534377" cy="259045"/>
    <xdr:sp macro="" textlink="">
      <xdr:nvSpPr>
        <xdr:cNvPr id="536" name="テキスト ボックス 535"/>
        <xdr:cNvSpPr txBox="1"/>
      </xdr:nvSpPr>
      <xdr:spPr>
        <a:xfrm>
          <a:off x="12547111" y="646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167602</xdr:rowOff>
    </xdr:from>
    <xdr:to>
      <xdr:col>85</xdr:col>
      <xdr:colOff>127000</xdr:colOff>
      <xdr:row>58</xdr:row>
      <xdr:rowOff>69952</xdr:rowOff>
    </xdr:to>
    <xdr:cxnSp macro="">
      <xdr:nvCxnSpPr>
        <xdr:cNvPr id="566" name="直線コネクタ 565"/>
        <xdr:cNvCxnSpPr/>
      </xdr:nvCxnSpPr>
      <xdr:spPr>
        <a:xfrm flipV="1">
          <a:off x="15481300" y="9940252"/>
          <a:ext cx="838200" cy="7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106939</xdr:rowOff>
    </xdr:from>
    <xdr:ext cx="534377" cy="259045"/>
    <xdr:sp macro="" textlink="">
      <xdr:nvSpPr>
        <xdr:cNvPr id="567" name="教育費平均値テキスト"/>
        <xdr:cNvSpPr txBox="1"/>
      </xdr:nvSpPr>
      <xdr:spPr>
        <a:xfrm>
          <a:off x="16370300" y="9879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15215</xdr:rowOff>
    </xdr:from>
    <xdr:to>
      <xdr:col>81</xdr:col>
      <xdr:colOff>50800</xdr:colOff>
      <xdr:row>58</xdr:row>
      <xdr:rowOff>69952</xdr:rowOff>
    </xdr:to>
    <xdr:cxnSp macro="">
      <xdr:nvCxnSpPr>
        <xdr:cNvPr id="569" name="直線コネクタ 568"/>
        <xdr:cNvCxnSpPr/>
      </xdr:nvCxnSpPr>
      <xdr:spPr>
        <a:xfrm>
          <a:off x="14592300" y="9959315"/>
          <a:ext cx="889000" cy="5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15215</xdr:rowOff>
    </xdr:from>
    <xdr:to>
      <xdr:col>76</xdr:col>
      <xdr:colOff>114300</xdr:colOff>
      <xdr:row>58</xdr:row>
      <xdr:rowOff>83883</xdr:rowOff>
    </xdr:to>
    <xdr:cxnSp macro="">
      <xdr:nvCxnSpPr>
        <xdr:cNvPr id="572" name="直線コネクタ 571"/>
        <xdr:cNvCxnSpPr/>
      </xdr:nvCxnSpPr>
      <xdr:spPr>
        <a:xfrm flipV="1">
          <a:off x="13703300" y="9959315"/>
          <a:ext cx="889000" cy="6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66705</xdr:rowOff>
    </xdr:from>
    <xdr:ext cx="534377" cy="259045"/>
    <xdr:sp macro="" textlink="">
      <xdr:nvSpPr>
        <xdr:cNvPr id="574" name="テキスト ボックス 573"/>
        <xdr:cNvSpPr txBox="1"/>
      </xdr:nvSpPr>
      <xdr:spPr>
        <a:xfrm>
          <a:off x="14325111" y="9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83883</xdr:rowOff>
    </xdr:from>
    <xdr:to>
      <xdr:col>71</xdr:col>
      <xdr:colOff>177800</xdr:colOff>
      <xdr:row>58</xdr:row>
      <xdr:rowOff>138532</xdr:rowOff>
    </xdr:to>
    <xdr:cxnSp macro="">
      <xdr:nvCxnSpPr>
        <xdr:cNvPr id="575" name="直線コネクタ 574"/>
        <xdr:cNvCxnSpPr/>
      </xdr:nvCxnSpPr>
      <xdr:spPr>
        <a:xfrm flipV="1">
          <a:off x="12814300" y="10027983"/>
          <a:ext cx="889000" cy="5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6" name="フローチャート: 判断 575"/>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74020</xdr:rowOff>
    </xdr:from>
    <xdr:ext cx="534377" cy="259045"/>
    <xdr:sp macro="" textlink="">
      <xdr:nvSpPr>
        <xdr:cNvPr id="577" name="テキスト ボックス 576"/>
        <xdr:cNvSpPr txBox="1"/>
      </xdr:nvSpPr>
      <xdr:spPr>
        <a:xfrm>
          <a:off x="13436111" y="96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78" name="フローチャート: 判断 577"/>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79570</xdr:rowOff>
    </xdr:from>
    <xdr:ext cx="534377" cy="259045"/>
    <xdr:sp macro="" textlink="">
      <xdr:nvSpPr>
        <xdr:cNvPr id="579" name="テキスト ボックス 578"/>
        <xdr:cNvSpPr txBox="1"/>
      </xdr:nvSpPr>
      <xdr:spPr>
        <a:xfrm>
          <a:off x="12547111" y="96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116802</xdr:rowOff>
    </xdr:from>
    <xdr:to>
      <xdr:col>85</xdr:col>
      <xdr:colOff>177800</xdr:colOff>
      <xdr:row>58</xdr:row>
      <xdr:rowOff>46952</xdr:rowOff>
    </xdr:to>
    <xdr:sp macro="" textlink="">
      <xdr:nvSpPr>
        <xdr:cNvPr id="585" name="楕円 584"/>
        <xdr:cNvSpPr/>
      </xdr:nvSpPr>
      <xdr:spPr>
        <a:xfrm>
          <a:off x="16268700" y="988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139679</xdr:rowOff>
    </xdr:from>
    <xdr:ext cx="534377" cy="259045"/>
    <xdr:sp macro="" textlink="">
      <xdr:nvSpPr>
        <xdr:cNvPr id="586" name="教育費該当値テキスト"/>
        <xdr:cNvSpPr txBox="1"/>
      </xdr:nvSpPr>
      <xdr:spPr>
        <a:xfrm>
          <a:off x="16370300" y="974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19152</xdr:rowOff>
    </xdr:from>
    <xdr:to>
      <xdr:col>81</xdr:col>
      <xdr:colOff>101600</xdr:colOff>
      <xdr:row>58</xdr:row>
      <xdr:rowOff>120752</xdr:rowOff>
    </xdr:to>
    <xdr:sp macro="" textlink="">
      <xdr:nvSpPr>
        <xdr:cNvPr id="587" name="楕円 586"/>
        <xdr:cNvSpPr/>
      </xdr:nvSpPr>
      <xdr:spPr>
        <a:xfrm>
          <a:off x="15430500" y="996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111879</xdr:rowOff>
    </xdr:from>
    <xdr:ext cx="534377" cy="259045"/>
    <xdr:sp macro="" textlink="">
      <xdr:nvSpPr>
        <xdr:cNvPr id="588" name="テキスト ボックス 587"/>
        <xdr:cNvSpPr txBox="1"/>
      </xdr:nvSpPr>
      <xdr:spPr>
        <a:xfrm>
          <a:off x="15214111" y="100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135865</xdr:rowOff>
    </xdr:from>
    <xdr:to>
      <xdr:col>76</xdr:col>
      <xdr:colOff>165100</xdr:colOff>
      <xdr:row>58</xdr:row>
      <xdr:rowOff>66015</xdr:rowOff>
    </xdr:to>
    <xdr:sp macro="" textlink="">
      <xdr:nvSpPr>
        <xdr:cNvPr id="589" name="楕円 588"/>
        <xdr:cNvSpPr/>
      </xdr:nvSpPr>
      <xdr:spPr>
        <a:xfrm>
          <a:off x="14541500" y="99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57142</xdr:rowOff>
    </xdr:from>
    <xdr:ext cx="534377" cy="259045"/>
    <xdr:sp macro="" textlink="">
      <xdr:nvSpPr>
        <xdr:cNvPr id="590" name="テキスト ボックス 589"/>
        <xdr:cNvSpPr txBox="1"/>
      </xdr:nvSpPr>
      <xdr:spPr>
        <a:xfrm>
          <a:off x="14325111" y="1000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33083</xdr:rowOff>
    </xdr:from>
    <xdr:to>
      <xdr:col>72</xdr:col>
      <xdr:colOff>38100</xdr:colOff>
      <xdr:row>58</xdr:row>
      <xdr:rowOff>134683</xdr:rowOff>
    </xdr:to>
    <xdr:sp macro="" textlink="">
      <xdr:nvSpPr>
        <xdr:cNvPr id="591" name="楕円 590"/>
        <xdr:cNvSpPr/>
      </xdr:nvSpPr>
      <xdr:spPr>
        <a:xfrm>
          <a:off x="13652500" y="997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125810</xdr:rowOff>
    </xdr:from>
    <xdr:ext cx="534377" cy="259045"/>
    <xdr:sp macro="" textlink="">
      <xdr:nvSpPr>
        <xdr:cNvPr id="592" name="テキスト ボックス 591"/>
        <xdr:cNvSpPr txBox="1"/>
      </xdr:nvSpPr>
      <xdr:spPr>
        <a:xfrm>
          <a:off x="13436111" y="1006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87732</xdr:rowOff>
    </xdr:from>
    <xdr:to>
      <xdr:col>67</xdr:col>
      <xdr:colOff>101600</xdr:colOff>
      <xdr:row>59</xdr:row>
      <xdr:rowOff>17882</xdr:rowOff>
    </xdr:to>
    <xdr:sp macro="" textlink="">
      <xdr:nvSpPr>
        <xdr:cNvPr id="593" name="楕円 592"/>
        <xdr:cNvSpPr/>
      </xdr:nvSpPr>
      <xdr:spPr>
        <a:xfrm>
          <a:off x="12763500" y="1003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9009</xdr:rowOff>
    </xdr:from>
    <xdr:ext cx="534377" cy="259045"/>
    <xdr:sp macro="" textlink="">
      <xdr:nvSpPr>
        <xdr:cNvPr id="594" name="テキスト ボックス 593"/>
        <xdr:cNvSpPr txBox="1"/>
      </xdr:nvSpPr>
      <xdr:spPr>
        <a:xfrm>
          <a:off x="12547111" y="101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33159</xdr:rowOff>
    </xdr:from>
    <xdr:to>
      <xdr:col>85</xdr:col>
      <xdr:colOff>127000</xdr:colOff>
      <xdr:row>79</xdr:row>
      <xdr:rowOff>36246</xdr:rowOff>
    </xdr:to>
    <xdr:cxnSp macro="">
      <xdr:nvCxnSpPr>
        <xdr:cNvPr id="623" name="直線コネクタ 622"/>
        <xdr:cNvCxnSpPr/>
      </xdr:nvCxnSpPr>
      <xdr:spPr>
        <a:xfrm>
          <a:off x="15481300" y="13577709"/>
          <a:ext cx="8382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33159</xdr:rowOff>
    </xdr:from>
    <xdr:to>
      <xdr:col>81</xdr:col>
      <xdr:colOff>50800</xdr:colOff>
      <xdr:row>79</xdr:row>
      <xdr:rowOff>40069</xdr:rowOff>
    </xdr:to>
    <xdr:cxnSp macro="">
      <xdr:nvCxnSpPr>
        <xdr:cNvPr id="626" name="直線コネクタ 625"/>
        <xdr:cNvCxnSpPr/>
      </xdr:nvCxnSpPr>
      <xdr:spPr>
        <a:xfrm flipV="1">
          <a:off x="14592300" y="13577709"/>
          <a:ext cx="889000" cy="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3263</xdr:rowOff>
    </xdr:from>
    <xdr:to>
      <xdr:col>76</xdr:col>
      <xdr:colOff>114300</xdr:colOff>
      <xdr:row>79</xdr:row>
      <xdr:rowOff>40069</xdr:rowOff>
    </xdr:to>
    <xdr:cxnSp macro="">
      <xdr:nvCxnSpPr>
        <xdr:cNvPr id="629" name="直線コネクタ 628"/>
        <xdr:cNvCxnSpPr/>
      </xdr:nvCxnSpPr>
      <xdr:spPr>
        <a:xfrm>
          <a:off x="13703300" y="13547813"/>
          <a:ext cx="889000" cy="3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3263</xdr:rowOff>
    </xdr:from>
    <xdr:to>
      <xdr:col>71</xdr:col>
      <xdr:colOff>177800</xdr:colOff>
      <xdr:row>79</xdr:row>
      <xdr:rowOff>20676</xdr:rowOff>
    </xdr:to>
    <xdr:cxnSp macro="">
      <xdr:nvCxnSpPr>
        <xdr:cNvPr id="632" name="直線コネクタ 631"/>
        <xdr:cNvCxnSpPr/>
      </xdr:nvCxnSpPr>
      <xdr:spPr>
        <a:xfrm flipV="1">
          <a:off x="12814300" y="13547813"/>
          <a:ext cx="889000" cy="1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3" name="フローチャート: 判断 632"/>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34" name="テキスト ボックス 633"/>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5" name="フローチャート: 判断 634"/>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36" name="テキスト ボックス 635"/>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156896</xdr:rowOff>
    </xdr:from>
    <xdr:to>
      <xdr:col>85</xdr:col>
      <xdr:colOff>177800</xdr:colOff>
      <xdr:row>79</xdr:row>
      <xdr:rowOff>87046</xdr:rowOff>
    </xdr:to>
    <xdr:sp macro="" textlink="">
      <xdr:nvSpPr>
        <xdr:cNvPr id="642" name="楕円 641"/>
        <xdr:cNvSpPr/>
      </xdr:nvSpPr>
      <xdr:spPr>
        <a:xfrm>
          <a:off x="16268700" y="1352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126916</xdr:rowOff>
    </xdr:from>
    <xdr:ext cx="378565" cy="259045"/>
    <xdr:sp macro="" textlink="">
      <xdr:nvSpPr>
        <xdr:cNvPr id="643" name="災害復旧費該当値テキスト"/>
        <xdr:cNvSpPr txBox="1"/>
      </xdr:nvSpPr>
      <xdr:spPr>
        <a:xfrm>
          <a:off x="16370300" y="13500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153809</xdr:rowOff>
    </xdr:from>
    <xdr:to>
      <xdr:col>81</xdr:col>
      <xdr:colOff>101600</xdr:colOff>
      <xdr:row>79</xdr:row>
      <xdr:rowOff>83959</xdr:rowOff>
    </xdr:to>
    <xdr:sp macro="" textlink="">
      <xdr:nvSpPr>
        <xdr:cNvPr id="644" name="楕円 643"/>
        <xdr:cNvSpPr/>
      </xdr:nvSpPr>
      <xdr:spPr>
        <a:xfrm>
          <a:off x="15430500" y="1352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75086</xdr:rowOff>
    </xdr:from>
    <xdr:ext cx="378565" cy="259045"/>
    <xdr:sp macro="" textlink="">
      <xdr:nvSpPr>
        <xdr:cNvPr id="645" name="テキスト ボックス 644"/>
        <xdr:cNvSpPr txBox="1"/>
      </xdr:nvSpPr>
      <xdr:spPr>
        <a:xfrm>
          <a:off x="15292017" y="1361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160719</xdr:rowOff>
    </xdr:from>
    <xdr:to>
      <xdr:col>76</xdr:col>
      <xdr:colOff>165100</xdr:colOff>
      <xdr:row>79</xdr:row>
      <xdr:rowOff>90869</xdr:rowOff>
    </xdr:to>
    <xdr:sp macro="" textlink="">
      <xdr:nvSpPr>
        <xdr:cNvPr id="646" name="楕円 645"/>
        <xdr:cNvSpPr/>
      </xdr:nvSpPr>
      <xdr:spPr>
        <a:xfrm>
          <a:off x="14541500" y="1353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81996</xdr:rowOff>
    </xdr:from>
    <xdr:ext cx="378565" cy="259045"/>
    <xdr:sp macro="" textlink="">
      <xdr:nvSpPr>
        <xdr:cNvPr id="647" name="テキスト ボックス 646"/>
        <xdr:cNvSpPr txBox="1"/>
      </xdr:nvSpPr>
      <xdr:spPr>
        <a:xfrm>
          <a:off x="14403017" y="13626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123913</xdr:rowOff>
    </xdr:from>
    <xdr:to>
      <xdr:col>72</xdr:col>
      <xdr:colOff>38100</xdr:colOff>
      <xdr:row>79</xdr:row>
      <xdr:rowOff>54063</xdr:rowOff>
    </xdr:to>
    <xdr:sp macro="" textlink="">
      <xdr:nvSpPr>
        <xdr:cNvPr id="648" name="楕円 647"/>
        <xdr:cNvSpPr/>
      </xdr:nvSpPr>
      <xdr:spPr>
        <a:xfrm>
          <a:off x="13652500" y="1349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45190</xdr:rowOff>
    </xdr:from>
    <xdr:ext cx="469744" cy="259045"/>
    <xdr:sp macro="" textlink="">
      <xdr:nvSpPr>
        <xdr:cNvPr id="649" name="テキスト ボックス 648"/>
        <xdr:cNvSpPr txBox="1"/>
      </xdr:nvSpPr>
      <xdr:spPr>
        <a:xfrm>
          <a:off x="13468428" y="1358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141326</xdr:rowOff>
    </xdr:from>
    <xdr:to>
      <xdr:col>67</xdr:col>
      <xdr:colOff>101600</xdr:colOff>
      <xdr:row>79</xdr:row>
      <xdr:rowOff>71476</xdr:rowOff>
    </xdr:to>
    <xdr:sp macro="" textlink="">
      <xdr:nvSpPr>
        <xdr:cNvPr id="650" name="楕円 649"/>
        <xdr:cNvSpPr/>
      </xdr:nvSpPr>
      <xdr:spPr>
        <a:xfrm>
          <a:off x="12763500" y="135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62603</xdr:rowOff>
    </xdr:from>
    <xdr:ext cx="469744" cy="259045"/>
    <xdr:sp macro="" textlink="">
      <xdr:nvSpPr>
        <xdr:cNvPr id="651" name="テキスト ボックス 650"/>
        <xdr:cNvSpPr txBox="1"/>
      </xdr:nvSpPr>
      <xdr:spPr>
        <a:xfrm>
          <a:off x="12579428" y="1360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59386</xdr:rowOff>
    </xdr:from>
    <xdr:to>
      <xdr:col>85</xdr:col>
      <xdr:colOff>127000</xdr:colOff>
      <xdr:row>97</xdr:row>
      <xdr:rowOff>77800</xdr:rowOff>
    </xdr:to>
    <xdr:cxnSp macro="">
      <xdr:nvCxnSpPr>
        <xdr:cNvPr id="680" name="直線コネクタ 679"/>
        <xdr:cNvCxnSpPr/>
      </xdr:nvCxnSpPr>
      <xdr:spPr>
        <a:xfrm>
          <a:off x="15481300" y="16690036"/>
          <a:ext cx="838200" cy="1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52006</xdr:rowOff>
    </xdr:from>
    <xdr:to>
      <xdr:col>81</xdr:col>
      <xdr:colOff>50800</xdr:colOff>
      <xdr:row>97</xdr:row>
      <xdr:rowOff>59386</xdr:rowOff>
    </xdr:to>
    <xdr:cxnSp macro="">
      <xdr:nvCxnSpPr>
        <xdr:cNvPr id="683" name="直線コネクタ 682"/>
        <xdr:cNvCxnSpPr/>
      </xdr:nvCxnSpPr>
      <xdr:spPr>
        <a:xfrm>
          <a:off x="14592300" y="16682656"/>
          <a:ext cx="8890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18338</xdr:rowOff>
    </xdr:from>
    <xdr:to>
      <xdr:col>76</xdr:col>
      <xdr:colOff>114300</xdr:colOff>
      <xdr:row>97</xdr:row>
      <xdr:rowOff>52006</xdr:rowOff>
    </xdr:to>
    <xdr:cxnSp macro="">
      <xdr:nvCxnSpPr>
        <xdr:cNvPr id="686" name="直線コネクタ 685"/>
        <xdr:cNvCxnSpPr/>
      </xdr:nvCxnSpPr>
      <xdr:spPr>
        <a:xfrm>
          <a:off x="13703300" y="16648988"/>
          <a:ext cx="889000" cy="3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88" name="テキスト ボックス 687"/>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18338</xdr:rowOff>
    </xdr:from>
    <xdr:to>
      <xdr:col>71</xdr:col>
      <xdr:colOff>177800</xdr:colOff>
      <xdr:row>97</xdr:row>
      <xdr:rowOff>25375</xdr:rowOff>
    </xdr:to>
    <xdr:cxnSp macro="">
      <xdr:nvCxnSpPr>
        <xdr:cNvPr id="689" name="直線コネクタ 688"/>
        <xdr:cNvCxnSpPr/>
      </xdr:nvCxnSpPr>
      <xdr:spPr>
        <a:xfrm flipV="1">
          <a:off x="12814300" y="16648988"/>
          <a:ext cx="889000" cy="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0" name="フローチャート: 判断 689"/>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1" name="テキスト ボックス 690"/>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2" name="フローチャート: 判断 691"/>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3" name="テキスト ボックス 692"/>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27000</xdr:rowOff>
    </xdr:from>
    <xdr:to>
      <xdr:col>85</xdr:col>
      <xdr:colOff>177800</xdr:colOff>
      <xdr:row>97</xdr:row>
      <xdr:rowOff>128600</xdr:rowOff>
    </xdr:to>
    <xdr:sp macro="" textlink="">
      <xdr:nvSpPr>
        <xdr:cNvPr id="699" name="楕円 698"/>
        <xdr:cNvSpPr/>
      </xdr:nvSpPr>
      <xdr:spPr>
        <a:xfrm>
          <a:off x="16268700" y="166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5427</xdr:rowOff>
    </xdr:from>
    <xdr:ext cx="534377" cy="259045"/>
    <xdr:sp macro="" textlink="">
      <xdr:nvSpPr>
        <xdr:cNvPr id="700" name="公債費該当値テキスト"/>
        <xdr:cNvSpPr txBox="1"/>
      </xdr:nvSpPr>
      <xdr:spPr>
        <a:xfrm>
          <a:off x="16370300" y="1663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8586</xdr:rowOff>
    </xdr:from>
    <xdr:to>
      <xdr:col>81</xdr:col>
      <xdr:colOff>101600</xdr:colOff>
      <xdr:row>97</xdr:row>
      <xdr:rowOff>110186</xdr:rowOff>
    </xdr:to>
    <xdr:sp macro="" textlink="">
      <xdr:nvSpPr>
        <xdr:cNvPr id="701" name="楕円 700"/>
        <xdr:cNvSpPr/>
      </xdr:nvSpPr>
      <xdr:spPr>
        <a:xfrm>
          <a:off x="15430500" y="166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101313</xdr:rowOff>
    </xdr:from>
    <xdr:ext cx="534377" cy="259045"/>
    <xdr:sp macro="" textlink="">
      <xdr:nvSpPr>
        <xdr:cNvPr id="702" name="テキスト ボックス 701"/>
        <xdr:cNvSpPr txBox="1"/>
      </xdr:nvSpPr>
      <xdr:spPr>
        <a:xfrm>
          <a:off x="15214111" y="1673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1206</xdr:rowOff>
    </xdr:from>
    <xdr:to>
      <xdr:col>76</xdr:col>
      <xdr:colOff>165100</xdr:colOff>
      <xdr:row>97</xdr:row>
      <xdr:rowOff>102806</xdr:rowOff>
    </xdr:to>
    <xdr:sp macro="" textlink="">
      <xdr:nvSpPr>
        <xdr:cNvPr id="703" name="楕円 702"/>
        <xdr:cNvSpPr/>
      </xdr:nvSpPr>
      <xdr:spPr>
        <a:xfrm>
          <a:off x="14541500" y="166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93933</xdr:rowOff>
    </xdr:from>
    <xdr:ext cx="534377" cy="259045"/>
    <xdr:sp macro="" textlink="">
      <xdr:nvSpPr>
        <xdr:cNvPr id="704" name="テキスト ボックス 703"/>
        <xdr:cNvSpPr txBox="1"/>
      </xdr:nvSpPr>
      <xdr:spPr>
        <a:xfrm>
          <a:off x="14325111" y="1672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138988</xdr:rowOff>
    </xdr:from>
    <xdr:to>
      <xdr:col>72</xdr:col>
      <xdr:colOff>38100</xdr:colOff>
      <xdr:row>97</xdr:row>
      <xdr:rowOff>69138</xdr:rowOff>
    </xdr:to>
    <xdr:sp macro="" textlink="">
      <xdr:nvSpPr>
        <xdr:cNvPr id="705" name="楕円 704"/>
        <xdr:cNvSpPr/>
      </xdr:nvSpPr>
      <xdr:spPr>
        <a:xfrm>
          <a:off x="13652500" y="1659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60265</xdr:rowOff>
    </xdr:from>
    <xdr:ext cx="534377" cy="259045"/>
    <xdr:sp macro="" textlink="">
      <xdr:nvSpPr>
        <xdr:cNvPr id="706" name="テキスト ボックス 705"/>
        <xdr:cNvSpPr txBox="1"/>
      </xdr:nvSpPr>
      <xdr:spPr>
        <a:xfrm>
          <a:off x="13436111" y="1669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146025</xdr:rowOff>
    </xdr:from>
    <xdr:to>
      <xdr:col>67</xdr:col>
      <xdr:colOff>101600</xdr:colOff>
      <xdr:row>97</xdr:row>
      <xdr:rowOff>76175</xdr:rowOff>
    </xdr:to>
    <xdr:sp macro="" textlink="">
      <xdr:nvSpPr>
        <xdr:cNvPr id="707" name="楕円 706"/>
        <xdr:cNvSpPr/>
      </xdr:nvSpPr>
      <xdr:spPr>
        <a:xfrm>
          <a:off x="12763500" y="1660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67302</xdr:rowOff>
    </xdr:from>
    <xdr:ext cx="534377" cy="259045"/>
    <xdr:sp macro="" textlink="">
      <xdr:nvSpPr>
        <xdr:cNvPr id="708" name="テキスト ボックス 707"/>
        <xdr:cNvSpPr txBox="1"/>
      </xdr:nvSpPr>
      <xdr:spPr>
        <a:xfrm>
          <a:off x="12547111" y="1669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7" name="フローチャート: 判断 74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84345</xdr:rowOff>
    </xdr:from>
    <xdr:ext cx="378565" cy="259045"/>
    <xdr:sp macro="" textlink="">
      <xdr:nvSpPr>
        <xdr:cNvPr id="748" name="テキスト ボックス 747"/>
        <xdr:cNvSpPr txBox="1"/>
      </xdr:nvSpPr>
      <xdr:spPr>
        <a:xfrm>
          <a:off x="19356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49" name="フローチャート: 判断 748"/>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50" name="テキスト ボックス 749"/>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全体を通して類似団体平均を下回る費目が多い中、上昇傾向にある費目としては、民生費と教育費が挙げられる。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制度拡充や高齢化等に伴い障害福祉を中心とした社会福祉費の増、介護保険や後期高齢者医療分を中心とした老人福祉費の増、民間保育園への施設整備費補助による児童福祉費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教育費は、小中学校の統合による施設整備と学校給食共同調理場の建設が主な要因である。今後も学校の統廃合を計画的に進めるため、施設整備による普通建設事業費が増加する傾向にある。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千葉県君津市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決算剰余金を中心に積み立てるとともに、最低水準の取り崩しに努めている。平成２９年度は、固定資産税の増収などにより、実質収支が伸びることとなり、残高は適正と考えられる水準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今後更新時期を迎える公共施設が多く、基金残高は減少することが予測されるため、引き続き行財政改革等による経常経費の削減や財源の確保を行うことで、健全な財政運営に努める。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千葉県君津市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いずれの会計も赤字額はなく、健全な財政状況である。今後も引き続き健全な財政運営に努める。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31148637</v>
      </c>
      <c r="BO4" s="410"/>
      <c r="BP4" s="410"/>
      <c r="BQ4" s="410"/>
      <c r="BR4" s="410"/>
      <c r="BS4" s="410"/>
      <c r="BT4" s="410"/>
      <c r="BU4" s="411"/>
      <c r="BV4" s="409">
        <v>29916326</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7.3</v>
      </c>
      <c r="CU4" s="416"/>
      <c r="CV4" s="416"/>
      <c r="CW4" s="416"/>
      <c r="CX4" s="416"/>
      <c r="CY4" s="416"/>
      <c r="CZ4" s="416"/>
      <c r="DA4" s="417"/>
      <c r="DB4" s="415">
        <v>4.5999999999999996</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29351079</v>
      </c>
      <c r="BO5" s="447"/>
      <c r="BP5" s="447"/>
      <c r="BQ5" s="447"/>
      <c r="BR5" s="447"/>
      <c r="BS5" s="447"/>
      <c r="BT5" s="447"/>
      <c r="BU5" s="448"/>
      <c r="BV5" s="446">
        <v>28913926</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91.1</v>
      </c>
      <c r="CU5" s="444"/>
      <c r="CV5" s="444"/>
      <c r="CW5" s="444"/>
      <c r="CX5" s="444"/>
      <c r="CY5" s="444"/>
      <c r="CZ5" s="444"/>
      <c r="DA5" s="445"/>
      <c r="DB5" s="443">
        <v>94.9</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1797558</v>
      </c>
      <c r="BO6" s="447"/>
      <c r="BP6" s="447"/>
      <c r="BQ6" s="447"/>
      <c r="BR6" s="447"/>
      <c r="BS6" s="447"/>
      <c r="BT6" s="447"/>
      <c r="BU6" s="448"/>
      <c r="BV6" s="446">
        <v>1002400</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91.1</v>
      </c>
      <c r="CU6" s="484"/>
      <c r="CV6" s="484"/>
      <c r="CW6" s="484"/>
      <c r="CX6" s="484"/>
      <c r="CY6" s="484"/>
      <c r="CZ6" s="484"/>
      <c r="DA6" s="485"/>
      <c r="DB6" s="483">
        <v>95.4</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416934</v>
      </c>
      <c r="BO7" s="447"/>
      <c r="BP7" s="447"/>
      <c r="BQ7" s="447"/>
      <c r="BR7" s="447"/>
      <c r="BS7" s="447"/>
      <c r="BT7" s="447"/>
      <c r="BU7" s="448"/>
      <c r="BV7" s="446">
        <v>151738</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18955749</v>
      </c>
      <c r="CU7" s="447"/>
      <c r="CV7" s="447"/>
      <c r="CW7" s="447"/>
      <c r="CX7" s="447"/>
      <c r="CY7" s="447"/>
      <c r="CZ7" s="447"/>
      <c r="DA7" s="448"/>
      <c r="DB7" s="446">
        <v>18579755</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1380624</v>
      </c>
      <c r="BO8" s="447"/>
      <c r="BP8" s="447"/>
      <c r="BQ8" s="447"/>
      <c r="BR8" s="447"/>
      <c r="BS8" s="447"/>
      <c r="BT8" s="447"/>
      <c r="BU8" s="448"/>
      <c r="BV8" s="446">
        <v>850662</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1</v>
      </c>
      <c r="CU8" s="487"/>
      <c r="CV8" s="487"/>
      <c r="CW8" s="487"/>
      <c r="CX8" s="487"/>
      <c r="CY8" s="487"/>
      <c r="CZ8" s="487"/>
      <c r="DA8" s="488"/>
      <c r="DB8" s="486">
        <v>1</v>
      </c>
      <c r="DC8" s="487"/>
      <c r="DD8" s="487"/>
      <c r="DE8" s="487"/>
      <c r="DF8" s="487"/>
      <c r="DG8" s="487"/>
      <c r="DH8" s="487"/>
      <c r="DI8" s="488"/>
      <c r="DJ8" s="165"/>
      <c r="DK8" s="165"/>
      <c r="DL8" s="165"/>
      <c r="DM8" s="165"/>
      <c r="DN8" s="165"/>
      <c r="DO8" s="165"/>
    </row>
    <row r="9" spans="1:119" ht="18.75" customHeight="1" thickBot="1" x14ac:dyDescent="0.2">
      <c r="A9" s="166"/>
      <c r="B9" s="440" t="s">
        <v>107</v>
      </c>
      <c r="C9" s="441"/>
      <c r="D9" s="441"/>
      <c r="E9" s="441"/>
      <c r="F9" s="441"/>
      <c r="G9" s="441"/>
      <c r="H9" s="441"/>
      <c r="I9" s="441"/>
      <c r="J9" s="441"/>
      <c r="K9" s="489"/>
      <c r="L9" s="490" t="s">
        <v>108</v>
      </c>
      <c r="M9" s="491"/>
      <c r="N9" s="491"/>
      <c r="O9" s="491"/>
      <c r="P9" s="491"/>
      <c r="Q9" s="492"/>
      <c r="R9" s="493">
        <v>86033</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111</v>
      </c>
      <c r="AV9" s="479"/>
      <c r="AW9" s="479"/>
      <c r="AX9" s="479"/>
      <c r="AY9" s="480" t="s">
        <v>112</v>
      </c>
      <c r="AZ9" s="481"/>
      <c r="BA9" s="481"/>
      <c r="BB9" s="481"/>
      <c r="BC9" s="481"/>
      <c r="BD9" s="481"/>
      <c r="BE9" s="481"/>
      <c r="BF9" s="481"/>
      <c r="BG9" s="481"/>
      <c r="BH9" s="481"/>
      <c r="BI9" s="481"/>
      <c r="BJ9" s="481"/>
      <c r="BK9" s="481"/>
      <c r="BL9" s="481"/>
      <c r="BM9" s="482"/>
      <c r="BN9" s="446">
        <v>529962</v>
      </c>
      <c r="BO9" s="447"/>
      <c r="BP9" s="447"/>
      <c r="BQ9" s="447"/>
      <c r="BR9" s="447"/>
      <c r="BS9" s="447"/>
      <c r="BT9" s="447"/>
      <c r="BU9" s="448"/>
      <c r="BV9" s="446">
        <v>-534778</v>
      </c>
      <c r="BW9" s="447"/>
      <c r="BX9" s="447"/>
      <c r="BY9" s="447"/>
      <c r="BZ9" s="447"/>
      <c r="CA9" s="447"/>
      <c r="CB9" s="447"/>
      <c r="CC9" s="448"/>
      <c r="CD9" s="449" t="s">
        <v>113</v>
      </c>
      <c r="CE9" s="450"/>
      <c r="CF9" s="450"/>
      <c r="CG9" s="450"/>
      <c r="CH9" s="450"/>
      <c r="CI9" s="450"/>
      <c r="CJ9" s="450"/>
      <c r="CK9" s="450"/>
      <c r="CL9" s="450"/>
      <c r="CM9" s="450"/>
      <c r="CN9" s="450"/>
      <c r="CO9" s="450"/>
      <c r="CP9" s="450"/>
      <c r="CQ9" s="450"/>
      <c r="CR9" s="450"/>
      <c r="CS9" s="451"/>
      <c r="CT9" s="443">
        <v>9.5</v>
      </c>
      <c r="CU9" s="444"/>
      <c r="CV9" s="444"/>
      <c r="CW9" s="444"/>
      <c r="CX9" s="444"/>
      <c r="CY9" s="444"/>
      <c r="CZ9" s="444"/>
      <c r="DA9" s="445"/>
      <c r="DB9" s="443">
        <v>10.3</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114</v>
      </c>
      <c r="M10" s="476"/>
      <c r="N10" s="476"/>
      <c r="O10" s="476"/>
      <c r="P10" s="476"/>
      <c r="Q10" s="477"/>
      <c r="R10" s="497">
        <v>89168</v>
      </c>
      <c r="S10" s="498"/>
      <c r="T10" s="498"/>
      <c r="U10" s="498"/>
      <c r="V10" s="499"/>
      <c r="W10" s="434"/>
      <c r="X10" s="435"/>
      <c r="Y10" s="435"/>
      <c r="Z10" s="435"/>
      <c r="AA10" s="435"/>
      <c r="AB10" s="435"/>
      <c r="AC10" s="435"/>
      <c r="AD10" s="435"/>
      <c r="AE10" s="435"/>
      <c r="AF10" s="435"/>
      <c r="AG10" s="435"/>
      <c r="AH10" s="435"/>
      <c r="AI10" s="435"/>
      <c r="AJ10" s="435"/>
      <c r="AK10" s="435"/>
      <c r="AL10" s="438"/>
      <c r="AM10" s="475" t="s">
        <v>115</v>
      </c>
      <c r="AN10" s="476"/>
      <c r="AO10" s="476"/>
      <c r="AP10" s="476"/>
      <c r="AQ10" s="476"/>
      <c r="AR10" s="476"/>
      <c r="AS10" s="476"/>
      <c r="AT10" s="477"/>
      <c r="AU10" s="478" t="s">
        <v>104</v>
      </c>
      <c r="AV10" s="479"/>
      <c r="AW10" s="479"/>
      <c r="AX10" s="479"/>
      <c r="AY10" s="480" t="s">
        <v>116</v>
      </c>
      <c r="AZ10" s="481"/>
      <c r="BA10" s="481"/>
      <c r="BB10" s="481"/>
      <c r="BC10" s="481"/>
      <c r="BD10" s="481"/>
      <c r="BE10" s="481"/>
      <c r="BF10" s="481"/>
      <c r="BG10" s="481"/>
      <c r="BH10" s="481"/>
      <c r="BI10" s="481"/>
      <c r="BJ10" s="481"/>
      <c r="BK10" s="481"/>
      <c r="BL10" s="481"/>
      <c r="BM10" s="482"/>
      <c r="BN10" s="446">
        <v>547908</v>
      </c>
      <c r="BO10" s="447"/>
      <c r="BP10" s="447"/>
      <c r="BQ10" s="447"/>
      <c r="BR10" s="447"/>
      <c r="BS10" s="447"/>
      <c r="BT10" s="447"/>
      <c r="BU10" s="448"/>
      <c r="BV10" s="446">
        <v>627242</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104</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85604</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761983</v>
      </c>
      <c r="BO12" s="447"/>
      <c r="BP12" s="447"/>
      <c r="BQ12" s="447"/>
      <c r="BR12" s="447"/>
      <c r="BS12" s="447"/>
      <c r="BT12" s="447"/>
      <c r="BU12" s="448"/>
      <c r="BV12" s="446">
        <v>517593</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133</v>
      </c>
      <c r="CU12" s="487"/>
      <c r="CV12" s="487"/>
      <c r="CW12" s="487"/>
      <c r="CX12" s="487"/>
      <c r="CY12" s="487"/>
      <c r="CZ12" s="487"/>
      <c r="DA12" s="488"/>
      <c r="DB12" s="486" t="s">
        <v>134</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135</v>
      </c>
      <c r="N13" s="535"/>
      <c r="O13" s="535"/>
      <c r="P13" s="535"/>
      <c r="Q13" s="536"/>
      <c r="R13" s="527">
        <v>84726</v>
      </c>
      <c r="S13" s="528"/>
      <c r="T13" s="528"/>
      <c r="U13" s="528"/>
      <c r="V13" s="529"/>
      <c r="W13" s="462" t="s">
        <v>136</v>
      </c>
      <c r="X13" s="463"/>
      <c r="Y13" s="463"/>
      <c r="Z13" s="463"/>
      <c r="AA13" s="463"/>
      <c r="AB13" s="453"/>
      <c r="AC13" s="497">
        <v>1606</v>
      </c>
      <c r="AD13" s="498"/>
      <c r="AE13" s="498"/>
      <c r="AF13" s="498"/>
      <c r="AG13" s="537"/>
      <c r="AH13" s="497">
        <v>1649</v>
      </c>
      <c r="AI13" s="498"/>
      <c r="AJ13" s="498"/>
      <c r="AK13" s="498"/>
      <c r="AL13" s="499"/>
      <c r="AM13" s="475" t="s">
        <v>137</v>
      </c>
      <c r="AN13" s="476"/>
      <c r="AO13" s="476"/>
      <c r="AP13" s="476"/>
      <c r="AQ13" s="476"/>
      <c r="AR13" s="476"/>
      <c r="AS13" s="476"/>
      <c r="AT13" s="477"/>
      <c r="AU13" s="478" t="s">
        <v>138</v>
      </c>
      <c r="AV13" s="479"/>
      <c r="AW13" s="479"/>
      <c r="AX13" s="479"/>
      <c r="AY13" s="480" t="s">
        <v>139</v>
      </c>
      <c r="AZ13" s="481"/>
      <c r="BA13" s="481"/>
      <c r="BB13" s="481"/>
      <c r="BC13" s="481"/>
      <c r="BD13" s="481"/>
      <c r="BE13" s="481"/>
      <c r="BF13" s="481"/>
      <c r="BG13" s="481"/>
      <c r="BH13" s="481"/>
      <c r="BI13" s="481"/>
      <c r="BJ13" s="481"/>
      <c r="BK13" s="481"/>
      <c r="BL13" s="481"/>
      <c r="BM13" s="482"/>
      <c r="BN13" s="446">
        <v>315887</v>
      </c>
      <c r="BO13" s="447"/>
      <c r="BP13" s="447"/>
      <c r="BQ13" s="447"/>
      <c r="BR13" s="447"/>
      <c r="BS13" s="447"/>
      <c r="BT13" s="447"/>
      <c r="BU13" s="448"/>
      <c r="BV13" s="446">
        <v>-425129</v>
      </c>
      <c r="BW13" s="447"/>
      <c r="BX13" s="447"/>
      <c r="BY13" s="447"/>
      <c r="BZ13" s="447"/>
      <c r="CA13" s="447"/>
      <c r="CB13" s="447"/>
      <c r="CC13" s="448"/>
      <c r="CD13" s="449" t="s">
        <v>140</v>
      </c>
      <c r="CE13" s="450"/>
      <c r="CF13" s="450"/>
      <c r="CG13" s="450"/>
      <c r="CH13" s="450"/>
      <c r="CI13" s="450"/>
      <c r="CJ13" s="450"/>
      <c r="CK13" s="450"/>
      <c r="CL13" s="450"/>
      <c r="CM13" s="450"/>
      <c r="CN13" s="450"/>
      <c r="CO13" s="450"/>
      <c r="CP13" s="450"/>
      <c r="CQ13" s="450"/>
      <c r="CR13" s="450"/>
      <c r="CS13" s="451"/>
      <c r="CT13" s="443">
        <v>5</v>
      </c>
      <c r="CU13" s="444"/>
      <c r="CV13" s="444"/>
      <c r="CW13" s="444"/>
      <c r="CX13" s="444"/>
      <c r="CY13" s="444"/>
      <c r="CZ13" s="444"/>
      <c r="DA13" s="445"/>
      <c r="DB13" s="443">
        <v>5.9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141</v>
      </c>
      <c r="M14" s="525"/>
      <c r="N14" s="525"/>
      <c r="O14" s="525"/>
      <c r="P14" s="525"/>
      <c r="Q14" s="526"/>
      <c r="R14" s="527">
        <v>86552</v>
      </c>
      <c r="S14" s="528"/>
      <c r="T14" s="528"/>
      <c r="U14" s="528"/>
      <c r="V14" s="529"/>
      <c r="W14" s="436"/>
      <c r="X14" s="437"/>
      <c r="Y14" s="437"/>
      <c r="Z14" s="437"/>
      <c r="AA14" s="437"/>
      <c r="AB14" s="426"/>
      <c r="AC14" s="530">
        <v>3.9</v>
      </c>
      <c r="AD14" s="531"/>
      <c r="AE14" s="531"/>
      <c r="AF14" s="531"/>
      <c r="AG14" s="532"/>
      <c r="AH14" s="530">
        <v>3.9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142</v>
      </c>
      <c r="CE14" s="539"/>
      <c r="CF14" s="539"/>
      <c r="CG14" s="539"/>
      <c r="CH14" s="539"/>
      <c r="CI14" s="539"/>
      <c r="CJ14" s="539"/>
      <c r="CK14" s="539"/>
      <c r="CL14" s="539"/>
      <c r="CM14" s="539"/>
      <c r="CN14" s="539"/>
      <c r="CO14" s="539"/>
      <c r="CP14" s="539"/>
      <c r="CQ14" s="539"/>
      <c r="CR14" s="539"/>
      <c r="CS14" s="540"/>
      <c r="CT14" s="541">
        <v>28.1</v>
      </c>
      <c r="CU14" s="542"/>
      <c r="CV14" s="542"/>
      <c r="CW14" s="542"/>
      <c r="CX14" s="542"/>
      <c r="CY14" s="542"/>
      <c r="CZ14" s="542"/>
      <c r="DA14" s="543"/>
      <c r="DB14" s="541">
        <v>31.7</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143</v>
      </c>
      <c r="N15" s="535"/>
      <c r="O15" s="535"/>
      <c r="P15" s="535"/>
      <c r="Q15" s="536"/>
      <c r="R15" s="527">
        <v>85763</v>
      </c>
      <c r="S15" s="528"/>
      <c r="T15" s="528"/>
      <c r="U15" s="528"/>
      <c r="V15" s="529"/>
      <c r="W15" s="462" t="s">
        <v>144</v>
      </c>
      <c r="X15" s="463"/>
      <c r="Y15" s="463"/>
      <c r="Z15" s="463"/>
      <c r="AA15" s="463"/>
      <c r="AB15" s="453"/>
      <c r="AC15" s="497">
        <v>12192</v>
      </c>
      <c r="AD15" s="498"/>
      <c r="AE15" s="498"/>
      <c r="AF15" s="498"/>
      <c r="AG15" s="537"/>
      <c r="AH15" s="497">
        <v>13015</v>
      </c>
      <c r="AI15" s="498"/>
      <c r="AJ15" s="498"/>
      <c r="AK15" s="498"/>
      <c r="AL15" s="499"/>
      <c r="AM15" s="475"/>
      <c r="AN15" s="476"/>
      <c r="AO15" s="476"/>
      <c r="AP15" s="476"/>
      <c r="AQ15" s="476"/>
      <c r="AR15" s="476"/>
      <c r="AS15" s="476"/>
      <c r="AT15" s="477"/>
      <c r="AU15" s="478"/>
      <c r="AV15" s="479"/>
      <c r="AW15" s="479"/>
      <c r="AX15" s="479"/>
      <c r="AY15" s="406" t="s">
        <v>145</v>
      </c>
      <c r="AZ15" s="407"/>
      <c r="BA15" s="407"/>
      <c r="BB15" s="407"/>
      <c r="BC15" s="407"/>
      <c r="BD15" s="407"/>
      <c r="BE15" s="407"/>
      <c r="BF15" s="407"/>
      <c r="BG15" s="407"/>
      <c r="BH15" s="407"/>
      <c r="BI15" s="407"/>
      <c r="BJ15" s="407"/>
      <c r="BK15" s="407"/>
      <c r="BL15" s="407"/>
      <c r="BM15" s="408"/>
      <c r="BN15" s="409">
        <v>14730502</v>
      </c>
      <c r="BO15" s="410"/>
      <c r="BP15" s="410"/>
      <c r="BQ15" s="410"/>
      <c r="BR15" s="410"/>
      <c r="BS15" s="410"/>
      <c r="BT15" s="410"/>
      <c r="BU15" s="411"/>
      <c r="BV15" s="409">
        <v>14452166</v>
      </c>
      <c r="BW15" s="410"/>
      <c r="BX15" s="410"/>
      <c r="BY15" s="410"/>
      <c r="BZ15" s="410"/>
      <c r="CA15" s="410"/>
      <c r="CB15" s="410"/>
      <c r="CC15" s="411"/>
      <c r="CD15" s="544" t="s">
        <v>146</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147</v>
      </c>
      <c r="M16" s="555"/>
      <c r="N16" s="555"/>
      <c r="O16" s="555"/>
      <c r="P16" s="555"/>
      <c r="Q16" s="556"/>
      <c r="R16" s="547" t="s">
        <v>148</v>
      </c>
      <c r="S16" s="548"/>
      <c r="T16" s="548"/>
      <c r="U16" s="548"/>
      <c r="V16" s="549"/>
      <c r="W16" s="436"/>
      <c r="X16" s="437"/>
      <c r="Y16" s="437"/>
      <c r="Z16" s="437"/>
      <c r="AA16" s="437"/>
      <c r="AB16" s="426"/>
      <c r="AC16" s="530">
        <v>29.4</v>
      </c>
      <c r="AD16" s="531"/>
      <c r="AE16" s="531"/>
      <c r="AF16" s="531"/>
      <c r="AG16" s="532"/>
      <c r="AH16" s="530">
        <v>31.1</v>
      </c>
      <c r="AI16" s="531"/>
      <c r="AJ16" s="531"/>
      <c r="AK16" s="531"/>
      <c r="AL16" s="533"/>
      <c r="AM16" s="475"/>
      <c r="AN16" s="476"/>
      <c r="AO16" s="476"/>
      <c r="AP16" s="476"/>
      <c r="AQ16" s="476"/>
      <c r="AR16" s="476"/>
      <c r="AS16" s="476"/>
      <c r="AT16" s="477"/>
      <c r="AU16" s="478"/>
      <c r="AV16" s="479"/>
      <c r="AW16" s="479"/>
      <c r="AX16" s="479"/>
      <c r="AY16" s="480" t="s">
        <v>149</v>
      </c>
      <c r="AZ16" s="481"/>
      <c r="BA16" s="481"/>
      <c r="BB16" s="481"/>
      <c r="BC16" s="481"/>
      <c r="BD16" s="481"/>
      <c r="BE16" s="481"/>
      <c r="BF16" s="481"/>
      <c r="BG16" s="481"/>
      <c r="BH16" s="481"/>
      <c r="BI16" s="481"/>
      <c r="BJ16" s="481"/>
      <c r="BK16" s="481"/>
      <c r="BL16" s="481"/>
      <c r="BM16" s="482"/>
      <c r="BN16" s="446">
        <v>14500229</v>
      </c>
      <c r="BO16" s="447"/>
      <c r="BP16" s="447"/>
      <c r="BQ16" s="447"/>
      <c r="BR16" s="447"/>
      <c r="BS16" s="447"/>
      <c r="BT16" s="447"/>
      <c r="BU16" s="448"/>
      <c r="BV16" s="446">
        <v>14454205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150</v>
      </c>
      <c r="N17" s="551"/>
      <c r="O17" s="551"/>
      <c r="P17" s="551"/>
      <c r="Q17" s="552"/>
      <c r="R17" s="547" t="s">
        <v>151</v>
      </c>
      <c r="S17" s="548"/>
      <c r="T17" s="548"/>
      <c r="U17" s="548"/>
      <c r="V17" s="549"/>
      <c r="W17" s="462" t="s">
        <v>152</v>
      </c>
      <c r="X17" s="463"/>
      <c r="Y17" s="463"/>
      <c r="Z17" s="463"/>
      <c r="AA17" s="463"/>
      <c r="AB17" s="453"/>
      <c r="AC17" s="497">
        <v>27680</v>
      </c>
      <c r="AD17" s="498"/>
      <c r="AE17" s="498"/>
      <c r="AF17" s="498"/>
      <c r="AG17" s="537"/>
      <c r="AH17" s="497">
        <v>27228</v>
      </c>
      <c r="AI17" s="498"/>
      <c r="AJ17" s="498"/>
      <c r="AK17" s="498"/>
      <c r="AL17" s="499"/>
      <c r="AM17" s="475"/>
      <c r="AN17" s="476"/>
      <c r="AO17" s="476"/>
      <c r="AP17" s="476"/>
      <c r="AQ17" s="476"/>
      <c r="AR17" s="476"/>
      <c r="AS17" s="476"/>
      <c r="AT17" s="477"/>
      <c r="AU17" s="478"/>
      <c r="AV17" s="479"/>
      <c r="AW17" s="479"/>
      <c r="AX17" s="479"/>
      <c r="AY17" s="480" t="s">
        <v>153</v>
      </c>
      <c r="AZ17" s="481"/>
      <c r="BA17" s="481"/>
      <c r="BB17" s="481"/>
      <c r="BC17" s="481"/>
      <c r="BD17" s="481"/>
      <c r="BE17" s="481"/>
      <c r="BF17" s="481"/>
      <c r="BG17" s="481"/>
      <c r="BH17" s="481"/>
      <c r="BI17" s="481"/>
      <c r="BJ17" s="481"/>
      <c r="BK17" s="481"/>
      <c r="BL17" s="481"/>
      <c r="BM17" s="482"/>
      <c r="BN17" s="446">
        <v>18955749</v>
      </c>
      <c r="BO17" s="447"/>
      <c r="BP17" s="447"/>
      <c r="BQ17" s="447"/>
      <c r="BR17" s="447"/>
      <c r="BS17" s="447"/>
      <c r="BT17" s="447"/>
      <c r="BU17" s="448"/>
      <c r="BV17" s="446">
        <v>18574176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154</v>
      </c>
      <c r="C18" s="489"/>
      <c r="D18" s="489"/>
      <c r="E18" s="558"/>
      <c r="F18" s="558"/>
      <c r="G18" s="558"/>
      <c r="H18" s="558"/>
      <c r="I18" s="558"/>
      <c r="J18" s="558"/>
      <c r="K18" s="558"/>
      <c r="L18" s="559">
        <v>318.81</v>
      </c>
      <c r="M18" s="559"/>
      <c r="N18" s="559"/>
      <c r="O18" s="559"/>
      <c r="P18" s="559"/>
      <c r="Q18" s="559"/>
      <c r="R18" s="560"/>
      <c r="S18" s="560"/>
      <c r="T18" s="560"/>
      <c r="U18" s="560"/>
      <c r="V18" s="561"/>
      <c r="W18" s="464"/>
      <c r="X18" s="465"/>
      <c r="Y18" s="465"/>
      <c r="Z18" s="465"/>
      <c r="AA18" s="465"/>
      <c r="AB18" s="456"/>
      <c r="AC18" s="562">
        <v>66.7</v>
      </c>
      <c r="AD18" s="563"/>
      <c r="AE18" s="563"/>
      <c r="AF18" s="563"/>
      <c r="AG18" s="564"/>
      <c r="AH18" s="562">
        <v>65</v>
      </c>
      <c r="AI18" s="563"/>
      <c r="AJ18" s="563"/>
      <c r="AK18" s="563"/>
      <c r="AL18" s="565"/>
      <c r="AM18" s="475"/>
      <c r="AN18" s="476"/>
      <c r="AO18" s="476"/>
      <c r="AP18" s="476"/>
      <c r="AQ18" s="476"/>
      <c r="AR18" s="476"/>
      <c r="AS18" s="476"/>
      <c r="AT18" s="477"/>
      <c r="AU18" s="478"/>
      <c r="AV18" s="479"/>
      <c r="AW18" s="479"/>
      <c r="AX18" s="479"/>
      <c r="AY18" s="480" t="s">
        <v>155</v>
      </c>
      <c r="AZ18" s="481"/>
      <c r="BA18" s="481"/>
      <c r="BB18" s="481"/>
      <c r="BC18" s="481"/>
      <c r="BD18" s="481"/>
      <c r="BE18" s="481"/>
      <c r="BF18" s="481"/>
      <c r="BG18" s="481"/>
      <c r="BH18" s="481"/>
      <c r="BI18" s="481"/>
      <c r="BJ18" s="481"/>
      <c r="BK18" s="481"/>
      <c r="BL18" s="481"/>
      <c r="BM18" s="482"/>
      <c r="BN18" s="446">
        <v>17581671</v>
      </c>
      <c r="BO18" s="447"/>
      <c r="BP18" s="447"/>
      <c r="BQ18" s="447"/>
      <c r="BR18" s="447"/>
      <c r="BS18" s="447"/>
      <c r="BT18" s="447"/>
      <c r="BU18" s="448"/>
      <c r="BV18" s="446">
        <v>17715096</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156</v>
      </c>
      <c r="C19" s="489"/>
      <c r="D19" s="489"/>
      <c r="E19" s="558"/>
      <c r="F19" s="558"/>
      <c r="G19" s="558"/>
      <c r="H19" s="558"/>
      <c r="I19" s="558"/>
      <c r="J19" s="558"/>
      <c r="K19" s="558"/>
      <c r="L19" s="566">
        <v>270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157</v>
      </c>
      <c r="AZ19" s="481"/>
      <c r="BA19" s="481"/>
      <c r="BB19" s="481"/>
      <c r="BC19" s="481"/>
      <c r="BD19" s="481"/>
      <c r="BE19" s="481"/>
      <c r="BF19" s="481"/>
      <c r="BG19" s="481"/>
      <c r="BH19" s="481"/>
      <c r="BI19" s="481"/>
      <c r="BJ19" s="481"/>
      <c r="BK19" s="481"/>
      <c r="BL19" s="481"/>
      <c r="BM19" s="482"/>
      <c r="BN19" s="446">
        <v>21901406</v>
      </c>
      <c r="BO19" s="447"/>
      <c r="BP19" s="447"/>
      <c r="BQ19" s="447"/>
      <c r="BR19" s="447"/>
      <c r="BS19" s="447"/>
      <c r="BT19" s="447"/>
      <c r="BU19" s="448"/>
      <c r="BV19" s="446">
        <v>21642838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158</v>
      </c>
      <c r="C20" s="489"/>
      <c r="D20" s="489"/>
      <c r="E20" s="558"/>
      <c r="F20" s="558"/>
      <c r="G20" s="558"/>
      <c r="H20" s="558"/>
      <c r="I20" s="558"/>
      <c r="J20" s="558"/>
      <c r="K20" s="558"/>
      <c r="L20" s="566">
        <v>34447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159</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160</v>
      </c>
      <c r="C22" s="581"/>
      <c r="D22" s="582"/>
      <c r="E22" s="458" t="s">
        <v>1</v>
      </c>
      <c r="F22" s="463"/>
      <c r="G22" s="463"/>
      <c r="H22" s="463"/>
      <c r="I22" s="463"/>
      <c r="J22" s="463"/>
      <c r="K22" s="453"/>
      <c r="L22" s="458" t="s">
        <v>161</v>
      </c>
      <c r="M22" s="463"/>
      <c r="N22" s="463"/>
      <c r="O22" s="463"/>
      <c r="P22" s="453"/>
      <c r="Q22" s="589" t="s">
        <v>162</v>
      </c>
      <c r="R22" s="590"/>
      <c r="S22" s="590"/>
      <c r="T22" s="590"/>
      <c r="U22" s="590"/>
      <c r="V22" s="591"/>
      <c r="W22" s="595" t="s">
        <v>163</v>
      </c>
      <c r="X22" s="581"/>
      <c r="Y22" s="582"/>
      <c r="Z22" s="458" t="s">
        <v>1</v>
      </c>
      <c r="AA22" s="463"/>
      <c r="AB22" s="463"/>
      <c r="AC22" s="463"/>
      <c r="AD22" s="463"/>
      <c r="AE22" s="463"/>
      <c r="AF22" s="463"/>
      <c r="AG22" s="453"/>
      <c r="AH22" s="608" t="s">
        <v>164</v>
      </c>
      <c r="AI22" s="463"/>
      <c r="AJ22" s="463"/>
      <c r="AK22" s="463"/>
      <c r="AL22" s="453"/>
      <c r="AM22" s="608" t="s">
        <v>165</v>
      </c>
      <c r="AN22" s="609"/>
      <c r="AO22" s="609"/>
      <c r="AP22" s="609"/>
      <c r="AQ22" s="609"/>
      <c r="AR22" s="610"/>
      <c r="AS22" s="589" t="s">
        <v>162</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166</v>
      </c>
      <c r="AZ23" s="407"/>
      <c r="BA23" s="407"/>
      <c r="BB23" s="407"/>
      <c r="BC23" s="407"/>
      <c r="BD23" s="407"/>
      <c r="BE23" s="407"/>
      <c r="BF23" s="407"/>
      <c r="BG23" s="407"/>
      <c r="BH23" s="407"/>
      <c r="BI23" s="407"/>
      <c r="BJ23" s="407"/>
      <c r="BK23" s="407"/>
      <c r="BL23" s="407"/>
      <c r="BM23" s="408"/>
      <c r="BN23" s="446">
        <v>12482286</v>
      </c>
      <c r="BO23" s="447"/>
      <c r="BP23" s="447"/>
      <c r="BQ23" s="447"/>
      <c r="BR23" s="447"/>
      <c r="BS23" s="447"/>
      <c r="BT23" s="447"/>
      <c r="BU23" s="448"/>
      <c r="BV23" s="446">
        <v>12905846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167</v>
      </c>
      <c r="F24" s="476"/>
      <c r="G24" s="476"/>
      <c r="H24" s="476"/>
      <c r="I24" s="476"/>
      <c r="J24" s="476"/>
      <c r="K24" s="477"/>
      <c r="L24" s="497">
        <v>1</v>
      </c>
      <c r="M24" s="498"/>
      <c r="N24" s="498"/>
      <c r="O24" s="498"/>
      <c r="P24" s="537"/>
      <c r="Q24" s="497">
        <v>8265</v>
      </c>
      <c r="R24" s="498"/>
      <c r="S24" s="498"/>
      <c r="T24" s="498"/>
      <c r="U24" s="498"/>
      <c r="V24" s="537"/>
      <c r="W24" s="596"/>
      <c r="X24" s="584"/>
      <c r="Y24" s="585"/>
      <c r="Z24" s="496" t="s">
        <v>168</v>
      </c>
      <c r="AA24" s="476"/>
      <c r="AB24" s="476"/>
      <c r="AC24" s="476"/>
      <c r="AD24" s="476"/>
      <c r="AE24" s="476"/>
      <c r="AF24" s="476"/>
      <c r="AG24" s="477"/>
      <c r="AH24" s="497">
        <v>800</v>
      </c>
      <c r="AI24" s="498"/>
      <c r="AJ24" s="498"/>
      <c r="AK24" s="498"/>
      <c r="AL24" s="537"/>
      <c r="AM24" s="497">
        <v>2265600</v>
      </c>
      <c r="AN24" s="498"/>
      <c r="AO24" s="498"/>
      <c r="AP24" s="498"/>
      <c r="AQ24" s="498"/>
      <c r="AR24" s="537"/>
      <c r="AS24" s="497">
        <v>2832</v>
      </c>
      <c r="AT24" s="498"/>
      <c r="AU24" s="498"/>
      <c r="AV24" s="498"/>
      <c r="AW24" s="498"/>
      <c r="AX24" s="499"/>
      <c r="AY24" s="616" t="s">
        <v>169</v>
      </c>
      <c r="AZ24" s="617"/>
      <c r="BA24" s="617"/>
      <c r="BB24" s="617"/>
      <c r="BC24" s="617"/>
      <c r="BD24" s="617"/>
      <c r="BE24" s="617"/>
      <c r="BF24" s="617"/>
      <c r="BG24" s="617"/>
      <c r="BH24" s="617"/>
      <c r="BI24" s="617"/>
      <c r="BJ24" s="617"/>
      <c r="BK24" s="617"/>
      <c r="BL24" s="617"/>
      <c r="BM24" s="618"/>
      <c r="BN24" s="446">
        <v>6617211</v>
      </c>
      <c r="BO24" s="447"/>
      <c r="BP24" s="447"/>
      <c r="BQ24" s="447"/>
      <c r="BR24" s="447"/>
      <c r="BS24" s="447"/>
      <c r="BT24" s="447"/>
      <c r="BU24" s="448"/>
      <c r="BV24" s="446">
        <v>6525139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170</v>
      </c>
      <c r="F25" s="476"/>
      <c r="G25" s="476"/>
      <c r="H25" s="476"/>
      <c r="I25" s="476"/>
      <c r="J25" s="476"/>
      <c r="K25" s="477"/>
      <c r="L25" s="497">
        <v>1</v>
      </c>
      <c r="M25" s="498"/>
      <c r="N25" s="498"/>
      <c r="O25" s="498"/>
      <c r="P25" s="537"/>
      <c r="Q25" s="497">
        <v>7040</v>
      </c>
      <c r="R25" s="498"/>
      <c r="S25" s="498"/>
      <c r="T25" s="498"/>
      <c r="U25" s="498"/>
      <c r="V25" s="537"/>
      <c r="W25" s="596"/>
      <c r="X25" s="584"/>
      <c r="Y25" s="585"/>
      <c r="Z25" s="496" t="s">
        <v>171</v>
      </c>
      <c r="AA25" s="476"/>
      <c r="AB25" s="476"/>
      <c r="AC25" s="476"/>
      <c r="AD25" s="476"/>
      <c r="AE25" s="476"/>
      <c r="AF25" s="476"/>
      <c r="AG25" s="477"/>
      <c r="AH25" s="497">
        <v>155</v>
      </c>
      <c r="AI25" s="498"/>
      <c r="AJ25" s="498"/>
      <c r="AK25" s="498"/>
      <c r="AL25" s="537"/>
      <c r="AM25" s="497">
        <v>415865</v>
      </c>
      <c r="AN25" s="498"/>
      <c r="AO25" s="498"/>
      <c r="AP25" s="498"/>
      <c r="AQ25" s="498"/>
      <c r="AR25" s="537"/>
      <c r="AS25" s="497">
        <v>2683</v>
      </c>
      <c r="AT25" s="498"/>
      <c r="AU25" s="498"/>
      <c r="AV25" s="498"/>
      <c r="AW25" s="498"/>
      <c r="AX25" s="499"/>
      <c r="AY25" s="406" t="s">
        <v>172</v>
      </c>
      <c r="AZ25" s="407"/>
      <c r="BA25" s="407"/>
      <c r="BB25" s="407"/>
      <c r="BC25" s="407"/>
      <c r="BD25" s="407"/>
      <c r="BE25" s="407"/>
      <c r="BF25" s="407"/>
      <c r="BG25" s="407"/>
      <c r="BH25" s="407"/>
      <c r="BI25" s="407"/>
      <c r="BJ25" s="407"/>
      <c r="BK25" s="407"/>
      <c r="BL25" s="407"/>
      <c r="BM25" s="408"/>
      <c r="BN25" s="409">
        <v>5989325</v>
      </c>
      <c r="BO25" s="410"/>
      <c r="BP25" s="410"/>
      <c r="BQ25" s="410"/>
      <c r="BR25" s="410"/>
      <c r="BS25" s="410"/>
      <c r="BT25" s="410"/>
      <c r="BU25" s="411"/>
      <c r="BV25" s="409">
        <v>3195761</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173</v>
      </c>
      <c r="F26" s="476"/>
      <c r="G26" s="476"/>
      <c r="H26" s="476"/>
      <c r="I26" s="476"/>
      <c r="J26" s="476"/>
      <c r="K26" s="477"/>
      <c r="L26" s="497">
        <v>1</v>
      </c>
      <c r="M26" s="498"/>
      <c r="N26" s="498"/>
      <c r="O26" s="498"/>
      <c r="P26" s="537"/>
      <c r="Q26" s="497">
        <v>6230</v>
      </c>
      <c r="R26" s="498"/>
      <c r="S26" s="498"/>
      <c r="T26" s="498"/>
      <c r="U26" s="498"/>
      <c r="V26" s="537"/>
      <c r="W26" s="596"/>
      <c r="X26" s="584"/>
      <c r="Y26" s="585"/>
      <c r="Z26" s="496" t="s">
        <v>174</v>
      </c>
      <c r="AA26" s="606"/>
      <c r="AB26" s="606"/>
      <c r="AC26" s="606"/>
      <c r="AD26" s="606"/>
      <c r="AE26" s="606"/>
      <c r="AF26" s="606"/>
      <c r="AG26" s="607"/>
      <c r="AH26" s="497">
        <v>68</v>
      </c>
      <c r="AI26" s="498"/>
      <c r="AJ26" s="498"/>
      <c r="AK26" s="498"/>
      <c r="AL26" s="537"/>
      <c r="AM26" s="497">
        <v>228276</v>
      </c>
      <c r="AN26" s="498"/>
      <c r="AO26" s="498"/>
      <c r="AP26" s="498"/>
      <c r="AQ26" s="498"/>
      <c r="AR26" s="537"/>
      <c r="AS26" s="497">
        <v>3357</v>
      </c>
      <c r="AT26" s="498"/>
      <c r="AU26" s="498"/>
      <c r="AV26" s="498"/>
      <c r="AW26" s="498"/>
      <c r="AX26" s="499"/>
      <c r="AY26" s="449" t="s">
        <v>175</v>
      </c>
      <c r="AZ26" s="450"/>
      <c r="BA26" s="450"/>
      <c r="BB26" s="450"/>
      <c r="BC26" s="450"/>
      <c r="BD26" s="450"/>
      <c r="BE26" s="450"/>
      <c r="BF26" s="450"/>
      <c r="BG26" s="450"/>
      <c r="BH26" s="450"/>
      <c r="BI26" s="450"/>
      <c r="BJ26" s="450"/>
      <c r="BK26" s="450"/>
      <c r="BL26" s="450"/>
      <c r="BM26" s="451"/>
      <c r="BN26" s="446" t="s">
        <v>134</v>
      </c>
      <c r="BO26" s="447"/>
      <c r="BP26" s="447"/>
      <c r="BQ26" s="447"/>
      <c r="BR26" s="447"/>
      <c r="BS26" s="447"/>
      <c r="BT26" s="447"/>
      <c r="BU26" s="448"/>
      <c r="BV26" s="446" t="s">
        <v>133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176</v>
      </c>
      <c r="F27" s="476"/>
      <c r="G27" s="476"/>
      <c r="H27" s="476"/>
      <c r="I27" s="476"/>
      <c r="J27" s="476"/>
      <c r="K27" s="477"/>
      <c r="L27" s="497">
        <v>1</v>
      </c>
      <c r="M27" s="498"/>
      <c r="N27" s="498"/>
      <c r="O27" s="498"/>
      <c r="P27" s="537"/>
      <c r="Q27" s="497">
        <v>5300</v>
      </c>
      <c r="R27" s="498"/>
      <c r="S27" s="498"/>
      <c r="T27" s="498"/>
      <c r="U27" s="498"/>
      <c r="V27" s="537"/>
      <c r="W27" s="596"/>
      <c r="X27" s="584"/>
      <c r="Y27" s="585"/>
      <c r="Z27" s="496" t="s">
        <v>177</v>
      </c>
      <c r="AA27" s="476"/>
      <c r="AB27" s="476"/>
      <c r="AC27" s="476"/>
      <c r="AD27" s="476"/>
      <c r="AE27" s="476"/>
      <c r="AF27" s="476"/>
      <c r="AG27" s="477"/>
      <c r="AH27" s="497">
        <v>15</v>
      </c>
      <c r="AI27" s="498"/>
      <c r="AJ27" s="498"/>
      <c r="AK27" s="498"/>
      <c r="AL27" s="537"/>
      <c r="AM27" s="497">
        <v>55104</v>
      </c>
      <c r="AN27" s="498"/>
      <c r="AO27" s="498"/>
      <c r="AP27" s="498"/>
      <c r="AQ27" s="498"/>
      <c r="AR27" s="537"/>
      <c r="AS27" s="497">
        <v>3674</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9" t="s">
        <v>133</v>
      </c>
      <c r="BO27" s="620"/>
      <c r="BP27" s="620"/>
      <c r="BQ27" s="620"/>
      <c r="BR27" s="620"/>
      <c r="BS27" s="620"/>
      <c r="BT27" s="620"/>
      <c r="BU27" s="621"/>
      <c r="BV27" s="619" t="s">
        <v>123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179</v>
      </c>
      <c r="F28" s="476"/>
      <c r="G28" s="476"/>
      <c r="H28" s="476"/>
      <c r="I28" s="476"/>
      <c r="J28" s="476"/>
      <c r="K28" s="477"/>
      <c r="L28" s="497">
        <v>1</v>
      </c>
      <c r="M28" s="498"/>
      <c r="N28" s="498"/>
      <c r="O28" s="498"/>
      <c r="P28" s="537"/>
      <c r="Q28" s="497">
        <v>4700</v>
      </c>
      <c r="R28" s="498"/>
      <c r="S28" s="498"/>
      <c r="T28" s="498"/>
      <c r="U28" s="498"/>
      <c r="V28" s="537"/>
      <c r="W28" s="596"/>
      <c r="X28" s="584"/>
      <c r="Y28" s="585"/>
      <c r="Z28" s="496" t="s">
        <v>180</v>
      </c>
      <c r="AA28" s="476"/>
      <c r="AB28" s="476"/>
      <c r="AC28" s="476"/>
      <c r="AD28" s="476"/>
      <c r="AE28" s="476"/>
      <c r="AF28" s="476"/>
      <c r="AG28" s="477"/>
      <c r="AH28" s="497" t="s">
        <v>133</v>
      </c>
      <c r="AI28" s="498"/>
      <c r="AJ28" s="498"/>
      <c r="AK28" s="498"/>
      <c r="AL28" s="537"/>
      <c r="AM28" s="497" t="s">
        <v>133</v>
      </c>
      <c r="AN28" s="498"/>
      <c r="AO28" s="498"/>
      <c r="AP28" s="498"/>
      <c r="AQ28" s="498"/>
      <c r="AR28" s="537"/>
      <c r="AS28" s="497" t="s">
        <v>133</v>
      </c>
      <c r="AT28" s="498"/>
      <c r="AU28" s="498"/>
      <c r="AV28" s="498"/>
      <c r="AW28" s="498"/>
      <c r="AX28" s="499"/>
      <c r="AY28" s="622" t="s">
        <v>181</v>
      </c>
      <c r="AZ28" s="623"/>
      <c r="BA28" s="623"/>
      <c r="BB28" s="624"/>
      <c r="BC28" s="406" t="s">
        <v>42</v>
      </c>
      <c r="BD28" s="407"/>
      <c r="BE28" s="407"/>
      <c r="BF28" s="407"/>
      <c r="BG28" s="407"/>
      <c r="BH28" s="407"/>
      <c r="BI28" s="407"/>
      <c r="BJ28" s="407"/>
      <c r="BK28" s="407"/>
      <c r="BL28" s="407"/>
      <c r="BM28" s="408"/>
      <c r="BN28" s="409">
        <v>3136610</v>
      </c>
      <c r="BO28" s="410"/>
      <c r="BP28" s="410"/>
      <c r="BQ28" s="410"/>
      <c r="BR28" s="410"/>
      <c r="BS28" s="410"/>
      <c r="BT28" s="410"/>
      <c r="BU28" s="411"/>
      <c r="BV28" s="409">
        <v>3350685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182</v>
      </c>
      <c r="F29" s="476"/>
      <c r="G29" s="476"/>
      <c r="H29" s="476"/>
      <c r="I29" s="476"/>
      <c r="J29" s="476"/>
      <c r="K29" s="477"/>
      <c r="L29" s="497">
        <v>22</v>
      </c>
      <c r="M29" s="498"/>
      <c r="N29" s="498"/>
      <c r="O29" s="498"/>
      <c r="P29" s="537"/>
      <c r="Q29" s="497">
        <v>4500</v>
      </c>
      <c r="R29" s="498"/>
      <c r="S29" s="498"/>
      <c r="T29" s="498"/>
      <c r="U29" s="498"/>
      <c r="V29" s="537"/>
      <c r="W29" s="597"/>
      <c r="X29" s="598"/>
      <c r="Y29" s="599"/>
      <c r="Z29" s="496" t="s">
        <v>183</v>
      </c>
      <c r="AA29" s="476"/>
      <c r="AB29" s="476"/>
      <c r="AC29" s="476"/>
      <c r="AD29" s="476"/>
      <c r="AE29" s="476"/>
      <c r="AF29" s="476"/>
      <c r="AG29" s="477"/>
      <c r="AH29" s="497">
        <v>815</v>
      </c>
      <c r="AI29" s="498"/>
      <c r="AJ29" s="498"/>
      <c r="AK29" s="498"/>
      <c r="AL29" s="537"/>
      <c r="AM29" s="497">
        <v>2320704</v>
      </c>
      <c r="AN29" s="498"/>
      <c r="AO29" s="498"/>
      <c r="AP29" s="498"/>
      <c r="AQ29" s="498"/>
      <c r="AR29" s="537"/>
      <c r="AS29" s="497">
        <v>2847</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v>34152</v>
      </c>
      <c r="BO29" s="447"/>
      <c r="BP29" s="447"/>
      <c r="BQ29" s="447"/>
      <c r="BR29" s="447"/>
      <c r="BS29" s="447"/>
      <c r="BT29" s="447"/>
      <c r="BU29" s="448"/>
      <c r="BV29" s="446">
        <v>34052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100.7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2023985</v>
      </c>
      <c r="BO30" s="620"/>
      <c r="BP30" s="620"/>
      <c r="BQ30" s="620"/>
      <c r="BR30" s="620"/>
      <c r="BS30" s="620"/>
      <c r="BT30" s="620"/>
      <c r="BU30" s="621"/>
      <c r="BV30" s="619">
        <v>1985790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192</v>
      </c>
      <c r="V33" s="470"/>
      <c r="W33" s="435" t="s">
        <v>193</v>
      </c>
      <c r="X33" s="435"/>
      <c r="Y33" s="435"/>
      <c r="Z33" s="435"/>
      <c r="AA33" s="435"/>
      <c r="AB33" s="435"/>
      <c r="AC33" s="435"/>
      <c r="AD33" s="435"/>
      <c r="AE33" s="435"/>
      <c r="AF33" s="435"/>
      <c r="AG33" s="435"/>
      <c r="AH33" s="435"/>
      <c r="AI33" s="435"/>
      <c r="AJ33" s="435"/>
      <c r="AK33" s="435"/>
      <c r="AL33" s="195"/>
      <c r="AM33" s="470" t="s">
        <v>194</v>
      </c>
      <c r="AN33" s="470"/>
      <c r="AO33" s="435" t="s">
        <v>195</v>
      </c>
      <c r="AP33" s="435"/>
      <c r="AQ33" s="435"/>
      <c r="AR33" s="435"/>
      <c r="AS33" s="435"/>
      <c r="AT33" s="435"/>
      <c r="AU33" s="435"/>
      <c r="AV33" s="435"/>
      <c r="AW33" s="435"/>
      <c r="AX33" s="435"/>
      <c r="AY33" s="435"/>
      <c r="AZ33" s="435"/>
      <c r="BA33" s="435"/>
      <c r="BB33" s="435"/>
      <c r="BC33" s="435"/>
      <c r="BD33" s="196"/>
      <c r="BE33" s="435" t="s">
        <v>196</v>
      </c>
      <c r="BF33" s="435"/>
      <c r="BG33" s="435" t="s">
        <v>197</v>
      </c>
      <c r="BH33" s="435"/>
      <c r="BI33" s="435"/>
      <c r="BJ33" s="435"/>
      <c r="BK33" s="435"/>
      <c r="BL33" s="435"/>
      <c r="BM33" s="435"/>
      <c r="BN33" s="435"/>
      <c r="BO33" s="435"/>
      <c r="BP33" s="435"/>
      <c r="BQ33" s="435"/>
      <c r="BR33" s="435"/>
      <c r="BS33" s="435"/>
      <c r="BT33" s="435"/>
      <c r="BU33" s="435"/>
      <c r="BV33" s="196"/>
      <c r="BW33" s="470" t="s">
        <v>196</v>
      </c>
      <c r="BX33" s="470"/>
      <c r="BY33" s="435" t="s">
        <v>198</v>
      </c>
      <c r="BZ33" s="435"/>
      <c r="CA33" s="435"/>
      <c r="CB33" s="435"/>
      <c r="CC33" s="435"/>
      <c r="CD33" s="435"/>
      <c r="CE33" s="435"/>
      <c r="CF33" s="435"/>
      <c r="CG33" s="435"/>
      <c r="CH33" s="435"/>
      <c r="CI33" s="435"/>
      <c r="CJ33" s="435"/>
      <c r="CK33" s="435"/>
      <c r="CL33" s="435"/>
      <c r="CM33" s="435"/>
      <c r="CN33" s="195"/>
      <c r="CO33" s="470" t="s">
        <v>194</v>
      </c>
      <c r="CP33" s="470"/>
      <c r="CQ33" s="435" t="s">
        <v>199</v>
      </c>
      <c r="CR33" s="435"/>
      <c r="CS33" s="435"/>
      <c r="CT33" s="435"/>
      <c r="CU33" s="435"/>
      <c r="CV33" s="435"/>
      <c r="CW33" s="435"/>
      <c r="CX33" s="435"/>
      <c r="CY33" s="435"/>
      <c r="CZ33" s="435"/>
      <c r="DA33" s="435"/>
      <c r="DB33" s="435"/>
      <c r="DC33" s="435"/>
      <c r="DD33" s="435"/>
      <c r="DE33" s="435"/>
      <c r="DF33" s="195"/>
      <c r="DG33" s="631" t="s">
        <v>200</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国民健康保険特別会計（事業勘定）</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IF('各会計、関係団体の財政状況及び健全化判断比率'!B33="","",'各会計、関係団体の財政状況及び健全化判断比率'!B33)</f>
        <v>農業集落排水事業特別会計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千葉県市町村総合事務組合（一般会計）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19</v>
      </c>
      <c r="CP34" s="632"/>
      <c r="CQ34" s="633" t="str">
        <f>IF('各会計、関係団体の財政状況及び健全化判断比率'!BS7="","",'各会計、関係団体の財政状況及び健全化判断比率'!BS7)</f>
        <v>君津市文化振興財団</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聖地公園事業特別会計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国民健康保険特別会計（直営診療施設勘定）</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千葉県市町村総合事務組合（千葉県自治会館管理運営特別会計）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千葉県市町村総合事務組合（千葉県自治研修センター特別会計）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千葉県市町村総合事務組合（千葉県市町村交通災害共済特別会計）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君津中央病院企業団（病院事業会計）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君津郡市広域市町村圏事務組合（一般会計）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君津富津広域下水道組合（公共下水道事業会計）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君津広域水道企業団（水道用水供給事業会計）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17</v>
      </c>
      <c r="BX42" s="632"/>
      <c r="BY42" s="633" t="str">
        <f>IF('各会計、関係団体の財政状況及び健全化判断比率'!B76="","",'各会計、関係団体の財政状況及び健全化判断比率'!B76)</f>
        <v>千葉県後期高齢者医療広域連合（一般会計）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18</v>
      </c>
      <c r="BX43" s="632"/>
      <c r="BY43" s="633" t="str">
        <f>IF('各会計、関係団体の財政状況及び健全化判断比率'!B77="","",'各会計、関係団体の財政状況及び健全化判断比率'!B77)</f>
        <v>千葉県後期高齢者医療広域連合（後期高齢者医療特別会計）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IY6qc5nDdsqtLw0F/XP7Aim4pQITGo7bN2lw5MH1vGZHDqhtECdhYEqrcv/t0ClRlf2fpPh1VT7aLVqDwtRpg==" saltValue="7CnSzRaGi2TkCHhCLhSAD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29" t="s">
        <v>549</v>
      </c>
      <c r="D34" s="1229"/>
      <c r="E34" s="1230"/>
      <c r="F34" s="32">
        <v>6.33</v>
      </c>
      <c r="G34" s="33">
        <v>5.56</v>
      </c>
      <c r="H34" s="33">
        <v>7.26</v>
      </c>
      <c r="I34" s="33">
        <v>4.5599999999999996</v>
      </c>
      <c r="J34" s="34">
        <v>7.27</v>
      </c>
      <c r="K34" s="22"/>
      <c r="L34" s="22"/>
      <c r="M34" s="22"/>
      <c r="N34" s="22"/>
      <c r="O34" s="22"/>
      <c r="P34" s="22"/>
    </row>
    <row r="35" spans="1:16" ht="39" customHeight="1" x14ac:dyDescent="0.15">
      <c r="A35" s="22"/>
      <c r="B35" s="35"/>
      <c r="C35" s="1223" t="s">
        <v>550</v>
      </c>
      <c r="D35" s="1224"/>
      <c r="E35" s="1225"/>
      <c r="F35" s="36">
        <v>5.09</v>
      </c>
      <c r="G35" s="37">
        <v>4.4000000000000004</v>
      </c>
      <c r="H35" s="37">
        <v>3.68</v>
      </c>
      <c r="I35" s="37">
        <v>4.29</v>
      </c>
      <c r="J35" s="38">
        <v>4.78</v>
      </c>
      <c r="K35" s="22"/>
      <c r="L35" s="22"/>
      <c r="M35" s="22"/>
      <c r="N35" s="22"/>
      <c r="O35" s="22"/>
      <c r="P35" s="22"/>
    </row>
    <row r="36" spans="1:16" ht="39" customHeight="1" x14ac:dyDescent="0.15">
      <c r="A36" s="22"/>
      <c r="B36" s="35"/>
      <c r="C36" s="1223" t="s">
        <v>551</v>
      </c>
      <c r="D36" s="1224"/>
      <c r="E36" s="1225"/>
      <c r="F36" s="36">
        <v>1.83</v>
      </c>
      <c r="G36" s="37">
        <v>2.14</v>
      </c>
      <c r="H36" s="37">
        <v>2.15</v>
      </c>
      <c r="I36" s="37">
        <v>2.41</v>
      </c>
      <c r="J36" s="38">
        <v>3.79</v>
      </c>
      <c r="K36" s="22"/>
      <c r="L36" s="22"/>
      <c r="M36" s="22"/>
      <c r="N36" s="22"/>
      <c r="O36" s="22"/>
      <c r="P36" s="22"/>
    </row>
    <row r="37" spans="1:16" ht="39" customHeight="1" x14ac:dyDescent="0.15">
      <c r="A37" s="22"/>
      <c r="B37" s="35"/>
      <c r="C37" s="1223" t="s">
        <v>552</v>
      </c>
      <c r="D37" s="1224"/>
      <c r="E37" s="1225"/>
      <c r="F37" s="36">
        <v>0.42</v>
      </c>
      <c r="G37" s="37">
        <v>0.7</v>
      </c>
      <c r="H37" s="37">
        <v>0.59</v>
      </c>
      <c r="I37" s="37">
        <v>0.75</v>
      </c>
      <c r="J37" s="38">
        <v>0.97</v>
      </c>
      <c r="K37" s="22"/>
      <c r="L37" s="22"/>
      <c r="M37" s="22"/>
      <c r="N37" s="22"/>
      <c r="O37" s="22"/>
      <c r="P37" s="22"/>
    </row>
    <row r="38" spans="1:16" ht="39" customHeight="1" x14ac:dyDescent="0.15">
      <c r="A38" s="22"/>
      <c r="B38" s="35"/>
      <c r="C38" s="1223" t="s">
        <v>553</v>
      </c>
      <c r="D38" s="1224"/>
      <c r="E38" s="1225"/>
      <c r="F38" s="36">
        <v>0.05</v>
      </c>
      <c r="G38" s="37">
        <v>0.05</v>
      </c>
      <c r="H38" s="37">
        <v>0.04</v>
      </c>
      <c r="I38" s="37">
        <v>0.04</v>
      </c>
      <c r="J38" s="38">
        <v>0.04</v>
      </c>
      <c r="K38" s="22"/>
      <c r="L38" s="22"/>
      <c r="M38" s="22"/>
      <c r="N38" s="22"/>
      <c r="O38" s="22"/>
      <c r="P38" s="22"/>
    </row>
    <row r="39" spans="1:16" ht="39" customHeight="1" x14ac:dyDescent="0.15">
      <c r="A39" s="22"/>
      <c r="B39" s="35"/>
      <c r="C39" s="1223" t="s">
        <v>554</v>
      </c>
      <c r="D39" s="1224"/>
      <c r="E39" s="1225"/>
      <c r="F39" s="36">
        <v>0.01</v>
      </c>
      <c r="G39" s="37">
        <v>0.01</v>
      </c>
      <c r="H39" s="37">
        <v>0.01</v>
      </c>
      <c r="I39" s="37">
        <v>0.02</v>
      </c>
      <c r="J39" s="38">
        <v>0.02</v>
      </c>
      <c r="K39" s="22"/>
      <c r="L39" s="22"/>
      <c r="M39" s="22"/>
      <c r="N39" s="22"/>
      <c r="O39" s="22"/>
      <c r="P39" s="22"/>
    </row>
    <row r="40" spans="1:16" ht="39" customHeight="1" x14ac:dyDescent="0.15">
      <c r="A40" s="22"/>
      <c r="B40" s="35"/>
      <c r="C40" s="1223" t="s">
        <v>555</v>
      </c>
      <c r="D40" s="1224"/>
      <c r="E40" s="1225"/>
      <c r="F40" s="36">
        <v>0.01</v>
      </c>
      <c r="G40" s="37">
        <v>0.01</v>
      </c>
      <c r="H40" s="37">
        <v>0</v>
      </c>
      <c r="I40" s="37">
        <v>0.01</v>
      </c>
      <c r="J40" s="38">
        <v>0.01</v>
      </c>
      <c r="K40" s="22"/>
      <c r="L40" s="22"/>
      <c r="M40" s="22"/>
      <c r="N40" s="22"/>
      <c r="O40" s="22"/>
      <c r="P40" s="22"/>
    </row>
    <row r="41" spans="1:16" ht="39" customHeight="1" x14ac:dyDescent="0.15">
      <c r="A41" s="22"/>
      <c r="B41" s="35"/>
      <c r="C41" s="1223" t="s">
        <v>556</v>
      </c>
      <c r="D41" s="1224"/>
      <c r="E41" s="1225"/>
      <c r="F41" s="36">
        <v>0.08</v>
      </c>
      <c r="G41" s="37">
        <v>0</v>
      </c>
      <c r="H41" s="37">
        <v>0.01</v>
      </c>
      <c r="I41" s="37">
        <v>0</v>
      </c>
      <c r="J41" s="38">
        <v>0.01</v>
      </c>
      <c r="K41" s="22"/>
      <c r="L41" s="22"/>
      <c r="M41" s="22"/>
      <c r="N41" s="22"/>
      <c r="O41" s="22"/>
      <c r="P41" s="22"/>
    </row>
    <row r="42" spans="1:16" ht="39" customHeight="1" x14ac:dyDescent="0.15">
      <c r="A42" s="22"/>
      <c r="B42" s="39"/>
      <c r="C42" s="1223" t="s">
        <v>557</v>
      </c>
      <c r="D42" s="1224"/>
      <c r="E42" s="1225"/>
      <c r="F42" s="36" t="s">
        <v>500</v>
      </c>
      <c r="G42" s="37" t="s">
        <v>500</v>
      </c>
      <c r="H42" s="37" t="s">
        <v>500</v>
      </c>
      <c r="I42" s="37" t="s">
        <v>500</v>
      </c>
      <c r="J42" s="38" t="s">
        <v>500</v>
      </c>
      <c r="K42" s="22"/>
      <c r="L42" s="22"/>
      <c r="M42" s="22"/>
      <c r="N42" s="22"/>
      <c r="O42" s="22"/>
      <c r="P42" s="22"/>
    </row>
    <row r="43" spans="1:16" ht="39" customHeight="1" thickBot="1" x14ac:dyDescent="0.2">
      <c r="A43" s="22"/>
      <c r="B43" s="40"/>
      <c r="C43" s="1226" t="s">
        <v>558</v>
      </c>
      <c r="D43" s="1227"/>
      <c r="E43" s="1228"/>
      <c r="F43" s="41">
        <v>0.03</v>
      </c>
      <c r="G43" s="42">
        <v>0.03</v>
      </c>
      <c r="H43" s="42">
        <v>0</v>
      </c>
      <c r="I43" s="42" t="s">
        <v>500</v>
      </c>
      <c r="J43" s="43" t="s">
        <v>500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PVgVBu0GzSWiNifpgjsrDk5NDAh2/AKLBitTgrq3Spdz3fSbYCcbQYWPVZZB8yY17QKF4ZVjGkOuzWgWwb9vg==" saltValue="SdnS10eDRN+Ls9KC0AY/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39" t="s">
        <v>11</v>
      </c>
      <c r="C45" s="1240"/>
      <c r="D45" s="58"/>
      <c r="E45" s="1245" t="s">
        <v>12</v>
      </c>
      <c r="F45" s="1245"/>
      <c r="G45" s="1245"/>
      <c r="H45" s="1245"/>
      <c r="I45" s="1245"/>
      <c r="J45" s="1246"/>
      <c r="K45" s="59">
        <v>2524</v>
      </c>
      <c r="L45" s="60">
        <v>2561</v>
      </c>
      <c r="M45" s="60">
        <v>2309</v>
      </c>
      <c r="N45" s="60">
        <v>2235</v>
      </c>
      <c r="O45" s="61">
        <v>2087</v>
      </c>
      <c r="P45" s="48"/>
      <c r="Q45" s="48"/>
      <c r="R45" s="48"/>
      <c r="S45" s="48"/>
      <c r="T45" s="48"/>
      <c r="U45" s="48"/>
    </row>
    <row r="46" spans="1:21" ht="30.75" customHeight="1" x14ac:dyDescent="0.15">
      <c r="A46" s="48"/>
      <c r="B46" s="1241"/>
      <c r="C46" s="1242"/>
      <c r="D46" s="62"/>
      <c r="E46" s="1233" t="s">
        <v>13</v>
      </c>
      <c r="F46" s="1233"/>
      <c r="G46" s="1233"/>
      <c r="H46" s="1233"/>
      <c r="I46" s="1233"/>
      <c r="J46" s="1234"/>
      <c r="K46" s="63" t="s">
        <v>500</v>
      </c>
      <c r="L46" s="64" t="s">
        <v>500</v>
      </c>
      <c r="M46" s="64" t="s">
        <v>500</v>
      </c>
      <c r="N46" s="64" t="s">
        <v>500</v>
      </c>
      <c r="O46" s="65" t="s">
        <v>500</v>
      </c>
      <c r="P46" s="48"/>
      <c r="Q46" s="48"/>
      <c r="R46" s="48"/>
      <c r="S46" s="48"/>
      <c r="T46" s="48"/>
      <c r="U46" s="48"/>
    </row>
    <row r="47" spans="1:21" ht="30.75" customHeight="1" x14ac:dyDescent="0.15">
      <c r="A47" s="48"/>
      <c r="B47" s="1241"/>
      <c r="C47" s="1242"/>
      <c r="D47" s="62"/>
      <c r="E47" s="1233" t="s">
        <v>14</v>
      </c>
      <c r="F47" s="1233"/>
      <c r="G47" s="1233"/>
      <c r="H47" s="1233"/>
      <c r="I47" s="1233"/>
      <c r="J47" s="1234"/>
      <c r="K47" s="63" t="s">
        <v>500</v>
      </c>
      <c r="L47" s="64" t="s">
        <v>500</v>
      </c>
      <c r="M47" s="64" t="s">
        <v>500</v>
      </c>
      <c r="N47" s="64" t="s">
        <v>500</v>
      </c>
      <c r="O47" s="65" t="s">
        <v>500</v>
      </c>
      <c r="P47" s="48"/>
      <c r="Q47" s="48"/>
      <c r="R47" s="48"/>
      <c r="S47" s="48"/>
      <c r="T47" s="48"/>
      <c r="U47" s="48"/>
    </row>
    <row r="48" spans="1:21" ht="30.75" customHeight="1" x14ac:dyDescent="0.15">
      <c r="A48" s="48"/>
      <c r="B48" s="1241"/>
      <c r="C48" s="1242"/>
      <c r="D48" s="62"/>
      <c r="E48" s="1233" t="s">
        <v>15</v>
      </c>
      <c r="F48" s="1233"/>
      <c r="G48" s="1233"/>
      <c r="H48" s="1233"/>
      <c r="I48" s="1233"/>
      <c r="J48" s="1234"/>
      <c r="K48" s="63">
        <v>61</v>
      </c>
      <c r="L48" s="64">
        <v>62</v>
      </c>
      <c r="M48" s="64">
        <v>63</v>
      </c>
      <c r="N48" s="64">
        <v>65</v>
      </c>
      <c r="O48" s="65">
        <v>67</v>
      </c>
      <c r="P48" s="48"/>
      <c r="Q48" s="48"/>
      <c r="R48" s="48"/>
      <c r="S48" s="48"/>
      <c r="T48" s="48"/>
      <c r="U48" s="48"/>
    </row>
    <row r="49" spans="1:21" ht="30.75" customHeight="1" x14ac:dyDescent="0.15">
      <c r="A49" s="48"/>
      <c r="B49" s="1241"/>
      <c r="C49" s="1242"/>
      <c r="D49" s="62"/>
      <c r="E49" s="1233" t="s">
        <v>16</v>
      </c>
      <c r="F49" s="1233"/>
      <c r="G49" s="1233"/>
      <c r="H49" s="1233"/>
      <c r="I49" s="1233"/>
      <c r="J49" s="1234"/>
      <c r="K49" s="63">
        <v>624</v>
      </c>
      <c r="L49" s="64">
        <v>600</v>
      </c>
      <c r="M49" s="64">
        <v>548</v>
      </c>
      <c r="N49" s="64">
        <v>557</v>
      </c>
      <c r="O49" s="65">
        <v>498</v>
      </c>
      <c r="P49" s="48"/>
      <c r="Q49" s="48"/>
      <c r="R49" s="48"/>
      <c r="S49" s="48"/>
      <c r="T49" s="48"/>
      <c r="U49" s="48"/>
    </row>
    <row r="50" spans="1:21" ht="30.75" customHeight="1" x14ac:dyDescent="0.15">
      <c r="A50" s="48"/>
      <c r="B50" s="1241"/>
      <c r="C50" s="1242"/>
      <c r="D50" s="62"/>
      <c r="E50" s="1233" t="s">
        <v>17</v>
      </c>
      <c r="F50" s="1233"/>
      <c r="G50" s="1233"/>
      <c r="H50" s="1233"/>
      <c r="I50" s="1233"/>
      <c r="J50" s="1234"/>
      <c r="K50" s="63">
        <v>56</v>
      </c>
      <c r="L50" s="64">
        <v>58</v>
      </c>
      <c r="M50" s="64">
        <v>61</v>
      </c>
      <c r="N50" s="64">
        <v>65</v>
      </c>
      <c r="O50" s="65">
        <v>69</v>
      </c>
      <c r="P50" s="48"/>
      <c r="Q50" s="48"/>
      <c r="R50" s="48"/>
      <c r="S50" s="48"/>
      <c r="T50" s="48"/>
      <c r="U50" s="48"/>
    </row>
    <row r="51" spans="1:21" ht="30.75" customHeight="1" x14ac:dyDescent="0.15">
      <c r="A51" s="48"/>
      <c r="B51" s="1243"/>
      <c r="C51" s="1244"/>
      <c r="D51" s="66"/>
      <c r="E51" s="1233" t="s">
        <v>18</v>
      </c>
      <c r="F51" s="1233"/>
      <c r="G51" s="1233"/>
      <c r="H51" s="1233"/>
      <c r="I51" s="1233"/>
      <c r="J51" s="1234"/>
      <c r="K51" s="63" t="s">
        <v>500</v>
      </c>
      <c r="L51" s="64" t="s">
        <v>500</v>
      </c>
      <c r="M51" s="64" t="s">
        <v>500</v>
      </c>
      <c r="N51" s="64" t="s">
        <v>500</v>
      </c>
      <c r="O51" s="65" t="s">
        <v>500</v>
      </c>
      <c r="P51" s="48"/>
      <c r="Q51" s="48"/>
      <c r="R51" s="48"/>
      <c r="S51" s="48"/>
      <c r="T51" s="48"/>
      <c r="U51" s="48"/>
    </row>
    <row r="52" spans="1:21" ht="30.75" customHeight="1" x14ac:dyDescent="0.15">
      <c r="A52" s="48"/>
      <c r="B52" s="1231" t="s">
        <v>19</v>
      </c>
      <c r="C52" s="1232"/>
      <c r="D52" s="66"/>
      <c r="E52" s="1233" t="s">
        <v>20</v>
      </c>
      <c r="F52" s="1233"/>
      <c r="G52" s="1233"/>
      <c r="H52" s="1233"/>
      <c r="I52" s="1233"/>
      <c r="J52" s="1234"/>
      <c r="K52" s="63">
        <v>2142</v>
      </c>
      <c r="L52" s="64">
        <v>2135</v>
      </c>
      <c r="M52" s="64">
        <v>1946</v>
      </c>
      <c r="N52" s="64">
        <v>2046</v>
      </c>
      <c r="O52" s="65">
        <v>1986</v>
      </c>
      <c r="P52" s="48"/>
      <c r="Q52" s="48"/>
      <c r="R52" s="48"/>
      <c r="S52" s="48"/>
      <c r="T52" s="48"/>
      <c r="U52" s="48"/>
    </row>
    <row r="53" spans="1:21" ht="30.75" customHeight="1" thickBot="1" x14ac:dyDescent="0.2">
      <c r="A53" s="48"/>
      <c r="B53" s="1235" t="s">
        <v>21</v>
      </c>
      <c r="C53" s="1236"/>
      <c r="D53" s="67"/>
      <c r="E53" s="1237" t="s">
        <v>22</v>
      </c>
      <c r="F53" s="1237"/>
      <c r="G53" s="1237"/>
      <c r="H53" s="1237"/>
      <c r="I53" s="1237"/>
      <c r="J53" s="1238"/>
      <c r="K53" s="68">
        <v>1123</v>
      </c>
      <c r="L53" s="69">
        <v>1146</v>
      </c>
      <c r="M53" s="69">
        <v>1035</v>
      </c>
      <c r="N53" s="69">
        <v>876</v>
      </c>
      <c r="O53" s="70">
        <v>735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nLvBLATRlZMvQvMeOv1EkSRiqDmSm7x01smOcm2ljiASVVEEqnGpiZ19Rxv7O/02WB2/rU+ouPhpURXuSEw==" saltValue="YPc032F2uZguWXM3IQztd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542</v>
      </c>
      <c r="J40" s="79" t="s">
        <v>543</v>
      </c>
      <c r="K40" s="79" t="s">
        <v>544</v>
      </c>
      <c r="L40" s="79" t="s">
        <v>545</v>
      </c>
      <c r="M40" s="80" t="s">
        <v>546</v>
      </c>
    </row>
    <row r="41" spans="2:13" ht="27.75" customHeight="1" x14ac:dyDescent="0.15">
      <c r="B41" s="1247" t="s">
        <v>24</v>
      </c>
      <c r="C41" s="1248"/>
      <c r="D41" s="81"/>
      <c r="E41" s="1253" t="s">
        <v>25</v>
      </c>
      <c r="F41" s="1253"/>
      <c r="G41" s="1253"/>
      <c r="H41" s="1254"/>
      <c r="I41" s="82">
        <v>16328</v>
      </c>
      <c r="J41" s="83">
        <v>14800</v>
      </c>
      <c r="K41" s="83">
        <v>14124</v>
      </c>
      <c r="L41" s="83">
        <v>12906</v>
      </c>
      <c r="M41" s="84">
        <v>12482</v>
      </c>
    </row>
    <row r="42" spans="2:13" ht="27.75" customHeight="1" x14ac:dyDescent="0.15">
      <c r="B42" s="1249"/>
      <c r="C42" s="1250"/>
      <c r="D42" s="85"/>
      <c r="E42" s="1255" t="s">
        <v>26</v>
      </c>
      <c r="F42" s="1255"/>
      <c r="G42" s="1255"/>
      <c r="H42" s="1256"/>
      <c r="I42" s="86">
        <v>1840</v>
      </c>
      <c r="J42" s="87">
        <v>1799</v>
      </c>
      <c r="K42" s="87">
        <v>1425</v>
      </c>
      <c r="L42" s="87">
        <v>1375</v>
      </c>
      <c r="M42" s="88">
        <v>1321</v>
      </c>
    </row>
    <row r="43" spans="2:13" ht="27.75" customHeight="1" x14ac:dyDescent="0.15">
      <c r="B43" s="1249"/>
      <c r="C43" s="1250"/>
      <c r="D43" s="85"/>
      <c r="E43" s="1255" t="s">
        <v>27</v>
      </c>
      <c r="F43" s="1255"/>
      <c r="G43" s="1255"/>
      <c r="H43" s="1256"/>
      <c r="I43" s="86">
        <v>715</v>
      </c>
      <c r="J43" s="87">
        <v>715</v>
      </c>
      <c r="K43" s="87">
        <v>700</v>
      </c>
      <c r="L43" s="87">
        <v>708</v>
      </c>
      <c r="M43" s="88">
        <v>716</v>
      </c>
    </row>
    <row r="44" spans="2:13" ht="27.75" customHeight="1" x14ac:dyDescent="0.15">
      <c r="B44" s="1249"/>
      <c r="C44" s="1250"/>
      <c r="D44" s="85"/>
      <c r="E44" s="1255" t="s">
        <v>28</v>
      </c>
      <c r="F44" s="1255"/>
      <c r="G44" s="1255"/>
      <c r="H44" s="1256"/>
      <c r="I44" s="86">
        <v>10075</v>
      </c>
      <c r="J44" s="87">
        <v>9983</v>
      </c>
      <c r="K44" s="87">
        <v>9922</v>
      </c>
      <c r="L44" s="87">
        <v>9595</v>
      </c>
      <c r="M44" s="88">
        <v>9449</v>
      </c>
    </row>
    <row r="45" spans="2:13" ht="27.75" customHeight="1" x14ac:dyDescent="0.15">
      <c r="B45" s="1249"/>
      <c r="C45" s="1250"/>
      <c r="D45" s="85"/>
      <c r="E45" s="1255" t="s">
        <v>29</v>
      </c>
      <c r="F45" s="1255"/>
      <c r="G45" s="1255"/>
      <c r="H45" s="1256"/>
      <c r="I45" s="86">
        <v>11069</v>
      </c>
      <c r="J45" s="87">
        <v>9939</v>
      </c>
      <c r="K45" s="87">
        <v>9343</v>
      </c>
      <c r="L45" s="87">
        <v>9077</v>
      </c>
      <c r="M45" s="88">
        <v>8519</v>
      </c>
    </row>
    <row r="46" spans="2:13" ht="27.75" customHeight="1" x14ac:dyDescent="0.15">
      <c r="B46" s="1249"/>
      <c r="C46" s="1250"/>
      <c r="D46" s="89"/>
      <c r="E46" s="1255" t="s">
        <v>30</v>
      </c>
      <c r="F46" s="1255"/>
      <c r="G46" s="1255"/>
      <c r="H46" s="1256"/>
      <c r="I46" s="86" t="s">
        <v>500</v>
      </c>
      <c r="J46" s="87" t="s">
        <v>500</v>
      </c>
      <c r="K46" s="87" t="s">
        <v>500</v>
      </c>
      <c r="L46" s="87" t="s">
        <v>500</v>
      </c>
      <c r="M46" s="88" t="s">
        <v>500</v>
      </c>
    </row>
    <row r="47" spans="2:13" ht="27.75" customHeight="1" x14ac:dyDescent="0.15">
      <c r="B47" s="1249"/>
      <c r="C47" s="1250"/>
      <c r="D47" s="90"/>
      <c r="E47" s="1257" t="s">
        <v>31</v>
      </c>
      <c r="F47" s="1258"/>
      <c r="G47" s="1258"/>
      <c r="H47" s="1259"/>
      <c r="I47" s="86" t="s">
        <v>500</v>
      </c>
      <c r="J47" s="87" t="s">
        <v>500</v>
      </c>
      <c r="K47" s="87" t="s">
        <v>500</v>
      </c>
      <c r="L47" s="87" t="s">
        <v>500</v>
      </c>
      <c r="M47" s="88" t="s">
        <v>500</v>
      </c>
    </row>
    <row r="48" spans="2:13" ht="27.75" customHeight="1" x14ac:dyDescent="0.15">
      <c r="B48" s="1249"/>
      <c r="C48" s="1250"/>
      <c r="D48" s="85"/>
      <c r="E48" s="1255" t="s">
        <v>32</v>
      </c>
      <c r="F48" s="1255"/>
      <c r="G48" s="1255"/>
      <c r="H48" s="1256"/>
      <c r="I48" s="86" t="s">
        <v>500</v>
      </c>
      <c r="J48" s="87" t="s">
        <v>500</v>
      </c>
      <c r="K48" s="87" t="s">
        <v>500</v>
      </c>
      <c r="L48" s="87" t="s">
        <v>500</v>
      </c>
      <c r="M48" s="88" t="s">
        <v>500</v>
      </c>
    </row>
    <row r="49" spans="2:13" ht="27.75" customHeight="1" x14ac:dyDescent="0.15">
      <c r="B49" s="1251"/>
      <c r="C49" s="1252"/>
      <c r="D49" s="85"/>
      <c r="E49" s="1255" t="s">
        <v>33</v>
      </c>
      <c r="F49" s="1255"/>
      <c r="G49" s="1255"/>
      <c r="H49" s="1256"/>
      <c r="I49" s="86" t="s">
        <v>500</v>
      </c>
      <c r="J49" s="87" t="s">
        <v>500</v>
      </c>
      <c r="K49" s="87" t="s">
        <v>500</v>
      </c>
      <c r="L49" s="87" t="s">
        <v>500</v>
      </c>
      <c r="M49" s="88" t="s">
        <v>500</v>
      </c>
    </row>
    <row r="50" spans="2:13" ht="27.75" customHeight="1" x14ac:dyDescent="0.15">
      <c r="B50" s="1260" t="s">
        <v>34</v>
      </c>
      <c r="C50" s="1261"/>
      <c r="D50" s="91"/>
      <c r="E50" s="1255" t="s">
        <v>35</v>
      </c>
      <c r="F50" s="1255"/>
      <c r="G50" s="1255"/>
      <c r="H50" s="1256"/>
      <c r="I50" s="86">
        <v>4105</v>
      </c>
      <c r="J50" s="87">
        <v>4031</v>
      </c>
      <c r="K50" s="87">
        <v>5096</v>
      </c>
      <c r="L50" s="87">
        <v>5710</v>
      </c>
      <c r="M50" s="88">
        <v>5561</v>
      </c>
    </row>
    <row r="51" spans="2:13" ht="27.75" customHeight="1" x14ac:dyDescent="0.15">
      <c r="B51" s="1249"/>
      <c r="C51" s="1250"/>
      <c r="D51" s="85"/>
      <c r="E51" s="1255" t="s">
        <v>36</v>
      </c>
      <c r="F51" s="1255"/>
      <c r="G51" s="1255"/>
      <c r="H51" s="1256"/>
      <c r="I51" s="86">
        <v>4668</v>
      </c>
      <c r="J51" s="87">
        <v>5309</v>
      </c>
      <c r="K51" s="87">
        <v>5806</v>
      </c>
      <c r="L51" s="87">
        <v>6035</v>
      </c>
      <c r="M51" s="88">
        <v>6407</v>
      </c>
    </row>
    <row r="52" spans="2:13" ht="27.75" customHeight="1" x14ac:dyDescent="0.15">
      <c r="B52" s="1251"/>
      <c r="C52" s="1252"/>
      <c r="D52" s="85"/>
      <c r="E52" s="1255" t="s">
        <v>37</v>
      </c>
      <c r="F52" s="1255"/>
      <c r="G52" s="1255"/>
      <c r="H52" s="1256"/>
      <c r="I52" s="86">
        <v>18549</v>
      </c>
      <c r="J52" s="87">
        <v>17438</v>
      </c>
      <c r="K52" s="87">
        <v>17157</v>
      </c>
      <c r="L52" s="87">
        <v>16526</v>
      </c>
      <c r="M52" s="88">
        <v>15634</v>
      </c>
    </row>
    <row r="53" spans="2:13" ht="27.75" customHeight="1" thickBot="1" x14ac:dyDescent="0.2">
      <c r="B53" s="1262" t="s">
        <v>38</v>
      </c>
      <c r="C53" s="1263"/>
      <c r="D53" s="92"/>
      <c r="E53" s="1264" t="s">
        <v>39</v>
      </c>
      <c r="F53" s="1264"/>
      <c r="G53" s="1264"/>
      <c r="H53" s="1265"/>
      <c r="I53" s="93">
        <v>12705</v>
      </c>
      <c r="J53" s="94">
        <v>10457</v>
      </c>
      <c r="K53" s="94">
        <v>7454</v>
      </c>
      <c r="L53" s="94">
        <v>5391</v>
      </c>
      <c r="M53" s="95">
        <v>4886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hq+8W+OgQa506cS7ENbvvkIvILqvyiektGl4LHwVvI5n3wEELhsyocplOm+UJ5I3QVXRnlJwvfs8Jz/8yYdzg==" saltValue="n8zTOMpnysLrCXjoqCK6Z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544</v>
      </c>
      <c r="G54" s="104" t="s">
        <v>545</v>
      </c>
      <c r="H54" s="105" t="s">
        <v>546</v>
      </c>
    </row>
    <row r="55" spans="2:8" ht="52.5" customHeight="1" x14ac:dyDescent="0.15">
      <c r="B55" s="106"/>
      <c r="C55" s="1274" t="s">
        <v>42</v>
      </c>
      <c r="D55" s="1274"/>
      <c r="E55" s="1275"/>
      <c r="F55" s="107">
        <v>3241</v>
      </c>
      <c r="G55" s="107">
        <v>3351</v>
      </c>
      <c r="H55" s="108">
        <v>3137</v>
      </c>
    </row>
    <row r="56" spans="2:8" ht="52.5" customHeight="1" x14ac:dyDescent="0.15">
      <c r="B56" s="109"/>
      <c r="C56" s="1276" t="s">
        <v>43</v>
      </c>
      <c r="D56" s="1276"/>
      <c r="E56" s="1277"/>
      <c r="F56" s="110">
        <v>34</v>
      </c>
      <c r="G56" s="110">
        <v>34</v>
      </c>
      <c r="H56" s="111">
        <v>34</v>
      </c>
    </row>
    <row r="57" spans="2:8" ht="53.25" customHeight="1" x14ac:dyDescent="0.15">
      <c r="B57" s="109"/>
      <c r="C57" s="1278" t="s">
        <v>44</v>
      </c>
      <c r="D57" s="1278"/>
      <c r="E57" s="1279"/>
      <c r="F57" s="112">
        <v>1449</v>
      </c>
      <c r="G57" s="112">
        <v>1986</v>
      </c>
      <c r="H57" s="113">
        <v>2024</v>
      </c>
    </row>
    <row r="58" spans="2:8" ht="45.75" customHeight="1" x14ac:dyDescent="0.15">
      <c r="B58" s="114"/>
      <c r="C58" s="1266" t="s">
        <v>576</v>
      </c>
      <c r="D58" s="1267"/>
      <c r="E58" s="1268"/>
      <c r="F58" s="115">
        <v>469</v>
      </c>
      <c r="G58" s="115">
        <v>975</v>
      </c>
      <c r="H58" s="116">
        <v>981</v>
      </c>
    </row>
    <row r="59" spans="2:8" ht="45.75" customHeight="1" x14ac:dyDescent="0.15">
      <c r="B59" s="114"/>
      <c r="C59" s="1266" t="s">
        <v>577</v>
      </c>
      <c r="D59" s="1267"/>
      <c r="E59" s="1268"/>
      <c r="F59" s="115">
        <v>291</v>
      </c>
      <c r="G59" s="115">
        <v>322</v>
      </c>
      <c r="H59" s="116">
        <v>352</v>
      </c>
    </row>
    <row r="60" spans="2:8" ht="45.75" customHeight="1" x14ac:dyDescent="0.15">
      <c r="B60" s="114"/>
      <c r="C60" s="1266" t="s">
        <v>578</v>
      </c>
      <c r="D60" s="1267"/>
      <c r="E60" s="1268"/>
      <c r="F60" s="115">
        <v>300</v>
      </c>
      <c r="G60" s="115">
        <v>300</v>
      </c>
      <c r="H60" s="116">
        <v>300</v>
      </c>
    </row>
    <row r="61" spans="2:8" ht="45.75" customHeight="1" x14ac:dyDescent="0.15">
      <c r="B61" s="114"/>
      <c r="C61" s="1266" t="s">
        <v>579</v>
      </c>
      <c r="D61" s="1267"/>
      <c r="E61" s="1268"/>
      <c r="F61" s="115">
        <v>147</v>
      </c>
      <c r="G61" s="115">
        <v>147</v>
      </c>
      <c r="H61" s="116">
        <v>148</v>
      </c>
    </row>
    <row r="62" spans="2:8" ht="45.75" customHeight="1" thickBot="1" x14ac:dyDescent="0.2">
      <c r="B62" s="117"/>
      <c r="C62" s="1269" t="s">
        <v>580</v>
      </c>
      <c r="D62" s="1270"/>
      <c r="E62" s="1271"/>
      <c r="F62" s="118">
        <v>22</v>
      </c>
      <c r="G62" s="118">
        <v>122</v>
      </c>
      <c r="H62" s="119">
        <v>122</v>
      </c>
    </row>
    <row r="63" spans="2:8" ht="52.5" customHeight="1" thickBot="1" x14ac:dyDescent="0.2">
      <c r="B63" s="120"/>
      <c r="C63" s="1272" t="s">
        <v>45</v>
      </c>
      <c r="D63" s="1272"/>
      <c r="E63" s="1273"/>
      <c r="F63" s="121">
        <v>4724</v>
      </c>
      <c r="G63" s="121">
        <v>5371</v>
      </c>
      <c r="H63" s="122">
        <v>5195</v>
      </c>
    </row>
    <row r="64" spans="2:8" ht="15" customHeight="1" x14ac:dyDescent="0.15"/>
    <row r="65" ht="0" hidden="1" customHeight="1" x14ac:dyDescent="0.15"/>
    <row r="66" ht="0" hidden="1" customHeight="1" x14ac:dyDescent="0.15"/>
  </sheetData>
  <sheetProtection algorithmName="SHA-512" hashValue="tFutd5Enbs1mYh+iEcKT+rgwa+eVLzPpDoAKH1pS9UJTOTPIo82ptDxIJuFuV73znBHSkZPcxjE5FszaNhJtoQ==" saltValue="s1ABMXZzWIHE9TErCOd/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37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596</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585</v>
      </c>
    </row>
    <row r="50" spans="1:109" x14ac:dyDescent="0.15">
      <c r="B50" s="374"/>
      <c r="G50" s="1280"/>
      <c r="H50" s="1280"/>
      <c r="I50" s="1280"/>
      <c r="J50" s="1280"/>
      <c r="K50" s="384"/>
      <c r="L50" s="384"/>
      <c r="M50" s="385"/>
      <c r="N50" s="385"/>
      <c r="AN50" s="1299"/>
      <c r="AO50" s="1300"/>
      <c r="AP50" s="1300"/>
      <c r="AQ50" s="1300"/>
      <c r="AR50" s="1300"/>
      <c r="AS50" s="1300"/>
      <c r="AT50" s="1300"/>
      <c r="AU50" s="1300"/>
      <c r="AV50" s="1300"/>
      <c r="AW50" s="1300"/>
      <c r="AX50" s="1300"/>
      <c r="AY50" s="1300"/>
      <c r="AZ50" s="1300"/>
      <c r="BA50" s="1300"/>
      <c r="BB50" s="1300"/>
      <c r="BC50" s="1300"/>
      <c r="BD50" s="1300"/>
      <c r="BE50" s="1300"/>
      <c r="BF50" s="1300"/>
      <c r="BG50" s="1300"/>
      <c r="BH50" s="1300"/>
      <c r="BI50" s="1300"/>
      <c r="BJ50" s="1300"/>
      <c r="BK50" s="1300"/>
      <c r="BL50" s="1300"/>
      <c r="BM50" s="1300"/>
      <c r="BN50" s="1300"/>
      <c r="BO50" s="1301"/>
      <c r="BP50" s="1286" t="s">
        <v>542</v>
      </c>
      <c r="BQ50" s="1286"/>
      <c r="BR50" s="1286"/>
      <c r="BS50" s="1286"/>
      <c r="BT50" s="1286"/>
      <c r="BU50" s="1286"/>
      <c r="BV50" s="1286"/>
      <c r="BW50" s="1286"/>
      <c r="BX50" s="1286" t="s">
        <v>543</v>
      </c>
      <c r="BY50" s="1286"/>
      <c r="BZ50" s="1286"/>
      <c r="CA50" s="1286"/>
      <c r="CB50" s="1286"/>
      <c r="CC50" s="1286"/>
      <c r="CD50" s="1286"/>
      <c r="CE50" s="1286"/>
      <c r="CF50" s="1286" t="s">
        <v>544</v>
      </c>
      <c r="CG50" s="1286"/>
      <c r="CH50" s="1286"/>
      <c r="CI50" s="1286"/>
      <c r="CJ50" s="1286"/>
      <c r="CK50" s="1286"/>
      <c r="CL50" s="1286"/>
      <c r="CM50" s="1286"/>
      <c r="CN50" s="1286" t="s">
        <v>545</v>
      </c>
      <c r="CO50" s="1286"/>
      <c r="CP50" s="1286"/>
      <c r="CQ50" s="1286"/>
      <c r="CR50" s="1286"/>
      <c r="CS50" s="1286"/>
      <c r="CT50" s="1286"/>
      <c r="CU50" s="1286"/>
      <c r="CV50" s="1286" t="s">
        <v>546</v>
      </c>
      <c r="CW50" s="1286"/>
      <c r="CX50" s="1286"/>
      <c r="CY50" s="1286"/>
      <c r="CZ50" s="1286"/>
      <c r="DA50" s="1286"/>
      <c r="DB50" s="1286"/>
      <c r="DC50" s="1286"/>
    </row>
    <row r="51" spans="1:109" ht="13.5" customHeight="1" x14ac:dyDescent="0.15">
      <c r="B51" s="374"/>
      <c r="G51" s="1298"/>
      <c r="H51" s="1298"/>
      <c r="I51" s="1302"/>
      <c r="J51" s="1302"/>
      <c r="K51" s="1287"/>
      <c r="L51" s="1287"/>
      <c r="M51" s="1287"/>
      <c r="N51" s="1287"/>
      <c r="AM51" s="383"/>
      <c r="AN51" s="1285" t="s">
        <v>586</v>
      </c>
      <c r="AO51" s="1285"/>
      <c r="AP51" s="1285"/>
      <c r="AQ51" s="1285"/>
      <c r="AR51" s="1285"/>
      <c r="AS51" s="1285"/>
      <c r="AT51" s="1285"/>
      <c r="AU51" s="1285"/>
      <c r="AV51" s="1285"/>
      <c r="AW51" s="1285"/>
      <c r="AX51" s="1285"/>
      <c r="AY51" s="1285"/>
      <c r="AZ51" s="1285"/>
      <c r="BA51" s="1285"/>
      <c r="BB51" s="1285" t="s">
        <v>587</v>
      </c>
      <c r="BC51" s="1285"/>
      <c r="BD51" s="1285"/>
      <c r="BE51" s="1285"/>
      <c r="BF51" s="1285"/>
      <c r="BG51" s="1285"/>
      <c r="BH51" s="1285"/>
      <c r="BI51" s="1285"/>
      <c r="BJ51" s="1285"/>
      <c r="BK51" s="1285"/>
      <c r="BL51" s="1285"/>
      <c r="BM51" s="1285"/>
      <c r="BN51" s="1285"/>
      <c r="BO51" s="1285"/>
      <c r="BP51" s="1297"/>
      <c r="BQ51" s="1282"/>
      <c r="BR51" s="1282"/>
      <c r="BS51" s="1282"/>
      <c r="BT51" s="1282"/>
      <c r="BU51" s="1282"/>
      <c r="BV51" s="1282"/>
      <c r="BW51" s="1282"/>
      <c r="BX51" s="1297"/>
      <c r="BY51" s="1282"/>
      <c r="BZ51" s="1282"/>
      <c r="CA51" s="1282"/>
      <c r="CB51" s="1282"/>
      <c r="CC51" s="1282"/>
      <c r="CD51" s="1282"/>
      <c r="CE51" s="1282"/>
      <c r="CF51" s="1282">
        <v>42.5</v>
      </c>
      <c r="CG51" s="1282"/>
      <c r="CH51" s="1282"/>
      <c r="CI51" s="1282"/>
      <c r="CJ51" s="1282"/>
      <c r="CK51" s="1282"/>
      <c r="CL51" s="1282"/>
      <c r="CM51" s="1282"/>
      <c r="CN51" s="1282">
        <v>31.7</v>
      </c>
      <c r="CO51" s="1282"/>
      <c r="CP51" s="1282"/>
      <c r="CQ51" s="1282"/>
      <c r="CR51" s="1282"/>
      <c r="CS51" s="1282"/>
      <c r="CT51" s="1282"/>
      <c r="CU51" s="1282"/>
      <c r="CV51" s="1282">
        <v>28.1</v>
      </c>
      <c r="CW51" s="1282"/>
      <c r="CX51" s="1282"/>
      <c r="CY51" s="1282"/>
      <c r="CZ51" s="1282"/>
      <c r="DA51" s="1282"/>
      <c r="DB51" s="1282"/>
      <c r="DC51" s="1282"/>
    </row>
    <row r="52" spans="1:109" x14ac:dyDescent="0.15">
      <c r="B52" s="374"/>
      <c r="G52" s="1298"/>
      <c r="H52" s="1298"/>
      <c r="I52" s="1302"/>
      <c r="J52" s="1302"/>
      <c r="K52" s="1287"/>
      <c r="L52" s="1287"/>
      <c r="M52" s="1287"/>
      <c r="N52" s="1287"/>
      <c r="AM52" s="383"/>
      <c r="AN52" s="1285"/>
      <c r="AO52" s="1285"/>
      <c r="AP52" s="1285"/>
      <c r="AQ52" s="1285"/>
      <c r="AR52" s="1285"/>
      <c r="AS52" s="1285"/>
      <c r="AT52" s="1285"/>
      <c r="AU52" s="1285"/>
      <c r="AV52" s="1285"/>
      <c r="AW52" s="1285"/>
      <c r="AX52" s="1285"/>
      <c r="AY52" s="1285"/>
      <c r="AZ52" s="1285"/>
      <c r="BA52" s="1285"/>
      <c r="BB52" s="1285"/>
      <c r="BC52" s="1285"/>
      <c r="BD52" s="1285"/>
      <c r="BE52" s="1285"/>
      <c r="BF52" s="1285"/>
      <c r="BG52" s="1285"/>
      <c r="BH52" s="1285"/>
      <c r="BI52" s="1285"/>
      <c r="BJ52" s="1285"/>
      <c r="BK52" s="1285"/>
      <c r="BL52" s="1285"/>
      <c r="BM52" s="1285"/>
      <c r="BN52" s="1285"/>
      <c r="BO52" s="1285"/>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x14ac:dyDescent="0.15">
      <c r="A53" s="382"/>
      <c r="B53" s="374"/>
      <c r="G53" s="1298"/>
      <c r="H53" s="1298"/>
      <c r="I53" s="1280"/>
      <c r="J53" s="1280"/>
      <c r="K53" s="1287"/>
      <c r="L53" s="1287"/>
      <c r="M53" s="1287"/>
      <c r="N53" s="1287"/>
      <c r="AM53" s="383"/>
      <c r="AN53" s="1285"/>
      <c r="AO53" s="1285"/>
      <c r="AP53" s="1285"/>
      <c r="AQ53" s="1285"/>
      <c r="AR53" s="1285"/>
      <c r="AS53" s="1285"/>
      <c r="AT53" s="1285"/>
      <c r="AU53" s="1285"/>
      <c r="AV53" s="1285"/>
      <c r="AW53" s="1285"/>
      <c r="AX53" s="1285"/>
      <c r="AY53" s="1285"/>
      <c r="AZ53" s="1285"/>
      <c r="BA53" s="1285"/>
      <c r="BB53" s="1285" t="s">
        <v>588</v>
      </c>
      <c r="BC53" s="1285"/>
      <c r="BD53" s="1285"/>
      <c r="BE53" s="1285"/>
      <c r="BF53" s="1285"/>
      <c r="BG53" s="1285"/>
      <c r="BH53" s="1285"/>
      <c r="BI53" s="1285"/>
      <c r="BJ53" s="1285"/>
      <c r="BK53" s="1285"/>
      <c r="BL53" s="1285"/>
      <c r="BM53" s="1285"/>
      <c r="BN53" s="1285"/>
      <c r="BO53" s="1285"/>
      <c r="BP53" s="1297"/>
      <c r="BQ53" s="1282"/>
      <c r="BR53" s="1282"/>
      <c r="BS53" s="1282"/>
      <c r="BT53" s="1282"/>
      <c r="BU53" s="1282"/>
      <c r="BV53" s="1282"/>
      <c r="BW53" s="1282"/>
      <c r="BX53" s="1297"/>
      <c r="BY53" s="1282"/>
      <c r="BZ53" s="1282"/>
      <c r="CA53" s="1282"/>
      <c r="CB53" s="1282"/>
      <c r="CC53" s="1282"/>
      <c r="CD53" s="1282"/>
      <c r="CE53" s="1282"/>
      <c r="CF53" s="1282">
        <v>68</v>
      </c>
      <c r="CG53" s="1282"/>
      <c r="CH53" s="1282"/>
      <c r="CI53" s="1282"/>
      <c r="CJ53" s="1282"/>
      <c r="CK53" s="1282"/>
      <c r="CL53" s="1282"/>
      <c r="CM53" s="1282"/>
      <c r="CN53" s="1282">
        <v>69.5</v>
      </c>
      <c r="CO53" s="1282"/>
      <c r="CP53" s="1282"/>
      <c r="CQ53" s="1282"/>
      <c r="CR53" s="1282"/>
      <c r="CS53" s="1282"/>
      <c r="CT53" s="1282"/>
      <c r="CU53" s="1282"/>
      <c r="CV53" s="1282">
        <v>71.3</v>
      </c>
      <c r="CW53" s="1282"/>
      <c r="CX53" s="1282"/>
      <c r="CY53" s="1282"/>
      <c r="CZ53" s="1282"/>
      <c r="DA53" s="1282"/>
      <c r="DB53" s="1282"/>
      <c r="DC53" s="1282"/>
    </row>
    <row r="54" spans="1:109" x14ac:dyDescent="0.15">
      <c r="A54" s="382"/>
      <c r="B54" s="374"/>
      <c r="G54" s="1298"/>
      <c r="H54" s="1298"/>
      <c r="I54" s="1280"/>
      <c r="J54" s="1280"/>
      <c r="K54" s="1287"/>
      <c r="L54" s="1287"/>
      <c r="M54" s="1287"/>
      <c r="N54" s="1287"/>
      <c r="AM54" s="383"/>
      <c r="AN54" s="1285"/>
      <c r="AO54" s="1285"/>
      <c r="AP54" s="1285"/>
      <c r="AQ54" s="1285"/>
      <c r="AR54" s="1285"/>
      <c r="AS54" s="1285"/>
      <c r="AT54" s="1285"/>
      <c r="AU54" s="1285"/>
      <c r="AV54" s="1285"/>
      <c r="AW54" s="1285"/>
      <c r="AX54" s="1285"/>
      <c r="AY54" s="1285"/>
      <c r="AZ54" s="1285"/>
      <c r="BA54" s="1285"/>
      <c r="BB54" s="1285"/>
      <c r="BC54" s="1285"/>
      <c r="BD54" s="1285"/>
      <c r="BE54" s="1285"/>
      <c r="BF54" s="1285"/>
      <c r="BG54" s="1285"/>
      <c r="BH54" s="1285"/>
      <c r="BI54" s="1285"/>
      <c r="BJ54" s="1285"/>
      <c r="BK54" s="1285"/>
      <c r="BL54" s="1285"/>
      <c r="BM54" s="1285"/>
      <c r="BN54" s="1285"/>
      <c r="BO54" s="1285"/>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x14ac:dyDescent="0.15">
      <c r="A55" s="382"/>
      <c r="B55" s="374"/>
      <c r="G55" s="1280"/>
      <c r="H55" s="1280"/>
      <c r="I55" s="1280"/>
      <c r="J55" s="1280"/>
      <c r="K55" s="1287"/>
      <c r="L55" s="1287"/>
      <c r="M55" s="1287"/>
      <c r="N55" s="1287"/>
      <c r="AN55" s="1286" t="s">
        <v>589</v>
      </c>
      <c r="AO55" s="1286"/>
      <c r="AP55" s="1286"/>
      <c r="AQ55" s="1286"/>
      <c r="AR55" s="1286"/>
      <c r="AS55" s="1286"/>
      <c r="AT55" s="1286"/>
      <c r="AU55" s="1286"/>
      <c r="AV55" s="1286"/>
      <c r="AW55" s="1286"/>
      <c r="AX55" s="1286"/>
      <c r="AY55" s="1286"/>
      <c r="AZ55" s="1286"/>
      <c r="BA55" s="1286"/>
      <c r="BB55" s="1285" t="s">
        <v>587</v>
      </c>
      <c r="BC55" s="1285"/>
      <c r="BD55" s="1285"/>
      <c r="BE55" s="1285"/>
      <c r="BF55" s="1285"/>
      <c r="BG55" s="1285"/>
      <c r="BH55" s="1285"/>
      <c r="BI55" s="1285"/>
      <c r="BJ55" s="1285"/>
      <c r="BK55" s="1285"/>
      <c r="BL55" s="1285"/>
      <c r="BM55" s="1285"/>
      <c r="BN55" s="1285"/>
      <c r="BO55" s="1285"/>
      <c r="BP55" s="1297"/>
      <c r="BQ55" s="1282"/>
      <c r="BR55" s="1282"/>
      <c r="BS55" s="1282"/>
      <c r="BT55" s="1282"/>
      <c r="BU55" s="1282"/>
      <c r="BV55" s="1282"/>
      <c r="BW55" s="1282"/>
      <c r="BX55" s="1297"/>
      <c r="BY55" s="1282"/>
      <c r="BZ55" s="1282"/>
      <c r="CA55" s="1282"/>
      <c r="CB55" s="1282"/>
      <c r="CC55" s="1282"/>
      <c r="CD55" s="1282"/>
      <c r="CE55" s="1282"/>
      <c r="CF55" s="1282">
        <v>37.299999999999997</v>
      </c>
      <c r="CG55" s="1282"/>
      <c r="CH55" s="1282"/>
      <c r="CI55" s="1282"/>
      <c r="CJ55" s="1282"/>
      <c r="CK55" s="1282"/>
      <c r="CL55" s="1282"/>
      <c r="CM55" s="1282"/>
      <c r="CN55" s="1282">
        <v>33.1</v>
      </c>
      <c r="CO55" s="1282"/>
      <c r="CP55" s="1282"/>
      <c r="CQ55" s="1282"/>
      <c r="CR55" s="1282"/>
      <c r="CS55" s="1282"/>
      <c r="CT55" s="1282"/>
      <c r="CU55" s="1282"/>
      <c r="CV55" s="1282">
        <v>31.3</v>
      </c>
      <c r="CW55" s="1282"/>
      <c r="CX55" s="1282"/>
      <c r="CY55" s="1282"/>
      <c r="CZ55" s="1282"/>
      <c r="DA55" s="1282"/>
      <c r="DB55" s="1282"/>
      <c r="DC55" s="1282"/>
    </row>
    <row r="56" spans="1:109" x14ac:dyDescent="0.15">
      <c r="A56" s="382"/>
      <c r="B56" s="374"/>
      <c r="G56" s="1280"/>
      <c r="H56" s="1280"/>
      <c r="I56" s="1280"/>
      <c r="J56" s="1280"/>
      <c r="K56" s="1287"/>
      <c r="L56" s="1287"/>
      <c r="M56" s="1287"/>
      <c r="N56" s="1287"/>
      <c r="AN56" s="1286"/>
      <c r="AO56" s="1286"/>
      <c r="AP56" s="1286"/>
      <c r="AQ56" s="1286"/>
      <c r="AR56" s="1286"/>
      <c r="AS56" s="1286"/>
      <c r="AT56" s="1286"/>
      <c r="AU56" s="1286"/>
      <c r="AV56" s="1286"/>
      <c r="AW56" s="1286"/>
      <c r="AX56" s="1286"/>
      <c r="AY56" s="1286"/>
      <c r="AZ56" s="1286"/>
      <c r="BA56" s="1286"/>
      <c r="BB56" s="1285"/>
      <c r="BC56" s="1285"/>
      <c r="BD56" s="1285"/>
      <c r="BE56" s="1285"/>
      <c r="BF56" s="1285"/>
      <c r="BG56" s="1285"/>
      <c r="BH56" s="1285"/>
      <c r="BI56" s="1285"/>
      <c r="BJ56" s="1285"/>
      <c r="BK56" s="1285"/>
      <c r="BL56" s="1285"/>
      <c r="BM56" s="1285"/>
      <c r="BN56" s="1285"/>
      <c r="BO56" s="1285"/>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382" customFormat="1" x14ac:dyDescent="0.15">
      <c r="B57" s="386"/>
      <c r="G57" s="1280"/>
      <c r="H57" s="1280"/>
      <c r="I57" s="1283"/>
      <c r="J57" s="1283"/>
      <c r="K57" s="1287"/>
      <c r="L57" s="1287"/>
      <c r="M57" s="1287"/>
      <c r="N57" s="1287"/>
      <c r="AM57" s="367"/>
      <c r="AN57" s="1286"/>
      <c r="AO57" s="1286"/>
      <c r="AP57" s="1286"/>
      <c r="AQ57" s="1286"/>
      <c r="AR57" s="1286"/>
      <c r="AS57" s="1286"/>
      <c r="AT57" s="1286"/>
      <c r="AU57" s="1286"/>
      <c r="AV57" s="1286"/>
      <c r="AW57" s="1286"/>
      <c r="AX57" s="1286"/>
      <c r="AY57" s="1286"/>
      <c r="AZ57" s="1286"/>
      <c r="BA57" s="1286"/>
      <c r="BB57" s="1285" t="s">
        <v>590</v>
      </c>
      <c r="BC57" s="1285"/>
      <c r="BD57" s="1285"/>
      <c r="BE57" s="1285"/>
      <c r="BF57" s="1285"/>
      <c r="BG57" s="1285"/>
      <c r="BH57" s="1285"/>
      <c r="BI57" s="1285"/>
      <c r="BJ57" s="1285"/>
      <c r="BK57" s="1285"/>
      <c r="BL57" s="1285"/>
      <c r="BM57" s="1285"/>
      <c r="BN57" s="1285"/>
      <c r="BO57" s="1285"/>
      <c r="BP57" s="1297"/>
      <c r="BQ57" s="1282"/>
      <c r="BR57" s="1282"/>
      <c r="BS57" s="1282"/>
      <c r="BT57" s="1282"/>
      <c r="BU57" s="1282"/>
      <c r="BV57" s="1282"/>
      <c r="BW57" s="1282"/>
      <c r="BX57" s="1297"/>
      <c r="BY57" s="1282"/>
      <c r="BZ57" s="1282"/>
      <c r="CA57" s="1282"/>
      <c r="CB57" s="1282"/>
      <c r="CC57" s="1282"/>
      <c r="CD57" s="1282"/>
      <c r="CE57" s="1282"/>
      <c r="CF57" s="1282">
        <v>55.2</v>
      </c>
      <c r="CG57" s="1282"/>
      <c r="CH57" s="1282"/>
      <c r="CI57" s="1282"/>
      <c r="CJ57" s="1282"/>
      <c r="CK57" s="1282"/>
      <c r="CL57" s="1282"/>
      <c r="CM57" s="1282"/>
      <c r="CN57" s="1282">
        <v>57.2</v>
      </c>
      <c r="CO57" s="1282"/>
      <c r="CP57" s="1282"/>
      <c r="CQ57" s="1282"/>
      <c r="CR57" s="1282"/>
      <c r="CS57" s="1282"/>
      <c r="CT57" s="1282"/>
      <c r="CU57" s="1282"/>
      <c r="CV57" s="1282">
        <v>58.5</v>
      </c>
      <c r="CW57" s="1282"/>
      <c r="CX57" s="1282"/>
      <c r="CY57" s="1282"/>
      <c r="CZ57" s="1282"/>
      <c r="DA57" s="1282"/>
      <c r="DB57" s="1282"/>
      <c r="DC57" s="1282"/>
      <c r="DD57" s="387"/>
      <c r="DE57" s="386"/>
    </row>
    <row r="58" spans="1:109" s="382" customFormat="1" x14ac:dyDescent="0.15">
      <c r="A58" s="367"/>
      <c r="B58" s="386"/>
      <c r="G58" s="1280"/>
      <c r="H58" s="1280"/>
      <c r="I58" s="1283"/>
      <c r="J58" s="1283"/>
      <c r="K58" s="1287"/>
      <c r="L58" s="1287"/>
      <c r="M58" s="1287"/>
      <c r="N58" s="1287"/>
      <c r="AM58" s="367"/>
      <c r="AN58" s="1286"/>
      <c r="AO58" s="1286"/>
      <c r="AP58" s="1286"/>
      <c r="AQ58" s="1286"/>
      <c r="AR58" s="1286"/>
      <c r="AS58" s="1286"/>
      <c r="AT58" s="1286"/>
      <c r="AU58" s="1286"/>
      <c r="AV58" s="1286"/>
      <c r="AW58" s="1286"/>
      <c r="AX58" s="1286"/>
      <c r="AY58" s="1286"/>
      <c r="AZ58" s="1286"/>
      <c r="BA58" s="1286"/>
      <c r="BB58" s="1285"/>
      <c r="BC58" s="1285"/>
      <c r="BD58" s="1285"/>
      <c r="BE58" s="1285"/>
      <c r="BF58" s="1285"/>
      <c r="BG58" s="1285"/>
      <c r="BH58" s="1285"/>
      <c r="BI58" s="1285"/>
      <c r="BJ58" s="1285"/>
      <c r="BK58" s="1285"/>
      <c r="BL58" s="1285"/>
      <c r="BM58" s="1285"/>
      <c r="BN58" s="1285"/>
      <c r="BO58" s="1285"/>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591</v>
      </c>
    </row>
    <row r="64" spans="1:109" x14ac:dyDescent="0.15">
      <c r="B64" s="374"/>
      <c r="G64" s="381"/>
      <c r="I64" s="394"/>
      <c r="J64" s="394"/>
      <c r="K64" s="394"/>
      <c r="L64" s="394"/>
      <c r="M64" s="394"/>
      <c r="N64" s="395"/>
      <c r="AM64" s="381"/>
      <c r="AN64" s="381" t="s">
        <v>584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595</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585</v>
      </c>
    </row>
    <row r="72" spans="2:107" x14ac:dyDescent="0.15">
      <c r="B72" s="374"/>
      <c r="G72" s="1280"/>
      <c r="H72" s="1280"/>
      <c r="I72" s="1280"/>
      <c r="J72" s="1280"/>
      <c r="K72" s="384"/>
      <c r="L72" s="384"/>
      <c r="M72" s="385"/>
      <c r="N72" s="385"/>
      <c r="AN72" s="1299"/>
      <c r="AO72" s="1300"/>
      <c r="AP72" s="1300"/>
      <c r="AQ72" s="1300"/>
      <c r="AR72" s="1300"/>
      <c r="AS72" s="1300"/>
      <c r="AT72" s="1300"/>
      <c r="AU72" s="1300"/>
      <c r="AV72" s="1300"/>
      <c r="AW72" s="1300"/>
      <c r="AX72" s="1300"/>
      <c r="AY72" s="1300"/>
      <c r="AZ72" s="1300"/>
      <c r="BA72" s="1300"/>
      <c r="BB72" s="1300"/>
      <c r="BC72" s="1300"/>
      <c r="BD72" s="1300"/>
      <c r="BE72" s="1300"/>
      <c r="BF72" s="1300"/>
      <c r="BG72" s="1300"/>
      <c r="BH72" s="1300"/>
      <c r="BI72" s="1300"/>
      <c r="BJ72" s="1300"/>
      <c r="BK72" s="1300"/>
      <c r="BL72" s="1300"/>
      <c r="BM72" s="1300"/>
      <c r="BN72" s="1300"/>
      <c r="BO72" s="1301"/>
      <c r="BP72" s="1286" t="s">
        <v>542</v>
      </c>
      <c r="BQ72" s="1286"/>
      <c r="BR72" s="1286"/>
      <c r="BS72" s="1286"/>
      <c r="BT72" s="1286"/>
      <c r="BU72" s="1286"/>
      <c r="BV72" s="1286"/>
      <c r="BW72" s="1286"/>
      <c r="BX72" s="1286" t="s">
        <v>543</v>
      </c>
      <c r="BY72" s="1286"/>
      <c r="BZ72" s="1286"/>
      <c r="CA72" s="1286"/>
      <c r="CB72" s="1286"/>
      <c r="CC72" s="1286"/>
      <c r="CD72" s="1286"/>
      <c r="CE72" s="1286"/>
      <c r="CF72" s="1286" t="s">
        <v>544</v>
      </c>
      <c r="CG72" s="1286"/>
      <c r="CH72" s="1286"/>
      <c r="CI72" s="1286"/>
      <c r="CJ72" s="1286"/>
      <c r="CK72" s="1286"/>
      <c r="CL72" s="1286"/>
      <c r="CM72" s="1286"/>
      <c r="CN72" s="1286" t="s">
        <v>545</v>
      </c>
      <c r="CO72" s="1286"/>
      <c r="CP72" s="1286"/>
      <c r="CQ72" s="1286"/>
      <c r="CR72" s="1286"/>
      <c r="CS72" s="1286"/>
      <c r="CT72" s="1286"/>
      <c r="CU72" s="1286"/>
      <c r="CV72" s="1286" t="s">
        <v>546</v>
      </c>
      <c r="CW72" s="1286"/>
      <c r="CX72" s="1286"/>
      <c r="CY72" s="1286"/>
      <c r="CZ72" s="1286"/>
      <c r="DA72" s="1286"/>
      <c r="DB72" s="1286"/>
      <c r="DC72" s="1286"/>
    </row>
    <row r="73" spans="2:107" x14ac:dyDescent="0.15">
      <c r="B73" s="374"/>
      <c r="G73" s="1298"/>
      <c r="H73" s="1298"/>
      <c r="I73" s="1298"/>
      <c r="J73" s="1298"/>
      <c r="K73" s="1281"/>
      <c r="L73" s="1281"/>
      <c r="M73" s="1281"/>
      <c r="N73" s="1281"/>
      <c r="AM73" s="383"/>
      <c r="AN73" s="1285" t="s">
        <v>586</v>
      </c>
      <c r="AO73" s="1285"/>
      <c r="AP73" s="1285"/>
      <c r="AQ73" s="1285"/>
      <c r="AR73" s="1285"/>
      <c r="AS73" s="1285"/>
      <c r="AT73" s="1285"/>
      <c r="AU73" s="1285"/>
      <c r="AV73" s="1285"/>
      <c r="AW73" s="1285"/>
      <c r="AX73" s="1285"/>
      <c r="AY73" s="1285"/>
      <c r="AZ73" s="1285"/>
      <c r="BA73" s="1285"/>
      <c r="BB73" s="1285" t="s">
        <v>592</v>
      </c>
      <c r="BC73" s="1285"/>
      <c r="BD73" s="1285"/>
      <c r="BE73" s="1285"/>
      <c r="BF73" s="1285"/>
      <c r="BG73" s="1285"/>
      <c r="BH73" s="1285"/>
      <c r="BI73" s="1285"/>
      <c r="BJ73" s="1285"/>
      <c r="BK73" s="1285"/>
      <c r="BL73" s="1285"/>
      <c r="BM73" s="1285"/>
      <c r="BN73" s="1285"/>
      <c r="BO73" s="1285"/>
      <c r="BP73" s="1282">
        <v>74.599999999999994</v>
      </c>
      <c r="BQ73" s="1282"/>
      <c r="BR73" s="1282"/>
      <c r="BS73" s="1282"/>
      <c r="BT73" s="1282"/>
      <c r="BU73" s="1282"/>
      <c r="BV73" s="1282"/>
      <c r="BW73" s="1282"/>
      <c r="BX73" s="1282">
        <v>61.7</v>
      </c>
      <c r="BY73" s="1282"/>
      <c r="BZ73" s="1282"/>
      <c r="CA73" s="1282"/>
      <c r="CB73" s="1282"/>
      <c r="CC73" s="1282"/>
      <c r="CD73" s="1282"/>
      <c r="CE73" s="1282"/>
      <c r="CF73" s="1282">
        <v>42.5</v>
      </c>
      <c r="CG73" s="1282"/>
      <c r="CH73" s="1282"/>
      <c r="CI73" s="1282"/>
      <c r="CJ73" s="1282"/>
      <c r="CK73" s="1282"/>
      <c r="CL73" s="1282"/>
      <c r="CM73" s="1282"/>
      <c r="CN73" s="1282">
        <v>31.7</v>
      </c>
      <c r="CO73" s="1282"/>
      <c r="CP73" s="1282"/>
      <c r="CQ73" s="1282"/>
      <c r="CR73" s="1282"/>
      <c r="CS73" s="1282"/>
      <c r="CT73" s="1282"/>
      <c r="CU73" s="1282"/>
      <c r="CV73" s="1282">
        <v>28.1</v>
      </c>
      <c r="CW73" s="1282"/>
      <c r="CX73" s="1282"/>
      <c r="CY73" s="1282"/>
      <c r="CZ73" s="1282"/>
      <c r="DA73" s="1282"/>
      <c r="DB73" s="1282"/>
      <c r="DC73" s="1282"/>
    </row>
    <row r="74" spans="2:107" x14ac:dyDescent="0.15">
      <c r="B74" s="374"/>
      <c r="G74" s="1298"/>
      <c r="H74" s="1298"/>
      <c r="I74" s="1298"/>
      <c r="J74" s="1298"/>
      <c r="K74" s="1281"/>
      <c r="L74" s="1281"/>
      <c r="M74" s="1281"/>
      <c r="N74" s="1281"/>
      <c r="AM74" s="383"/>
      <c r="AN74" s="1285"/>
      <c r="AO74" s="1285"/>
      <c r="AP74" s="1285"/>
      <c r="AQ74" s="1285"/>
      <c r="AR74" s="1285"/>
      <c r="AS74" s="1285"/>
      <c r="AT74" s="1285"/>
      <c r="AU74" s="1285"/>
      <c r="AV74" s="1285"/>
      <c r="AW74" s="1285"/>
      <c r="AX74" s="1285"/>
      <c r="AY74" s="1285"/>
      <c r="AZ74" s="1285"/>
      <c r="BA74" s="1285"/>
      <c r="BB74" s="1285"/>
      <c r="BC74" s="1285"/>
      <c r="BD74" s="1285"/>
      <c r="BE74" s="1285"/>
      <c r="BF74" s="1285"/>
      <c r="BG74" s="1285"/>
      <c r="BH74" s="1285"/>
      <c r="BI74" s="1285"/>
      <c r="BJ74" s="1285"/>
      <c r="BK74" s="1285"/>
      <c r="BL74" s="1285"/>
      <c r="BM74" s="1285"/>
      <c r="BN74" s="1285"/>
      <c r="BO74" s="1285"/>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x14ac:dyDescent="0.15">
      <c r="B75" s="374"/>
      <c r="G75" s="1298"/>
      <c r="H75" s="1298"/>
      <c r="I75" s="1280"/>
      <c r="J75" s="1280"/>
      <c r="K75" s="1287"/>
      <c r="L75" s="1287"/>
      <c r="M75" s="1287"/>
      <c r="N75" s="1287"/>
      <c r="AM75" s="383"/>
      <c r="AN75" s="1285"/>
      <c r="AO75" s="1285"/>
      <c r="AP75" s="1285"/>
      <c r="AQ75" s="1285"/>
      <c r="AR75" s="1285"/>
      <c r="AS75" s="1285"/>
      <c r="AT75" s="1285"/>
      <c r="AU75" s="1285"/>
      <c r="AV75" s="1285"/>
      <c r="AW75" s="1285"/>
      <c r="AX75" s="1285"/>
      <c r="AY75" s="1285"/>
      <c r="AZ75" s="1285"/>
      <c r="BA75" s="1285"/>
      <c r="BB75" s="1285" t="s">
        <v>593</v>
      </c>
      <c r="BC75" s="1285"/>
      <c r="BD75" s="1285"/>
      <c r="BE75" s="1285"/>
      <c r="BF75" s="1285"/>
      <c r="BG75" s="1285"/>
      <c r="BH75" s="1285"/>
      <c r="BI75" s="1285"/>
      <c r="BJ75" s="1285"/>
      <c r="BK75" s="1285"/>
      <c r="BL75" s="1285"/>
      <c r="BM75" s="1285"/>
      <c r="BN75" s="1285"/>
      <c r="BO75" s="1285"/>
      <c r="BP75" s="1282">
        <v>6.1</v>
      </c>
      <c r="BQ75" s="1282"/>
      <c r="BR75" s="1282"/>
      <c r="BS75" s="1282"/>
      <c r="BT75" s="1282"/>
      <c r="BU75" s="1282"/>
      <c r="BV75" s="1282"/>
      <c r="BW75" s="1282"/>
      <c r="BX75" s="1282">
        <v>6.4</v>
      </c>
      <c r="BY75" s="1282"/>
      <c r="BZ75" s="1282"/>
      <c r="CA75" s="1282"/>
      <c r="CB75" s="1282"/>
      <c r="CC75" s="1282"/>
      <c r="CD75" s="1282"/>
      <c r="CE75" s="1282"/>
      <c r="CF75" s="1282">
        <v>6.4</v>
      </c>
      <c r="CG75" s="1282"/>
      <c r="CH75" s="1282"/>
      <c r="CI75" s="1282"/>
      <c r="CJ75" s="1282"/>
      <c r="CK75" s="1282"/>
      <c r="CL75" s="1282"/>
      <c r="CM75" s="1282"/>
      <c r="CN75" s="1282">
        <v>5.9</v>
      </c>
      <c r="CO75" s="1282"/>
      <c r="CP75" s="1282"/>
      <c r="CQ75" s="1282"/>
      <c r="CR75" s="1282"/>
      <c r="CS75" s="1282"/>
      <c r="CT75" s="1282"/>
      <c r="CU75" s="1282"/>
      <c r="CV75" s="1282">
        <v>5</v>
      </c>
      <c r="CW75" s="1282"/>
      <c r="CX75" s="1282"/>
      <c r="CY75" s="1282"/>
      <c r="CZ75" s="1282"/>
      <c r="DA75" s="1282"/>
      <c r="DB75" s="1282"/>
      <c r="DC75" s="1282"/>
    </row>
    <row r="76" spans="2:107" x14ac:dyDescent="0.15">
      <c r="B76" s="374"/>
      <c r="G76" s="1298"/>
      <c r="H76" s="1298"/>
      <c r="I76" s="1280"/>
      <c r="J76" s="1280"/>
      <c r="K76" s="1287"/>
      <c r="L76" s="1287"/>
      <c r="M76" s="1287"/>
      <c r="N76" s="1287"/>
      <c r="AM76" s="383"/>
      <c r="AN76" s="1285"/>
      <c r="AO76" s="1285"/>
      <c r="AP76" s="1285"/>
      <c r="AQ76" s="1285"/>
      <c r="AR76" s="1285"/>
      <c r="AS76" s="1285"/>
      <c r="AT76" s="1285"/>
      <c r="AU76" s="1285"/>
      <c r="AV76" s="1285"/>
      <c r="AW76" s="1285"/>
      <c r="AX76" s="1285"/>
      <c r="AY76" s="1285"/>
      <c r="AZ76" s="1285"/>
      <c r="BA76" s="1285"/>
      <c r="BB76" s="1285"/>
      <c r="BC76" s="1285"/>
      <c r="BD76" s="1285"/>
      <c r="BE76" s="1285"/>
      <c r="BF76" s="1285"/>
      <c r="BG76" s="1285"/>
      <c r="BH76" s="1285"/>
      <c r="BI76" s="1285"/>
      <c r="BJ76" s="1285"/>
      <c r="BK76" s="1285"/>
      <c r="BL76" s="1285"/>
      <c r="BM76" s="1285"/>
      <c r="BN76" s="1285"/>
      <c r="BO76" s="1285"/>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x14ac:dyDescent="0.15">
      <c r="B77" s="374"/>
      <c r="G77" s="1280"/>
      <c r="H77" s="1280"/>
      <c r="I77" s="1280"/>
      <c r="J77" s="1280"/>
      <c r="K77" s="1281"/>
      <c r="L77" s="1281"/>
      <c r="M77" s="1281"/>
      <c r="N77" s="1281"/>
      <c r="AN77" s="1286" t="s">
        <v>589</v>
      </c>
      <c r="AO77" s="1286"/>
      <c r="AP77" s="1286"/>
      <c r="AQ77" s="1286"/>
      <c r="AR77" s="1286"/>
      <c r="AS77" s="1286"/>
      <c r="AT77" s="1286"/>
      <c r="AU77" s="1286"/>
      <c r="AV77" s="1286"/>
      <c r="AW77" s="1286"/>
      <c r="AX77" s="1286"/>
      <c r="AY77" s="1286"/>
      <c r="AZ77" s="1286"/>
      <c r="BA77" s="1286"/>
      <c r="BB77" s="1285" t="s">
        <v>592</v>
      </c>
      <c r="BC77" s="1285"/>
      <c r="BD77" s="1285"/>
      <c r="BE77" s="1285"/>
      <c r="BF77" s="1285"/>
      <c r="BG77" s="1285"/>
      <c r="BH77" s="1285"/>
      <c r="BI77" s="1285"/>
      <c r="BJ77" s="1285"/>
      <c r="BK77" s="1285"/>
      <c r="BL77" s="1285"/>
      <c r="BM77" s="1285"/>
      <c r="BN77" s="1285"/>
      <c r="BO77" s="1285"/>
      <c r="BP77" s="1282">
        <v>50.3</v>
      </c>
      <c r="BQ77" s="1282"/>
      <c r="BR77" s="1282"/>
      <c r="BS77" s="1282"/>
      <c r="BT77" s="1282"/>
      <c r="BU77" s="1282"/>
      <c r="BV77" s="1282"/>
      <c r="BW77" s="1282"/>
      <c r="BX77" s="1282">
        <v>45.9</v>
      </c>
      <c r="BY77" s="1282"/>
      <c r="BZ77" s="1282"/>
      <c r="CA77" s="1282"/>
      <c r="CB77" s="1282"/>
      <c r="CC77" s="1282"/>
      <c r="CD77" s="1282"/>
      <c r="CE77" s="1282"/>
      <c r="CF77" s="1282">
        <v>37.299999999999997</v>
      </c>
      <c r="CG77" s="1282"/>
      <c r="CH77" s="1282"/>
      <c r="CI77" s="1282"/>
      <c r="CJ77" s="1282"/>
      <c r="CK77" s="1282"/>
      <c r="CL77" s="1282"/>
      <c r="CM77" s="1282"/>
      <c r="CN77" s="1282">
        <v>33.1</v>
      </c>
      <c r="CO77" s="1282"/>
      <c r="CP77" s="1282"/>
      <c r="CQ77" s="1282"/>
      <c r="CR77" s="1282"/>
      <c r="CS77" s="1282"/>
      <c r="CT77" s="1282"/>
      <c r="CU77" s="1282"/>
      <c r="CV77" s="1282">
        <v>31.3</v>
      </c>
      <c r="CW77" s="1282"/>
      <c r="CX77" s="1282"/>
      <c r="CY77" s="1282"/>
      <c r="CZ77" s="1282"/>
      <c r="DA77" s="1282"/>
      <c r="DB77" s="1282"/>
      <c r="DC77" s="1282"/>
    </row>
    <row r="78" spans="2:107" x14ac:dyDescent="0.15">
      <c r="B78" s="374"/>
      <c r="G78" s="1280"/>
      <c r="H78" s="1280"/>
      <c r="I78" s="1280"/>
      <c r="J78" s="1280"/>
      <c r="K78" s="1281"/>
      <c r="L78" s="1281"/>
      <c r="M78" s="1281"/>
      <c r="N78" s="1281"/>
      <c r="AN78" s="1286"/>
      <c r="AO78" s="1286"/>
      <c r="AP78" s="1286"/>
      <c r="AQ78" s="1286"/>
      <c r="AR78" s="1286"/>
      <c r="AS78" s="1286"/>
      <c r="AT78" s="1286"/>
      <c r="AU78" s="1286"/>
      <c r="AV78" s="1286"/>
      <c r="AW78" s="1286"/>
      <c r="AX78" s="1286"/>
      <c r="AY78" s="1286"/>
      <c r="AZ78" s="1286"/>
      <c r="BA78" s="1286"/>
      <c r="BB78" s="1285"/>
      <c r="BC78" s="1285"/>
      <c r="BD78" s="1285"/>
      <c r="BE78" s="1285"/>
      <c r="BF78" s="1285"/>
      <c r="BG78" s="1285"/>
      <c r="BH78" s="1285"/>
      <c r="BI78" s="1285"/>
      <c r="BJ78" s="1285"/>
      <c r="BK78" s="1285"/>
      <c r="BL78" s="1285"/>
      <c r="BM78" s="1285"/>
      <c r="BN78" s="1285"/>
      <c r="BO78" s="1285"/>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x14ac:dyDescent="0.15">
      <c r="B79" s="374"/>
      <c r="G79" s="1280"/>
      <c r="H79" s="1280"/>
      <c r="I79" s="1283"/>
      <c r="J79" s="1283"/>
      <c r="K79" s="1284"/>
      <c r="L79" s="1284"/>
      <c r="M79" s="1284"/>
      <c r="N79" s="1284"/>
      <c r="AN79" s="1286"/>
      <c r="AO79" s="1286"/>
      <c r="AP79" s="1286"/>
      <c r="AQ79" s="1286"/>
      <c r="AR79" s="1286"/>
      <c r="AS79" s="1286"/>
      <c r="AT79" s="1286"/>
      <c r="AU79" s="1286"/>
      <c r="AV79" s="1286"/>
      <c r="AW79" s="1286"/>
      <c r="AX79" s="1286"/>
      <c r="AY79" s="1286"/>
      <c r="AZ79" s="1286"/>
      <c r="BA79" s="1286"/>
      <c r="BB79" s="1285" t="s">
        <v>593</v>
      </c>
      <c r="BC79" s="1285"/>
      <c r="BD79" s="1285"/>
      <c r="BE79" s="1285"/>
      <c r="BF79" s="1285"/>
      <c r="BG79" s="1285"/>
      <c r="BH79" s="1285"/>
      <c r="BI79" s="1285"/>
      <c r="BJ79" s="1285"/>
      <c r="BK79" s="1285"/>
      <c r="BL79" s="1285"/>
      <c r="BM79" s="1285"/>
      <c r="BN79" s="1285"/>
      <c r="BO79" s="1285"/>
      <c r="BP79" s="1282">
        <v>9.6</v>
      </c>
      <c r="BQ79" s="1282"/>
      <c r="BR79" s="1282"/>
      <c r="BS79" s="1282"/>
      <c r="BT79" s="1282"/>
      <c r="BU79" s="1282"/>
      <c r="BV79" s="1282"/>
      <c r="BW79" s="1282"/>
      <c r="BX79" s="1282">
        <v>8.8000000000000007</v>
      </c>
      <c r="BY79" s="1282"/>
      <c r="BZ79" s="1282"/>
      <c r="CA79" s="1282"/>
      <c r="CB79" s="1282"/>
      <c r="CC79" s="1282"/>
      <c r="CD79" s="1282"/>
      <c r="CE79" s="1282"/>
      <c r="CF79" s="1282">
        <v>7.8</v>
      </c>
      <c r="CG79" s="1282"/>
      <c r="CH79" s="1282"/>
      <c r="CI79" s="1282"/>
      <c r="CJ79" s="1282"/>
      <c r="CK79" s="1282"/>
      <c r="CL79" s="1282"/>
      <c r="CM79" s="1282"/>
      <c r="CN79" s="1282">
        <v>7.5</v>
      </c>
      <c r="CO79" s="1282"/>
      <c r="CP79" s="1282"/>
      <c r="CQ79" s="1282"/>
      <c r="CR79" s="1282"/>
      <c r="CS79" s="1282"/>
      <c r="CT79" s="1282"/>
      <c r="CU79" s="1282"/>
      <c r="CV79" s="1282">
        <v>7.2</v>
      </c>
      <c r="CW79" s="1282"/>
      <c r="CX79" s="1282"/>
      <c r="CY79" s="1282"/>
      <c r="CZ79" s="1282"/>
      <c r="DA79" s="1282"/>
      <c r="DB79" s="1282"/>
      <c r="DC79" s="1282"/>
    </row>
    <row r="80" spans="2:107" x14ac:dyDescent="0.15">
      <c r="B80" s="374"/>
      <c r="G80" s="1280"/>
      <c r="H80" s="1280"/>
      <c r="I80" s="1283"/>
      <c r="J80" s="1283"/>
      <c r="K80" s="1284"/>
      <c r="L80" s="1284"/>
      <c r="M80" s="1284"/>
      <c r="N80" s="1284"/>
      <c r="AN80" s="1286"/>
      <c r="AO80" s="1286"/>
      <c r="AP80" s="1286"/>
      <c r="AQ80" s="1286"/>
      <c r="AR80" s="1286"/>
      <c r="AS80" s="1286"/>
      <c r="AT80" s="1286"/>
      <c r="AU80" s="1286"/>
      <c r="AV80" s="1286"/>
      <c r="AW80" s="1286"/>
      <c r="AX80" s="1286"/>
      <c r="AY80" s="1286"/>
      <c r="AZ80" s="1286"/>
      <c r="BA80" s="1286"/>
      <c r="BB80" s="1285"/>
      <c r="BC80" s="1285"/>
      <c r="BD80" s="1285"/>
      <c r="BE80" s="1285"/>
      <c r="BF80" s="1285"/>
      <c r="BG80" s="1285"/>
      <c r="BH80" s="1285"/>
      <c r="BI80" s="1285"/>
      <c r="BJ80" s="1285"/>
      <c r="BK80" s="1285"/>
      <c r="BL80" s="1285"/>
      <c r="BM80" s="1285"/>
      <c r="BN80" s="1285"/>
      <c r="BO80" s="1285"/>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Pg2P/tKv2i8mXFzEVIRSLpm9utERDhwrleAZJt2WdOdBioFf5+Jt3Rrqe/IULVQmrSfoKpGPytY7Vad/JNnQ==" saltValue="OTJohP+9pLjS+Sms3Evit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pageMargins left="0" right="0" top="0.39370078740157483" bottom="0.39370078740157483" header="0.19685039370078741" footer="0.19685039370078741"/>
  <pageSetup paperSize="9" scale="48" orientation="landscape"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375" style="271" customWidth="1"/>
    <col min="35" max="122" width="2.375" style="270" customWidth="1"/>
    <col min="123" max="16384" width="2.37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541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6NXUbJrNAfs7rVbgw+4AD35VjK0x0sTe8QohUDB1KJeYck2CMZax2Q5UUNJtQV3B21JaacFq2mfhpRa0AQitw==" saltValue="TD1bHyCTMXrdfvKbCAYY1w=="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375" style="271" customWidth="1"/>
    <col min="35" max="122" width="2.375" style="270" customWidth="1"/>
    <col min="123" max="16384" width="2.37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TOSmVjqtvWsi6QLcPdD53LiXTeIYgLZkGGEndaJ1rAlktFNWlFO5jNwvYTGAyKyhcyh0rJn6EgWhY31GbXqsg==" saltValue="o1tWaTfQIG7A7/vurgqU+g=="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539</v>
      </c>
      <c r="G2" s="136"/>
      <c r="H2" s="137"/>
    </row>
    <row r="3" spans="1:8" x14ac:dyDescent="0.15">
      <c r="A3" s="133" t="s">
        <v>532</v>
      </c>
      <c r="B3" s="138"/>
      <c r="C3" s="139"/>
      <c r="D3" s="140">
        <v>22033</v>
      </c>
      <c r="E3" s="141"/>
      <c r="F3" s="142">
        <v>63956</v>
      </c>
      <c r="G3" s="143"/>
      <c r="H3" s="144"/>
    </row>
    <row r="4" spans="1:8" x14ac:dyDescent="0.15">
      <c r="A4" s="145"/>
      <c r="B4" s="146"/>
      <c r="C4" s="147"/>
      <c r="D4" s="148">
        <v>10813</v>
      </c>
      <c r="E4" s="149"/>
      <c r="F4" s="150">
        <v>29239</v>
      </c>
      <c r="G4" s="151"/>
      <c r="H4" s="152"/>
    </row>
    <row r="5" spans="1:8" x14ac:dyDescent="0.15">
      <c r="A5" s="133" t="s">
        <v>534</v>
      </c>
      <c r="B5" s="138"/>
      <c r="C5" s="139"/>
      <c r="D5" s="140">
        <v>31081</v>
      </c>
      <c r="E5" s="141"/>
      <c r="F5" s="142">
        <v>66255</v>
      </c>
      <c r="G5" s="143"/>
      <c r="H5" s="144"/>
    </row>
    <row r="6" spans="1:8" x14ac:dyDescent="0.15">
      <c r="A6" s="145"/>
      <c r="B6" s="146"/>
      <c r="C6" s="147"/>
      <c r="D6" s="148">
        <v>12225</v>
      </c>
      <c r="E6" s="149"/>
      <c r="F6" s="150">
        <v>31822</v>
      </c>
      <c r="G6" s="151"/>
      <c r="H6" s="152"/>
    </row>
    <row r="7" spans="1:8" x14ac:dyDescent="0.15">
      <c r="A7" s="133" t="s">
        <v>535</v>
      </c>
      <c r="B7" s="138"/>
      <c r="C7" s="139"/>
      <c r="D7" s="140">
        <v>33155</v>
      </c>
      <c r="E7" s="141"/>
      <c r="F7" s="142">
        <v>54227</v>
      </c>
      <c r="G7" s="143"/>
      <c r="H7" s="144"/>
    </row>
    <row r="8" spans="1:8" x14ac:dyDescent="0.15">
      <c r="A8" s="145"/>
      <c r="B8" s="146"/>
      <c r="C8" s="147"/>
      <c r="D8" s="148">
        <v>10715</v>
      </c>
      <c r="E8" s="149"/>
      <c r="F8" s="150">
        <v>29694</v>
      </c>
      <c r="G8" s="151"/>
      <c r="H8" s="152"/>
    </row>
    <row r="9" spans="1:8" x14ac:dyDescent="0.15">
      <c r="A9" s="133" t="s">
        <v>536</v>
      </c>
      <c r="B9" s="138"/>
      <c r="C9" s="139"/>
      <c r="D9" s="140">
        <v>24676</v>
      </c>
      <c r="E9" s="141"/>
      <c r="F9" s="142">
        <v>57295</v>
      </c>
      <c r="G9" s="143"/>
      <c r="H9" s="144"/>
    </row>
    <row r="10" spans="1:8" x14ac:dyDescent="0.15">
      <c r="A10" s="145"/>
      <c r="B10" s="146"/>
      <c r="C10" s="147"/>
      <c r="D10" s="148">
        <v>10294</v>
      </c>
      <c r="E10" s="149"/>
      <c r="F10" s="150">
        <v>32771</v>
      </c>
      <c r="G10" s="151"/>
      <c r="H10" s="152"/>
    </row>
    <row r="11" spans="1:8" x14ac:dyDescent="0.15">
      <c r="A11" s="133" t="s">
        <v>537</v>
      </c>
      <c r="B11" s="138"/>
      <c r="C11" s="139"/>
      <c r="D11" s="140">
        <v>43247</v>
      </c>
      <c r="E11" s="141"/>
      <c r="F11" s="142">
        <v>54110</v>
      </c>
      <c r="G11" s="143"/>
      <c r="H11" s="144"/>
    </row>
    <row r="12" spans="1:8" x14ac:dyDescent="0.15">
      <c r="A12" s="145"/>
      <c r="B12" s="146"/>
      <c r="C12" s="153"/>
      <c r="D12" s="148">
        <v>18972</v>
      </c>
      <c r="E12" s="149"/>
      <c r="F12" s="150">
        <v>30620</v>
      </c>
      <c r="G12" s="151"/>
      <c r="H12" s="152"/>
    </row>
    <row r="13" spans="1:8" x14ac:dyDescent="0.15">
      <c r="A13" s="133"/>
      <c r="B13" s="138"/>
      <c r="C13" s="154"/>
      <c r="D13" s="155">
        <v>30838</v>
      </c>
      <c r="E13" s="156"/>
      <c r="F13" s="157">
        <v>59169</v>
      </c>
      <c r="G13" s="158"/>
      <c r="H13" s="144"/>
    </row>
    <row r="14" spans="1:8" x14ac:dyDescent="0.15">
      <c r="A14" s="145"/>
      <c r="B14" s="146"/>
      <c r="C14" s="147"/>
      <c r="D14" s="148">
        <v>12604</v>
      </c>
      <c r="E14" s="149"/>
      <c r="F14" s="150">
        <v>30829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6.45</v>
      </c>
      <c r="C19" s="159">
        <f>ROUND(VALUE(SUBSTITUTE(実質収支比率等に係る経年分析!G$48,"▲","-")),2)</f>
        <v>5.49</v>
      </c>
      <c r="D19" s="159">
        <f>ROUND(VALUE(SUBSTITUTE(実質収支比率等に係る経年分析!H$48,"▲","-")),2)</f>
        <v>7.28</v>
      </c>
      <c r="E19" s="159">
        <f>ROUND(VALUE(SUBSTITUTE(実質収支比率等に係る経年分析!I$48,"▲","-")),2)</f>
        <v>4.58</v>
      </c>
      <c r="F19" s="159">
        <f>ROUND(VALUE(SUBSTITUTE(実質収支比率等に係る経年分析!J$48,"▲","-")),2)</f>
        <v>7.28</v>
      </c>
    </row>
    <row r="20" spans="1:11" x14ac:dyDescent="0.15">
      <c r="A20" s="159" t="s">
        <v>49</v>
      </c>
      <c r="B20" s="159">
        <f>ROUND(VALUE(SUBSTITUTE(実質収支比率等に係る経年分析!F$47,"▲","-")),2)</f>
        <v>14.01</v>
      </c>
      <c r="C20" s="159">
        <f>ROUND(VALUE(SUBSTITUTE(実質収支比率等に係る経年分析!G$47,"▲","-")),2)</f>
        <v>13.6</v>
      </c>
      <c r="D20" s="159">
        <f>ROUND(VALUE(SUBSTITUTE(実質収支比率等に係る経年分析!H$47,"▲","-")),2)</f>
        <v>17.03</v>
      </c>
      <c r="E20" s="159">
        <f>ROUND(VALUE(SUBSTITUTE(実質収支比率等に係る経年分析!I$47,"▲","-")),2)</f>
        <v>18.03</v>
      </c>
      <c r="F20" s="159">
        <f>ROUND(VALUE(SUBSTITUTE(実質収支比率等に係る経年分析!J$47,"▲","-")),2)</f>
        <v>16.55</v>
      </c>
    </row>
    <row r="21" spans="1:11" x14ac:dyDescent="0.15">
      <c r="A21" s="159" t="s">
        <v>50</v>
      </c>
      <c r="B21" s="159">
        <f>IF(ISNUMBER(VALUE(SUBSTITUTE(実質収支比率等に係る経年分析!F$49,"▲","-"))),ROUND(VALUE(SUBSTITUTE(実質収支比率等に係る経年分析!F$49,"▲","-")),2),NA())</f>
        <v>0.18</v>
      </c>
      <c r="C21" s="159">
        <f>IF(ISNUMBER(VALUE(SUBSTITUTE(実質収支比率等に係る経年分析!G$49,"▲","-"))),ROUND(VALUE(SUBSTITUTE(実質収支比率等に係る経年分析!G$49,"▲","-")),2),NA())</f>
        <v>-1.46</v>
      </c>
      <c r="D21" s="159">
        <f>IF(ISNUMBER(VALUE(SUBSTITUTE(実質収支比率等に係る経年分析!H$49,"▲","-"))),ROUND(VALUE(SUBSTITUTE(実質収支比率等に係る経年分析!H$49,"▲","-")),2),NA())</f>
        <v>5.6</v>
      </c>
      <c r="E21" s="159">
        <f>IF(ISNUMBER(VALUE(SUBSTITUTE(実質収支比率等に係る経年分析!I$49,"▲","-"))),ROUND(VALUE(SUBSTITUTE(実質収支比率等に係る経年分析!I$49,"▲","-")),2),NA())</f>
        <v>-2.29</v>
      </c>
      <c r="F21" s="159">
        <f>IF(ISNUMBER(VALUE(SUBSTITUTE(実質収支比率等に係る経年分析!J$49,"▲","-"))),ROUND(VALUE(SUBSTITUTE(実質収支比率等に係る経年分析!J$49,"▲","-")),2),NA())</f>
        <v>1.67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聖地公園事業特別会計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0.08</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15">
      <c r="A32" s="160" t="str">
        <f>IF(連結実質赤字比率に係る赤字・黒字の構成分析!C$38="",NA(),連結実質赤字比率に係る赤字・黒字の構成分析!C$38)</f>
        <v>国民健康保険特別会計（直営診療施設勘定）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0.04</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0.97</v>
      </c>
    </row>
    <row r="34" spans="1:16" x14ac:dyDescent="0.15">
      <c r="A34" s="160" t="str">
        <f>IF(連結実質赤字比率に係る赤字・黒字の構成分析!C$36="",NA(),連結実質赤字比率に係る赤字・黒字の構成分析!C$36)</f>
        <v>国民健康保険特別会計（事業勘定）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1.83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2.14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2.15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2.41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3.79</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5.09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4.4000000000000004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3.68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4.29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4.78</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6.33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5.56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7.26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4.5599999999999996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7.27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2142</v>
      </c>
      <c r="E42" s="161"/>
      <c r="F42" s="161"/>
      <c r="G42" s="161">
        <f>'実質公債費比率（分子）の構造'!L$52</f>
        <v>2135</v>
      </c>
      <c r="H42" s="161"/>
      <c r="I42" s="161"/>
      <c r="J42" s="161">
        <f>'実質公債費比率（分子）の構造'!M$52</f>
        <v>1946</v>
      </c>
      <c r="K42" s="161"/>
      <c r="L42" s="161"/>
      <c r="M42" s="161">
        <f>'実質公債費比率（分子）の構造'!N$52</f>
        <v>2046</v>
      </c>
      <c r="N42" s="161"/>
      <c r="O42" s="161"/>
      <c r="P42" s="161">
        <f>'実質公債費比率（分子）の構造'!O$52</f>
        <v>1986</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56</v>
      </c>
      <c r="C44" s="161"/>
      <c r="D44" s="161"/>
      <c r="E44" s="161">
        <f>'実質公債費比率（分子）の構造'!L$50</f>
        <v>58</v>
      </c>
      <c r="F44" s="161"/>
      <c r="G44" s="161"/>
      <c r="H44" s="161">
        <f>'実質公債費比率（分子）の構造'!M$50</f>
        <v>61</v>
      </c>
      <c r="I44" s="161"/>
      <c r="J44" s="161"/>
      <c r="K44" s="161">
        <f>'実質公債費比率（分子）の構造'!N$50</f>
        <v>65</v>
      </c>
      <c r="L44" s="161"/>
      <c r="M44" s="161"/>
      <c r="N44" s="161">
        <f>'実質公債費比率（分子）の構造'!O$50</f>
        <v>69</v>
      </c>
      <c r="O44" s="161"/>
      <c r="P44" s="161"/>
    </row>
    <row r="45" spans="1:16" x14ac:dyDescent="0.15">
      <c r="A45" s="161" t="s">
        <v>60</v>
      </c>
      <c r="B45" s="161">
        <f>'実質公債費比率（分子）の構造'!K$49</f>
        <v>624</v>
      </c>
      <c r="C45" s="161"/>
      <c r="D45" s="161"/>
      <c r="E45" s="161">
        <f>'実質公債費比率（分子）の構造'!L$49</f>
        <v>600</v>
      </c>
      <c r="F45" s="161"/>
      <c r="G45" s="161"/>
      <c r="H45" s="161">
        <f>'実質公債費比率（分子）の構造'!M$49</f>
        <v>548</v>
      </c>
      <c r="I45" s="161"/>
      <c r="J45" s="161"/>
      <c r="K45" s="161">
        <f>'実質公債費比率（分子）の構造'!N$49</f>
        <v>557</v>
      </c>
      <c r="L45" s="161"/>
      <c r="M45" s="161"/>
      <c r="N45" s="161">
        <f>'実質公債費比率（分子）の構造'!O$49</f>
        <v>498</v>
      </c>
      <c r="O45" s="161"/>
      <c r="P45" s="161"/>
    </row>
    <row r="46" spans="1:16" x14ac:dyDescent="0.15">
      <c r="A46" s="161" t="s">
        <v>61</v>
      </c>
      <c r="B46" s="161">
        <f>'実質公債費比率（分子）の構造'!K$48</f>
        <v>61</v>
      </c>
      <c r="C46" s="161"/>
      <c r="D46" s="161"/>
      <c r="E46" s="161">
        <f>'実質公債費比率（分子）の構造'!L$48</f>
        <v>62</v>
      </c>
      <c r="F46" s="161"/>
      <c r="G46" s="161"/>
      <c r="H46" s="161">
        <f>'実質公債費比率（分子）の構造'!M$48</f>
        <v>63</v>
      </c>
      <c r="I46" s="161"/>
      <c r="J46" s="161"/>
      <c r="K46" s="161">
        <f>'実質公債費比率（分子）の構造'!N$48</f>
        <v>65</v>
      </c>
      <c r="L46" s="161"/>
      <c r="M46" s="161"/>
      <c r="N46" s="161">
        <f>'実質公債費比率（分子）の構造'!O$48</f>
        <v>67</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2524</v>
      </c>
      <c r="C49" s="161"/>
      <c r="D49" s="161"/>
      <c r="E49" s="161">
        <f>'実質公債費比率（分子）の構造'!L$45</f>
        <v>2561</v>
      </c>
      <c r="F49" s="161"/>
      <c r="G49" s="161"/>
      <c r="H49" s="161">
        <f>'実質公債費比率（分子）の構造'!M$45</f>
        <v>2309</v>
      </c>
      <c r="I49" s="161"/>
      <c r="J49" s="161"/>
      <c r="K49" s="161">
        <f>'実質公債費比率（分子）の構造'!N$45</f>
        <v>2235</v>
      </c>
      <c r="L49" s="161"/>
      <c r="M49" s="161"/>
      <c r="N49" s="161">
        <f>'実質公債費比率（分子）の構造'!O$45</f>
        <v>2087</v>
      </c>
      <c r="O49" s="161"/>
      <c r="P49" s="161"/>
    </row>
    <row r="50" spans="1:16" x14ac:dyDescent="0.15">
      <c r="A50" s="161" t="s">
        <v>65</v>
      </c>
      <c r="B50" s="161" t="e">
        <f>NA()</f>
        <v>#N/A</v>
      </c>
      <c r="C50" s="161">
        <f>IF(ISNUMBER('実質公債費比率（分子）の構造'!K$53),'実質公債費比率（分子）の構造'!K$53,NA())</f>
        <v>1123</v>
      </c>
      <c r="D50" s="161" t="e">
        <f>NA()</f>
        <v>#N/A</v>
      </c>
      <c r="E50" s="161" t="e">
        <f>NA()</f>
        <v>#N/A</v>
      </c>
      <c r="F50" s="161">
        <f>IF(ISNUMBER('実質公債費比率（分子）の構造'!L$53),'実質公債費比率（分子）の構造'!L$53,NA())</f>
        <v>1146</v>
      </c>
      <c r="G50" s="161" t="e">
        <f>NA()</f>
        <v>#N/A</v>
      </c>
      <c r="H50" s="161" t="e">
        <f>NA()</f>
        <v>#N/A</v>
      </c>
      <c r="I50" s="161">
        <f>IF(ISNUMBER('実質公債費比率（分子）の構造'!M$53),'実質公債費比率（分子）の構造'!M$53,NA())</f>
        <v>1035</v>
      </c>
      <c r="J50" s="161" t="e">
        <f>NA()</f>
        <v>#N/A</v>
      </c>
      <c r="K50" s="161" t="e">
        <f>NA()</f>
        <v>#N/A</v>
      </c>
      <c r="L50" s="161">
        <f>IF(ISNUMBER('実質公債費比率（分子）の構造'!N$53),'実質公債費比率（分子）の構造'!N$53,NA())</f>
        <v>876</v>
      </c>
      <c r="M50" s="161" t="e">
        <f>NA()</f>
        <v>#N/A</v>
      </c>
      <c r="N50" s="161" t="e">
        <f>NA()</f>
        <v>#N/A</v>
      </c>
      <c r="O50" s="161">
        <f>IF(ISNUMBER('実質公債費比率（分子）の構造'!O$53),'実質公債費比率（分子）の構造'!O$53,NA())</f>
        <v>735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18549</v>
      </c>
      <c r="E56" s="160"/>
      <c r="F56" s="160"/>
      <c r="G56" s="160">
        <f>'将来負担比率（分子）の構造'!J$52</f>
        <v>17438</v>
      </c>
      <c r="H56" s="160"/>
      <c r="I56" s="160"/>
      <c r="J56" s="160">
        <f>'将来負担比率（分子）の構造'!K$52</f>
        <v>17157</v>
      </c>
      <c r="K56" s="160"/>
      <c r="L56" s="160"/>
      <c r="M56" s="160">
        <f>'将来負担比率（分子）の構造'!L$52</f>
        <v>16526</v>
      </c>
      <c r="N56" s="160"/>
      <c r="O56" s="160"/>
      <c r="P56" s="160">
        <f>'将来負担比率（分子）の構造'!M$52</f>
        <v>15634</v>
      </c>
    </row>
    <row r="57" spans="1:16" x14ac:dyDescent="0.15">
      <c r="A57" s="160" t="s">
        <v>36</v>
      </c>
      <c r="B57" s="160"/>
      <c r="C57" s="160"/>
      <c r="D57" s="160">
        <f>'将来負担比率（分子）の構造'!I$51</f>
        <v>4668</v>
      </c>
      <c r="E57" s="160"/>
      <c r="F57" s="160"/>
      <c r="G57" s="160">
        <f>'将来負担比率（分子）の構造'!J$51</f>
        <v>5309</v>
      </c>
      <c r="H57" s="160"/>
      <c r="I57" s="160"/>
      <c r="J57" s="160">
        <f>'将来負担比率（分子）の構造'!K$51</f>
        <v>5806</v>
      </c>
      <c r="K57" s="160"/>
      <c r="L57" s="160"/>
      <c r="M57" s="160">
        <f>'将来負担比率（分子）の構造'!L$51</f>
        <v>6035</v>
      </c>
      <c r="N57" s="160"/>
      <c r="O57" s="160"/>
      <c r="P57" s="160">
        <f>'将来負担比率（分子）の構造'!M$51</f>
        <v>6407</v>
      </c>
    </row>
    <row r="58" spans="1:16" x14ac:dyDescent="0.15">
      <c r="A58" s="160" t="s">
        <v>35</v>
      </c>
      <c r="B58" s="160"/>
      <c r="C58" s="160"/>
      <c r="D58" s="160">
        <f>'将来負担比率（分子）の構造'!I$50</f>
        <v>4105</v>
      </c>
      <c r="E58" s="160"/>
      <c r="F58" s="160"/>
      <c r="G58" s="160">
        <f>'将来負担比率（分子）の構造'!J$50</f>
        <v>4031</v>
      </c>
      <c r="H58" s="160"/>
      <c r="I58" s="160"/>
      <c r="J58" s="160">
        <f>'将来負担比率（分子）の構造'!K$50</f>
        <v>5096</v>
      </c>
      <c r="K58" s="160"/>
      <c r="L58" s="160"/>
      <c r="M58" s="160">
        <f>'将来負担比率（分子）の構造'!L$50</f>
        <v>5710</v>
      </c>
      <c r="N58" s="160"/>
      <c r="O58" s="160"/>
      <c r="P58" s="160">
        <f>'将来負担比率（分子）の構造'!M$50</f>
        <v>5561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11069</v>
      </c>
      <c r="C62" s="160"/>
      <c r="D62" s="160"/>
      <c r="E62" s="160">
        <f>'将来負担比率（分子）の構造'!J$45</f>
        <v>9939</v>
      </c>
      <c r="F62" s="160"/>
      <c r="G62" s="160"/>
      <c r="H62" s="160">
        <f>'将来負担比率（分子）の構造'!K$45</f>
        <v>9343</v>
      </c>
      <c r="I62" s="160"/>
      <c r="J62" s="160"/>
      <c r="K62" s="160">
        <f>'将来負担比率（分子）の構造'!L$45</f>
        <v>9077</v>
      </c>
      <c r="L62" s="160"/>
      <c r="M62" s="160"/>
      <c r="N62" s="160">
        <f>'将来負担比率（分子）の構造'!M$45</f>
        <v>8519</v>
      </c>
      <c r="O62" s="160"/>
      <c r="P62" s="160"/>
    </row>
    <row r="63" spans="1:16" x14ac:dyDescent="0.15">
      <c r="A63" s="160" t="s">
        <v>28</v>
      </c>
      <c r="B63" s="160">
        <f>'将来負担比率（分子）の構造'!I$44</f>
        <v>10075</v>
      </c>
      <c r="C63" s="160"/>
      <c r="D63" s="160"/>
      <c r="E63" s="160">
        <f>'将来負担比率（分子）の構造'!J$44</f>
        <v>9983</v>
      </c>
      <c r="F63" s="160"/>
      <c r="G63" s="160"/>
      <c r="H63" s="160">
        <f>'将来負担比率（分子）の構造'!K$44</f>
        <v>9922</v>
      </c>
      <c r="I63" s="160"/>
      <c r="J63" s="160"/>
      <c r="K63" s="160">
        <f>'将来負担比率（分子）の構造'!L$44</f>
        <v>9595</v>
      </c>
      <c r="L63" s="160"/>
      <c r="M63" s="160"/>
      <c r="N63" s="160">
        <f>'将来負担比率（分子）の構造'!M$44</f>
        <v>9449</v>
      </c>
      <c r="O63" s="160"/>
      <c r="P63" s="160"/>
    </row>
    <row r="64" spans="1:16" x14ac:dyDescent="0.15">
      <c r="A64" s="160" t="s">
        <v>27</v>
      </c>
      <c r="B64" s="160">
        <f>'将来負担比率（分子）の構造'!I$43</f>
        <v>715</v>
      </c>
      <c r="C64" s="160"/>
      <c r="D64" s="160"/>
      <c r="E64" s="160">
        <f>'将来負担比率（分子）の構造'!J$43</f>
        <v>715</v>
      </c>
      <c r="F64" s="160"/>
      <c r="G64" s="160"/>
      <c r="H64" s="160">
        <f>'将来負担比率（分子）の構造'!K$43</f>
        <v>700</v>
      </c>
      <c r="I64" s="160"/>
      <c r="J64" s="160"/>
      <c r="K64" s="160">
        <f>'将来負担比率（分子）の構造'!L$43</f>
        <v>708</v>
      </c>
      <c r="L64" s="160"/>
      <c r="M64" s="160"/>
      <c r="N64" s="160">
        <f>'将来負担比率（分子）の構造'!M$43</f>
        <v>716</v>
      </c>
      <c r="O64" s="160"/>
      <c r="P64" s="160"/>
    </row>
    <row r="65" spans="1:16" x14ac:dyDescent="0.15">
      <c r="A65" s="160" t="s">
        <v>26</v>
      </c>
      <c r="B65" s="160">
        <f>'将来負担比率（分子）の構造'!I$42</f>
        <v>1840</v>
      </c>
      <c r="C65" s="160"/>
      <c r="D65" s="160"/>
      <c r="E65" s="160">
        <f>'将来負担比率（分子）の構造'!J$42</f>
        <v>1799</v>
      </c>
      <c r="F65" s="160"/>
      <c r="G65" s="160"/>
      <c r="H65" s="160">
        <f>'将来負担比率（分子）の構造'!K$42</f>
        <v>1425</v>
      </c>
      <c r="I65" s="160"/>
      <c r="J65" s="160"/>
      <c r="K65" s="160">
        <f>'将来負担比率（分子）の構造'!L$42</f>
        <v>1375</v>
      </c>
      <c r="L65" s="160"/>
      <c r="M65" s="160"/>
      <c r="N65" s="160">
        <f>'将来負担比率（分子）の構造'!M$42</f>
        <v>1321</v>
      </c>
      <c r="O65" s="160"/>
      <c r="P65" s="160"/>
    </row>
    <row r="66" spans="1:16" x14ac:dyDescent="0.15">
      <c r="A66" s="160" t="s">
        <v>25</v>
      </c>
      <c r="B66" s="160">
        <f>'将来負担比率（分子）の構造'!I$41</f>
        <v>16328</v>
      </c>
      <c r="C66" s="160"/>
      <c r="D66" s="160"/>
      <c r="E66" s="160">
        <f>'将来負担比率（分子）の構造'!J$41</f>
        <v>14800</v>
      </c>
      <c r="F66" s="160"/>
      <c r="G66" s="160"/>
      <c r="H66" s="160">
        <f>'将来負担比率（分子）の構造'!K$41</f>
        <v>14124</v>
      </c>
      <c r="I66" s="160"/>
      <c r="J66" s="160"/>
      <c r="K66" s="160">
        <f>'将来負担比率（分子）の構造'!L$41</f>
        <v>12906</v>
      </c>
      <c r="L66" s="160"/>
      <c r="M66" s="160"/>
      <c r="N66" s="160">
        <f>'将来負担比率（分子）の構造'!M$41</f>
        <v>12482</v>
      </c>
      <c r="O66" s="160"/>
      <c r="P66" s="160"/>
    </row>
    <row r="67" spans="1:16" x14ac:dyDescent="0.15">
      <c r="A67" s="160" t="s">
        <v>69</v>
      </c>
      <c r="B67" s="160" t="e">
        <f>NA()</f>
        <v>#N/A</v>
      </c>
      <c r="C67" s="160">
        <f>IF(ISNUMBER('将来負担比率（分子）の構造'!I$53), IF('将来負担比率（分子）の構造'!I$53 &lt; 0, 0, '将来負担比率（分子）の構造'!I$53), NA())</f>
        <v>12705</v>
      </c>
      <c r="D67" s="160" t="e">
        <f>NA()</f>
        <v>#N/A</v>
      </c>
      <c r="E67" s="160" t="e">
        <f>NA()</f>
        <v>#N/A</v>
      </c>
      <c r="F67" s="160">
        <f>IF(ISNUMBER('将来負担比率（分子）の構造'!J$53), IF('将来負担比率（分子）の構造'!J$53 &lt; 0, 0, '将来負担比率（分子）の構造'!J$53), NA())</f>
        <v>10457</v>
      </c>
      <c r="G67" s="160" t="e">
        <f>NA()</f>
        <v>#N/A</v>
      </c>
      <c r="H67" s="160" t="e">
        <f>NA()</f>
        <v>#N/A</v>
      </c>
      <c r="I67" s="160">
        <f>IF(ISNUMBER('将来負担比率（分子）の構造'!K$53), IF('将来負担比率（分子）の構造'!K$53 &lt; 0, 0, '将来負担比率（分子）の構造'!K$53), NA())</f>
        <v>7454</v>
      </c>
      <c r="J67" s="160" t="e">
        <f>NA()</f>
        <v>#N/A</v>
      </c>
      <c r="K67" s="160" t="e">
        <f>NA()</f>
        <v>#N/A</v>
      </c>
      <c r="L67" s="160">
        <f>IF(ISNUMBER('将来負担比率（分子）の構造'!L$53), IF('将来負担比率（分子）の構造'!L$53 &lt; 0, 0, '将来負担比率（分子）の構造'!L$53), NA())</f>
        <v>5391</v>
      </c>
      <c r="M67" s="160" t="e">
        <f>NA()</f>
        <v>#N/A</v>
      </c>
      <c r="N67" s="160" t="e">
        <f>NA()</f>
        <v>#N/A</v>
      </c>
      <c r="O67" s="160">
        <f>IF(ISNUMBER('将来負担比率（分子）の構造'!M$53), IF('将来負担比率（分子）の構造'!M$53 &lt; 0, 0, '将来負担比率（分子）の構造'!M$53), NA())</f>
        <v>4886</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3241</v>
      </c>
      <c r="C72" s="164">
        <f>基金残高に係る経年分析!G55</f>
        <v>3351</v>
      </c>
      <c r="D72" s="164">
        <f>基金残高に係る経年分析!H55</f>
        <v>3137</v>
      </c>
    </row>
    <row r="73" spans="1:16" x14ac:dyDescent="0.15">
      <c r="A73" s="163" t="s">
        <v>72</v>
      </c>
      <c r="B73" s="164">
        <f>基金残高に係る経年分析!F56</f>
        <v>34</v>
      </c>
      <c r="C73" s="164">
        <f>基金残高に係る経年分析!G56</f>
        <v>34</v>
      </c>
      <c r="D73" s="164">
        <f>基金残高に係る経年分析!H56</f>
        <v>34</v>
      </c>
    </row>
    <row r="74" spans="1:16" x14ac:dyDescent="0.15">
      <c r="A74" s="163" t="s">
        <v>73</v>
      </c>
      <c r="B74" s="164">
        <f>基金残高に係る経年分析!F57</f>
        <v>1449</v>
      </c>
      <c r="C74" s="164">
        <f>基金残高に係る経年分析!G57</f>
        <v>1986</v>
      </c>
      <c r="D74" s="164">
        <f>基金残高に係る経年分析!H57</f>
        <v>2024</v>
      </c>
    </row>
  </sheetData>
  <sheetProtection algorithmName="SHA-512" hashValue="jQEEosLAzbDkVAsMvHNQjoBRlSc2FTnK+lwwvyRek9pi2/DczfemDOGEWQKRFghQeW0oHkIrkngITBxcXI73cw==" saltValue="BmesjJevD9fm9RcZ8mJGO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210</v>
      </c>
      <c r="DI1" s="636"/>
      <c r="DJ1" s="636"/>
      <c r="DK1" s="636"/>
      <c r="DL1" s="636"/>
      <c r="DM1" s="636"/>
      <c r="DN1" s="637"/>
      <c r="DO1" s="205"/>
      <c r="DP1" s="635" t="s">
        <v>211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4" t="s">
        <v>219</v>
      </c>
      <c r="AQ4" s="644"/>
      <c r="AR4" s="644"/>
      <c r="AS4" s="644"/>
      <c r="AT4" s="644"/>
      <c r="AU4" s="644"/>
      <c r="AV4" s="644"/>
      <c r="AW4" s="644"/>
      <c r="AX4" s="644"/>
      <c r="AY4" s="644"/>
      <c r="AZ4" s="644"/>
      <c r="BA4" s="644"/>
      <c r="BB4" s="644"/>
      <c r="BC4" s="644"/>
      <c r="BD4" s="644"/>
      <c r="BE4" s="644"/>
      <c r="BF4" s="644"/>
      <c r="BG4" s="644" t="s">
        <v>220</v>
      </c>
      <c r="BH4" s="644"/>
      <c r="BI4" s="644"/>
      <c r="BJ4" s="644"/>
      <c r="BK4" s="644"/>
      <c r="BL4" s="644"/>
      <c r="BM4" s="644"/>
      <c r="BN4" s="644"/>
      <c r="BO4" s="644" t="s">
        <v>217</v>
      </c>
      <c r="BP4" s="644"/>
      <c r="BQ4" s="644"/>
      <c r="BR4" s="644"/>
      <c r="BS4" s="644" t="s">
        <v>221</v>
      </c>
      <c r="BT4" s="644"/>
      <c r="BU4" s="644"/>
      <c r="BV4" s="644"/>
      <c r="BW4" s="644"/>
      <c r="BX4" s="644"/>
      <c r="BY4" s="644"/>
      <c r="BZ4" s="644"/>
      <c r="CA4" s="644"/>
      <c r="CB4" s="644"/>
      <c r="CD4" s="641" t="s">
        <v>222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223</v>
      </c>
      <c r="C5" s="646"/>
      <c r="D5" s="646"/>
      <c r="E5" s="646"/>
      <c r="F5" s="646"/>
      <c r="G5" s="646"/>
      <c r="H5" s="646"/>
      <c r="I5" s="646"/>
      <c r="J5" s="646"/>
      <c r="K5" s="646"/>
      <c r="L5" s="646"/>
      <c r="M5" s="646"/>
      <c r="N5" s="646"/>
      <c r="O5" s="646"/>
      <c r="P5" s="646"/>
      <c r="Q5" s="647"/>
      <c r="R5" s="648">
        <v>17356364</v>
      </c>
      <c r="S5" s="649"/>
      <c r="T5" s="649"/>
      <c r="U5" s="649"/>
      <c r="V5" s="649"/>
      <c r="W5" s="649"/>
      <c r="X5" s="649"/>
      <c r="Y5" s="650"/>
      <c r="Z5" s="651">
        <v>55.7</v>
      </c>
      <c r="AA5" s="651"/>
      <c r="AB5" s="651"/>
      <c r="AC5" s="651"/>
      <c r="AD5" s="652">
        <v>16699432</v>
      </c>
      <c r="AE5" s="652"/>
      <c r="AF5" s="652"/>
      <c r="AG5" s="652"/>
      <c r="AH5" s="652"/>
      <c r="AI5" s="652"/>
      <c r="AJ5" s="652"/>
      <c r="AK5" s="652"/>
      <c r="AL5" s="653">
        <v>86.5</v>
      </c>
      <c r="AM5" s="654"/>
      <c r="AN5" s="654"/>
      <c r="AO5" s="655"/>
      <c r="AP5" s="645" t="s">
        <v>224</v>
      </c>
      <c r="AQ5" s="646"/>
      <c r="AR5" s="646"/>
      <c r="AS5" s="646"/>
      <c r="AT5" s="646"/>
      <c r="AU5" s="646"/>
      <c r="AV5" s="646"/>
      <c r="AW5" s="646"/>
      <c r="AX5" s="646"/>
      <c r="AY5" s="646"/>
      <c r="AZ5" s="646"/>
      <c r="BA5" s="646"/>
      <c r="BB5" s="646"/>
      <c r="BC5" s="646"/>
      <c r="BD5" s="646"/>
      <c r="BE5" s="646"/>
      <c r="BF5" s="647"/>
      <c r="BG5" s="659">
        <v>16801612</v>
      </c>
      <c r="BH5" s="660"/>
      <c r="BI5" s="660"/>
      <c r="BJ5" s="660"/>
      <c r="BK5" s="660"/>
      <c r="BL5" s="660"/>
      <c r="BM5" s="660"/>
      <c r="BN5" s="661"/>
      <c r="BO5" s="662">
        <v>96.8</v>
      </c>
      <c r="BP5" s="662"/>
      <c r="BQ5" s="662"/>
      <c r="BR5" s="662"/>
      <c r="BS5" s="663">
        <v>103954</v>
      </c>
      <c r="BT5" s="663"/>
      <c r="BU5" s="663"/>
      <c r="BV5" s="663"/>
      <c r="BW5" s="663"/>
      <c r="BX5" s="663"/>
      <c r="BY5" s="663"/>
      <c r="BZ5" s="663"/>
      <c r="CA5" s="663"/>
      <c r="CB5" s="667"/>
      <c r="CD5" s="641" t="s">
        <v>219</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217</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x14ac:dyDescent="0.15">
      <c r="B6" s="656" t="s">
        <v>228</v>
      </c>
      <c r="C6" s="657"/>
      <c r="D6" s="657"/>
      <c r="E6" s="657"/>
      <c r="F6" s="657"/>
      <c r="G6" s="657"/>
      <c r="H6" s="657"/>
      <c r="I6" s="657"/>
      <c r="J6" s="657"/>
      <c r="K6" s="657"/>
      <c r="L6" s="657"/>
      <c r="M6" s="657"/>
      <c r="N6" s="657"/>
      <c r="O6" s="657"/>
      <c r="P6" s="657"/>
      <c r="Q6" s="658"/>
      <c r="R6" s="659">
        <v>526726</v>
      </c>
      <c r="S6" s="660"/>
      <c r="T6" s="660"/>
      <c r="U6" s="660"/>
      <c r="V6" s="660"/>
      <c r="W6" s="660"/>
      <c r="X6" s="660"/>
      <c r="Y6" s="661"/>
      <c r="Z6" s="662">
        <v>1.7</v>
      </c>
      <c r="AA6" s="662"/>
      <c r="AB6" s="662"/>
      <c r="AC6" s="662"/>
      <c r="AD6" s="663">
        <v>526726</v>
      </c>
      <c r="AE6" s="663"/>
      <c r="AF6" s="663"/>
      <c r="AG6" s="663"/>
      <c r="AH6" s="663"/>
      <c r="AI6" s="663"/>
      <c r="AJ6" s="663"/>
      <c r="AK6" s="663"/>
      <c r="AL6" s="664">
        <v>2.7</v>
      </c>
      <c r="AM6" s="665"/>
      <c r="AN6" s="665"/>
      <c r="AO6" s="666"/>
      <c r="AP6" s="656" t="s">
        <v>229</v>
      </c>
      <c r="AQ6" s="657"/>
      <c r="AR6" s="657"/>
      <c r="AS6" s="657"/>
      <c r="AT6" s="657"/>
      <c r="AU6" s="657"/>
      <c r="AV6" s="657"/>
      <c r="AW6" s="657"/>
      <c r="AX6" s="657"/>
      <c r="AY6" s="657"/>
      <c r="AZ6" s="657"/>
      <c r="BA6" s="657"/>
      <c r="BB6" s="657"/>
      <c r="BC6" s="657"/>
      <c r="BD6" s="657"/>
      <c r="BE6" s="657"/>
      <c r="BF6" s="658"/>
      <c r="BG6" s="659">
        <v>16801612</v>
      </c>
      <c r="BH6" s="660"/>
      <c r="BI6" s="660"/>
      <c r="BJ6" s="660"/>
      <c r="BK6" s="660"/>
      <c r="BL6" s="660"/>
      <c r="BM6" s="660"/>
      <c r="BN6" s="661"/>
      <c r="BO6" s="662">
        <v>96.8</v>
      </c>
      <c r="BP6" s="662"/>
      <c r="BQ6" s="662"/>
      <c r="BR6" s="662"/>
      <c r="BS6" s="663">
        <v>103954</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307554</v>
      </c>
      <c r="CS6" s="660"/>
      <c r="CT6" s="660"/>
      <c r="CU6" s="660"/>
      <c r="CV6" s="660"/>
      <c r="CW6" s="660"/>
      <c r="CX6" s="660"/>
      <c r="CY6" s="661"/>
      <c r="CZ6" s="653">
        <v>1</v>
      </c>
      <c r="DA6" s="654"/>
      <c r="DB6" s="654"/>
      <c r="DC6" s="673"/>
      <c r="DD6" s="668" t="s">
        <v>134</v>
      </c>
      <c r="DE6" s="660"/>
      <c r="DF6" s="660"/>
      <c r="DG6" s="660"/>
      <c r="DH6" s="660"/>
      <c r="DI6" s="660"/>
      <c r="DJ6" s="660"/>
      <c r="DK6" s="660"/>
      <c r="DL6" s="660"/>
      <c r="DM6" s="660"/>
      <c r="DN6" s="660"/>
      <c r="DO6" s="660"/>
      <c r="DP6" s="661"/>
      <c r="DQ6" s="668">
        <v>307554</v>
      </c>
      <c r="DR6" s="660"/>
      <c r="DS6" s="660"/>
      <c r="DT6" s="660"/>
      <c r="DU6" s="660"/>
      <c r="DV6" s="660"/>
      <c r="DW6" s="660"/>
      <c r="DX6" s="660"/>
      <c r="DY6" s="660"/>
      <c r="DZ6" s="660"/>
      <c r="EA6" s="660"/>
      <c r="EB6" s="660"/>
      <c r="EC6" s="669"/>
    </row>
    <row r="7" spans="2:143" ht="11.25" customHeight="1" x14ac:dyDescent="0.15">
      <c r="B7" s="656" t="s">
        <v>231</v>
      </c>
      <c r="C7" s="657"/>
      <c r="D7" s="657"/>
      <c r="E7" s="657"/>
      <c r="F7" s="657"/>
      <c r="G7" s="657"/>
      <c r="H7" s="657"/>
      <c r="I7" s="657"/>
      <c r="J7" s="657"/>
      <c r="K7" s="657"/>
      <c r="L7" s="657"/>
      <c r="M7" s="657"/>
      <c r="N7" s="657"/>
      <c r="O7" s="657"/>
      <c r="P7" s="657"/>
      <c r="Q7" s="658"/>
      <c r="R7" s="659">
        <v>16785</v>
      </c>
      <c r="S7" s="660"/>
      <c r="T7" s="660"/>
      <c r="U7" s="660"/>
      <c r="V7" s="660"/>
      <c r="W7" s="660"/>
      <c r="X7" s="660"/>
      <c r="Y7" s="661"/>
      <c r="Z7" s="662">
        <v>0.1</v>
      </c>
      <c r="AA7" s="662"/>
      <c r="AB7" s="662"/>
      <c r="AC7" s="662"/>
      <c r="AD7" s="663">
        <v>16785</v>
      </c>
      <c r="AE7" s="663"/>
      <c r="AF7" s="663"/>
      <c r="AG7" s="663"/>
      <c r="AH7" s="663"/>
      <c r="AI7" s="663"/>
      <c r="AJ7" s="663"/>
      <c r="AK7" s="663"/>
      <c r="AL7" s="664">
        <v>0.1</v>
      </c>
      <c r="AM7" s="665"/>
      <c r="AN7" s="665"/>
      <c r="AO7" s="666"/>
      <c r="AP7" s="656" t="s">
        <v>232</v>
      </c>
      <c r="AQ7" s="657"/>
      <c r="AR7" s="657"/>
      <c r="AS7" s="657"/>
      <c r="AT7" s="657"/>
      <c r="AU7" s="657"/>
      <c r="AV7" s="657"/>
      <c r="AW7" s="657"/>
      <c r="AX7" s="657"/>
      <c r="AY7" s="657"/>
      <c r="AZ7" s="657"/>
      <c r="BA7" s="657"/>
      <c r="BB7" s="657"/>
      <c r="BC7" s="657"/>
      <c r="BD7" s="657"/>
      <c r="BE7" s="657"/>
      <c r="BF7" s="658"/>
      <c r="BG7" s="659">
        <v>5731378</v>
      </c>
      <c r="BH7" s="660"/>
      <c r="BI7" s="660"/>
      <c r="BJ7" s="660"/>
      <c r="BK7" s="660"/>
      <c r="BL7" s="660"/>
      <c r="BM7" s="660"/>
      <c r="BN7" s="661"/>
      <c r="BO7" s="662">
        <v>33</v>
      </c>
      <c r="BP7" s="662"/>
      <c r="BQ7" s="662"/>
      <c r="BR7" s="662"/>
      <c r="BS7" s="663">
        <v>103954</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4155629</v>
      </c>
      <c r="CS7" s="660"/>
      <c r="CT7" s="660"/>
      <c r="CU7" s="660"/>
      <c r="CV7" s="660"/>
      <c r="CW7" s="660"/>
      <c r="CX7" s="660"/>
      <c r="CY7" s="661"/>
      <c r="CZ7" s="662">
        <v>14.2</v>
      </c>
      <c r="DA7" s="662"/>
      <c r="DB7" s="662"/>
      <c r="DC7" s="662"/>
      <c r="DD7" s="668">
        <v>163075</v>
      </c>
      <c r="DE7" s="660"/>
      <c r="DF7" s="660"/>
      <c r="DG7" s="660"/>
      <c r="DH7" s="660"/>
      <c r="DI7" s="660"/>
      <c r="DJ7" s="660"/>
      <c r="DK7" s="660"/>
      <c r="DL7" s="660"/>
      <c r="DM7" s="660"/>
      <c r="DN7" s="660"/>
      <c r="DO7" s="660"/>
      <c r="DP7" s="661"/>
      <c r="DQ7" s="668">
        <v>3571137</v>
      </c>
      <c r="DR7" s="660"/>
      <c r="DS7" s="660"/>
      <c r="DT7" s="660"/>
      <c r="DU7" s="660"/>
      <c r="DV7" s="660"/>
      <c r="DW7" s="660"/>
      <c r="DX7" s="660"/>
      <c r="DY7" s="660"/>
      <c r="DZ7" s="660"/>
      <c r="EA7" s="660"/>
      <c r="EB7" s="660"/>
      <c r="EC7" s="669"/>
    </row>
    <row r="8" spans="2:143" ht="11.25" customHeight="1" x14ac:dyDescent="0.15">
      <c r="B8" s="656" t="s">
        <v>234</v>
      </c>
      <c r="C8" s="657"/>
      <c r="D8" s="657"/>
      <c r="E8" s="657"/>
      <c r="F8" s="657"/>
      <c r="G8" s="657"/>
      <c r="H8" s="657"/>
      <c r="I8" s="657"/>
      <c r="J8" s="657"/>
      <c r="K8" s="657"/>
      <c r="L8" s="657"/>
      <c r="M8" s="657"/>
      <c r="N8" s="657"/>
      <c r="O8" s="657"/>
      <c r="P8" s="657"/>
      <c r="Q8" s="658"/>
      <c r="R8" s="659">
        <v>64536</v>
      </c>
      <c r="S8" s="660"/>
      <c r="T8" s="660"/>
      <c r="U8" s="660"/>
      <c r="V8" s="660"/>
      <c r="W8" s="660"/>
      <c r="X8" s="660"/>
      <c r="Y8" s="661"/>
      <c r="Z8" s="662">
        <v>0.2</v>
      </c>
      <c r="AA8" s="662"/>
      <c r="AB8" s="662"/>
      <c r="AC8" s="662"/>
      <c r="AD8" s="663">
        <v>64536</v>
      </c>
      <c r="AE8" s="663"/>
      <c r="AF8" s="663"/>
      <c r="AG8" s="663"/>
      <c r="AH8" s="663"/>
      <c r="AI8" s="663"/>
      <c r="AJ8" s="663"/>
      <c r="AK8" s="663"/>
      <c r="AL8" s="664">
        <v>0.3</v>
      </c>
      <c r="AM8" s="665"/>
      <c r="AN8" s="665"/>
      <c r="AO8" s="666"/>
      <c r="AP8" s="656" t="s">
        <v>235</v>
      </c>
      <c r="AQ8" s="657"/>
      <c r="AR8" s="657"/>
      <c r="AS8" s="657"/>
      <c r="AT8" s="657"/>
      <c r="AU8" s="657"/>
      <c r="AV8" s="657"/>
      <c r="AW8" s="657"/>
      <c r="AX8" s="657"/>
      <c r="AY8" s="657"/>
      <c r="AZ8" s="657"/>
      <c r="BA8" s="657"/>
      <c r="BB8" s="657"/>
      <c r="BC8" s="657"/>
      <c r="BD8" s="657"/>
      <c r="BE8" s="657"/>
      <c r="BF8" s="658"/>
      <c r="BG8" s="659">
        <v>160387</v>
      </c>
      <c r="BH8" s="660"/>
      <c r="BI8" s="660"/>
      <c r="BJ8" s="660"/>
      <c r="BK8" s="660"/>
      <c r="BL8" s="660"/>
      <c r="BM8" s="660"/>
      <c r="BN8" s="661"/>
      <c r="BO8" s="662">
        <v>0.9</v>
      </c>
      <c r="BP8" s="662"/>
      <c r="BQ8" s="662"/>
      <c r="BR8" s="662"/>
      <c r="BS8" s="668" t="s">
        <v>236</v>
      </c>
      <c r="BT8" s="660"/>
      <c r="BU8" s="660"/>
      <c r="BV8" s="660"/>
      <c r="BW8" s="660"/>
      <c r="BX8" s="660"/>
      <c r="BY8" s="660"/>
      <c r="BZ8" s="660"/>
      <c r="CA8" s="660"/>
      <c r="CB8" s="669"/>
      <c r="CD8" s="674" t="s">
        <v>237</v>
      </c>
      <c r="CE8" s="675"/>
      <c r="CF8" s="675"/>
      <c r="CG8" s="675"/>
      <c r="CH8" s="675"/>
      <c r="CI8" s="675"/>
      <c r="CJ8" s="675"/>
      <c r="CK8" s="675"/>
      <c r="CL8" s="675"/>
      <c r="CM8" s="675"/>
      <c r="CN8" s="675"/>
      <c r="CO8" s="675"/>
      <c r="CP8" s="675"/>
      <c r="CQ8" s="676"/>
      <c r="CR8" s="659">
        <v>10227296</v>
      </c>
      <c r="CS8" s="660"/>
      <c r="CT8" s="660"/>
      <c r="CU8" s="660"/>
      <c r="CV8" s="660"/>
      <c r="CW8" s="660"/>
      <c r="CX8" s="660"/>
      <c r="CY8" s="661"/>
      <c r="CZ8" s="662">
        <v>34.799999999999997</v>
      </c>
      <c r="DA8" s="662"/>
      <c r="DB8" s="662"/>
      <c r="DC8" s="662"/>
      <c r="DD8" s="668">
        <v>259652</v>
      </c>
      <c r="DE8" s="660"/>
      <c r="DF8" s="660"/>
      <c r="DG8" s="660"/>
      <c r="DH8" s="660"/>
      <c r="DI8" s="660"/>
      <c r="DJ8" s="660"/>
      <c r="DK8" s="660"/>
      <c r="DL8" s="660"/>
      <c r="DM8" s="660"/>
      <c r="DN8" s="660"/>
      <c r="DO8" s="660"/>
      <c r="DP8" s="661"/>
      <c r="DQ8" s="668">
        <v>5179712</v>
      </c>
      <c r="DR8" s="660"/>
      <c r="DS8" s="660"/>
      <c r="DT8" s="660"/>
      <c r="DU8" s="660"/>
      <c r="DV8" s="660"/>
      <c r="DW8" s="660"/>
      <c r="DX8" s="660"/>
      <c r="DY8" s="660"/>
      <c r="DZ8" s="660"/>
      <c r="EA8" s="660"/>
      <c r="EB8" s="660"/>
      <c r="EC8" s="669"/>
    </row>
    <row r="9" spans="2:143" ht="11.25" customHeight="1" x14ac:dyDescent="0.15">
      <c r="B9" s="656" t="s">
        <v>238</v>
      </c>
      <c r="C9" s="657"/>
      <c r="D9" s="657"/>
      <c r="E9" s="657"/>
      <c r="F9" s="657"/>
      <c r="G9" s="657"/>
      <c r="H9" s="657"/>
      <c r="I9" s="657"/>
      <c r="J9" s="657"/>
      <c r="K9" s="657"/>
      <c r="L9" s="657"/>
      <c r="M9" s="657"/>
      <c r="N9" s="657"/>
      <c r="O9" s="657"/>
      <c r="P9" s="657"/>
      <c r="Q9" s="658"/>
      <c r="R9" s="659">
        <v>75439</v>
      </c>
      <c r="S9" s="660"/>
      <c r="T9" s="660"/>
      <c r="U9" s="660"/>
      <c r="V9" s="660"/>
      <c r="W9" s="660"/>
      <c r="X9" s="660"/>
      <c r="Y9" s="661"/>
      <c r="Z9" s="662">
        <v>0.2</v>
      </c>
      <c r="AA9" s="662"/>
      <c r="AB9" s="662"/>
      <c r="AC9" s="662"/>
      <c r="AD9" s="663">
        <v>75439</v>
      </c>
      <c r="AE9" s="663"/>
      <c r="AF9" s="663"/>
      <c r="AG9" s="663"/>
      <c r="AH9" s="663"/>
      <c r="AI9" s="663"/>
      <c r="AJ9" s="663"/>
      <c r="AK9" s="663"/>
      <c r="AL9" s="664">
        <v>0.4</v>
      </c>
      <c r="AM9" s="665"/>
      <c r="AN9" s="665"/>
      <c r="AO9" s="666"/>
      <c r="AP9" s="656" t="s">
        <v>239</v>
      </c>
      <c r="AQ9" s="657"/>
      <c r="AR9" s="657"/>
      <c r="AS9" s="657"/>
      <c r="AT9" s="657"/>
      <c r="AU9" s="657"/>
      <c r="AV9" s="657"/>
      <c r="AW9" s="657"/>
      <c r="AX9" s="657"/>
      <c r="AY9" s="657"/>
      <c r="AZ9" s="657"/>
      <c r="BA9" s="657"/>
      <c r="BB9" s="657"/>
      <c r="BC9" s="657"/>
      <c r="BD9" s="657"/>
      <c r="BE9" s="657"/>
      <c r="BF9" s="658"/>
      <c r="BG9" s="659">
        <v>4659934</v>
      </c>
      <c r="BH9" s="660"/>
      <c r="BI9" s="660"/>
      <c r="BJ9" s="660"/>
      <c r="BK9" s="660"/>
      <c r="BL9" s="660"/>
      <c r="BM9" s="660"/>
      <c r="BN9" s="661"/>
      <c r="BO9" s="662">
        <v>26.8</v>
      </c>
      <c r="BP9" s="662"/>
      <c r="BQ9" s="662"/>
      <c r="BR9" s="662"/>
      <c r="BS9" s="668" t="s">
        <v>134</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3115705</v>
      </c>
      <c r="CS9" s="660"/>
      <c r="CT9" s="660"/>
      <c r="CU9" s="660"/>
      <c r="CV9" s="660"/>
      <c r="CW9" s="660"/>
      <c r="CX9" s="660"/>
      <c r="CY9" s="661"/>
      <c r="CZ9" s="662">
        <v>10.6</v>
      </c>
      <c r="DA9" s="662"/>
      <c r="DB9" s="662"/>
      <c r="DC9" s="662"/>
      <c r="DD9" s="668">
        <v>55288</v>
      </c>
      <c r="DE9" s="660"/>
      <c r="DF9" s="660"/>
      <c r="DG9" s="660"/>
      <c r="DH9" s="660"/>
      <c r="DI9" s="660"/>
      <c r="DJ9" s="660"/>
      <c r="DK9" s="660"/>
      <c r="DL9" s="660"/>
      <c r="DM9" s="660"/>
      <c r="DN9" s="660"/>
      <c r="DO9" s="660"/>
      <c r="DP9" s="661"/>
      <c r="DQ9" s="668">
        <v>2625335</v>
      </c>
      <c r="DR9" s="660"/>
      <c r="DS9" s="660"/>
      <c r="DT9" s="660"/>
      <c r="DU9" s="660"/>
      <c r="DV9" s="660"/>
      <c r="DW9" s="660"/>
      <c r="DX9" s="660"/>
      <c r="DY9" s="660"/>
      <c r="DZ9" s="660"/>
      <c r="EA9" s="660"/>
      <c r="EB9" s="660"/>
      <c r="EC9" s="669"/>
    </row>
    <row r="10" spans="2:143" ht="11.25" customHeight="1" x14ac:dyDescent="0.15">
      <c r="B10" s="656" t="s">
        <v>241</v>
      </c>
      <c r="C10" s="657"/>
      <c r="D10" s="657"/>
      <c r="E10" s="657"/>
      <c r="F10" s="657"/>
      <c r="G10" s="657"/>
      <c r="H10" s="657"/>
      <c r="I10" s="657"/>
      <c r="J10" s="657"/>
      <c r="K10" s="657"/>
      <c r="L10" s="657"/>
      <c r="M10" s="657"/>
      <c r="N10" s="657"/>
      <c r="O10" s="657"/>
      <c r="P10" s="657"/>
      <c r="Q10" s="658"/>
      <c r="R10" s="659" t="s">
        <v>134</v>
      </c>
      <c r="S10" s="660"/>
      <c r="T10" s="660"/>
      <c r="U10" s="660"/>
      <c r="V10" s="660"/>
      <c r="W10" s="660"/>
      <c r="X10" s="660"/>
      <c r="Y10" s="661"/>
      <c r="Z10" s="662" t="s">
        <v>134</v>
      </c>
      <c r="AA10" s="662"/>
      <c r="AB10" s="662"/>
      <c r="AC10" s="662"/>
      <c r="AD10" s="663" t="s">
        <v>134</v>
      </c>
      <c r="AE10" s="663"/>
      <c r="AF10" s="663"/>
      <c r="AG10" s="663"/>
      <c r="AH10" s="663"/>
      <c r="AI10" s="663"/>
      <c r="AJ10" s="663"/>
      <c r="AK10" s="663"/>
      <c r="AL10" s="664" t="s">
        <v>134</v>
      </c>
      <c r="AM10" s="665"/>
      <c r="AN10" s="665"/>
      <c r="AO10" s="666"/>
      <c r="AP10" s="656" t="s">
        <v>242</v>
      </c>
      <c r="AQ10" s="657"/>
      <c r="AR10" s="657"/>
      <c r="AS10" s="657"/>
      <c r="AT10" s="657"/>
      <c r="AU10" s="657"/>
      <c r="AV10" s="657"/>
      <c r="AW10" s="657"/>
      <c r="AX10" s="657"/>
      <c r="AY10" s="657"/>
      <c r="AZ10" s="657"/>
      <c r="BA10" s="657"/>
      <c r="BB10" s="657"/>
      <c r="BC10" s="657"/>
      <c r="BD10" s="657"/>
      <c r="BE10" s="657"/>
      <c r="BF10" s="658"/>
      <c r="BG10" s="659">
        <v>229726</v>
      </c>
      <c r="BH10" s="660"/>
      <c r="BI10" s="660"/>
      <c r="BJ10" s="660"/>
      <c r="BK10" s="660"/>
      <c r="BL10" s="660"/>
      <c r="BM10" s="660"/>
      <c r="BN10" s="661"/>
      <c r="BO10" s="662">
        <v>1.3</v>
      </c>
      <c r="BP10" s="662"/>
      <c r="BQ10" s="662"/>
      <c r="BR10" s="662"/>
      <c r="BS10" s="668" t="s">
        <v>134</v>
      </c>
      <c r="BT10" s="660"/>
      <c r="BU10" s="660"/>
      <c r="BV10" s="660"/>
      <c r="BW10" s="660"/>
      <c r="BX10" s="660"/>
      <c r="BY10" s="660"/>
      <c r="BZ10" s="660"/>
      <c r="CA10" s="660"/>
      <c r="CB10" s="669"/>
      <c r="CD10" s="674" t="s">
        <v>243</v>
      </c>
      <c r="CE10" s="675"/>
      <c r="CF10" s="675"/>
      <c r="CG10" s="675"/>
      <c r="CH10" s="675"/>
      <c r="CI10" s="675"/>
      <c r="CJ10" s="675"/>
      <c r="CK10" s="675"/>
      <c r="CL10" s="675"/>
      <c r="CM10" s="675"/>
      <c r="CN10" s="675"/>
      <c r="CO10" s="675"/>
      <c r="CP10" s="675"/>
      <c r="CQ10" s="676"/>
      <c r="CR10" s="659">
        <v>30860</v>
      </c>
      <c r="CS10" s="660"/>
      <c r="CT10" s="660"/>
      <c r="CU10" s="660"/>
      <c r="CV10" s="660"/>
      <c r="CW10" s="660"/>
      <c r="CX10" s="660"/>
      <c r="CY10" s="661"/>
      <c r="CZ10" s="662">
        <v>0.1</v>
      </c>
      <c r="DA10" s="662"/>
      <c r="DB10" s="662"/>
      <c r="DC10" s="662"/>
      <c r="DD10" s="668" t="s">
        <v>134</v>
      </c>
      <c r="DE10" s="660"/>
      <c r="DF10" s="660"/>
      <c r="DG10" s="660"/>
      <c r="DH10" s="660"/>
      <c r="DI10" s="660"/>
      <c r="DJ10" s="660"/>
      <c r="DK10" s="660"/>
      <c r="DL10" s="660"/>
      <c r="DM10" s="660"/>
      <c r="DN10" s="660"/>
      <c r="DO10" s="660"/>
      <c r="DP10" s="661"/>
      <c r="DQ10" s="668">
        <v>30666</v>
      </c>
      <c r="DR10" s="660"/>
      <c r="DS10" s="660"/>
      <c r="DT10" s="660"/>
      <c r="DU10" s="660"/>
      <c r="DV10" s="660"/>
      <c r="DW10" s="660"/>
      <c r="DX10" s="660"/>
      <c r="DY10" s="660"/>
      <c r="DZ10" s="660"/>
      <c r="EA10" s="660"/>
      <c r="EB10" s="660"/>
      <c r="EC10" s="669"/>
    </row>
    <row r="11" spans="2:143" ht="11.25" customHeight="1" x14ac:dyDescent="0.15">
      <c r="B11" s="656" t="s">
        <v>244</v>
      </c>
      <c r="C11" s="657"/>
      <c r="D11" s="657"/>
      <c r="E11" s="657"/>
      <c r="F11" s="657"/>
      <c r="G11" s="657"/>
      <c r="H11" s="657"/>
      <c r="I11" s="657"/>
      <c r="J11" s="657"/>
      <c r="K11" s="657"/>
      <c r="L11" s="657"/>
      <c r="M11" s="657"/>
      <c r="N11" s="657"/>
      <c r="O11" s="657"/>
      <c r="P11" s="657"/>
      <c r="Q11" s="658"/>
      <c r="R11" s="659" t="s">
        <v>134</v>
      </c>
      <c r="S11" s="660"/>
      <c r="T11" s="660"/>
      <c r="U11" s="660"/>
      <c r="V11" s="660"/>
      <c r="W11" s="660"/>
      <c r="X11" s="660"/>
      <c r="Y11" s="661"/>
      <c r="Z11" s="662" t="s">
        <v>236</v>
      </c>
      <c r="AA11" s="662"/>
      <c r="AB11" s="662"/>
      <c r="AC11" s="662"/>
      <c r="AD11" s="663" t="s">
        <v>134</v>
      </c>
      <c r="AE11" s="663"/>
      <c r="AF11" s="663"/>
      <c r="AG11" s="663"/>
      <c r="AH11" s="663"/>
      <c r="AI11" s="663"/>
      <c r="AJ11" s="663"/>
      <c r="AK11" s="663"/>
      <c r="AL11" s="664" t="s">
        <v>134</v>
      </c>
      <c r="AM11" s="665"/>
      <c r="AN11" s="665"/>
      <c r="AO11" s="666"/>
      <c r="AP11" s="656" t="s">
        <v>245</v>
      </c>
      <c r="AQ11" s="657"/>
      <c r="AR11" s="657"/>
      <c r="AS11" s="657"/>
      <c r="AT11" s="657"/>
      <c r="AU11" s="657"/>
      <c r="AV11" s="657"/>
      <c r="AW11" s="657"/>
      <c r="AX11" s="657"/>
      <c r="AY11" s="657"/>
      <c r="AZ11" s="657"/>
      <c r="BA11" s="657"/>
      <c r="BB11" s="657"/>
      <c r="BC11" s="657"/>
      <c r="BD11" s="657"/>
      <c r="BE11" s="657"/>
      <c r="BF11" s="658"/>
      <c r="BG11" s="659">
        <v>681331</v>
      </c>
      <c r="BH11" s="660"/>
      <c r="BI11" s="660"/>
      <c r="BJ11" s="660"/>
      <c r="BK11" s="660"/>
      <c r="BL11" s="660"/>
      <c r="BM11" s="660"/>
      <c r="BN11" s="661"/>
      <c r="BO11" s="662">
        <v>3.9</v>
      </c>
      <c r="BP11" s="662"/>
      <c r="BQ11" s="662"/>
      <c r="BR11" s="662"/>
      <c r="BS11" s="668">
        <v>103954</v>
      </c>
      <c r="BT11" s="660"/>
      <c r="BU11" s="660"/>
      <c r="BV11" s="660"/>
      <c r="BW11" s="660"/>
      <c r="BX11" s="660"/>
      <c r="BY11" s="660"/>
      <c r="BZ11" s="660"/>
      <c r="CA11" s="660"/>
      <c r="CB11" s="669"/>
      <c r="CD11" s="674" t="s">
        <v>246</v>
      </c>
      <c r="CE11" s="675"/>
      <c r="CF11" s="675"/>
      <c r="CG11" s="675"/>
      <c r="CH11" s="675"/>
      <c r="CI11" s="675"/>
      <c r="CJ11" s="675"/>
      <c r="CK11" s="675"/>
      <c r="CL11" s="675"/>
      <c r="CM11" s="675"/>
      <c r="CN11" s="675"/>
      <c r="CO11" s="675"/>
      <c r="CP11" s="675"/>
      <c r="CQ11" s="676"/>
      <c r="CR11" s="659">
        <v>1063319</v>
      </c>
      <c r="CS11" s="660"/>
      <c r="CT11" s="660"/>
      <c r="CU11" s="660"/>
      <c r="CV11" s="660"/>
      <c r="CW11" s="660"/>
      <c r="CX11" s="660"/>
      <c r="CY11" s="661"/>
      <c r="CZ11" s="662">
        <v>3.6</v>
      </c>
      <c r="DA11" s="662"/>
      <c r="DB11" s="662"/>
      <c r="DC11" s="662"/>
      <c r="DD11" s="668">
        <v>666625</v>
      </c>
      <c r="DE11" s="660"/>
      <c r="DF11" s="660"/>
      <c r="DG11" s="660"/>
      <c r="DH11" s="660"/>
      <c r="DI11" s="660"/>
      <c r="DJ11" s="660"/>
      <c r="DK11" s="660"/>
      <c r="DL11" s="660"/>
      <c r="DM11" s="660"/>
      <c r="DN11" s="660"/>
      <c r="DO11" s="660"/>
      <c r="DP11" s="661"/>
      <c r="DQ11" s="668">
        <v>834356</v>
      </c>
      <c r="DR11" s="660"/>
      <c r="DS11" s="660"/>
      <c r="DT11" s="660"/>
      <c r="DU11" s="660"/>
      <c r="DV11" s="660"/>
      <c r="DW11" s="660"/>
      <c r="DX11" s="660"/>
      <c r="DY11" s="660"/>
      <c r="DZ11" s="660"/>
      <c r="EA11" s="660"/>
      <c r="EB11" s="660"/>
      <c r="EC11" s="669"/>
    </row>
    <row r="12" spans="2:143" ht="11.25" customHeight="1" x14ac:dyDescent="0.15">
      <c r="B12" s="656" t="s">
        <v>247</v>
      </c>
      <c r="C12" s="657"/>
      <c r="D12" s="657"/>
      <c r="E12" s="657"/>
      <c r="F12" s="657"/>
      <c r="G12" s="657"/>
      <c r="H12" s="657"/>
      <c r="I12" s="657"/>
      <c r="J12" s="657"/>
      <c r="K12" s="657"/>
      <c r="L12" s="657"/>
      <c r="M12" s="657"/>
      <c r="N12" s="657"/>
      <c r="O12" s="657"/>
      <c r="P12" s="657"/>
      <c r="Q12" s="658"/>
      <c r="R12" s="659">
        <v>1532514</v>
      </c>
      <c r="S12" s="660"/>
      <c r="T12" s="660"/>
      <c r="U12" s="660"/>
      <c r="V12" s="660"/>
      <c r="W12" s="660"/>
      <c r="X12" s="660"/>
      <c r="Y12" s="661"/>
      <c r="Z12" s="662">
        <v>4.9000000000000004</v>
      </c>
      <c r="AA12" s="662"/>
      <c r="AB12" s="662"/>
      <c r="AC12" s="662"/>
      <c r="AD12" s="663">
        <v>1532514</v>
      </c>
      <c r="AE12" s="663"/>
      <c r="AF12" s="663"/>
      <c r="AG12" s="663"/>
      <c r="AH12" s="663"/>
      <c r="AI12" s="663"/>
      <c r="AJ12" s="663"/>
      <c r="AK12" s="663"/>
      <c r="AL12" s="664">
        <v>7.9</v>
      </c>
      <c r="AM12" s="665"/>
      <c r="AN12" s="665"/>
      <c r="AO12" s="666"/>
      <c r="AP12" s="656" t="s">
        <v>248</v>
      </c>
      <c r="AQ12" s="657"/>
      <c r="AR12" s="657"/>
      <c r="AS12" s="657"/>
      <c r="AT12" s="657"/>
      <c r="AU12" s="657"/>
      <c r="AV12" s="657"/>
      <c r="AW12" s="657"/>
      <c r="AX12" s="657"/>
      <c r="AY12" s="657"/>
      <c r="AZ12" s="657"/>
      <c r="BA12" s="657"/>
      <c r="BB12" s="657"/>
      <c r="BC12" s="657"/>
      <c r="BD12" s="657"/>
      <c r="BE12" s="657"/>
      <c r="BF12" s="658"/>
      <c r="BG12" s="659">
        <v>10073025</v>
      </c>
      <c r="BH12" s="660"/>
      <c r="BI12" s="660"/>
      <c r="BJ12" s="660"/>
      <c r="BK12" s="660"/>
      <c r="BL12" s="660"/>
      <c r="BM12" s="660"/>
      <c r="BN12" s="661"/>
      <c r="BO12" s="662">
        <v>58</v>
      </c>
      <c r="BP12" s="662"/>
      <c r="BQ12" s="662"/>
      <c r="BR12" s="662"/>
      <c r="BS12" s="668" t="s">
        <v>236</v>
      </c>
      <c r="BT12" s="660"/>
      <c r="BU12" s="660"/>
      <c r="BV12" s="660"/>
      <c r="BW12" s="660"/>
      <c r="BX12" s="660"/>
      <c r="BY12" s="660"/>
      <c r="BZ12" s="660"/>
      <c r="CA12" s="660"/>
      <c r="CB12" s="669"/>
      <c r="CD12" s="674" t="s">
        <v>249</v>
      </c>
      <c r="CE12" s="675"/>
      <c r="CF12" s="675"/>
      <c r="CG12" s="675"/>
      <c r="CH12" s="675"/>
      <c r="CI12" s="675"/>
      <c r="CJ12" s="675"/>
      <c r="CK12" s="675"/>
      <c r="CL12" s="675"/>
      <c r="CM12" s="675"/>
      <c r="CN12" s="675"/>
      <c r="CO12" s="675"/>
      <c r="CP12" s="675"/>
      <c r="CQ12" s="676"/>
      <c r="CR12" s="659">
        <v>392754</v>
      </c>
      <c r="CS12" s="660"/>
      <c r="CT12" s="660"/>
      <c r="CU12" s="660"/>
      <c r="CV12" s="660"/>
      <c r="CW12" s="660"/>
      <c r="CX12" s="660"/>
      <c r="CY12" s="661"/>
      <c r="CZ12" s="662">
        <v>1.3</v>
      </c>
      <c r="DA12" s="662"/>
      <c r="DB12" s="662"/>
      <c r="DC12" s="662"/>
      <c r="DD12" s="668">
        <v>18014</v>
      </c>
      <c r="DE12" s="660"/>
      <c r="DF12" s="660"/>
      <c r="DG12" s="660"/>
      <c r="DH12" s="660"/>
      <c r="DI12" s="660"/>
      <c r="DJ12" s="660"/>
      <c r="DK12" s="660"/>
      <c r="DL12" s="660"/>
      <c r="DM12" s="660"/>
      <c r="DN12" s="660"/>
      <c r="DO12" s="660"/>
      <c r="DP12" s="661"/>
      <c r="DQ12" s="668">
        <v>169132</v>
      </c>
      <c r="DR12" s="660"/>
      <c r="DS12" s="660"/>
      <c r="DT12" s="660"/>
      <c r="DU12" s="660"/>
      <c r="DV12" s="660"/>
      <c r="DW12" s="660"/>
      <c r="DX12" s="660"/>
      <c r="DY12" s="660"/>
      <c r="DZ12" s="660"/>
      <c r="EA12" s="660"/>
      <c r="EB12" s="660"/>
      <c r="EC12" s="669"/>
    </row>
    <row r="13" spans="2:143" ht="11.25" customHeight="1" x14ac:dyDescent="0.15">
      <c r="B13" s="656" t="s">
        <v>250</v>
      </c>
      <c r="C13" s="657"/>
      <c r="D13" s="657"/>
      <c r="E13" s="657"/>
      <c r="F13" s="657"/>
      <c r="G13" s="657"/>
      <c r="H13" s="657"/>
      <c r="I13" s="657"/>
      <c r="J13" s="657"/>
      <c r="K13" s="657"/>
      <c r="L13" s="657"/>
      <c r="M13" s="657"/>
      <c r="N13" s="657"/>
      <c r="O13" s="657"/>
      <c r="P13" s="657"/>
      <c r="Q13" s="658"/>
      <c r="R13" s="659">
        <v>155854</v>
      </c>
      <c r="S13" s="660"/>
      <c r="T13" s="660"/>
      <c r="U13" s="660"/>
      <c r="V13" s="660"/>
      <c r="W13" s="660"/>
      <c r="X13" s="660"/>
      <c r="Y13" s="661"/>
      <c r="Z13" s="662">
        <v>0.5</v>
      </c>
      <c r="AA13" s="662"/>
      <c r="AB13" s="662"/>
      <c r="AC13" s="662"/>
      <c r="AD13" s="663">
        <v>155854</v>
      </c>
      <c r="AE13" s="663"/>
      <c r="AF13" s="663"/>
      <c r="AG13" s="663"/>
      <c r="AH13" s="663"/>
      <c r="AI13" s="663"/>
      <c r="AJ13" s="663"/>
      <c r="AK13" s="663"/>
      <c r="AL13" s="664">
        <v>0.8</v>
      </c>
      <c r="AM13" s="665"/>
      <c r="AN13" s="665"/>
      <c r="AO13" s="666"/>
      <c r="AP13" s="656" t="s">
        <v>251</v>
      </c>
      <c r="AQ13" s="657"/>
      <c r="AR13" s="657"/>
      <c r="AS13" s="657"/>
      <c r="AT13" s="657"/>
      <c r="AU13" s="657"/>
      <c r="AV13" s="657"/>
      <c r="AW13" s="657"/>
      <c r="AX13" s="657"/>
      <c r="AY13" s="657"/>
      <c r="AZ13" s="657"/>
      <c r="BA13" s="657"/>
      <c r="BB13" s="657"/>
      <c r="BC13" s="657"/>
      <c r="BD13" s="657"/>
      <c r="BE13" s="657"/>
      <c r="BF13" s="658"/>
      <c r="BG13" s="659">
        <v>10059692</v>
      </c>
      <c r="BH13" s="660"/>
      <c r="BI13" s="660"/>
      <c r="BJ13" s="660"/>
      <c r="BK13" s="660"/>
      <c r="BL13" s="660"/>
      <c r="BM13" s="660"/>
      <c r="BN13" s="661"/>
      <c r="BO13" s="662">
        <v>58</v>
      </c>
      <c r="BP13" s="662"/>
      <c r="BQ13" s="662"/>
      <c r="BR13" s="662"/>
      <c r="BS13" s="668" t="s">
        <v>134</v>
      </c>
      <c r="BT13" s="660"/>
      <c r="BU13" s="660"/>
      <c r="BV13" s="660"/>
      <c r="BW13" s="660"/>
      <c r="BX13" s="660"/>
      <c r="BY13" s="660"/>
      <c r="BZ13" s="660"/>
      <c r="CA13" s="660"/>
      <c r="CB13" s="669"/>
      <c r="CD13" s="674" t="s">
        <v>252</v>
      </c>
      <c r="CE13" s="675"/>
      <c r="CF13" s="675"/>
      <c r="CG13" s="675"/>
      <c r="CH13" s="675"/>
      <c r="CI13" s="675"/>
      <c r="CJ13" s="675"/>
      <c r="CK13" s="675"/>
      <c r="CL13" s="675"/>
      <c r="CM13" s="675"/>
      <c r="CN13" s="675"/>
      <c r="CO13" s="675"/>
      <c r="CP13" s="675"/>
      <c r="CQ13" s="676"/>
      <c r="CR13" s="659">
        <v>2379067</v>
      </c>
      <c r="CS13" s="660"/>
      <c r="CT13" s="660"/>
      <c r="CU13" s="660"/>
      <c r="CV13" s="660"/>
      <c r="CW13" s="660"/>
      <c r="CX13" s="660"/>
      <c r="CY13" s="661"/>
      <c r="CZ13" s="662">
        <v>8.1</v>
      </c>
      <c r="DA13" s="662"/>
      <c r="DB13" s="662"/>
      <c r="DC13" s="662"/>
      <c r="DD13" s="668">
        <v>985276</v>
      </c>
      <c r="DE13" s="660"/>
      <c r="DF13" s="660"/>
      <c r="DG13" s="660"/>
      <c r="DH13" s="660"/>
      <c r="DI13" s="660"/>
      <c r="DJ13" s="660"/>
      <c r="DK13" s="660"/>
      <c r="DL13" s="660"/>
      <c r="DM13" s="660"/>
      <c r="DN13" s="660"/>
      <c r="DO13" s="660"/>
      <c r="DP13" s="661"/>
      <c r="DQ13" s="668">
        <v>1513120</v>
      </c>
      <c r="DR13" s="660"/>
      <c r="DS13" s="660"/>
      <c r="DT13" s="660"/>
      <c r="DU13" s="660"/>
      <c r="DV13" s="660"/>
      <c r="DW13" s="660"/>
      <c r="DX13" s="660"/>
      <c r="DY13" s="660"/>
      <c r="DZ13" s="660"/>
      <c r="EA13" s="660"/>
      <c r="EB13" s="660"/>
      <c r="EC13" s="669"/>
    </row>
    <row r="14" spans="2:143" ht="11.25" customHeight="1" x14ac:dyDescent="0.15">
      <c r="B14" s="656" t="s">
        <v>253</v>
      </c>
      <c r="C14" s="657"/>
      <c r="D14" s="657"/>
      <c r="E14" s="657"/>
      <c r="F14" s="657"/>
      <c r="G14" s="657"/>
      <c r="H14" s="657"/>
      <c r="I14" s="657"/>
      <c r="J14" s="657"/>
      <c r="K14" s="657"/>
      <c r="L14" s="657"/>
      <c r="M14" s="657"/>
      <c r="N14" s="657"/>
      <c r="O14" s="657"/>
      <c r="P14" s="657"/>
      <c r="Q14" s="658"/>
      <c r="R14" s="659" t="s">
        <v>134</v>
      </c>
      <c r="S14" s="660"/>
      <c r="T14" s="660"/>
      <c r="U14" s="660"/>
      <c r="V14" s="660"/>
      <c r="W14" s="660"/>
      <c r="X14" s="660"/>
      <c r="Y14" s="661"/>
      <c r="Z14" s="662" t="s">
        <v>134</v>
      </c>
      <c r="AA14" s="662"/>
      <c r="AB14" s="662"/>
      <c r="AC14" s="662"/>
      <c r="AD14" s="663" t="s">
        <v>236</v>
      </c>
      <c r="AE14" s="663"/>
      <c r="AF14" s="663"/>
      <c r="AG14" s="663"/>
      <c r="AH14" s="663"/>
      <c r="AI14" s="663"/>
      <c r="AJ14" s="663"/>
      <c r="AK14" s="663"/>
      <c r="AL14" s="664" t="s">
        <v>134</v>
      </c>
      <c r="AM14" s="665"/>
      <c r="AN14" s="665"/>
      <c r="AO14" s="666"/>
      <c r="AP14" s="656" t="s">
        <v>254</v>
      </c>
      <c r="AQ14" s="657"/>
      <c r="AR14" s="657"/>
      <c r="AS14" s="657"/>
      <c r="AT14" s="657"/>
      <c r="AU14" s="657"/>
      <c r="AV14" s="657"/>
      <c r="AW14" s="657"/>
      <c r="AX14" s="657"/>
      <c r="AY14" s="657"/>
      <c r="AZ14" s="657"/>
      <c r="BA14" s="657"/>
      <c r="BB14" s="657"/>
      <c r="BC14" s="657"/>
      <c r="BD14" s="657"/>
      <c r="BE14" s="657"/>
      <c r="BF14" s="658"/>
      <c r="BG14" s="659">
        <v>244386</v>
      </c>
      <c r="BH14" s="660"/>
      <c r="BI14" s="660"/>
      <c r="BJ14" s="660"/>
      <c r="BK14" s="660"/>
      <c r="BL14" s="660"/>
      <c r="BM14" s="660"/>
      <c r="BN14" s="661"/>
      <c r="BO14" s="662">
        <v>1.4</v>
      </c>
      <c r="BP14" s="662"/>
      <c r="BQ14" s="662"/>
      <c r="BR14" s="662"/>
      <c r="BS14" s="668" t="s">
        <v>236</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1487759</v>
      </c>
      <c r="CS14" s="660"/>
      <c r="CT14" s="660"/>
      <c r="CU14" s="660"/>
      <c r="CV14" s="660"/>
      <c r="CW14" s="660"/>
      <c r="CX14" s="660"/>
      <c r="CY14" s="661"/>
      <c r="CZ14" s="662">
        <v>5.0999999999999996</v>
      </c>
      <c r="DA14" s="662"/>
      <c r="DB14" s="662"/>
      <c r="DC14" s="662"/>
      <c r="DD14" s="668">
        <v>168418</v>
      </c>
      <c r="DE14" s="660"/>
      <c r="DF14" s="660"/>
      <c r="DG14" s="660"/>
      <c r="DH14" s="660"/>
      <c r="DI14" s="660"/>
      <c r="DJ14" s="660"/>
      <c r="DK14" s="660"/>
      <c r="DL14" s="660"/>
      <c r="DM14" s="660"/>
      <c r="DN14" s="660"/>
      <c r="DO14" s="660"/>
      <c r="DP14" s="661"/>
      <c r="DQ14" s="668">
        <v>1329766</v>
      </c>
      <c r="DR14" s="660"/>
      <c r="DS14" s="660"/>
      <c r="DT14" s="660"/>
      <c r="DU14" s="660"/>
      <c r="DV14" s="660"/>
      <c r="DW14" s="660"/>
      <c r="DX14" s="660"/>
      <c r="DY14" s="660"/>
      <c r="DZ14" s="660"/>
      <c r="EA14" s="660"/>
      <c r="EB14" s="660"/>
      <c r="EC14" s="669"/>
    </row>
    <row r="15" spans="2:143" ht="11.25" customHeight="1" x14ac:dyDescent="0.15">
      <c r="B15" s="656" t="s">
        <v>256</v>
      </c>
      <c r="C15" s="657"/>
      <c r="D15" s="657"/>
      <c r="E15" s="657"/>
      <c r="F15" s="657"/>
      <c r="G15" s="657"/>
      <c r="H15" s="657"/>
      <c r="I15" s="657"/>
      <c r="J15" s="657"/>
      <c r="K15" s="657"/>
      <c r="L15" s="657"/>
      <c r="M15" s="657"/>
      <c r="N15" s="657"/>
      <c r="O15" s="657"/>
      <c r="P15" s="657"/>
      <c r="Q15" s="658"/>
      <c r="R15" s="659">
        <v>120243</v>
      </c>
      <c r="S15" s="660"/>
      <c r="T15" s="660"/>
      <c r="U15" s="660"/>
      <c r="V15" s="660"/>
      <c r="W15" s="660"/>
      <c r="X15" s="660"/>
      <c r="Y15" s="661"/>
      <c r="Z15" s="662">
        <v>0.4</v>
      </c>
      <c r="AA15" s="662"/>
      <c r="AB15" s="662"/>
      <c r="AC15" s="662"/>
      <c r="AD15" s="663">
        <v>120243</v>
      </c>
      <c r="AE15" s="663"/>
      <c r="AF15" s="663"/>
      <c r="AG15" s="663"/>
      <c r="AH15" s="663"/>
      <c r="AI15" s="663"/>
      <c r="AJ15" s="663"/>
      <c r="AK15" s="663"/>
      <c r="AL15" s="664">
        <v>0.6</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752257</v>
      </c>
      <c r="BH15" s="660"/>
      <c r="BI15" s="660"/>
      <c r="BJ15" s="660"/>
      <c r="BK15" s="660"/>
      <c r="BL15" s="660"/>
      <c r="BM15" s="660"/>
      <c r="BN15" s="661"/>
      <c r="BO15" s="662">
        <v>4.3</v>
      </c>
      <c r="BP15" s="662"/>
      <c r="BQ15" s="662"/>
      <c r="BR15" s="662"/>
      <c r="BS15" s="668" t="s">
        <v>236</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4049297</v>
      </c>
      <c r="CS15" s="660"/>
      <c r="CT15" s="660"/>
      <c r="CU15" s="660"/>
      <c r="CV15" s="660"/>
      <c r="CW15" s="660"/>
      <c r="CX15" s="660"/>
      <c r="CY15" s="661"/>
      <c r="CZ15" s="662">
        <v>13.8</v>
      </c>
      <c r="DA15" s="662"/>
      <c r="DB15" s="662"/>
      <c r="DC15" s="662"/>
      <c r="DD15" s="668">
        <v>1385776</v>
      </c>
      <c r="DE15" s="660"/>
      <c r="DF15" s="660"/>
      <c r="DG15" s="660"/>
      <c r="DH15" s="660"/>
      <c r="DI15" s="660"/>
      <c r="DJ15" s="660"/>
      <c r="DK15" s="660"/>
      <c r="DL15" s="660"/>
      <c r="DM15" s="660"/>
      <c r="DN15" s="660"/>
      <c r="DO15" s="660"/>
      <c r="DP15" s="661"/>
      <c r="DQ15" s="668">
        <v>2417134</v>
      </c>
      <c r="DR15" s="660"/>
      <c r="DS15" s="660"/>
      <c r="DT15" s="660"/>
      <c r="DU15" s="660"/>
      <c r="DV15" s="660"/>
      <c r="DW15" s="660"/>
      <c r="DX15" s="660"/>
      <c r="DY15" s="660"/>
      <c r="DZ15" s="660"/>
      <c r="EA15" s="660"/>
      <c r="EB15" s="660"/>
      <c r="EC15" s="669"/>
    </row>
    <row r="16" spans="2:143" ht="11.25" customHeight="1" x14ac:dyDescent="0.15">
      <c r="B16" s="656" t="s">
        <v>259</v>
      </c>
      <c r="C16" s="657"/>
      <c r="D16" s="657"/>
      <c r="E16" s="657"/>
      <c r="F16" s="657"/>
      <c r="G16" s="657"/>
      <c r="H16" s="657"/>
      <c r="I16" s="657"/>
      <c r="J16" s="657"/>
      <c r="K16" s="657"/>
      <c r="L16" s="657"/>
      <c r="M16" s="657"/>
      <c r="N16" s="657"/>
      <c r="O16" s="657"/>
      <c r="P16" s="657"/>
      <c r="Q16" s="658"/>
      <c r="R16" s="659" t="s">
        <v>134</v>
      </c>
      <c r="S16" s="660"/>
      <c r="T16" s="660"/>
      <c r="U16" s="660"/>
      <c r="V16" s="660"/>
      <c r="W16" s="660"/>
      <c r="X16" s="660"/>
      <c r="Y16" s="661"/>
      <c r="Z16" s="662" t="s">
        <v>134</v>
      </c>
      <c r="AA16" s="662"/>
      <c r="AB16" s="662"/>
      <c r="AC16" s="662"/>
      <c r="AD16" s="663" t="s">
        <v>236</v>
      </c>
      <c r="AE16" s="663"/>
      <c r="AF16" s="663"/>
      <c r="AG16" s="663"/>
      <c r="AH16" s="663"/>
      <c r="AI16" s="663"/>
      <c r="AJ16" s="663"/>
      <c r="AK16" s="663"/>
      <c r="AL16" s="664" t="s">
        <v>134</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t="s">
        <v>236</v>
      </c>
      <c r="BH16" s="660"/>
      <c r="BI16" s="660"/>
      <c r="BJ16" s="660"/>
      <c r="BK16" s="660"/>
      <c r="BL16" s="660"/>
      <c r="BM16" s="660"/>
      <c r="BN16" s="661"/>
      <c r="BO16" s="662" t="s">
        <v>134</v>
      </c>
      <c r="BP16" s="662"/>
      <c r="BQ16" s="662"/>
      <c r="BR16" s="662"/>
      <c r="BS16" s="668" t="s">
        <v>236</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v>55286</v>
      </c>
      <c r="CS16" s="660"/>
      <c r="CT16" s="660"/>
      <c r="CU16" s="660"/>
      <c r="CV16" s="660"/>
      <c r="CW16" s="660"/>
      <c r="CX16" s="660"/>
      <c r="CY16" s="661"/>
      <c r="CZ16" s="662">
        <v>0.2</v>
      </c>
      <c r="DA16" s="662"/>
      <c r="DB16" s="662"/>
      <c r="DC16" s="662"/>
      <c r="DD16" s="668" t="s">
        <v>134</v>
      </c>
      <c r="DE16" s="660"/>
      <c r="DF16" s="660"/>
      <c r="DG16" s="660"/>
      <c r="DH16" s="660"/>
      <c r="DI16" s="660"/>
      <c r="DJ16" s="660"/>
      <c r="DK16" s="660"/>
      <c r="DL16" s="660"/>
      <c r="DM16" s="660"/>
      <c r="DN16" s="660"/>
      <c r="DO16" s="660"/>
      <c r="DP16" s="661"/>
      <c r="DQ16" s="668">
        <v>46611</v>
      </c>
      <c r="DR16" s="660"/>
      <c r="DS16" s="660"/>
      <c r="DT16" s="660"/>
      <c r="DU16" s="660"/>
      <c r="DV16" s="660"/>
      <c r="DW16" s="660"/>
      <c r="DX16" s="660"/>
      <c r="DY16" s="660"/>
      <c r="DZ16" s="660"/>
      <c r="EA16" s="660"/>
      <c r="EB16" s="660"/>
      <c r="EC16" s="669"/>
    </row>
    <row r="17" spans="2:133" ht="11.25" customHeight="1" x14ac:dyDescent="0.15">
      <c r="B17" s="656" t="s">
        <v>262</v>
      </c>
      <c r="C17" s="657"/>
      <c r="D17" s="657"/>
      <c r="E17" s="657"/>
      <c r="F17" s="657"/>
      <c r="G17" s="657"/>
      <c r="H17" s="657"/>
      <c r="I17" s="657"/>
      <c r="J17" s="657"/>
      <c r="K17" s="657"/>
      <c r="L17" s="657"/>
      <c r="M17" s="657"/>
      <c r="N17" s="657"/>
      <c r="O17" s="657"/>
      <c r="P17" s="657"/>
      <c r="Q17" s="658"/>
      <c r="R17" s="659">
        <v>49013</v>
      </c>
      <c r="S17" s="660"/>
      <c r="T17" s="660"/>
      <c r="U17" s="660"/>
      <c r="V17" s="660"/>
      <c r="W17" s="660"/>
      <c r="X17" s="660"/>
      <c r="Y17" s="661"/>
      <c r="Z17" s="662">
        <v>0.2</v>
      </c>
      <c r="AA17" s="662"/>
      <c r="AB17" s="662"/>
      <c r="AC17" s="662"/>
      <c r="AD17" s="663">
        <v>49013</v>
      </c>
      <c r="AE17" s="663"/>
      <c r="AF17" s="663"/>
      <c r="AG17" s="663"/>
      <c r="AH17" s="663"/>
      <c r="AI17" s="663"/>
      <c r="AJ17" s="663"/>
      <c r="AK17" s="663"/>
      <c r="AL17" s="664">
        <v>0.3</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v>566</v>
      </c>
      <c r="BH17" s="660"/>
      <c r="BI17" s="660"/>
      <c r="BJ17" s="660"/>
      <c r="BK17" s="660"/>
      <c r="BL17" s="660"/>
      <c r="BM17" s="660"/>
      <c r="BN17" s="661"/>
      <c r="BO17" s="662">
        <v>0</v>
      </c>
      <c r="BP17" s="662"/>
      <c r="BQ17" s="662"/>
      <c r="BR17" s="662"/>
      <c r="BS17" s="668" t="s">
        <v>134</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2086553</v>
      </c>
      <c r="CS17" s="660"/>
      <c r="CT17" s="660"/>
      <c r="CU17" s="660"/>
      <c r="CV17" s="660"/>
      <c r="CW17" s="660"/>
      <c r="CX17" s="660"/>
      <c r="CY17" s="661"/>
      <c r="CZ17" s="662">
        <v>7.1</v>
      </c>
      <c r="DA17" s="662"/>
      <c r="DB17" s="662"/>
      <c r="DC17" s="662"/>
      <c r="DD17" s="668" t="s">
        <v>236</v>
      </c>
      <c r="DE17" s="660"/>
      <c r="DF17" s="660"/>
      <c r="DG17" s="660"/>
      <c r="DH17" s="660"/>
      <c r="DI17" s="660"/>
      <c r="DJ17" s="660"/>
      <c r="DK17" s="660"/>
      <c r="DL17" s="660"/>
      <c r="DM17" s="660"/>
      <c r="DN17" s="660"/>
      <c r="DO17" s="660"/>
      <c r="DP17" s="661"/>
      <c r="DQ17" s="668">
        <v>2079325</v>
      </c>
      <c r="DR17" s="660"/>
      <c r="DS17" s="660"/>
      <c r="DT17" s="660"/>
      <c r="DU17" s="660"/>
      <c r="DV17" s="660"/>
      <c r="DW17" s="660"/>
      <c r="DX17" s="660"/>
      <c r="DY17" s="660"/>
      <c r="DZ17" s="660"/>
      <c r="EA17" s="660"/>
      <c r="EB17" s="660"/>
      <c r="EC17" s="669"/>
    </row>
    <row r="18" spans="2:133" ht="11.25" customHeight="1" x14ac:dyDescent="0.15">
      <c r="B18" s="656" t="s">
        <v>265</v>
      </c>
      <c r="C18" s="657"/>
      <c r="D18" s="657"/>
      <c r="E18" s="657"/>
      <c r="F18" s="657"/>
      <c r="G18" s="657"/>
      <c r="H18" s="657"/>
      <c r="I18" s="657"/>
      <c r="J18" s="657"/>
      <c r="K18" s="657"/>
      <c r="L18" s="657"/>
      <c r="M18" s="657"/>
      <c r="N18" s="657"/>
      <c r="O18" s="657"/>
      <c r="P18" s="657"/>
      <c r="Q18" s="658"/>
      <c r="R18" s="659">
        <v>36537</v>
      </c>
      <c r="S18" s="660"/>
      <c r="T18" s="660"/>
      <c r="U18" s="660"/>
      <c r="V18" s="660"/>
      <c r="W18" s="660"/>
      <c r="X18" s="660"/>
      <c r="Y18" s="661"/>
      <c r="Z18" s="662">
        <v>0.1</v>
      </c>
      <c r="AA18" s="662"/>
      <c r="AB18" s="662"/>
      <c r="AC18" s="662"/>
      <c r="AD18" s="663" t="s">
        <v>134</v>
      </c>
      <c r="AE18" s="663"/>
      <c r="AF18" s="663"/>
      <c r="AG18" s="663"/>
      <c r="AH18" s="663"/>
      <c r="AI18" s="663"/>
      <c r="AJ18" s="663"/>
      <c r="AK18" s="663"/>
      <c r="AL18" s="664" t="s">
        <v>134</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134</v>
      </c>
      <c r="BH18" s="660"/>
      <c r="BI18" s="660"/>
      <c r="BJ18" s="660"/>
      <c r="BK18" s="660"/>
      <c r="BL18" s="660"/>
      <c r="BM18" s="660"/>
      <c r="BN18" s="661"/>
      <c r="BO18" s="662" t="s">
        <v>133</v>
      </c>
      <c r="BP18" s="662"/>
      <c r="BQ18" s="662"/>
      <c r="BR18" s="662"/>
      <c r="BS18" s="668" t="s">
        <v>134</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t="s">
        <v>133</v>
      </c>
      <c r="CS18" s="660"/>
      <c r="CT18" s="660"/>
      <c r="CU18" s="660"/>
      <c r="CV18" s="660"/>
      <c r="CW18" s="660"/>
      <c r="CX18" s="660"/>
      <c r="CY18" s="661"/>
      <c r="CZ18" s="662" t="s">
        <v>134</v>
      </c>
      <c r="DA18" s="662"/>
      <c r="DB18" s="662"/>
      <c r="DC18" s="662"/>
      <c r="DD18" s="668" t="s">
        <v>134</v>
      </c>
      <c r="DE18" s="660"/>
      <c r="DF18" s="660"/>
      <c r="DG18" s="660"/>
      <c r="DH18" s="660"/>
      <c r="DI18" s="660"/>
      <c r="DJ18" s="660"/>
      <c r="DK18" s="660"/>
      <c r="DL18" s="660"/>
      <c r="DM18" s="660"/>
      <c r="DN18" s="660"/>
      <c r="DO18" s="660"/>
      <c r="DP18" s="661"/>
      <c r="DQ18" s="668" t="s">
        <v>236</v>
      </c>
      <c r="DR18" s="660"/>
      <c r="DS18" s="660"/>
      <c r="DT18" s="660"/>
      <c r="DU18" s="660"/>
      <c r="DV18" s="660"/>
      <c r="DW18" s="660"/>
      <c r="DX18" s="660"/>
      <c r="DY18" s="660"/>
      <c r="DZ18" s="660"/>
      <c r="EA18" s="660"/>
      <c r="EB18" s="660"/>
      <c r="EC18" s="669"/>
    </row>
    <row r="19" spans="2:133" ht="11.25" customHeight="1" x14ac:dyDescent="0.15">
      <c r="B19" s="656" t="s">
        <v>268</v>
      </c>
      <c r="C19" s="657"/>
      <c r="D19" s="657"/>
      <c r="E19" s="657"/>
      <c r="F19" s="657"/>
      <c r="G19" s="657"/>
      <c r="H19" s="657"/>
      <c r="I19" s="657"/>
      <c r="J19" s="657"/>
      <c r="K19" s="657"/>
      <c r="L19" s="657"/>
      <c r="M19" s="657"/>
      <c r="N19" s="657"/>
      <c r="O19" s="657"/>
      <c r="P19" s="657"/>
      <c r="Q19" s="658"/>
      <c r="R19" s="659" t="s">
        <v>134</v>
      </c>
      <c r="S19" s="660"/>
      <c r="T19" s="660"/>
      <c r="U19" s="660"/>
      <c r="V19" s="660"/>
      <c r="W19" s="660"/>
      <c r="X19" s="660"/>
      <c r="Y19" s="661"/>
      <c r="Z19" s="662" t="s">
        <v>236</v>
      </c>
      <c r="AA19" s="662"/>
      <c r="AB19" s="662"/>
      <c r="AC19" s="662"/>
      <c r="AD19" s="663" t="s">
        <v>134</v>
      </c>
      <c r="AE19" s="663"/>
      <c r="AF19" s="663"/>
      <c r="AG19" s="663"/>
      <c r="AH19" s="663"/>
      <c r="AI19" s="663"/>
      <c r="AJ19" s="663"/>
      <c r="AK19" s="663"/>
      <c r="AL19" s="664" t="s">
        <v>134</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v>554752</v>
      </c>
      <c r="BH19" s="660"/>
      <c r="BI19" s="660"/>
      <c r="BJ19" s="660"/>
      <c r="BK19" s="660"/>
      <c r="BL19" s="660"/>
      <c r="BM19" s="660"/>
      <c r="BN19" s="661"/>
      <c r="BO19" s="662">
        <v>3.2</v>
      </c>
      <c r="BP19" s="662"/>
      <c r="BQ19" s="662"/>
      <c r="BR19" s="662"/>
      <c r="BS19" s="668" t="s">
        <v>134</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134</v>
      </c>
      <c r="CS19" s="660"/>
      <c r="CT19" s="660"/>
      <c r="CU19" s="660"/>
      <c r="CV19" s="660"/>
      <c r="CW19" s="660"/>
      <c r="CX19" s="660"/>
      <c r="CY19" s="661"/>
      <c r="CZ19" s="662" t="s">
        <v>134</v>
      </c>
      <c r="DA19" s="662"/>
      <c r="DB19" s="662"/>
      <c r="DC19" s="662"/>
      <c r="DD19" s="668" t="s">
        <v>134</v>
      </c>
      <c r="DE19" s="660"/>
      <c r="DF19" s="660"/>
      <c r="DG19" s="660"/>
      <c r="DH19" s="660"/>
      <c r="DI19" s="660"/>
      <c r="DJ19" s="660"/>
      <c r="DK19" s="660"/>
      <c r="DL19" s="660"/>
      <c r="DM19" s="660"/>
      <c r="DN19" s="660"/>
      <c r="DO19" s="660"/>
      <c r="DP19" s="661"/>
      <c r="DQ19" s="668" t="s">
        <v>236</v>
      </c>
      <c r="DR19" s="660"/>
      <c r="DS19" s="660"/>
      <c r="DT19" s="660"/>
      <c r="DU19" s="660"/>
      <c r="DV19" s="660"/>
      <c r="DW19" s="660"/>
      <c r="DX19" s="660"/>
      <c r="DY19" s="660"/>
      <c r="DZ19" s="660"/>
      <c r="EA19" s="660"/>
      <c r="EB19" s="660"/>
      <c r="EC19" s="669"/>
    </row>
    <row r="20" spans="2:133" ht="11.25" customHeight="1" x14ac:dyDescent="0.15">
      <c r="B20" s="656" t="s">
        <v>271</v>
      </c>
      <c r="C20" s="657"/>
      <c r="D20" s="657"/>
      <c r="E20" s="657"/>
      <c r="F20" s="657"/>
      <c r="G20" s="657"/>
      <c r="H20" s="657"/>
      <c r="I20" s="657"/>
      <c r="J20" s="657"/>
      <c r="K20" s="657"/>
      <c r="L20" s="657"/>
      <c r="M20" s="657"/>
      <c r="N20" s="657"/>
      <c r="O20" s="657"/>
      <c r="P20" s="657"/>
      <c r="Q20" s="658"/>
      <c r="R20" s="659">
        <v>36066</v>
      </c>
      <c r="S20" s="660"/>
      <c r="T20" s="660"/>
      <c r="U20" s="660"/>
      <c r="V20" s="660"/>
      <c r="W20" s="660"/>
      <c r="X20" s="660"/>
      <c r="Y20" s="661"/>
      <c r="Z20" s="662">
        <v>0.1</v>
      </c>
      <c r="AA20" s="662"/>
      <c r="AB20" s="662"/>
      <c r="AC20" s="662"/>
      <c r="AD20" s="663" t="s">
        <v>134</v>
      </c>
      <c r="AE20" s="663"/>
      <c r="AF20" s="663"/>
      <c r="AG20" s="663"/>
      <c r="AH20" s="663"/>
      <c r="AI20" s="663"/>
      <c r="AJ20" s="663"/>
      <c r="AK20" s="663"/>
      <c r="AL20" s="664" t="s">
        <v>236</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v>554752</v>
      </c>
      <c r="BH20" s="660"/>
      <c r="BI20" s="660"/>
      <c r="BJ20" s="660"/>
      <c r="BK20" s="660"/>
      <c r="BL20" s="660"/>
      <c r="BM20" s="660"/>
      <c r="BN20" s="661"/>
      <c r="BO20" s="662">
        <v>3.2</v>
      </c>
      <c r="BP20" s="662"/>
      <c r="BQ20" s="662"/>
      <c r="BR20" s="662"/>
      <c r="BS20" s="668" t="s">
        <v>134</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29351079</v>
      </c>
      <c r="CS20" s="660"/>
      <c r="CT20" s="660"/>
      <c r="CU20" s="660"/>
      <c r="CV20" s="660"/>
      <c r="CW20" s="660"/>
      <c r="CX20" s="660"/>
      <c r="CY20" s="661"/>
      <c r="CZ20" s="662">
        <v>100</v>
      </c>
      <c r="DA20" s="662"/>
      <c r="DB20" s="662"/>
      <c r="DC20" s="662"/>
      <c r="DD20" s="668">
        <v>3702124</v>
      </c>
      <c r="DE20" s="660"/>
      <c r="DF20" s="660"/>
      <c r="DG20" s="660"/>
      <c r="DH20" s="660"/>
      <c r="DI20" s="660"/>
      <c r="DJ20" s="660"/>
      <c r="DK20" s="660"/>
      <c r="DL20" s="660"/>
      <c r="DM20" s="660"/>
      <c r="DN20" s="660"/>
      <c r="DO20" s="660"/>
      <c r="DP20" s="661"/>
      <c r="DQ20" s="668">
        <v>20103848</v>
      </c>
      <c r="DR20" s="660"/>
      <c r="DS20" s="660"/>
      <c r="DT20" s="660"/>
      <c r="DU20" s="660"/>
      <c r="DV20" s="660"/>
      <c r="DW20" s="660"/>
      <c r="DX20" s="660"/>
      <c r="DY20" s="660"/>
      <c r="DZ20" s="660"/>
      <c r="EA20" s="660"/>
      <c r="EB20" s="660"/>
      <c r="EC20" s="669"/>
    </row>
    <row r="21" spans="2:133" ht="11.25" customHeight="1" x14ac:dyDescent="0.15">
      <c r="B21" s="656" t="s">
        <v>274</v>
      </c>
      <c r="C21" s="657"/>
      <c r="D21" s="657"/>
      <c r="E21" s="657"/>
      <c r="F21" s="657"/>
      <c r="G21" s="657"/>
      <c r="H21" s="657"/>
      <c r="I21" s="657"/>
      <c r="J21" s="657"/>
      <c r="K21" s="657"/>
      <c r="L21" s="657"/>
      <c r="M21" s="657"/>
      <c r="N21" s="657"/>
      <c r="O21" s="657"/>
      <c r="P21" s="657"/>
      <c r="Q21" s="658"/>
      <c r="R21" s="659">
        <v>471</v>
      </c>
      <c r="S21" s="660"/>
      <c r="T21" s="660"/>
      <c r="U21" s="660"/>
      <c r="V21" s="660"/>
      <c r="W21" s="660"/>
      <c r="X21" s="660"/>
      <c r="Y21" s="661"/>
      <c r="Z21" s="662">
        <v>0</v>
      </c>
      <c r="AA21" s="662"/>
      <c r="AB21" s="662"/>
      <c r="AC21" s="662"/>
      <c r="AD21" s="663" t="s">
        <v>236</v>
      </c>
      <c r="AE21" s="663"/>
      <c r="AF21" s="663"/>
      <c r="AG21" s="663"/>
      <c r="AH21" s="663"/>
      <c r="AI21" s="663"/>
      <c r="AJ21" s="663"/>
      <c r="AK21" s="663"/>
      <c r="AL21" s="664" t="s">
        <v>134</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v>1774</v>
      </c>
      <c r="BH21" s="660"/>
      <c r="BI21" s="660"/>
      <c r="BJ21" s="660"/>
      <c r="BK21" s="660"/>
      <c r="BL21" s="660"/>
      <c r="BM21" s="660"/>
      <c r="BN21" s="661"/>
      <c r="BO21" s="662">
        <v>0</v>
      </c>
      <c r="BP21" s="662"/>
      <c r="BQ21" s="662"/>
      <c r="BR21" s="662"/>
      <c r="BS21" s="668" t="s">
        <v>134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276</v>
      </c>
      <c r="C22" s="657"/>
      <c r="D22" s="657"/>
      <c r="E22" s="657"/>
      <c r="F22" s="657"/>
      <c r="G22" s="657"/>
      <c r="H22" s="657"/>
      <c r="I22" s="657"/>
      <c r="J22" s="657"/>
      <c r="K22" s="657"/>
      <c r="L22" s="657"/>
      <c r="M22" s="657"/>
      <c r="N22" s="657"/>
      <c r="O22" s="657"/>
      <c r="P22" s="657"/>
      <c r="Q22" s="658"/>
      <c r="R22" s="659">
        <v>19934011</v>
      </c>
      <c r="S22" s="660"/>
      <c r="T22" s="660"/>
      <c r="U22" s="660"/>
      <c r="V22" s="660"/>
      <c r="W22" s="660"/>
      <c r="X22" s="660"/>
      <c r="Y22" s="661"/>
      <c r="Z22" s="662">
        <v>64</v>
      </c>
      <c r="AA22" s="662"/>
      <c r="AB22" s="662"/>
      <c r="AC22" s="662"/>
      <c r="AD22" s="663">
        <v>19240542</v>
      </c>
      <c r="AE22" s="663"/>
      <c r="AF22" s="663"/>
      <c r="AG22" s="663"/>
      <c r="AH22" s="663"/>
      <c r="AI22" s="663"/>
      <c r="AJ22" s="663"/>
      <c r="AK22" s="663"/>
      <c r="AL22" s="664">
        <v>99.6</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t="s">
        <v>133</v>
      </c>
      <c r="BH22" s="660"/>
      <c r="BI22" s="660"/>
      <c r="BJ22" s="660"/>
      <c r="BK22" s="660"/>
      <c r="BL22" s="660"/>
      <c r="BM22" s="660"/>
      <c r="BN22" s="661"/>
      <c r="BO22" s="662" t="s">
        <v>134</v>
      </c>
      <c r="BP22" s="662"/>
      <c r="BQ22" s="662"/>
      <c r="BR22" s="662"/>
      <c r="BS22" s="668" t="s">
        <v>134</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279</v>
      </c>
      <c r="C23" s="657"/>
      <c r="D23" s="657"/>
      <c r="E23" s="657"/>
      <c r="F23" s="657"/>
      <c r="G23" s="657"/>
      <c r="H23" s="657"/>
      <c r="I23" s="657"/>
      <c r="J23" s="657"/>
      <c r="K23" s="657"/>
      <c r="L23" s="657"/>
      <c r="M23" s="657"/>
      <c r="N23" s="657"/>
      <c r="O23" s="657"/>
      <c r="P23" s="657"/>
      <c r="Q23" s="658"/>
      <c r="R23" s="659">
        <v>13071</v>
      </c>
      <c r="S23" s="660"/>
      <c r="T23" s="660"/>
      <c r="U23" s="660"/>
      <c r="V23" s="660"/>
      <c r="W23" s="660"/>
      <c r="X23" s="660"/>
      <c r="Y23" s="661"/>
      <c r="Z23" s="662">
        <v>0</v>
      </c>
      <c r="AA23" s="662"/>
      <c r="AB23" s="662"/>
      <c r="AC23" s="662"/>
      <c r="AD23" s="663">
        <v>13071</v>
      </c>
      <c r="AE23" s="663"/>
      <c r="AF23" s="663"/>
      <c r="AG23" s="663"/>
      <c r="AH23" s="663"/>
      <c r="AI23" s="663"/>
      <c r="AJ23" s="663"/>
      <c r="AK23" s="663"/>
      <c r="AL23" s="664">
        <v>0.1</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v>552978</v>
      </c>
      <c r="BH23" s="660"/>
      <c r="BI23" s="660"/>
      <c r="BJ23" s="660"/>
      <c r="BK23" s="660"/>
      <c r="BL23" s="660"/>
      <c r="BM23" s="660"/>
      <c r="BN23" s="661"/>
      <c r="BO23" s="662">
        <v>3.2</v>
      </c>
      <c r="BP23" s="662"/>
      <c r="BQ23" s="662"/>
      <c r="BR23" s="662"/>
      <c r="BS23" s="668" t="s">
        <v>236</v>
      </c>
      <c r="BT23" s="660"/>
      <c r="BU23" s="660"/>
      <c r="BV23" s="660"/>
      <c r="BW23" s="660"/>
      <c r="BX23" s="660"/>
      <c r="BY23" s="660"/>
      <c r="BZ23" s="660"/>
      <c r="CA23" s="660"/>
      <c r="CB23" s="669"/>
      <c r="CD23" s="641" t="s">
        <v>219</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89" t="s">
        <v>284</v>
      </c>
      <c r="DM23" s="690"/>
      <c r="DN23" s="690"/>
      <c r="DO23" s="690"/>
      <c r="DP23" s="690"/>
      <c r="DQ23" s="690"/>
      <c r="DR23" s="690"/>
      <c r="DS23" s="690"/>
      <c r="DT23" s="690"/>
      <c r="DU23" s="690"/>
      <c r="DV23" s="691"/>
      <c r="DW23" s="641" t="s">
        <v>285</v>
      </c>
      <c r="DX23" s="642"/>
      <c r="DY23" s="642"/>
      <c r="DZ23" s="642"/>
      <c r="EA23" s="642"/>
      <c r="EB23" s="642"/>
      <c r="EC23" s="643"/>
    </row>
    <row r="24" spans="2:133" ht="11.25" customHeight="1" x14ac:dyDescent="0.15">
      <c r="B24" s="656" t="s">
        <v>286</v>
      </c>
      <c r="C24" s="657"/>
      <c r="D24" s="657"/>
      <c r="E24" s="657"/>
      <c r="F24" s="657"/>
      <c r="G24" s="657"/>
      <c r="H24" s="657"/>
      <c r="I24" s="657"/>
      <c r="J24" s="657"/>
      <c r="K24" s="657"/>
      <c r="L24" s="657"/>
      <c r="M24" s="657"/>
      <c r="N24" s="657"/>
      <c r="O24" s="657"/>
      <c r="P24" s="657"/>
      <c r="Q24" s="658"/>
      <c r="R24" s="659">
        <v>116141</v>
      </c>
      <c r="S24" s="660"/>
      <c r="T24" s="660"/>
      <c r="U24" s="660"/>
      <c r="V24" s="660"/>
      <c r="W24" s="660"/>
      <c r="X24" s="660"/>
      <c r="Y24" s="661"/>
      <c r="Z24" s="662">
        <v>0.4</v>
      </c>
      <c r="AA24" s="662"/>
      <c r="AB24" s="662"/>
      <c r="AC24" s="662"/>
      <c r="AD24" s="663" t="s">
        <v>236</v>
      </c>
      <c r="AE24" s="663"/>
      <c r="AF24" s="663"/>
      <c r="AG24" s="663"/>
      <c r="AH24" s="663"/>
      <c r="AI24" s="663"/>
      <c r="AJ24" s="663"/>
      <c r="AK24" s="663"/>
      <c r="AL24" s="664" t="s">
        <v>134</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134</v>
      </c>
      <c r="BH24" s="660"/>
      <c r="BI24" s="660"/>
      <c r="BJ24" s="660"/>
      <c r="BK24" s="660"/>
      <c r="BL24" s="660"/>
      <c r="BM24" s="660"/>
      <c r="BN24" s="661"/>
      <c r="BO24" s="662" t="s">
        <v>134</v>
      </c>
      <c r="BP24" s="662"/>
      <c r="BQ24" s="662"/>
      <c r="BR24" s="662"/>
      <c r="BS24" s="668" t="s">
        <v>236</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15032172</v>
      </c>
      <c r="CS24" s="649"/>
      <c r="CT24" s="649"/>
      <c r="CU24" s="649"/>
      <c r="CV24" s="649"/>
      <c r="CW24" s="649"/>
      <c r="CX24" s="649"/>
      <c r="CY24" s="650"/>
      <c r="CZ24" s="653">
        <v>51.2</v>
      </c>
      <c r="DA24" s="654"/>
      <c r="DB24" s="654"/>
      <c r="DC24" s="673"/>
      <c r="DD24" s="692">
        <v>10553770</v>
      </c>
      <c r="DE24" s="649"/>
      <c r="DF24" s="649"/>
      <c r="DG24" s="649"/>
      <c r="DH24" s="649"/>
      <c r="DI24" s="649"/>
      <c r="DJ24" s="649"/>
      <c r="DK24" s="650"/>
      <c r="DL24" s="692">
        <v>10550618</v>
      </c>
      <c r="DM24" s="649"/>
      <c r="DN24" s="649"/>
      <c r="DO24" s="649"/>
      <c r="DP24" s="649"/>
      <c r="DQ24" s="649"/>
      <c r="DR24" s="649"/>
      <c r="DS24" s="649"/>
      <c r="DT24" s="649"/>
      <c r="DU24" s="649"/>
      <c r="DV24" s="650"/>
      <c r="DW24" s="653">
        <v>54.6</v>
      </c>
      <c r="DX24" s="654"/>
      <c r="DY24" s="654"/>
      <c r="DZ24" s="654"/>
      <c r="EA24" s="654"/>
      <c r="EB24" s="654"/>
      <c r="EC24" s="655"/>
    </row>
    <row r="25" spans="2:133" ht="11.25" customHeight="1" x14ac:dyDescent="0.15">
      <c r="B25" s="656" t="s">
        <v>289</v>
      </c>
      <c r="C25" s="657"/>
      <c r="D25" s="657"/>
      <c r="E25" s="657"/>
      <c r="F25" s="657"/>
      <c r="G25" s="657"/>
      <c r="H25" s="657"/>
      <c r="I25" s="657"/>
      <c r="J25" s="657"/>
      <c r="K25" s="657"/>
      <c r="L25" s="657"/>
      <c r="M25" s="657"/>
      <c r="N25" s="657"/>
      <c r="O25" s="657"/>
      <c r="P25" s="657"/>
      <c r="Q25" s="658"/>
      <c r="R25" s="659">
        <v>401632</v>
      </c>
      <c r="S25" s="660"/>
      <c r="T25" s="660"/>
      <c r="U25" s="660"/>
      <c r="V25" s="660"/>
      <c r="W25" s="660"/>
      <c r="X25" s="660"/>
      <c r="Y25" s="661"/>
      <c r="Z25" s="662">
        <v>1.3</v>
      </c>
      <c r="AA25" s="662"/>
      <c r="AB25" s="662"/>
      <c r="AC25" s="662"/>
      <c r="AD25" s="663">
        <v>47372</v>
      </c>
      <c r="AE25" s="663"/>
      <c r="AF25" s="663"/>
      <c r="AG25" s="663"/>
      <c r="AH25" s="663"/>
      <c r="AI25" s="663"/>
      <c r="AJ25" s="663"/>
      <c r="AK25" s="663"/>
      <c r="AL25" s="664">
        <v>0.2</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t="s">
        <v>134</v>
      </c>
      <c r="BH25" s="660"/>
      <c r="BI25" s="660"/>
      <c r="BJ25" s="660"/>
      <c r="BK25" s="660"/>
      <c r="BL25" s="660"/>
      <c r="BM25" s="660"/>
      <c r="BN25" s="661"/>
      <c r="BO25" s="662" t="s">
        <v>134</v>
      </c>
      <c r="BP25" s="662"/>
      <c r="BQ25" s="662"/>
      <c r="BR25" s="662"/>
      <c r="BS25" s="668" t="s">
        <v>133</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6793412</v>
      </c>
      <c r="CS25" s="695"/>
      <c r="CT25" s="695"/>
      <c r="CU25" s="695"/>
      <c r="CV25" s="695"/>
      <c r="CW25" s="695"/>
      <c r="CX25" s="695"/>
      <c r="CY25" s="696"/>
      <c r="CZ25" s="664">
        <v>23.1</v>
      </c>
      <c r="DA25" s="693"/>
      <c r="DB25" s="693"/>
      <c r="DC25" s="697"/>
      <c r="DD25" s="668">
        <v>6385034</v>
      </c>
      <c r="DE25" s="695"/>
      <c r="DF25" s="695"/>
      <c r="DG25" s="695"/>
      <c r="DH25" s="695"/>
      <c r="DI25" s="695"/>
      <c r="DJ25" s="695"/>
      <c r="DK25" s="696"/>
      <c r="DL25" s="668">
        <v>6381882</v>
      </c>
      <c r="DM25" s="695"/>
      <c r="DN25" s="695"/>
      <c r="DO25" s="695"/>
      <c r="DP25" s="695"/>
      <c r="DQ25" s="695"/>
      <c r="DR25" s="695"/>
      <c r="DS25" s="695"/>
      <c r="DT25" s="695"/>
      <c r="DU25" s="695"/>
      <c r="DV25" s="696"/>
      <c r="DW25" s="664">
        <v>33.1</v>
      </c>
      <c r="DX25" s="693"/>
      <c r="DY25" s="693"/>
      <c r="DZ25" s="693"/>
      <c r="EA25" s="693"/>
      <c r="EB25" s="693"/>
      <c r="EC25" s="694"/>
    </row>
    <row r="26" spans="2:133" ht="11.25" customHeight="1" x14ac:dyDescent="0.15">
      <c r="B26" s="656" t="s">
        <v>292</v>
      </c>
      <c r="C26" s="657"/>
      <c r="D26" s="657"/>
      <c r="E26" s="657"/>
      <c r="F26" s="657"/>
      <c r="G26" s="657"/>
      <c r="H26" s="657"/>
      <c r="I26" s="657"/>
      <c r="J26" s="657"/>
      <c r="K26" s="657"/>
      <c r="L26" s="657"/>
      <c r="M26" s="657"/>
      <c r="N26" s="657"/>
      <c r="O26" s="657"/>
      <c r="P26" s="657"/>
      <c r="Q26" s="658"/>
      <c r="R26" s="659">
        <v>315413</v>
      </c>
      <c r="S26" s="660"/>
      <c r="T26" s="660"/>
      <c r="U26" s="660"/>
      <c r="V26" s="660"/>
      <c r="W26" s="660"/>
      <c r="X26" s="660"/>
      <c r="Y26" s="661"/>
      <c r="Z26" s="662">
        <v>1</v>
      </c>
      <c r="AA26" s="662"/>
      <c r="AB26" s="662"/>
      <c r="AC26" s="662"/>
      <c r="AD26" s="663" t="s">
        <v>236</v>
      </c>
      <c r="AE26" s="663"/>
      <c r="AF26" s="663"/>
      <c r="AG26" s="663"/>
      <c r="AH26" s="663"/>
      <c r="AI26" s="663"/>
      <c r="AJ26" s="663"/>
      <c r="AK26" s="663"/>
      <c r="AL26" s="664" t="s">
        <v>134</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134</v>
      </c>
      <c r="BH26" s="660"/>
      <c r="BI26" s="660"/>
      <c r="BJ26" s="660"/>
      <c r="BK26" s="660"/>
      <c r="BL26" s="660"/>
      <c r="BM26" s="660"/>
      <c r="BN26" s="661"/>
      <c r="BO26" s="662" t="s">
        <v>134</v>
      </c>
      <c r="BP26" s="662"/>
      <c r="BQ26" s="662"/>
      <c r="BR26" s="662"/>
      <c r="BS26" s="668" t="s">
        <v>236</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4554638</v>
      </c>
      <c r="CS26" s="660"/>
      <c r="CT26" s="660"/>
      <c r="CU26" s="660"/>
      <c r="CV26" s="660"/>
      <c r="CW26" s="660"/>
      <c r="CX26" s="660"/>
      <c r="CY26" s="661"/>
      <c r="CZ26" s="664">
        <v>15.5</v>
      </c>
      <c r="DA26" s="693"/>
      <c r="DB26" s="693"/>
      <c r="DC26" s="697"/>
      <c r="DD26" s="668">
        <v>4157593</v>
      </c>
      <c r="DE26" s="660"/>
      <c r="DF26" s="660"/>
      <c r="DG26" s="660"/>
      <c r="DH26" s="660"/>
      <c r="DI26" s="660"/>
      <c r="DJ26" s="660"/>
      <c r="DK26" s="661"/>
      <c r="DL26" s="668" t="s">
        <v>134</v>
      </c>
      <c r="DM26" s="660"/>
      <c r="DN26" s="660"/>
      <c r="DO26" s="660"/>
      <c r="DP26" s="660"/>
      <c r="DQ26" s="660"/>
      <c r="DR26" s="660"/>
      <c r="DS26" s="660"/>
      <c r="DT26" s="660"/>
      <c r="DU26" s="660"/>
      <c r="DV26" s="661"/>
      <c r="DW26" s="664" t="s">
        <v>133</v>
      </c>
      <c r="DX26" s="693"/>
      <c r="DY26" s="693"/>
      <c r="DZ26" s="693"/>
      <c r="EA26" s="693"/>
      <c r="EB26" s="693"/>
      <c r="EC26" s="694"/>
    </row>
    <row r="27" spans="2:133" ht="11.25" customHeight="1" x14ac:dyDescent="0.15">
      <c r="B27" s="656" t="s">
        <v>295</v>
      </c>
      <c r="C27" s="657"/>
      <c r="D27" s="657"/>
      <c r="E27" s="657"/>
      <c r="F27" s="657"/>
      <c r="G27" s="657"/>
      <c r="H27" s="657"/>
      <c r="I27" s="657"/>
      <c r="J27" s="657"/>
      <c r="K27" s="657"/>
      <c r="L27" s="657"/>
      <c r="M27" s="657"/>
      <c r="N27" s="657"/>
      <c r="O27" s="657"/>
      <c r="P27" s="657"/>
      <c r="Q27" s="658"/>
      <c r="R27" s="659">
        <v>4112932</v>
      </c>
      <c r="S27" s="660"/>
      <c r="T27" s="660"/>
      <c r="U27" s="660"/>
      <c r="V27" s="660"/>
      <c r="W27" s="660"/>
      <c r="X27" s="660"/>
      <c r="Y27" s="661"/>
      <c r="Z27" s="662">
        <v>13.2</v>
      </c>
      <c r="AA27" s="662"/>
      <c r="AB27" s="662"/>
      <c r="AC27" s="662"/>
      <c r="AD27" s="663" t="s">
        <v>134</v>
      </c>
      <c r="AE27" s="663"/>
      <c r="AF27" s="663"/>
      <c r="AG27" s="663"/>
      <c r="AH27" s="663"/>
      <c r="AI27" s="663"/>
      <c r="AJ27" s="663"/>
      <c r="AK27" s="663"/>
      <c r="AL27" s="664" t="s">
        <v>134</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17356364</v>
      </c>
      <c r="BH27" s="660"/>
      <c r="BI27" s="660"/>
      <c r="BJ27" s="660"/>
      <c r="BK27" s="660"/>
      <c r="BL27" s="660"/>
      <c r="BM27" s="660"/>
      <c r="BN27" s="661"/>
      <c r="BO27" s="662">
        <v>100</v>
      </c>
      <c r="BP27" s="662"/>
      <c r="BQ27" s="662"/>
      <c r="BR27" s="662"/>
      <c r="BS27" s="668">
        <v>103954</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6152207</v>
      </c>
      <c r="CS27" s="695"/>
      <c r="CT27" s="695"/>
      <c r="CU27" s="695"/>
      <c r="CV27" s="695"/>
      <c r="CW27" s="695"/>
      <c r="CX27" s="695"/>
      <c r="CY27" s="696"/>
      <c r="CZ27" s="664">
        <v>21</v>
      </c>
      <c r="DA27" s="693"/>
      <c r="DB27" s="693"/>
      <c r="DC27" s="697"/>
      <c r="DD27" s="668">
        <v>2089411</v>
      </c>
      <c r="DE27" s="695"/>
      <c r="DF27" s="695"/>
      <c r="DG27" s="695"/>
      <c r="DH27" s="695"/>
      <c r="DI27" s="695"/>
      <c r="DJ27" s="695"/>
      <c r="DK27" s="696"/>
      <c r="DL27" s="668">
        <v>2089411</v>
      </c>
      <c r="DM27" s="695"/>
      <c r="DN27" s="695"/>
      <c r="DO27" s="695"/>
      <c r="DP27" s="695"/>
      <c r="DQ27" s="695"/>
      <c r="DR27" s="695"/>
      <c r="DS27" s="695"/>
      <c r="DT27" s="695"/>
      <c r="DU27" s="695"/>
      <c r="DV27" s="696"/>
      <c r="DW27" s="664">
        <v>10.8</v>
      </c>
      <c r="DX27" s="693"/>
      <c r="DY27" s="693"/>
      <c r="DZ27" s="693"/>
      <c r="EA27" s="693"/>
      <c r="EB27" s="693"/>
      <c r="EC27" s="694"/>
    </row>
    <row r="28" spans="2:133" ht="11.25" customHeight="1" x14ac:dyDescent="0.15">
      <c r="B28" s="701" t="s">
        <v>298</v>
      </c>
      <c r="C28" s="702"/>
      <c r="D28" s="702"/>
      <c r="E28" s="702"/>
      <c r="F28" s="702"/>
      <c r="G28" s="702"/>
      <c r="H28" s="702"/>
      <c r="I28" s="702"/>
      <c r="J28" s="702"/>
      <c r="K28" s="702"/>
      <c r="L28" s="702"/>
      <c r="M28" s="702"/>
      <c r="N28" s="702"/>
      <c r="O28" s="702"/>
      <c r="P28" s="702"/>
      <c r="Q28" s="703"/>
      <c r="R28" s="659" t="s">
        <v>134</v>
      </c>
      <c r="S28" s="660"/>
      <c r="T28" s="660"/>
      <c r="U28" s="660"/>
      <c r="V28" s="660"/>
      <c r="W28" s="660"/>
      <c r="X28" s="660"/>
      <c r="Y28" s="661"/>
      <c r="Z28" s="662" t="s">
        <v>236</v>
      </c>
      <c r="AA28" s="662"/>
      <c r="AB28" s="662"/>
      <c r="AC28" s="662"/>
      <c r="AD28" s="663" t="s">
        <v>134</v>
      </c>
      <c r="AE28" s="663"/>
      <c r="AF28" s="663"/>
      <c r="AG28" s="663"/>
      <c r="AH28" s="663"/>
      <c r="AI28" s="663"/>
      <c r="AJ28" s="663"/>
      <c r="AK28" s="663"/>
      <c r="AL28" s="664" t="s">
        <v>134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2086553</v>
      </c>
      <c r="CS28" s="660"/>
      <c r="CT28" s="660"/>
      <c r="CU28" s="660"/>
      <c r="CV28" s="660"/>
      <c r="CW28" s="660"/>
      <c r="CX28" s="660"/>
      <c r="CY28" s="661"/>
      <c r="CZ28" s="664">
        <v>7.1</v>
      </c>
      <c r="DA28" s="693"/>
      <c r="DB28" s="693"/>
      <c r="DC28" s="697"/>
      <c r="DD28" s="668">
        <v>2079325</v>
      </c>
      <c r="DE28" s="660"/>
      <c r="DF28" s="660"/>
      <c r="DG28" s="660"/>
      <c r="DH28" s="660"/>
      <c r="DI28" s="660"/>
      <c r="DJ28" s="660"/>
      <c r="DK28" s="661"/>
      <c r="DL28" s="668">
        <v>2079325</v>
      </c>
      <c r="DM28" s="660"/>
      <c r="DN28" s="660"/>
      <c r="DO28" s="660"/>
      <c r="DP28" s="660"/>
      <c r="DQ28" s="660"/>
      <c r="DR28" s="660"/>
      <c r="DS28" s="660"/>
      <c r="DT28" s="660"/>
      <c r="DU28" s="660"/>
      <c r="DV28" s="661"/>
      <c r="DW28" s="664">
        <v>10.8</v>
      </c>
      <c r="DX28" s="693"/>
      <c r="DY28" s="693"/>
      <c r="DZ28" s="693"/>
      <c r="EA28" s="693"/>
      <c r="EB28" s="693"/>
      <c r="EC28" s="694"/>
    </row>
    <row r="29" spans="2:133" ht="11.25" customHeight="1" x14ac:dyDescent="0.15">
      <c r="B29" s="656" t="s">
        <v>300</v>
      </c>
      <c r="C29" s="657"/>
      <c r="D29" s="657"/>
      <c r="E29" s="657"/>
      <c r="F29" s="657"/>
      <c r="G29" s="657"/>
      <c r="H29" s="657"/>
      <c r="I29" s="657"/>
      <c r="J29" s="657"/>
      <c r="K29" s="657"/>
      <c r="L29" s="657"/>
      <c r="M29" s="657"/>
      <c r="N29" s="657"/>
      <c r="O29" s="657"/>
      <c r="P29" s="657"/>
      <c r="Q29" s="658"/>
      <c r="R29" s="659">
        <v>1845412</v>
      </c>
      <c r="S29" s="660"/>
      <c r="T29" s="660"/>
      <c r="U29" s="660"/>
      <c r="V29" s="660"/>
      <c r="W29" s="660"/>
      <c r="X29" s="660"/>
      <c r="Y29" s="661"/>
      <c r="Z29" s="662">
        <v>5.9</v>
      </c>
      <c r="AA29" s="662"/>
      <c r="AB29" s="662"/>
      <c r="AC29" s="662"/>
      <c r="AD29" s="663" t="s">
        <v>134</v>
      </c>
      <c r="AE29" s="663"/>
      <c r="AF29" s="663"/>
      <c r="AG29" s="663"/>
      <c r="AH29" s="663"/>
      <c r="AI29" s="663"/>
      <c r="AJ29" s="663"/>
      <c r="AK29" s="663"/>
      <c r="AL29" s="664" t="s">
        <v>134</v>
      </c>
      <c r="AM29" s="665"/>
      <c r="AN29" s="665"/>
      <c r="AO29" s="666"/>
      <c r="AP29" s="638" t="s">
        <v>219</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64</v>
      </c>
      <c r="CG29" s="675"/>
      <c r="CH29" s="675"/>
      <c r="CI29" s="675"/>
      <c r="CJ29" s="675"/>
      <c r="CK29" s="675"/>
      <c r="CL29" s="675"/>
      <c r="CM29" s="675"/>
      <c r="CN29" s="675"/>
      <c r="CO29" s="675"/>
      <c r="CP29" s="675"/>
      <c r="CQ29" s="676"/>
      <c r="CR29" s="659">
        <v>2086553</v>
      </c>
      <c r="CS29" s="695"/>
      <c r="CT29" s="695"/>
      <c r="CU29" s="695"/>
      <c r="CV29" s="695"/>
      <c r="CW29" s="695"/>
      <c r="CX29" s="695"/>
      <c r="CY29" s="696"/>
      <c r="CZ29" s="664">
        <v>7.1</v>
      </c>
      <c r="DA29" s="693"/>
      <c r="DB29" s="693"/>
      <c r="DC29" s="697"/>
      <c r="DD29" s="668">
        <v>2079325</v>
      </c>
      <c r="DE29" s="695"/>
      <c r="DF29" s="695"/>
      <c r="DG29" s="695"/>
      <c r="DH29" s="695"/>
      <c r="DI29" s="695"/>
      <c r="DJ29" s="695"/>
      <c r="DK29" s="696"/>
      <c r="DL29" s="668">
        <v>2079325</v>
      </c>
      <c r="DM29" s="695"/>
      <c r="DN29" s="695"/>
      <c r="DO29" s="695"/>
      <c r="DP29" s="695"/>
      <c r="DQ29" s="695"/>
      <c r="DR29" s="695"/>
      <c r="DS29" s="695"/>
      <c r="DT29" s="695"/>
      <c r="DU29" s="695"/>
      <c r="DV29" s="696"/>
      <c r="DW29" s="664">
        <v>10.8</v>
      </c>
      <c r="DX29" s="693"/>
      <c r="DY29" s="693"/>
      <c r="DZ29" s="693"/>
      <c r="EA29" s="693"/>
      <c r="EB29" s="693"/>
      <c r="EC29" s="694"/>
    </row>
    <row r="30" spans="2:133" ht="11.25" customHeight="1" x14ac:dyDescent="0.15">
      <c r="B30" s="656" t="s">
        <v>304</v>
      </c>
      <c r="C30" s="657"/>
      <c r="D30" s="657"/>
      <c r="E30" s="657"/>
      <c r="F30" s="657"/>
      <c r="G30" s="657"/>
      <c r="H30" s="657"/>
      <c r="I30" s="657"/>
      <c r="J30" s="657"/>
      <c r="K30" s="657"/>
      <c r="L30" s="657"/>
      <c r="M30" s="657"/>
      <c r="N30" s="657"/>
      <c r="O30" s="657"/>
      <c r="P30" s="657"/>
      <c r="Q30" s="658"/>
      <c r="R30" s="659">
        <v>51868</v>
      </c>
      <c r="S30" s="660"/>
      <c r="T30" s="660"/>
      <c r="U30" s="660"/>
      <c r="V30" s="660"/>
      <c r="W30" s="660"/>
      <c r="X30" s="660"/>
      <c r="Y30" s="661"/>
      <c r="Z30" s="662">
        <v>0.2</v>
      </c>
      <c r="AA30" s="662"/>
      <c r="AB30" s="662"/>
      <c r="AC30" s="662"/>
      <c r="AD30" s="663">
        <v>19</v>
      </c>
      <c r="AE30" s="663"/>
      <c r="AF30" s="663"/>
      <c r="AG30" s="663"/>
      <c r="AH30" s="663"/>
      <c r="AI30" s="663"/>
      <c r="AJ30" s="663"/>
      <c r="AK30" s="663"/>
      <c r="AL30" s="664">
        <v>0</v>
      </c>
      <c r="AM30" s="665"/>
      <c r="AN30" s="665"/>
      <c r="AO30" s="666"/>
      <c r="AP30" s="707" t="s">
        <v>305</v>
      </c>
      <c r="AQ30" s="708"/>
      <c r="AR30" s="708"/>
      <c r="AS30" s="708"/>
      <c r="AT30" s="713" t="s">
        <v>306</v>
      </c>
      <c r="AU30" s="210"/>
      <c r="AV30" s="210"/>
      <c r="AW30" s="210"/>
      <c r="AX30" s="645" t="s">
        <v>183</v>
      </c>
      <c r="AY30" s="646"/>
      <c r="AZ30" s="646"/>
      <c r="BA30" s="646"/>
      <c r="BB30" s="646"/>
      <c r="BC30" s="646"/>
      <c r="BD30" s="646"/>
      <c r="BE30" s="646"/>
      <c r="BF30" s="647"/>
      <c r="BG30" s="719">
        <v>99.3</v>
      </c>
      <c r="BH30" s="720"/>
      <c r="BI30" s="720"/>
      <c r="BJ30" s="720"/>
      <c r="BK30" s="720"/>
      <c r="BL30" s="720"/>
      <c r="BM30" s="654">
        <v>94.4</v>
      </c>
      <c r="BN30" s="720"/>
      <c r="BO30" s="720"/>
      <c r="BP30" s="720"/>
      <c r="BQ30" s="721"/>
      <c r="BR30" s="719">
        <v>99.2</v>
      </c>
      <c r="BS30" s="720"/>
      <c r="BT30" s="720"/>
      <c r="BU30" s="720"/>
      <c r="BV30" s="720"/>
      <c r="BW30" s="720"/>
      <c r="BX30" s="654">
        <v>93.2</v>
      </c>
      <c r="BY30" s="720"/>
      <c r="BZ30" s="720"/>
      <c r="CA30" s="720"/>
      <c r="CB30" s="721"/>
      <c r="CD30" s="724"/>
      <c r="CE30" s="725"/>
      <c r="CF30" s="674" t="s">
        <v>307</v>
      </c>
      <c r="CG30" s="675"/>
      <c r="CH30" s="675"/>
      <c r="CI30" s="675"/>
      <c r="CJ30" s="675"/>
      <c r="CK30" s="675"/>
      <c r="CL30" s="675"/>
      <c r="CM30" s="675"/>
      <c r="CN30" s="675"/>
      <c r="CO30" s="675"/>
      <c r="CP30" s="675"/>
      <c r="CQ30" s="676"/>
      <c r="CR30" s="659">
        <v>2001060</v>
      </c>
      <c r="CS30" s="660"/>
      <c r="CT30" s="660"/>
      <c r="CU30" s="660"/>
      <c r="CV30" s="660"/>
      <c r="CW30" s="660"/>
      <c r="CX30" s="660"/>
      <c r="CY30" s="661"/>
      <c r="CZ30" s="664">
        <v>6.8</v>
      </c>
      <c r="DA30" s="693"/>
      <c r="DB30" s="693"/>
      <c r="DC30" s="697"/>
      <c r="DD30" s="668">
        <v>1993832</v>
      </c>
      <c r="DE30" s="660"/>
      <c r="DF30" s="660"/>
      <c r="DG30" s="660"/>
      <c r="DH30" s="660"/>
      <c r="DI30" s="660"/>
      <c r="DJ30" s="660"/>
      <c r="DK30" s="661"/>
      <c r="DL30" s="668">
        <v>1993832</v>
      </c>
      <c r="DM30" s="660"/>
      <c r="DN30" s="660"/>
      <c r="DO30" s="660"/>
      <c r="DP30" s="660"/>
      <c r="DQ30" s="660"/>
      <c r="DR30" s="660"/>
      <c r="DS30" s="660"/>
      <c r="DT30" s="660"/>
      <c r="DU30" s="660"/>
      <c r="DV30" s="661"/>
      <c r="DW30" s="664">
        <v>10.3</v>
      </c>
      <c r="DX30" s="693"/>
      <c r="DY30" s="693"/>
      <c r="DZ30" s="693"/>
      <c r="EA30" s="693"/>
      <c r="EB30" s="693"/>
      <c r="EC30" s="694"/>
    </row>
    <row r="31" spans="2:133" ht="11.25" customHeight="1" x14ac:dyDescent="0.15">
      <c r="B31" s="656" t="s">
        <v>308</v>
      </c>
      <c r="C31" s="657"/>
      <c r="D31" s="657"/>
      <c r="E31" s="657"/>
      <c r="F31" s="657"/>
      <c r="G31" s="657"/>
      <c r="H31" s="657"/>
      <c r="I31" s="657"/>
      <c r="J31" s="657"/>
      <c r="K31" s="657"/>
      <c r="L31" s="657"/>
      <c r="M31" s="657"/>
      <c r="N31" s="657"/>
      <c r="O31" s="657"/>
      <c r="P31" s="657"/>
      <c r="Q31" s="658"/>
      <c r="R31" s="659">
        <v>52760</v>
      </c>
      <c r="S31" s="660"/>
      <c r="T31" s="660"/>
      <c r="U31" s="660"/>
      <c r="V31" s="660"/>
      <c r="W31" s="660"/>
      <c r="X31" s="660"/>
      <c r="Y31" s="661"/>
      <c r="Z31" s="662">
        <v>0.2</v>
      </c>
      <c r="AA31" s="662"/>
      <c r="AB31" s="662"/>
      <c r="AC31" s="662"/>
      <c r="AD31" s="663" t="s">
        <v>133</v>
      </c>
      <c r="AE31" s="663"/>
      <c r="AF31" s="663"/>
      <c r="AG31" s="663"/>
      <c r="AH31" s="663"/>
      <c r="AI31" s="663"/>
      <c r="AJ31" s="663"/>
      <c r="AK31" s="663"/>
      <c r="AL31" s="664" t="s">
        <v>134</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98.7</v>
      </c>
      <c r="BH31" s="695"/>
      <c r="BI31" s="695"/>
      <c r="BJ31" s="695"/>
      <c r="BK31" s="695"/>
      <c r="BL31" s="695"/>
      <c r="BM31" s="665">
        <v>92.8</v>
      </c>
      <c r="BN31" s="717"/>
      <c r="BO31" s="717"/>
      <c r="BP31" s="717"/>
      <c r="BQ31" s="718"/>
      <c r="BR31" s="716">
        <v>98.6</v>
      </c>
      <c r="BS31" s="695"/>
      <c r="BT31" s="695"/>
      <c r="BU31" s="695"/>
      <c r="BV31" s="695"/>
      <c r="BW31" s="695"/>
      <c r="BX31" s="665">
        <v>90.9</v>
      </c>
      <c r="BY31" s="717"/>
      <c r="BZ31" s="717"/>
      <c r="CA31" s="717"/>
      <c r="CB31" s="718"/>
      <c r="CD31" s="724"/>
      <c r="CE31" s="725"/>
      <c r="CF31" s="674" t="s">
        <v>311</v>
      </c>
      <c r="CG31" s="675"/>
      <c r="CH31" s="675"/>
      <c r="CI31" s="675"/>
      <c r="CJ31" s="675"/>
      <c r="CK31" s="675"/>
      <c r="CL31" s="675"/>
      <c r="CM31" s="675"/>
      <c r="CN31" s="675"/>
      <c r="CO31" s="675"/>
      <c r="CP31" s="675"/>
      <c r="CQ31" s="676"/>
      <c r="CR31" s="659">
        <v>85493</v>
      </c>
      <c r="CS31" s="695"/>
      <c r="CT31" s="695"/>
      <c r="CU31" s="695"/>
      <c r="CV31" s="695"/>
      <c r="CW31" s="695"/>
      <c r="CX31" s="695"/>
      <c r="CY31" s="696"/>
      <c r="CZ31" s="664">
        <v>0.3</v>
      </c>
      <c r="DA31" s="693"/>
      <c r="DB31" s="693"/>
      <c r="DC31" s="697"/>
      <c r="DD31" s="668">
        <v>85493</v>
      </c>
      <c r="DE31" s="695"/>
      <c r="DF31" s="695"/>
      <c r="DG31" s="695"/>
      <c r="DH31" s="695"/>
      <c r="DI31" s="695"/>
      <c r="DJ31" s="695"/>
      <c r="DK31" s="696"/>
      <c r="DL31" s="668">
        <v>85493</v>
      </c>
      <c r="DM31" s="695"/>
      <c r="DN31" s="695"/>
      <c r="DO31" s="695"/>
      <c r="DP31" s="695"/>
      <c r="DQ31" s="695"/>
      <c r="DR31" s="695"/>
      <c r="DS31" s="695"/>
      <c r="DT31" s="695"/>
      <c r="DU31" s="695"/>
      <c r="DV31" s="696"/>
      <c r="DW31" s="664">
        <v>0.4</v>
      </c>
      <c r="DX31" s="693"/>
      <c r="DY31" s="693"/>
      <c r="DZ31" s="693"/>
      <c r="EA31" s="693"/>
      <c r="EB31" s="693"/>
      <c r="EC31" s="694"/>
    </row>
    <row r="32" spans="2:133" ht="11.25" customHeight="1" x14ac:dyDescent="0.15">
      <c r="B32" s="656" t="s">
        <v>312</v>
      </c>
      <c r="C32" s="657"/>
      <c r="D32" s="657"/>
      <c r="E32" s="657"/>
      <c r="F32" s="657"/>
      <c r="G32" s="657"/>
      <c r="H32" s="657"/>
      <c r="I32" s="657"/>
      <c r="J32" s="657"/>
      <c r="K32" s="657"/>
      <c r="L32" s="657"/>
      <c r="M32" s="657"/>
      <c r="N32" s="657"/>
      <c r="O32" s="657"/>
      <c r="P32" s="657"/>
      <c r="Q32" s="658"/>
      <c r="R32" s="659">
        <v>783509</v>
      </c>
      <c r="S32" s="660"/>
      <c r="T32" s="660"/>
      <c r="U32" s="660"/>
      <c r="V32" s="660"/>
      <c r="W32" s="660"/>
      <c r="X32" s="660"/>
      <c r="Y32" s="661"/>
      <c r="Z32" s="662">
        <v>2.5</v>
      </c>
      <c r="AA32" s="662"/>
      <c r="AB32" s="662"/>
      <c r="AC32" s="662"/>
      <c r="AD32" s="663" t="s">
        <v>134</v>
      </c>
      <c r="AE32" s="663"/>
      <c r="AF32" s="663"/>
      <c r="AG32" s="663"/>
      <c r="AH32" s="663"/>
      <c r="AI32" s="663"/>
      <c r="AJ32" s="663"/>
      <c r="AK32" s="663"/>
      <c r="AL32" s="664" t="s">
        <v>236</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99.5</v>
      </c>
      <c r="BH32" s="729"/>
      <c r="BI32" s="729"/>
      <c r="BJ32" s="729"/>
      <c r="BK32" s="729"/>
      <c r="BL32" s="729"/>
      <c r="BM32" s="730">
        <v>97.1</v>
      </c>
      <c r="BN32" s="729"/>
      <c r="BO32" s="729"/>
      <c r="BP32" s="729"/>
      <c r="BQ32" s="731"/>
      <c r="BR32" s="728">
        <v>99.5</v>
      </c>
      <c r="BS32" s="729"/>
      <c r="BT32" s="729"/>
      <c r="BU32" s="729"/>
      <c r="BV32" s="729"/>
      <c r="BW32" s="729"/>
      <c r="BX32" s="730">
        <v>96.3</v>
      </c>
      <c r="BY32" s="729"/>
      <c r="BZ32" s="729"/>
      <c r="CA32" s="729"/>
      <c r="CB32" s="731"/>
      <c r="CD32" s="726"/>
      <c r="CE32" s="727"/>
      <c r="CF32" s="674" t="s">
        <v>314</v>
      </c>
      <c r="CG32" s="675"/>
      <c r="CH32" s="675"/>
      <c r="CI32" s="675"/>
      <c r="CJ32" s="675"/>
      <c r="CK32" s="675"/>
      <c r="CL32" s="675"/>
      <c r="CM32" s="675"/>
      <c r="CN32" s="675"/>
      <c r="CO32" s="675"/>
      <c r="CP32" s="675"/>
      <c r="CQ32" s="676"/>
      <c r="CR32" s="659" t="s">
        <v>134</v>
      </c>
      <c r="CS32" s="660"/>
      <c r="CT32" s="660"/>
      <c r="CU32" s="660"/>
      <c r="CV32" s="660"/>
      <c r="CW32" s="660"/>
      <c r="CX32" s="660"/>
      <c r="CY32" s="661"/>
      <c r="CZ32" s="664" t="s">
        <v>134</v>
      </c>
      <c r="DA32" s="693"/>
      <c r="DB32" s="693"/>
      <c r="DC32" s="697"/>
      <c r="DD32" s="668" t="s">
        <v>236</v>
      </c>
      <c r="DE32" s="660"/>
      <c r="DF32" s="660"/>
      <c r="DG32" s="660"/>
      <c r="DH32" s="660"/>
      <c r="DI32" s="660"/>
      <c r="DJ32" s="660"/>
      <c r="DK32" s="661"/>
      <c r="DL32" s="668" t="s">
        <v>134</v>
      </c>
      <c r="DM32" s="660"/>
      <c r="DN32" s="660"/>
      <c r="DO32" s="660"/>
      <c r="DP32" s="660"/>
      <c r="DQ32" s="660"/>
      <c r="DR32" s="660"/>
      <c r="DS32" s="660"/>
      <c r="DT32" s="660"/>
      <c r="DU32" s="660"/>
      <c r="DV32" s="661"/>
      <c r="DW32" s="664" t="s">
        <v>134</v>
      </c>
      <c r="DX32" s="693"/>
      <c r="DY32" s="693"/>
      <c r="DZ32" s="693"/>
      <c r="EA32" s="693"/>
      <c r="EB32" s="693"/>
      <c r="EC32" s="694"/>
    </row>
    <row r="33" spans="2:133" ht="11.25" customHeight="1" x14ac:dyDescent="0.15">
      <c r="B33" s="656" t="s">
        <v>315</v>
      </c>
      <c r="C33" s="657"/>
      <c r="D33" s="657"/>
      <c r="E33" s="657"/>
      <c r="F33" s="657"/>
      <c r="G33" s="657"/>
      <c r="H33" s="657"/>
      <c r="I33" s="657"/>
      <c r="J33" s="657"/>
      <c r="K33" s="657"/>
      <c r="L33" s="657"/>
      <c r="M33" s="657"/>
      <c r="N33" s="657"/>
      <c r="O33" s="657"/>
      <c r="P33" s="657"/>
      <c r="Q33" s="658"/>
      <c r="R33" s="659">
        <v>1002400</v>
      </c>
      <c r="S33" s="660"/>
      <c r="T33" s="660"/>
      <c r="U33" s="660"/>
      <c r="V33" s="660"/>
      <c r="W33" s="660"/>
      <c r="X33" s="660"/>
      <c r="Y33" s="661"/>
      <c r="Z33" s="662">
        <v>3.2</v>
      </c>
      <c r="AA33" s="662"/>
      <c r="AB33" s="662"/>
      <c r="AC33" s="662"/>
      <c r="AD33" s="663" t="s">
        <v>236</v>
      </c>
      <c r="AE33" s="663"/>
      <c r="AF33" s="663"/>
      <c r="AG33" s="663"/>
      <c r="AH33" s="663"/>
      <c r="AI33" s="663"/>
      <c r="AJ33" s="663"/>
      <c r="AK33" s="663"/>
      <c r="AL33" s="664" t="s">
        <v>134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10561497</v>
      </c>
      <c r="CS33" s="695"/>
      <c r="CT33" s="695"/>
      <c r="CU33" s="695"/>
      <c r="CV33" s="695"/>
      <c r="CW33" s="695"/>
      <c r="CX33" s="695"/>
      <c r="CY33" s="696"/>
      <c r="CZ33" s="664">
        <v>36</v>
      </c>
      <c r="DA33" s="693"/>
      <c r="DB33" s="693"/>
      <c r="DC33" s="697"/>
      <c r="DD33" s="668">
        <v>8381111</v>
      </c>
      <c r="DE33" s="695"/>
      <c r="DF33" s="695"/>
      <c r="DG33" s="695"/>
      <c r="DH33" s="695"/>
      <c r="DI33" s="695"/>
      <c r="DJ33" s="695"/>
      <c r="DK33" s="696"/>
      <c r="DL33" s="668">
        <v>7031053</v>
      </c>
      <c r="DM33" s="695"/>
      <c r="DN33" s="695"/>
      <c r="DO33" s="695"/>
      <c r="DP33" s="695"/>
      <c r="DQ33" s="695"/>
      <c r="DR33" s="695"/>
      <c r="DS33" s="695"/>
      <c r="DT33" s="695"/>
      <c r="DU33" s="695"/>
      <c r="DV33" s="696"/>
      <c r="DW33" s="664">
        <v>36.4</v>
      </c>
      <c r="DX33" s="693"/>
      <c r="DY33" s="693"/>
      <c r="DZ33" s="693"/>
      <c r="EA33" s="693"/>
      <c r="EB33" s="693"/>
      <c r="EC33" s="694"/>
    </row>
    <row r="34" spans="2:133" ht="11.25" customHeight="1" x14ac:dyDescent="0.15">
      <c r="B34" s="656" t="s">
        <v>317</v>
      </c>
      <c r="C34" s="657"/>
      <c r="D34" s="657"/>
      <c r="E34" s="657"/>
      <c r="F34" s="657"/>
      <c r="G34" s="657"/>
      <c r="H34" s="657"/>
      <c r="I34" s="657"/>
      <c r="J34" s="657"/>
      <c r="K34" s="657"/>
      <c r="L34" s="657"/>
      <c r="M34" s="657"/>
      <c r="N34" s="657"/>
      <c r="O34" s="657"/>
      <c r="P34" s="657"/>
      <c r="Q34" s="658"/>
      <c r="R34" s="659">
        <v>941988</v>
      </c>
      <c r="S34" s="660"/>
      <c r="T34" s="660"/>
      <c r="U34" s="660"/>
      <c r="V34" s="660"/>
      <c r="W34" s="660"/>
      <c r="X34" s="660"/>
      <c r="Y34" s="661"/>
      <c r="Z34" s="662">
        <v>3</v>
      </c>
      <c r="AA34" s="662"/>
      <c r="AB34" s="662"/>
      <c r="AC34" s="662"/>
      <c r="AD34" s="663">
        <v>7974</v>
      </c>
      <c r="AE34" s="663"/>
      <c r="AF34" s="663"/>
      <c r="AG34" s="663"/>
      <c r="AH34" s="663"/>
      <c r="AI34" s="663"/>
      <c r="AJ34" s="663"/>
      <c r="AK34" s="663"/>
      <c r="AL34" s="664">
        <v>0</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5161123</v>
      </c>
      <c r="CS34" s="660"/>
      <c r="CT34" s="660"/>
      <c r="CU34" s="660"/>
      <c r="CV34" s="660"/>
      <c r="CW34" s="660"/>
      <c r="CX34" s="660"/>
      <c r="CY34" s="661"/>
      <c r="CZ34" s="664">
        <v>17.600000000000001</v>
      </c>
      <c r="DA34" s="693"/>
      <c r="DB34" s="693"/>
      <c r="DC34" s="697"/>
      <c r="DD34" s="668">
        <v>3815392</v>
      </c>
      <c r="DE34" s="660"/>
      <c r="DF34" s="660"/>
      <c r="DG34" s="660"/>
      <c r="DH34" s="660"/>
      <c r="DI34" s="660"/>
      <c r="DJ34" s="660"/>
      <c r="DK34" s="661"/>
      <c r="DL34" s="668">
        <v>3614701</v>
      </c>
      <c r="DM34" s="660"/>
      <c r="DN34" s="660"/>
      <c r="DO34" s="660"/>
      <c r="DP34" s="660"/>
      <c r="DQ34" s="660"/>
      <c r="DR34" s="660"/>
      <c r="DS34" s="660"/>
      <c r="DT34" s="660"/>
      <c r="DU34" s="660"/>
      <c r="DV34" s="661"/>
      <c r="DW34" s="664">
        <v>18.7</v>
      </c>
      <c r="DX34" s="693"/>
      <c r="DY34" s="693"/>
      <c r="DZ34" s="693"/>
      <c r="EA34" s="693"/>
      <c r="EB34" s="693"/>
      <c r="EC34" s="694"/>
    </row>
    <row r="35" spans="2:133" ht="11.25" customHeight="1" x14ac:dyDescent="0.15">
      <c r="B35" s="656" t="s">
        <v>321</v>
      </c>
      <c r="C35" s="657"/>
      <c r="D35" s="657"/>
      <c r="E35" s="657"/>
      <c r="F35" s="657"/>
      <c r="G35" s="657"/>
      <c r="H35" s="657"/>
      <c r="I35" s="657"/>
      <c r="J35" s="657"/>
      <c r="K35" s="657"/>
      <c r="L35" s="657"/>
      <c r="M35" s="657"/>
      <c r="N35" s="657"/>
      <c r="O35" s="657"/>
      <c r="P35" s="657"/>
      <c r="Q35" s="658"/>
      <c r="R35" s="659">
        <v>1577500</v>
      </c>
      <c r="S35" s="660"/>
      <c r="T35" s="660"/>
      <c r="U35" s="660"/>
      <c r="V35" s="660"/>
      <c r="W35" s="660"/>
      <c r="X35" s="660"/>
      <c r="Y35" s="661"/>
      <c r="Z35" s="662">
        <v>5.0999999999999996</v>
      </c>
      <c r="AA35" s="662"/>
      <c r="AB35" s="662"/>
      <c r="AC35" s="662"/>
      <c r="AD35" s="663" t="s">
        <v>134</v>
      </c>
      <c r="AE35" s="663"/>
      <c r="AF35" s="663"/>
      <c r="AG35" s="663"/>
      <c r="AH35" s="663"/>
      <c r="AI35" s="663"/>
      <c r="AJ35" s="663"/>
      <c r="AK35" s="663"/>
      <c r="AL35" s="664" t="s">
        <v>236</v>
      </c>
      <c r="AM35" s="665"/>
      <c r="AN35" s="665"/>
      <c r="AO35" s="666"/>
      <c r="AP35" s="214"/>
      <c r="AQ35" s="732" t="s">
        <v>322</v>
      </c>
      <c r="AR35" s="733"/>
      <c r="AS35" s="733"/>
      <c r="AT35" s="733"/>
      <c r="AU35" s="733"/>
      <c r="AV35" s="733"/>
      <c r="AW35" s="733"/>
      <c r="AX35" s="733"/>
      <c r="AY35" s="734"/>
      <c r="AZ35" s="648">
        <v>3590734</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718659</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167860</v>
      </c>
      <c r="CS35" s="695"/>
      <c r="CT35" s="695"/>
      <c r="CU35" s="695"/>
      <c r="CV35" s="695"/>
      <c r="CW35" s="695"/>
      <c r="CX35" s="695"/>
      <c r="CY35" s="696"/>
      <c r="CZ35" s="664">
        <v>0.6</v>
      </c>
      <c r="DA35" s="693"/>
      <c r="DB35" s="693"/>
      <c r="DC35" s="697"/>
      <c r="DD35" s="668">
        <v>134841</v>
      </c>
      <c r="DE35" s="695"/>
      <c r="DF35" s="695"/>
      <c r="DG35" s="695"/>
      <c r="DH35" s="695"/>
      <c r="DI35" s="695"/>
      <c r="DJ35" s="695"/>
      <c r="DK35" s="696"/>
      <c r="DL35" s="668">
        <v>134549</v>
      </c>
      <c r="DM35" s="695"/>
      <c r="DN35" s="695"/>
      <c r="DO35" s="695"/>
      <c r="DP35" s="695"/>
      <c r="DQ35" s="695"/>
      <c r="DR35" s="695"/>
      <c r="DS35" s="695"/>
      <c r="DT35" s="695"/>
      <c r="DU35" s="695"/>
      <c r="DV35" s="696"/>
      <c r="DW35" s="664">
        <v>0.7</v>
      </c>
      <c r="DX35" s="693"/>
      <c r="DY35" s="693"/>
      <c r="DZ35" s="693"/>
      <c r="EA35" s="693"/>
      <c r="EB35" s="693"/>
      <c r="EC35" s="694"/>
    </row>
    <row r="36" spans="2:133" ht="11.25" customHeight="1" x14ac:dyDescent="0.15">
      <c r="B36" s="656" t="s">
        <v>325</v>
      </c>
      <c r="C36" s="657"/>
      <c r="D36" s="657"/>
      <c r="E36" s="657"/>
      <c r="F36" s="657"/>
      <c r="G36" s="657"/>
      <c r="H36" s="657"/>
      <c r="I36" s="657"/>
      <c r="J36" s="657"/>
      <c r="K36" s="657"/>
      <c r="L36" s="657"/>
      <c r="M36" s="657"/>
      <c r="N36" s="657"/>
      <c r="O36" s="657"/>
      <c r="P36" s="657"/>
      <c r="Q36" s="658"/>
      <c r="R36" s="659" t="s">
        <v>236</v>
      </c>
      <c r="S36" s="660"/>
      <c r="T36" s="660"/>
      <c r="U36" s="660"/>
      <c r="V36" s="660"/>
      <c r="W36" s="660"/>
      <c r="X36" s="660"/>
      <c r="Y36" s="661"/>
      <c r="Z36" s="662" t="s">
        <v>133</v>
      </c>
      <c r="AA36" s="662"/>
      <c r="AB36" s="662"/>
      <c r="AC36" s="662"/>
      <c r="AD36" s="663" t="s">
        <v>236</v>
      </c>
      <c r="AE36" s="663"/>
      <c r="AF36" s="663"/>
      <c r="AG36" s="663"/>
      <c r="AH36" s="663"/>
      <c r="AI36" s="663"/>
      <c r="AJ36" s="663"/>
      <c r="AK36" s="663"/>
      <c r="AL36" s="664" t="s">
        <v>134</v>
      </c>
      <c r="AM36" s="665"/>
      <c r="AN36" s="665"/>
      <c r="AO36" s="666"/>
      <c r="AQ36" s="736" t="s">
        <v>326</v>
      </c>
      <c r="AR36" s="737"/>
      <c r="AS36" s="737"/>
      <c r="AT36" s="737"/>
      <c r="AU36" s="737"/>
      <c r="AV36" s="737"/>
      <c r="AW36" s="737"/>
      <c r="AX36" s="737"/>
      <c r="AY36" s="738"/>
      <c r="AZ36" s="659">
        <v>575507</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634594</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1301192</v>
      </c>
      <c r="CS36" s="660"/>
      <c r="CT36" s="660"/>
      <c r="CU36" s="660"/>
      <c r="CV36" s="660"/>
      <c r="CW36" s="660"/>
      <c r="CX36" s="660"/>
      <c r="CY36" s="661"/>
      <c r="CZ36" s="664">
        <v>4.4000000000000004</v>
      </c>
      <c r="DA36" s="693"/>
      <c r="DB36" s="693"/>
      <c r="DC36" s="697"/>
      <c r="DD36" s="668">
        <v>1173399</v>
      </c>
      <c r="DE36" s="660"/>
      <c r="DF36" s="660"/>
      <c r="DG36" s="660"/>
      <c r="DH36" s="660"/>
      <c r="DI36" s="660"/>
      <c r="DJ36" s="660"/>
      <c r="DK36" s="661"/>
      <c r="DL36" s="668">
        <v>901955</v>
      </c>
      <c r="DM36" s="660"/>
      <c r="DN36" s="660"/>
      <c r="DO36" s="660"/>
      <c r="DP36" s="660"/>
      <c r="DQ36" s="660"/>
      <c r="DR36" s="660"/>
      <c r="DS36" s="660"/>
      <c r="DT36" s="660"/>
      <c r="DU36" s="660"/>
      <c r="DV36" s="661"/>
      <c r="DW36" s="664">
        <v>4.7</v>
      </c>
      <c r="DX36" s="693"/>
      <c r="DY36" s="693"/>
      <c r="DZ36" s="693"/>
      <c r="EA36" s="693"/>
      <c r="EB36" s="693"/>
      <c r="EC36" s="694"/>
    </row>
    <row r="37" spans="2:133" ht="11.25" customHeight="1" x14ac:dyDescent="0.15">
      <c r="B37" s="656" t="s">
        <v>329</v>
      </c>
      <c r="C37" s="657"/>
      <c r="D37" s="657"/>
      <c r="E37" s="657"/>
      <c r="F37" s="657"/>
      <c r="G37" s="657"/>
      <c r="H37" s="657"/>
      <c r="I37" s="657"/>
      <c r="J37" s="657"/>
      <c r="K37" s="657"/>
      <c r="L37" s="657"/>
      <c r="M37" s="657"/>
      <c r="N37" s="657"/>
      <c r="O37" s="657"/>
      <c r="P37" s="657"/>
      <c r="Q37" s="658"/>
      <c r="R37" s="659" t="s">
        <v>236</v>
      </c>
      <c r="S37" s="660"/>
      <c r="T37" s="660"/>
      <c r="U37" s="660"/>
      <c r="V37" s="660"/>
      <c r="W37" s="660"/>
      <c r="X37" s="660"/>
      <c r="Y37" s="661"/>
      <c r="Z37" s="662" t="s">
        <v>134</v>
      </c>
      <c r="AA37" s="662"/>
      <c r="AB37" s="662"/>
      <c r="AC37" s="662"/>
      <c r="AD37" s="663" t="s">
        <v>134</v>
      </c>
      <c r="AE37" s="663"/>
      <c r="AF37" s="663"/>
      <c r="AG37" s="663"/>
      <c r="AH37" s="663"/>
      <c r="AI37" s="663"/>
      <c r="AJ37" s="663"/>
      <c r="AK37" s="663"/>
      <c r="AL37" s="664" t="s">
        <v>134</v>
      </c>
      <c r="AM37" s="665"/>
      <c r="AN37" s="665"/>
      <c r="AO37" s="666"/>
      <c r="AQ37" s="736" t="s">
        <v>330</v>
      </c>
      <c r="AR37" s="737"/>
      <c r="AS37" s="737"/>
      <c r="AT37" s="737"/>
      <c r="AU37" s="737"/>
      <c r="AV37" s="737"/>
      <c r="AW37" s="737"/>
      <c r="AX37" s="737"/>
      <c r="AY37" s="738"/>
      <c r="AZ37" s="659">
        <v>388654</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12820</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182940</v>
      </c>
      <c r="CS37" s="695"/>
      <c r="CT37" s="695"/>
      <c r="CU37" s="695"/>
      <c r="CV37" s="695"/>
      <c r="CW37" s="695"/>
      <c r="CX37" s="695"/>
      <c r="CY37" s="696"/>
      <c r="CZ37" s="664">
        <v>0.6</v>
      </c>
      <c r="DA37" s="693"/>
      <c r="DB37" s="693"/>
      <c r="DC37" s="697"/>
      <c r="DD37" s="668">
        <v>182940</v>
      </c>
      <c r="DE37" s="695"/>
      <c r="DF37" s="695"/>
      <c r="DG37" s="695"/>
      <c r="DH37" s="695"/>
      <c r="DI37" s="695"/>
      <c r="DJ37" s="695"/>
      <c r="DK37" s="696"/>
      <c r="DL37" s="668">
        <v>181406</v>
      </c>
      <c r="DM37" s="695"/>
      <c r="DN37" s="695"/>
      <c r="DO37" s="695"/>
      <c r="DP37" s="695"/>
      <c r="DQ37" s="695"/>
      <c r="DR37" s="695"/>
      <c r="DS37" s="695"/>
      <c r="DT37" s="695"/>
      <c r="DU37" s="695"/>
      <c r="DV37" s="696"/>
      <c r="DW37" s="664">
        <v>0.9</v>
      </c>
      <c r="DX37" s="693"/>
      <c r="DY37" s="693"/>
      <c r="DZ37" s="693"/>
      <c r="EA37" s="693"/>
      <c r="EB37" s="693"/>
      <c r="EC37" s="694"/>
    </row>
    <row r="38" spans="2:133" ht="11.25" customHeight="1" x14ac:dyDescent="0.15">
      <c r="B38" s="704" t="s">
        <v>333</v>
      </c>
      <c r="C38" s="705"/>
      <c r="D38" s="705"/>
      <c r="E38" s="705"/>
      <c r="F38" s="705"/>
      <c r="G38" s="705"/>
      <c r="H38" s="705"/>
      <c r="I38" s="705"/>
      <c r="J38" s="705"/>
      <c r="K38" s="705"/>
      <c r="L38" s="705"/>
      <c r="M38" s="705"/>
      <c r="N38" s="705"/>
      <c r="O38" s="705"/>
      <c r="P38" s="705"/>
      <c r="Q38" s="706"/>
      <c r="R38" s="739">
        <v>31148637</v>
      </c>
      <c r="S38" s="740"/>
      <c r="T38" s="740"/>
      <c r="U38" s="740"/>
      <c r="V38" s="740"/>
      <c r="W38" s="740"/>
      <c r="X38" s="740"/>
      <c r="Y38" s="741"/>
      <c r="Z38" s="742">
        <v>100</v>
      </c>
      <c r="AA38" s="742"/>
      <c r="AB38" s="742"/>
      <c r="AC38" s="742"/>
      <c r="AD38" s="743">
        <v>19308978</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v>76439</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20121</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3125641</v>
      </c>
      <c r="CS38" s="660"/>
      <c r="CT38" s="660"/>
      <c r="CU38" s="660"/>
      <c r="CV38" s="660"/>
      <c r="CW38" s="660"/>
      <c r="CX38" s="660"/>
      <c r="CY38" s="661"/>
      <c r="CZ38" s="664">
        <v>10.6</v>
      </c>
      <c r="DA38" s="693"/>
      <c r="DB38" s="693"/>
      <c r="DC38" s="697"/>
      <c r="DD38" s="668">
        <v>2667550</v>
      </c>
      <c r="DE38" s="660"/>
      <c r="DF38" s="660"/>
      <c r="DG38" s="660"/>
      <c r="DH38" s="660"/>
      <c r="DI38" s="660"/>
      <c r="DJ38" s="660"/>
      <c r="DK38" s="661"/>
      <c r="DL38" s="668">
        <v>2379493</v>
      </c>
      <c r="DM38" s="660"/>
      <c r="DN38" s="660"/>
      <c r="DO38" s="660"/>
      <c r="DP38" s="660"/>
      <c r="DQ38" s="660"/>
      <c r="DR38" s="660"/>
      <c r="DS38" s="660"/>
      <c r="DT38" s="660"/>
      <c r="DU38" s="660"/>
      <c r="DV38" s="661"/>
      <c r="DW38" s="664">
        <v>12.3</v>
      </c>
      <c r="DX38" s="693"/>
      <c r="DY38" s="693"/>
      <c r="DZ38" s="693"/>
      <c r="EA38" s="693"/>
      <c r="EB38" s="693"/>
      <c r="EC38" s="694"/>
    </row>
    <row r="39" spans="2:133" ht="11.25" customHeight="1" x14ac:dyDescent="0.15">
      <c r="AQ39" s="736" t="s">
        <v>337</v>
      </c>
      <c r="AR39" s="737"/>
      <c r="AS39" s="737"/>
      <c r="AT39" s="737"/>
      <c r="AU39" s="737"/>
      <c r="AV39" s="737"/>
      <c r="AW39" s="737"/>
      <c r="AX39" s="737"/>
      <c r="AY39" s="738"/>
      <c r="AZ39" s="659" t="s">
        <v>236</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106</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586203</v>
      </c>
      <c r="CS39" s="695"/>
      <c r="CT39" s="695"/>
      <c r="CU39" s="695"/>
      <c r="CV39" s="695"/>
      <c r="CW39" s="695"/>
      <c r="CX39" s="695"/>
      <c r="CY39" s="696"/>
      <c r="CZ39" s="664">
        <v>2</v>
      </c>
      <c r="DA39" s="693"/>
      <c r="DB39" s="693"/>
      <c r="DC39" s="697"/>
      <c r="DD39" s="668">
        <v>583996</v>
      </c>
      <c r="DE39" s="695"/>
      <c r="DF39" s="695"/>
      <c r="DG39" s="695"/>
      <c r="DH39" s="695"/>
      <c r="DI39" s="695"/>
      <c r="DJ39" s="695"/>
      <c r="DK39" s="696"/>
      <c r="DL39" s="668" t="s">
        <v>236</v>
      </c>
      <c r="DM39" s="695"/>
      <c r="DN39" s="695"/>
      <c r="DO39" s="695"/>
      <c r="DP39" s="695"/>
      <c r="DQ39" s="695"/>
      <c r="DR39" s="695"/>
      <c r="DS39" s="695"/>
      <c r="DT39" s="695"/>
      <c r="DU39" s="695"/>
      <c r="DV39" s="696"/>
      <c r="DW39" s="664" t="s">
        <v>133</v>
      </c>
      <c r="DX39" s="693"/>
      <c r="DY39" s="693"/>
      <c r="DZ39" s="693"/>
      <c r="EA39" s="693"/>
      <c r="EB39" s="693"/>
      <c r="EC39" s="694"/>
    </row>
    <row r="40" spans="2:133" ht="11.25" customHeight="1" x14ac:dyDescent="0.15">
      <c r="AQ40" s="736" t="s">
        <v>341</v>
      </c>
      <c r="AR40" s="737"/>
      <c r="AS40" s="737"/>
      <c r="AT40" s="737"/>
      <c r="AU40" s="737"/>
      <c r="AV40" s="737"/>
      <c r="AW40" s="737"/>
      <c r="AX40" s="737"/>
      <c r="AY40" s="738"/>
      <c r="AZ40" s="659">
        <v>672591</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109</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219478</v>
      </c>
      <c r="CS40" s="660"/>
      <c r="CT40" s="660"/>
      <c r="CU40" s="660"/>
      <c r="CV40" s="660"/>
      <c r="CW40" s="660"/>
      <c r="CX40" s="660"/>
      <c r="CY40" s="661"/>
      <c r="CZ40" s="664">
        <v>0.7</v>
      </c>
      <c r="DA40" s="693"/>
      <c r="DB40" s="693"/>
      <c r="DC40" s="697"/>
      <c r="DD40" s="668">
        <v>5933</v>
      </c>
      <c r="DE40" s="660"/>
      <c r="DF40" s="660"/>
      <c r="DG40" s="660"/>
      <c r="DH40" s="660"/>
      <c r="DI40" s="660"/>
      <c r="DJ40" s="660"/>
      <c r="DK40" s="661"/>
      <c r="DL40" s="668">
        <v>355</v>
      </c>
      <c r="DM40" s="660"/>
      <c r="DN40" s="660"/>
      <c r="DO40" s="660"/>
      <c r="DP40" s="660"/>
      <c r="DQ40" s="660"/>
      <c r="DR40" s="660"/>
      <c r="DS40" s="660"/>
      <c r="DT40" s="660"/>
      <c r="DU40" s="660"/>
      <c r="DV40" s="661"/>
      <c r="DW40" s="664">
        <v>0</v>
      </c>
      <c r="DX40" s="693"/>
      <c r="DY40" s="693"/>
      <c r="DZ40" s="693"/>
      <c r="EA40" s="693"/>
      <c r="EB40" s="693"/>
      <c r="EC40" s="694"/>
    </row>
    <row r="41" spans="2:133" ht="11.25" customHeight="1" x14ac:dyDescent="0.15">
      <c r="AQ41" s="746" t="s">
        <v>344</v>
      </c>
      <c r="AR41" s="747"/>
      <c r="AS41" s="747"/>
      <c r="AT41" s="747"/>
      <c r="AU41" s="747"/>
      <c r="AV41" s="747"/>
      <c r="AW41" s="747"/>
      <c r="AX41" s="747"/>
      <c r="AY41" s="748"/>
      <c r="AZ41" s="739">
        <v>1877543</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318</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236</v>
      </c>
      <c r="CS41" s="695"/>
      <c r="CT41" s="695"/>
      <c r="CU41" s="695"/>
      <c r="CV41" s="695"/>
      <c r="CW41" s="695"/>
      <c r="CX41" s="695"/>
      <c r="CY41" s="696"/>
      <c r="CZ41" s="664" t="s">
        <v>134</v>
      </c>
      <c r="DA41" s="693"/>
      <c r="DB41" s="693"/>
      <c r="DC41" s="697"/>
      <c r="DD41" s="668" t="s">
        <v>236</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3757410</v>
      </c>
      <c r="CS42" s="660"/>
      <c r="CT42" s="660"/>
      <c r="CU42" s="660"/>
      <c r="CV42" s="660"/>
      <c r="CW42" s="660"/>
      <c r="CX42" s="660"/>
      <c r="CY42" s="661"/>
      <c r="CZ42" s="664">
        <v>12.8</v>
      </c>
      <c r="DA42" s="665"/>
      <c r="DB42" s="665"/>
      <c r="DC42" s="760"/>
      <c r="DD42" s="668">
        <v>1168967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142375</v>
      </c>
      <c r="CS43" s="695"/>
      <c r="CT43" s="695"/>
      <c r="CU43" s="695"/>
      <c r="CV43" s="695"/>
      <c r="CW43" s="695"/>
      <c r="CX43" s="695"/>
      <c r="CY43" s="696"/>
      <c r="CZ43" s="664">
        <v>0.5</v>
      </c>
      <c r="DA43" s="693"/>
      <c r="DB43" s="693"/>
      <c r="DC43" s="697"/>
      <c r="DD43" s="668">
        <v>142375</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351</v>
      </c>
      <c r="CD44" s="771" t="s">
        <v>303</v>
      </c>
      <c r="CE44" s="772"/>
      <c r="CF44" s="656" t="s">
        <v>352</v>
      </c>
      <c r="CG44" s="657"/>
      <c r="CH44" s="657"/>
      <c r="CI44" s="657"/>
      <c r="CJ44" s="657"/>
      <c r="CK44" s="657"/>
      <c r="CL44" s="657"/>
      <c r="CM44" s="657"/>
      <c r="CN44" s="657"/>
      <c r="CO44" s="657"/>
      <c r="CP44" s="657"/>
      <c r="CQ44" s="658"/>
      <c r="CR44" s="659">
        <v>3702124</v>
      </c>
      <c r="CS44" s="660"/>
      <c r="CT44" s="660"/>
      <c r="CU44" s="660"/>
      <c r="CV44" s="660"/>
      <c r="CW44" s="660"/>
      <c r="CX44" s="660"/>
      <c r="CY44" s="661"/>
      <c r="CZ44" s="664">
        <v>12.6</v>
      </c>
      <c r="DA44" s="665"/>
      <c r="DB44" s="665"/>
      <c r="DC44" s="760"/>
      <c r="DD44" s="668">
        <v>1122356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353</v>
      </c>
      <c r="CG45" s="657"/>
      <c r="CH45" s="657"/>
      <c r="CI45" s="657"/>
      <c r="CJ45" s="657"/>
      <c r="CK45" s="657"/>
      <c r="CL45" s="657"/>
      <c r="CM45" s="657"/>
      <c r="CN45" s="657"/>
      <c r="CO45" s="657"/>
      <c r="CP45" s="657"/>
      <c r="CQ45" s="658"/>
      <c r="CR45" s="659">
        <v>2061965</v>
      </c>
      <c r="CS45" s="695"/>
      <c r="CT45" s="695"/>
      <c r="CU45" s="695"/>
      <c r="CV45" s="695"/>
      <c r="CW45" s="695"/>
      <c r="CX45" s="695"/>
      <c r="CY45" s="696"/>
      <c r="CZ45" s="664">
        <v>7</v>
      </c>
      <c r="DA45" s="693"/>
      <c r="DB45" s="693"/>
      <c r="DC45" s="697"/>
      <c r="DD45" s="668">
        <v>555219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354</v>
      </c>
      <c r="CG46" s="657"/>
      <c r="CH46" s="657"/>
      <c r="CI46" s="657"/>
      <c r="CJ46" s="657"/>
      <c r="CK46" s="657"/>
      <c r="CL46" s="657"/>
      <c r="CM46" s="657"/>
      <c r="CN46" s="657"/>
      <c r="CO46" s="657"/>
      <c r="CP46" s="657"/>
      <c r="CQ46" s="658"/>
      <c r="CR46" s="659">
        <v>1624100</v>
      </c>
      <c r="CS46" s="660"/>
      <c r="CT46" s="660"/>
      <c r="CU46" s="660"/>
      <c r="CV46" s="660"/>
      <c r="CW46" s="660"/>
      <c r="CX46" s="660"/>
      <c r="CY46" s="661"/>
      <c r="CZ46" s="664">
        <v>5.5</v>
      </c>
      <c r="DA46" s="665"/>
      <c r="DB46" s="665"/>
      <c r="DC46" s="760"/>
      <c r="DD46" s="668">
        <v>559002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355</v>
      </c>
      <c r="CG47" s="657"/>
      <c r="CH47" s="657"/>
      <c r="CI47" s="657"/>
      <c r="CJ47" s="657"/>
      <c r="CK47" s="657"/>
      <c r="CL47" s="657"/>
      <c r="CM47" s="657"/>
      <c r="CN47" s="657"/>
      <c r="CO47" s="657"/>
      <c r="CP47" s="657"/>
      <c r="CQ47" s="658"/>
      <c r="CR47" s="659">
        <v>55286</v>
      </c>
      <c r="CS47" s="695"/>
      <c r="CT47" s="695"/>
      <c r="CU47" s="695"/>
      <c r="CV47" s="695"/>
      <c r="CW47" s="695"/>
      <c r="CX47" s="695"/>
      <c r="CY47" s="696"/>
      <c r="CZ47" s="664">
        <v>0.2</v>
      </c>
      <c r="DA47" s="693"/>
      <c r="DB47" s="693"/>
      <c r="DC47" s="697"/>
      <c r="DD47" s="668">
        <v>46611</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356</v>
      </c>
      <c r="CG48" s="657"/>
      <c r="CH48" s="657"/>
      <c r="CI48" s="657"/>
      <c r="CJ48" s="657"/>
      <c r="CK48" s="657"/>
      <c r="CL48" s="657"/>
      <c r="CM48" s="657"/>
      <c r="CN48" s="657"/>
      <c r="CO48" s="657"/>
      <c r="CP48" s="657"/>
      <c r="CQ48" s="658"/>
      <c r="CR48" s="659" t="s">
        <v>236</v>
      </c>
      <c r="CS48" s="660"/>
      <c r="CT48" s="660"/>
      <c r="CU48" s="660"/>
      <c r="CV48" s="660"/>
      <c r="CW48" s="660"/>
      <c r="CX48" s="660"/>
      <c r="CY48" s="661"/>
      <c r="CZ48" s="664" t="s">
        <v>236</v>
      </c>
      <c r="DA48" s="665"/>
      <c r="DB48" s="665"/>
      <c r="DC48" s="760"/>
      <c r="DD48" s="668" t="s">
        <v>134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357</v>
      </c>
      <c r="CE49" s="705"/>
      <c r="CF49" s="705"/>
      <c r="CG49" s="705"/>
      <c r="CH49" s="705"/>
      <c r="CI49" s="705"/>
      <c r="CJ49" s="705"/>
      <c r="CK49" s="705"/>
      <c r="CL49" s="705"/>
      <c r="CM49" s="705"/>
      <c r="CN49" s="705"/>
      <c r="CO49" s="705"/>
      <c r="CP49" s="705"/>
      <c r="CQ49" s="706"/>
      <c r="CR49" s="739">
        <v>29351079</v>
      </c>
      <c r="CS49" s="729"/>
      <c r="CT49" s="729"/>
      <c r="CU49" s="729"/>
      <c r="CV49" s="729"/>
      <c r="CW49" s="729"/>
      <c r="CX49" s="729"/>
      <c r="CY49" s="761"/>
      <c r="CZ49" s="744">
        <v>100</v>
      </c>
      <c r="DA49" s="762"/>
      <c r="DB49" s="762"/>
      <c r="DC49" s="763"/>
      <c r="DD49" s="764">
        <v>20103848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M3xdbjhEwGCwH+kHfCDqalYlbr/KiAs5I/747HS5RSxXHy22IEtFLBQ60w6A8KOrCy6p6R6g1G59xUmxPPDSYg==" saltValue="wPlH2lVi2yLaU2t5eTkZi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380</v>
      </c>
      <c r="C7" s="792"/>
      <c r="D7" s="792"/>
      <c r="E7" s="792"/>
      <c r="F7" s="792"/>
      <c r="G7" s="792"/>
      <c r="H7" s="792"/>
      <c r="I7" s="792"/>
      <c r="J7" s="792"/>
      <c r="K7" s="792"/>
      <c r="L7" s="792"/>
      <c r="M7" s="792"/>
      <c r="N7" s="792"/>
      <c r="O7" s="792"/>
      <c r="P7" s="793"/>
      <c r="Q7" s="794">
        <v>31121</v>
      </c>
      <c r="R7" s="795"/>
      <c r="S7" s="795"/>
      <c r="T7" s="795"/>
      <c r="U7" s="795"/>
      <c r="V7" s="795">
        <v>29325</v>
      </c>
      <c r="W7" s="795"/>
      <c r="X7" s="795"/>
      <c r="Y7" s="795"/>
      <c r="Z7" s="795"/>
      <c r="AA7" s="795">
        <v>1796</v>
      </c>
      <c r="AB7" s="795"/>
      <c r="AC7" s="795"/>
      <c r="AD7" s="795"/>
      <c r="AE7" s="796"/>
      <c r="AF7" s="797">
        <v>1379</v>
      </c>
      <c r="AG7" s="798"/>
      <c r="AH7" s="798"/>
      <c r="AI7" s="798"/>
      <c r="AJ7" s="799"/>
      <c r="AK7" s="834">
        <v>762</v>
      </c>
      <c r="AL7" s="835"/>
      <c r="AM7" s="835"/>
      <c r="AN7" s="835"/>
      <c r="AO7" s="835"/>
      <c r="AP7" s="835">
        <v>12334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572</v>
      </c>
      <c r="BT7" s="839"/>
      <c r="BU7" s="839"/>
      <c r="BV7" s="839"/>
      <c r="BW7" s="839"/>
      <c r="BX7" s="839"/>
      <c r="BY7" s="839"/>
      <c r="BZ7" s="839"/>
      <c r="CA7" s="839"/>
      <c r="CB7" s="839"/>
      <c r="CC7" s="839"/>
      <c r="CD7" s="839"/>
      <c r="CE7" s="839"/>
      <c r="CF7" s="839"/>
      <c r="CG7" s="840"/>
      <c r="CH7" s="831">
        <v>1</v>
      </c>
      <c r="CI7" s="832"/>
      <c r="CJ7" s="832"/>
      <c r="CK7" s="832"/>
      <c r="CL7" s="833"/>
      <c r="CM7" s="831">
        <v>29</v>
      </c>
      <c r="CN7" s="832"/>
      <c r="CO7" s="832"/>
      <c r="CP7" s="832"/>
      <c r="CQ7" s="833"/>
      <c r="CR7" s="831">
        <v>29</v>
      </c>
      <c r="CS7" s="832"/>
      <c r="CT7" s="832"/>
      <c r="CU7" s="832"/>
      <c r="CV7" s="833"/>
      <c r="CW7" s="831">
        <v>5</v>
      </c>
      <c r="CX7" s="832"/>
      <c r="CY7" s="832"/>
      <c r="CZ7" s="832"/>
      <c r="DA7" s="833"/>
      <c r="DB7" s="831" t="s">
        <v>573</v>
      </c>
      <c r="DC7" s="832"/>
      <c r="DD7" s="832"/>
      <c r="DE7" s="832"/>
      <c r="DF7" s="833"/>
      <c r="DG7" s="831" t="s">
        <v>573</v>
      </c>
      <c r="DH7" s="832"/>
      <c r="DI7" s="832"/>
      <c r="DJ7" s="832"/>
      <c r="DK7" s="833"/>
      <c r="DL7" s="831" t="s">
        <v>574</v>
      </c>
      <c r="DM7" s="832"/>
      <c r="DN7" s="832"/>
      <c r="DO7" s="832"/>
      <c r="DP7" s="833"/>
      <c r="DQ7" s="831" t="s">
        <v>575</v>
      </c>
      <c r="DR7" s="832"/>
      <c r="DS7" s="832"/>
      <c r="DT7" s="832"/>
      <c r="DU7" s="833"/>
      <c r="DV7" s="812"/>
      <c r="DW7" s="813"/>
      <c r="DX7" s="813"/>
      <c r="DY7" s="813"/>
      <c r="DZ7" s="814"/>
      <c r="EA7" s="234"/>
    </row>
    <row r="8" spans="1:131" s="235" customFormat="1" ht="26.25" customHeight="1" x14ac:dyDescent="0.15">
      <c r="A8" s="241">
        <v>2</v>
      </c>
      <c r="B8" s="815" t="s">
        <v>381</v>
      </c>
      <c r="C8" s="816"/>
      <c r="D8" s="816"/>
      <c r="E8" s="816"/>
      <c r="F8" s="816"/>
      <c r="G8" s="816"/>
      <c r="H8" s="816"/>
      <c r="I8" s="816"/>
      <c r="J8" s="816"/>
      <c r="K8" s="816"/>
      <c r="L8" s="816"/>
      <c r="M8" s="816"/>
      <c r="N8" s="816"/>
      <c r="O8" s="816"/>
      <c r="P8" s="817"/>
      <c r="Q8" s="818">
        <v>57</v>
      </c>
      <c r="R8" s="819"/>
      <c r="S8" s="819"/>
      <c r="T8" s="819"/>
      <c r="U8" s="819"/>
      <c r="V8" s="819">
        <v>55</v>
      </c>
      <c r="W8" s="819"/>
      <c r="X8" s="819"/>
      <c r="Y8" s="819"/>
      <c r="Z8" s="819"/>
      <c r="AA8" s="819">
        <v>2</v>
      </c>
      <c r="AB8" s="819"/>
      <c r="AC8" s="819"/>
      <c r="AD8" s="819"/>
      <c r="AE8" s="820"/>
      <c r="AF8" s="821">
        <v>2</v>
      </c>
      <c r="AG8" s="822"/>
      <c r="AH8" s="822"/>
      <c r="AI8" s="822"/>
      <c r="AJ8" s="823"/>
      <c r="AK8" s="824">
        <v>16</v>
      </c>
      <c r="AL8" s="825"/>
      <c r="AM8" s="825"/>
      <c r="AN8" s="825"/>
      <c r="AO8" s="825"/>
      <c r="AP8" s="825">
        <v>149</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383</v>
      </c>
      <c r="B23" s="850" t="s">
        <v>384</v>
      </c>
      <c r="C23" s="851"/>
      <c r="D23" s="851"/>
      <c r="E23" s="851"/>
      <c r="F23" s="851"/>
      <c r="G23" s="851"/>
      <c r="H23" s="851"/>
      <c r="I23" s="851"/>
      <c r="J23" s="851"/>
      <c r="K23" s="851"/>
      <c r="L23" s="851"/>
      <c r="M23" s="851"/>
      <c r="N23" s="851"/>
      <c r="O23" s="851"/>
      <c r="P23" s="852"/>
      <c r="Q23" s="853">
        <v>31161</v>
      </c>
      <c r="R23" s="854"/>
      <c r="S23" s="854"/>
      <c r="T23" s="854"/>
      <c r="U23" s="854"/>
      <c r="V23" s="854">
        <v>29363</v>
      </c>
      <c r="W23" s="854"/>
      <c r="X23" s="854"/>
      <c r="Y23" s="854"/>
      <c r="Z23" s="854"/>
      <c r="AA23" s="854">
        <v>1798</v>
      </c>
      <c r="AB23" s="854"/>
      <c r="AC23" s="854"/>
      <c r="AD23" s="854"/>
      <c r="AE23" s="855"/>
      <c r="AF23" s="856">
        <v>1381</v>
      </c>
      <c r="AG23" s="854"/>
      <c r="AH23" s="854"/>
      <c r="AI23" s="854"/>
      <c r="AJ23" s="857"/>
      <c r="AK23" s="858"/>
      <c r="AL23" s="859"/>
      <c r="AM23" s="859"/>
      <c r="AN23" s="859"/>
      <c r="AO23" s="859"/>
      <c r="AP23" s="854">
        <v>12482</v>
      </c>
      <c r="AQ23" s="854"/>
      <c r="AR23" s="854"/>
      <c r="AS23" s="854"/>
      <c r="AT23" s="854"/>
      <c r="AU23" s="860"/>
      <c r="AV23" s="860"/>
      <c r="AW23" s="860"/>
      <c r="AX23" s="860"/>
      <c r="AY23" s="861"/>
      <c r="AZ23" s="869" t="s">
        <v>385</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386</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363</v>
      </c>
      <c r="B26" s="801"/>
      <c r="C26" s="801"/>
      <c r="D26" s="801"/>
      <c r="E26" s="801"/>
      <c r="F26" s="801"/>
      <c r="G26" s="801"/>
      <c r="H26" s="801"/>
      <c r="I26" s="801"/>
      <c r="J26" s="801"/>
      <c r="K26" s="801"/>
      <c r="L26" s="801"/>
      <c r="M26" s="801"/>
      <c r="N26" s="801"/>
      <c r="O26" s="801"/>
      <c r="P26" s="802"/>
      <c r="Q26" s="777" t="s">
        <v>388</v>
      </c>
      <c r="R26" s="778"/>
      <c r="S26" s="778"/>
      <c r="T26" s="778"/>
      <c r="U26" s="779"/>
      <c r="V26" s="777" t="s">
        <v>389</v>
      </c>
      <c r="W26" s="778"/>
      <c r="X26" s="778"/>
      <c r="Y26" s="778"/>
      <c r="Z26" s="779"/>
      <c r="AA26" s="777" t="s">
        <v>390</v>
      </c>
      <c r="AB26" s="778"/>
      <c r="AC26" s="778"/>
      <c r="AD26" s="778"/>
      <c r="AE26" s="778"/>
      <c r="AF26" s="872" t="s">
        <v>391</v>
      </c>
      <c r="AG26" s="873"/>
      <c r="AH26" s="873"/>
      <c r="AI26" s="873"/>
      <c r="AJ26" s="874"/>
      <c r="AK26" s="778" t="s">
        <v>392</v>
      </c>
      <c r="AL26" s="778"/>
      <c r="AM26" s="778"/>
      <c r="AN26" s="778"/>
      <c r="AO26" s="779"/>
      <c r="AP26" s="777" t="s">
        <v>393</v>
      </c>
      <c r="AQ26" s="778"/>
      <c r="AR26" s="778"/>
      <c r="AS26" s="778"/>
      <c r="AT26" s="779"/>
      <c r="AU26" s="777" t="s">
        <v>394</v>
      </c>
      <c r="AV26" s="778"/>
      <c r="AW26" s="778"/>
      <c r="AX26" s="778"/>
      <c r="AY26" s="779"/>
      <c r="AZ26" s="777" t="s">
        <v>395</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396</v>
      </c>
      <c r="C28" s="792"/>
      <c r="D28" s="792"/>
      <c r="E28" s="792"/>
      <c r="F28" s="792"/>
      <c r="G28" s="792"/>
      <c r="H28" s="792"/>
      <c r="I28" s="792"/>
      <c r="J28" s="792"/>
      <c r="K28" s="792"/>
      <c r="L28" s="792"/>
      <c r="M28" s="792"/>
      <c r="N28" s="792"/>
      <c r="O28" s="792"/>
      <c r="P28" s="793"/>
      <c r="Q28" s="882">
        <v>11543</v>
      </c>
      <c r="R28" s="883"/>
      <c r="S28" s="883"/>
      <c r="T28" s="883"/>
      <c r="U28" s="883"/>
      <c r="V28" s="883">
        <v>10824</v>
      </c>
      <c r="W28" s="883"/>
      <c r="X28" s="883"/>
      <c r="Y28" s="883"/>
      <c r="Z28" s="883"/>
      <c r="AA28" s="883">
        <v>719</v>
      </c>
      <c r="AB28" s="883"/>
      <c r="AC28" s="883"/>
      <c r="AD28" s="883"/>
      <c r="AE28" s="884"/>
      <c r="AF28" s="885">
        <v>719</v>
      </c>
      <c r="AG28" s="883"/>
      <c r="AH28" s="883"/>
      <c r="AI28" s="883"/>
      <c r="AJ28" s="886"/>
      <c r="AK28" s="887">
        <v>673</v>
      </c>
      <c r="AL28" s="878"/>
      <c r="AM28" s="878"/>
      <c r="AN28" s="878"/>
      <c r="AO28" s="878"/>
      <c r="AP28" s="878" t="s">
        <v>570</v>
      </c>
      <c r="AQ28" s="878"/>
      <c r="AR28" s="878"/>
      <c r="AS28" s="878"/>
      <c r="AT28" s="878"/>
      <c r="AU28" s="878" t="s">
        <v>571</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397</v>
      </c>
      <c r="C29" s="816"/>
      <c r="D29" s="816"/>
      <c r="E29" s="816"/>
      <c r="F29" s="816"/>
      <c r="G29" s="816"/>
      <c r="H29" s="816"/>
      <c r="I29" s="816"/>
      <c r="J29" s="816"/>
      <c r="K29" s="816"/>
      <c r="L29" s="816"/>
      <c r="M29" s="816"/>
      <c r="N29" s="816"/>
      <c r="O29" s="816"/>
      <c r="P29" s="817"/>
      <c r="Q29" s="818">
        <v>185</v>
      </c>
      <c r="R29" s="819"/>
      <c r="S29" s="819"/>
      <c r="T29" s="819"/>
      <c r="U29" s="819"/>
      <c r="V29" s="819">
        <v>176</v>
      </c>
      <c r="W29" s="819"/>
      <c r="X29" s="819"/>
      <c r="Y29" s="819"/>
      <c r="Z29" s="819"/>
      <c r="AA29" s="819">
        <v>8</v>
      </c>
      <c r="AB29" s="819"/>
      <c r="AC29" s="819"/>
      <c r="AD29" s="819"/>
      <c r="AE29" s="820"/>
      <c r="AF29" s="821">
        <v>8</v>
      </c>
      <c r="AG29" s="822"/>
      <c r="AH29" s="822"/>
      <c r="AI29" s="822"/>
      <c r="AJ29" s="823"/>
      <c r="AK29" s="890">
        <v>40</v>
      </c>
      <c r="AL29" s="891"/>
      <c r="AM29" s="891"/>
      <c r="AN29" s="891"/>
      <c r="AO29" s="891"/>
      <c r="AP29" s="891">
        <v>6</v>
      </c>
      <c r="AQ29" s="891"/>
      <c r="AR29" s="891"/>
      <c r="AS29" s="891"/>
      <c r="AT29" s="891"/>
      <c r="AU29" s="891">
        <v>1</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398</v>
      </c>
      <c r="C30" s="816"/>
      <c r="D30" s="816"/>
      <c r="E30" s="816"/>
      <c r="F30" s="816"/>
      <c r="G30" s="816"/>
      <c r="H30" s="816"/>
      <c r="I30" s="816"/>
      <c r="J30" s="816"/>
      <c r="K30" s="816"/>
      <c r="L30" s="816"/>
      <c r="M30" s="816"/>
      <c r="N30" s="816"/>
      <c r="O30" s="816"/>
      <c r="P30" s="817"/>
      <c r="Q30" s="818">
        <v>6789</v>
      </c>
      <c r="R30" s="819"/>
      <c r="S30" s="819"/>
      <c r="T30" s="819"/>
      <c r="U30" s="819"/>
      <c r="V30" s="819">
        <v>6605</v>
      </c>
      <c r="W30" s="819"/>
      <c r="X30" s="819"/>
      <c r="Y30" s="819"/>
      <c r="Z30" s="819"/>
      <c r="AA30" s="819">
        <v>184</v>
      </c>
      <c r="AB30" s="819"/>
      <c r="AC30" s="819"/>
      <c r="AD30" s="819"/>
      <c r="AE30" s="820"/>
      <c r="AF30" s="821">
        <v>184</v>
      </c>
      <c r="AG30" s="822"/>
      <c r="AH30" s="822"/>
      <c r="AI30" s="822"/>
      <c r="AJ30" s="823"/>
      <c r="AK30" s="890">
        <v>1024</v>
      </c>
      <c r="AL30" s="891"/>
      <c r="AM30" s="891"/>
      <c r="AN30" s="891"/>
      <c r="AO30" s="891"/>
      <c r="AP30" s="892" t="s">
        <v>569</v>
      </c>
      <c r="AQ30" s="892"/>
      <c r="AR30" s="892"/>
      <c r="AS30" s="892"/>
      <c r="AT30" s="892"/>
      <c r="AU30" s="892" t="s">
        <v>569</v>
      </c>
      <c r="AV30" s="892"/>
      <c r="AW30" s="892"/>
      <c r="AX30" s="892"/>
      <c r="AY30" s="892"/>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399</v>
      </c>
      <c r="C31" s="816"/>
      <c r="D31" s="816"/>
      <c r="E31" s="816"/>
      <c r="F31" s="816"/>
      <c r="G31" s="816"/>
      <c r="H31" s="816"/>
      <c r="I31" s="816"/>
      <c r="J31" s="816"/>
      <c r="K31" s="816"/>
      <c r="L31" s="816"/>
      <c r="M31" s="816"/>
      <c r="N31" s="816"/>
      <c r="O31" s="816"/>
      <c r="P31" s="817"/>
      <c r="Q31" s="818">
        <v>984</v>
      </c>
      <c r="R31" s="819"/>
      <c r="S31" s="819"/>
      <c r="T31" s="819"/>
      <c r="U31" s="819"/>
      <c r="V31" s="819">
        <v>979</v>
      </c>
      <c r="W31" s="819"/>
      <c r="X31" s="819"/>
      <c r="Y31" s="819"/>
      <c r="Z31" s="819"/>
      <c r="AA31" s="819">
        <v>4</v>
      </c>
      <c r="AB31" s="819"/>
      <c r="AC31" s="819"/>
      <c r="AD31" s="819"/>
      <c r="AE31" s="820"/>
      <c r="AF31" s="821">
        <v>4</v>
      </c>
      <c r="AG31" s="822"/>
      <c r="AH31" s="822"/>
      <c r="AI31" s="822"/>
      <c r="AJ31" s="823"/>
      <c r="AK31" s="890">
        <v>217</v>
      </c>
      <c r="AL31" s="891"/>
      <c r="AM31" s="891"/>
      <c r="AN31" s="891"/>
      <c r="AO31" s="891"/>
      <c r="AP31" s="892" t="s">
        <v>569</v>
      </c>
      <c r="AQ31" s="892"/>
      <c r="AR31" s="892"/>
      <c r="AS31" s="892"/>
      <c r="AT31" s="892"/>
      <c r="AU31" s="892" t="s">
        <v>569</v>
      </c>
      <c r="AV31" s="892"/>
      <c r="AW31" s="892"/>
      <c r="AX31" s="892"/>
      <c r="AY31" s="892"/>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400</v>
      </c>
      <c r="C32" s="816"/>
      <c r="D32" s="816"/>
      <c r="E32" s="816"/>
      <c r="F32" s="816"/>
      <c r="G32" s="816"/>
      <c r="H32" s="816"/>
      <c r="I32" s="816"/>
      <c r="J32" s="816"/>
      <c r="K32" s="816"/>
      <c r="L32" s="816"/>
      <c r="M32" s="816"/>
      <c r="N32" s="816"/>
      <c r="O32" s="816"/>
      <c r="P32" s="817"/>
      <c r="Q32" s="818">
        <v>2415</v>
      </c>
      <c r="R32" s="819"/>
      <c r="S32" s="819"/>
      <c r="T32" s="819"/>
      <c r="U32" s="819"/>
      <c r="V32" s="819">
        <v>2114</v>
      </c>
      <c r="W32" s="819"/>
      <c r="X32" s="819"/>
      <c r="Y32" s="819"/>
      <c r="Z32" s="819"/>
      <c r="AA32" s="819">
        <v>301</v>
      </c>
      <c r="AB32" s="819"/>
      <c r="AC32" s="819"/>
      <c r="AD32" s="819"/>
      <c r="AE32" s="820"/>
      <c r="AF32" s="821">
        <v>907</v>
      </c>
      <c r="AG32" s="822"/>
      <c r="AH32" s="822"/>
      <c r="AI32" s="822"/>
      <c r="AJ32" s="823"/>
      <c r="AK32" s="890">
        <v>63</v>
      </c>
      <c r="AL32" s="891"/>
      <c r="AM32" s="891"/>
      <c r="AN32" s="891"/>
      <c r="AO32" s="891"/>
      <c r="AP32" s="891">
        <v>6350</v>
      </c>
      <c r="AQ32" s="891"/>
      <c r="AR32" s="891"/>
      <c r="AS32" s="891"/>
      <c r="AT32" s="891"/>
      <c r="AU32" s="891">
        <v>571</v>
      </c>
      <c r="AV32" s="891"/>
      <c r="AW32" s="891"/>
      <c r="AX32" s="891"/>
      <c r="AY32" s="891"/>
      <c r="AZ32" s="892" t="s">
        <v>569</v>
      </c>
      <c r="BA32" s="892"/>
      <c r="BB32" s="892"/>
      <c r="BC32" s="892"/>
      <c r="BD32" s="892"/>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402</v>
      </c>
      <c r="C33" s="816"/>
      <c r="D33" s="816"/>
      <c r="E33" s="816"/>
      <c r="F33" s="816"/>
      <c r="G33" s="816"/>
      <c r="H33" s="816"/>
      <c r="I33" s="816"/>
      <c r="J33" s="816"/>
      <c r="K33" s="816"/>
      <c r="L33" s="816"/>
      <c r="M33" s="816"/>
      <c r="N33" s="816"/>
      <c r="O33" s="816"/>
      <c r="P33" s="817"/>
      <c r="Q33" s="818">
        <v>27</v>
      </c>
      <c r="R33" s="819"/>
      <c r="S33" s="819"/>
      <c r="T33" s="819"/>
      <c r="U33" s="819"/>
      <c r="V33" s="819">
        <v>24</v>
      </c>
      <c r="W33" s="819"/>
      <c r="X33" s="819"/>
      <c r="Y33" s="819"/>
      <c r="Z33" s="819"/>
      <c r="AA33" s="819">
        <v>3</v>
      </c>
      <c r="AB33" s="819"/>
      <c r="AC33" s="819"/>
      <c r="AD33" s="819"/>
      <c r="AE33" s="820"/>
      <c r="AF33" s="821">
        <v>3</v>
      </c>
      <c r="AG33" s="822"/>
      <c r="AH33" s="822"/>
      <c r="AI33" s="822"/>
      <c r="AJ33" s="823"/>
      <c r="AK33" s="890">
        <v>22</v>
      </c>
      <c r="AL33" s="891"/>
      <c r="AM33" s="891"/>
      <c r="AN33" s="891"/>
      <c r="AO33" s="891"/>
      <c r="AP33" s="891">
        <v>143</v>
      </c>
      <c r="AQ33" s="891"/>
      <c r="AR33" s="891"/>
      <c r="AS33" s="891"/>
      <c r="AT33" s="891"/>
      <c r="AU33" s="891">
        <v>143</v>
      </c>
      <c r="AV33" s="891"/>
      <c r="AW33" s="891"/>
      <c r="AX33" s="891"/>
      <c r="AY33" s="891"/>
      <c r="AZ33" s="892" t="s">
        <v>569</v>
      </c>
      <c r="BA33" s="892"/>
      <c r="BB33" s="892"/>
      <c r="BC33" s="892"/>
      <c r="BD33" s="892"/>
      <c r="BE33" s="888" t="s">
        <v>403</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383</v>
      </c>
      <c r="B63" s="850" t="s">
        <v>405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1826</v>
      </c>
      <c r="AG63" s="902"/>
      <c r="AH63" s="902"/>
      <c r="AI63" s="902"/>
      <c r="AJ63" s="903"/>
      <c r="AK63" s="904"/>
      <c r="AL63" s="899"/>
      <c r="AM63" s="899"/>
      <c r="AN63" s="899"/>
      <c r="AO63" s="899"/>
      <c r="AP63" s="902">
        <v>6499</v>
      </c>
      <c r="AQ63" s="902"/>
      <c r="AR63" s="902"/>
      <c r="AS63" s="902"/>
      <c r="AT63" s="902"/>
      <c r="AU63" s="902">
        <v>716</v>
      </c>
      <c r="AV63" s="902"/>
      <c r="AW63" s="902"/>
      <c r="AX63" s="902"/>
      <c r="AY63" s="902"/>
      <c r="AZ63" s="906"/>
      <c r="BA63" s="906"/>
      <c r="BB63" s="906"/>
      <c r="BC63" s="906"/>
      <c r="BD63" s="906"/>
      <c r="BE63" s="907"/>
      <c r="BF63" s="907"/>
      <c r="BG63" s="907"/>
      <c r="BH63" s="907"/>
      <c r="BI63" s="908"/>
      <c r="BJ63" s="909" t="s">
        <v>134</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407</v>
      </c>
      <c r="B66" s="801"/>
      <c r="C66" s="801"/>
      <c r="D66" s="801"/>
      <c r="E66" s="801"/>
      <c r="F66" s="801"/>
      <c r="G66" s="801"/>
      <c r="H66" s="801"/>
      <c r="I66" s="801"/>
      <c r="J66" s="801"/>
      <c r="K66" s="801"/>
      <c r="L66" s="801"/>
      <c r="M66" s="801"/>
      <c r="N66" s="801"/>
      <c r="O66" s="801"/>
      <c r="P66" s="802"/>
      <c r="Q66" s="777" t="s">
        <v>388</v>
      </c>
      <c r="R66" s="778"/>
      <c r="S66" s="778"/>
      <c r="T66" s="778"/>
      <c r="U66" s="779"/>
      <c r="V66" s="777" t="s">
        <v>408</v>
      </c>
      <c r="W66" s="778"/>
      <c r="X66" s="778"/>
      <c r="Y66" s="778"/>
      <c r="Z66" s="779"/>
      <c r="AA66" s="777" t="s">
        <v>409</v>
      </c>
      <c r="AB66" s="778"/>
      <c r="AC66" s="778"/>
      <c r="AD66" s="778"/>
      <c r="AE66" s="779"/>
      <c r="AF66" s="912" t="s">
        <v>410</v>
      </c>
      <c r="AG66" s="873"/>
      <c r="AH66" s="873"/>
      <c r="AI66" s="873"/>
      <c r="AJ66" s="913"/>
      <c r="AK66" s="777" t="s">
        <v>411</v>
      </c>
      <c r="AL66" s="801"/>
      <c r="AM66" s="801"/>
      <c r="AN66" s="801"/>
      <c r="AO66" s="802"/>
      <c r="AP66" s="777" t="s">
        <v>393</v>
      </c>
      <c r="AQ66" s="778"/>
      <c r="AR66" s="778"/>
      <c r="AS66" s="778"/>
      <c r="AT66" s="779"/>
      <c r="AU66" s="777" t="s">
        <v>412</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32" t="s">
        <v>559</v>
      </c>
      <c r="C68" s="933"/>
      <c r="D68" s="933"/>
      <c r="E68" s="933"/>
      <c r="F68" s="933"/>
      <c r="G68" s="933"/>
      <c r="H68" s="933"/>
      <c r="I68" s="933"/>
      <c r="J68" s="933"/>
      <c r="K68" s="933"/>
      <c r="L68" s="933"/>
      <c r="M68" s="933"/>
      <c r="N68" s="933"/>
      <c r="O68" s="933"/>
      <c r="P68" s="934"/>
      <c r="Q68" s="935">
        <v>24203</v>
      </c>
      <c r="R68" s="928">
        <v>24203</v>
      </c>
      <c r="S68" s="928">
        <v>24203</v>
      </c>
      <c r="T68" s="928">
        <v>24203</v>
      </c>
      <c r="U68" s="929">
        <v>24203</v>
      </c>
      <c r="V68" s="926">
        <v>22513</v>
      </c>
      <c r="W68" s="926">
        <v>22513</v>
      </c>
      <c r="X68" s="926">
        <v>22513</v>
      </c>
      <c r="Y68" s="926">
        <v>22513</v>
      </c>
      <c r="Z68" s="926">
        <v>22513</v>
      </c>
      <c r="AA68" s="926">
        <v>1690</v>
      </c>
      <c r="AB68" s="926">
        <v>1690</v>
      </c>
      <c r="AC68" s="926">
        <v>1690</v>
      </c>
      <c r="AD68" s="926">
        <v>1690</v>
      </c>
      <c r="AE68" s="926">
        <v>1690</v>
      </c>
      <c r="AF68" s="926">
        <v>1690</v>
      </c>
      <c r="AG68" s="926">
        <v>1690</v>
      </c>
      <c r="AH68" s="926">
        <v>1690</v>
      </c>
      <c r="AI68" s="926">
        <v>1690</v>
      </c>
      <c r="AJ68" s="926">
        <v>1690</v>
      </c>
      <c r="AK68" s="926">
        <v>32</v>
      </c>
      <c r="AL68" s="926">
        <v>32</v>
      </c>
      <c r="AM68" s="926">
        <v>32</v>
      </c>
      <c r="AN68" s="926">
        <v>32</v>
      </c>
      <c r="AO68" s="926">
        <v>32</v>
      </c>
      <c r="AP68" s="926" t="s">
        <v>500</v>
      </c>
      <c r="AQ68" s="926" t="s">
        <v>500</v>
      </c>
      <c r="AR68" s="926" t="s">
        <v>500</v>
      </c>
      <c r="AS68" s="926" t="s">
        <v>500</v>
      </c>
      <c r="AT68" s="926" t="s">
        <v>500</v>
      </c>
      <c r="AU68" s="927" t="s">
        <v>500</v>
      </c>
      <c r="AV68" s="928" t="s">
        <v>500</v>
      </c>
      <c r="AW68" s="928" t="s">
        <v>500</v>
      </c>
      <c r="AX68" s="928" t="s">
        <v>500</v>
      </c>
      <c r="AY68" s="929" t="s">
        <v>500</v>
      </c>
      <c r="AZ68" s="930"/>
      <c r="BA68" s="930"/>
      <c r="BB68" s="930"/>
      <c r="BC68" s="930"/>
      <c r="BD68" s="931"/>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6" t="s">
        <v>560</v>
      </c>
      <c r="C69" s="937"/>
      <c r="D69" s="937"/>
      <c r="E69" s="937"/>
      <c r="F69" s="937"/>
      <c r="G69" s="937"/>
      <c r="H69" s="937"/>
      <c r="I69" s="937"/>
      <c r="J69" s="937"/>
      <c r="K69" s="937"/>
      <c r="L69" s="937"/>
      <c r="M69" s="937"/>
      <c r="N69" s="937"/>
      <c r="O69" s="937"/>
      <c r="P69" s="938"/>
      <c r="Q69" s="939">
        <v>176</v>
      </c>
      <c r="R69" s="940">
        <v>176</v>
      </c>
      <c r="S69" s="940">
        <v>176</v>
      </c>
      <c r="T69" s="940">
        <v>176</v>
      </c>
      <c r="U69" s="890">
        <v>176</v>
      </c>
      <c r="V69" s="891">
        <v>143</v>
      </c>
      <c r="W69" s="891">
        <v>143</v>
      </c>
      <c r="X69" s="891">
        <v>143</v>
      </c>
      <c r="Y69" s="891">
        <v>143</v>
      </c>
      <c r="Z69" s="891">
        <v>143</v>
      </c>
      <c r="AA69" s="891">
        <v>33</v>
      </c>
      <c r="AB69" s="891">
        <v>33</v>
      </c>
      <c r="AC69" s="891">
        <v>33</v>
      </c>
      <c r="AD69" s="891">
        <v>33</v>
      </c>
      <c r="AE69" s="891">
        <v>33</v>
      </c>
      <c r="AF69" s="891">
        <v>33</v>
      </c>
      <c r="AG69" s="891">
        <v>33</v>
      </c>
      <c r="AH69" s="891">
        <v>33</v>
      </c>
      <c r="AI69" s="891">
        <v>33</v>
      </c>
      <c r="AJ69" s="891">
        <v>33</v>
      </c>
      <c r="AK69" s="891" t="s">
        <v>500</v>
      </c>
      <c r="AL69" s="891" t="s">
        <v>500</v>
      </c>
      <c r="AM69" s="891" t="s">
        <v>500</v>
      </c>
      <c r="AN69" s="891" t="s">
        <v>500</v>
      </c>
      <c r="AO69" s="891" t="s">
        <v>500</v>
      </c>
      <c r="AP69" s="891" t="s">
        <v>500</v>
      </c>
      <c r="AQ69" s="891" t="s">
        <v>500</v>
      </c>
      <c r="AR69" s="891" t="s">
        <v>500</v>
      </c>
      <c r="AS69" s="891" t="s">
        <v>500</v>
      </c>
      <c r="AT69" s="891" t="s">
        <v>500</v>
      </c>
      <c r="AU69" s="941" t="s">
        <v>500</v>
      </c>
      <c r="AV69" s="940" t="s">
        <v>500</v>
      </c>
      <c r="AW69" s="940" t="s">
        <v>500</v>
      </c>
      <c r="AX69" s="940" t="s">
        <v>500</v>
      </c>
      <c r="AY69" s="890" t="s">
        <v>500</v>
      </c>
      <c r="AZ69" s="942"/>
      <c r="BA69" s="942"/>
      <c r="BB69" s="942"/>
      <c r="BC69" s="942"/>
      <c r="BD69" s="943"/>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6" t="s">
        <v>561</v>
      </c>
      <c r="C70" s="937"/>
      <c r="D70" s="937"/>
      <c r="E70" s="937"/>
      <c r="F70" s="937"/>
      <c r="G70" s="937"/>
      <c r="H70" s="937"/>
      <c r="I70" s="937"/>
      <c r="J70" s="937"/>
      <c r="K70" s="937"/>
      <c r="L70" s="937"/>
      <c r="M70" s="937"/>
      <c r="N70" s="937"/>
      <c r="O70" s="937"/>
      <c r="P70" s="938"/>
      <c r="Q70" s="939">
        <v>113</v>
      </c>
      <c r="R70" s="940">
        <v>113</v>
      </c>
      <c r="S70" s="940">
        <v>113</v>
      </c>
      <c r="T70" s="940">
        <v>113</v>
      </c>
      <c r="U70" s="890">
        <v>113</v>
      </c>
      <c r="V70" s="891">
        <v>105</v>
      </c>
      <c r="W70" s="891">
        <v>105</v>
      </c>
      <c r="X70" s="891">
        <v>105</v>
      </c>
      <c r="Y70" s="891">
        <v>105</v>
      </c>
      <c r="Z70" s="891">
        <v>105</v>
      </c>
      <c r="AA70" s="891">
        <v>7</v>
      </c>
      <c r="AB70" s="891">
        <v>7</v>
      </c>
      <c r="AC70" s="891">
        <v>7</v>
      </c>
      <c r="AD70" s="891">
        <v>7</v>
      </c>
      <c r="AE70" s="891">
        <v>7</v>
      </c>
      <c r="AF70" s="891">
        <v>7</v>
      </c>
      <c r="AG70" s="891">
        <v>7</v>
      </c>
      <c r="AH70" s="891">
        <v>7</v>
      </c>
      <c r="AI70" s="891">
        <v>7</v>
      </c>
      <c r="AJ70" s="891">
        <v>7</v>
      </c>
      <c r="AK70" s="891">
        <v>2</v>
      </c>
      <c r="AL70" s="891">
        <v>2</v>
      </c>
      <c r="AM70" s="891">
        <v>2</v>
      </c>
      <c r="AN70" s="891">
        <v>2</v>
      </c>
      <c r="AO70" s="891">
        <v>2</v>
      </c>
      <c r="AP70" s="891" t="s">
        <v>500</v>
      </c>
      <c r="AQ70" s="891" t="s">
        <v>500</v>
      </c>
      <c r="AR70" s="891" t="s">
        <v>500</v>
      </c>
      <c r="AS70" s="891" t="s">
        <v>500</v>
      </c>
      <c r="AT70" s="891" t="s">
        <v>500</v>
      </c>
      <c r="AU70" s="941" t="s">
        <v>500</v>
      </c>
      <c r="AV70" s="940" t="s">
        <v>500</v>
      </c>
      <c r="AW70" s="940" t="s">
        <v>500</v>
      </c>
      <c r="AX70" s="940" t="s">
        <v>500</v>
      </c>
      <c r="AY70" s="890" t="s">
        <v>500</v>
      </c>
      <c r="AZ70" s="942"/>
      <c r="BA70" s="942"/>
      <c r="BB70" s="942"/>
      <c r="BC70" s="942"/>
      <c r="BD70" s="943"/>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6" t="s">
        <v>562</v>
      </c>
      <c r="C71" s="937"/>
      <c r="D71" s="937"/>
      <c r="E71" s="937"/>
      <c r="F71" s="937"/>
      <c r="G71" s="937"/>
      <c r="H71" s="937"/>
      <c r="I71" s="937"/>
      <c r="J71" s="937"/>
      <c r="K71" s="937"/>
      <c r="L71" s="937"/>
      <c r="M71" s="937"/>
      <c r="N71" s="937"/>
      <c r="O71" s="937"/>
      <c r="P71" s="938"/>
      <c r="Q71" s="939">
        <v>116</v>
      </c>
      <c r="R71" s="940">
        <v>116</v>
      </c>
      <c r="S71" s="940">
        <v>116</v>
      </c>
      <c r="T71" s="940">
        <v>116</v>
      </c>
      <c r="U71" s="890">
        <v>116</v>
      </c>
      <c r="V71" s="891">
        <v>88</v>
      </c>
      <c r="W71" s="891">
        <v>88</v>
      </c>
      <c r="X71" s="891">
        <v>88</v>
      </c>
      <c r="Y71" s="891">
        <v>88</v>
      </c>
      <c r="Z71" s="891">
        <v>88</v>
      </c>
      <c r="AA71" s="891">
        <v>27</v>
      </c>
      <c r="AB71" s="891">
        <v>27</v>
      </c>
      <c r="AC71" s="891">
        <v>27</v>
      </c>
      <c r="AD71" s="891">
        <v>27</v>
      </c>
      <c r="AE71" s="891">
        <v>27</v>
      </c>
      <c r="AF71" s="891">
        <v>27</v>
      </c>
      <c r="AG71" s="891">
        <v>27</v>
      </c>
      <c r="AH71" s="891">
        <v>27</v>
      </c>
      <c r="AI71" s="891">
        <v>27</v>
      </c>
      <c r="AJ71" s="891">
        <v>27</v>
      </c>
      <c r="AK71" s="891" t="s">
        <v>500</v>
      </c>
      <c r="AL71" s="891" t="s">
        <v>500</v>
      </c>
      <c r="AM71" s="891" t="s">
        <v>500</v>
      </c>
      <c r="AN71" s="891" t="s">
        <v>500</v>
      </c>
      <c r="AO71" s="891" t="s">
        <v>500</v>
      </c>
      <c r="AP71" s="891" t="s">
        <v>500</v>
      </c>
      <c r="AQ71" s="891" t="s">
        <v>500</v>
      </c>
      <c r="AR71" s="891" t="s">
        <v>500</v>
      </c>
      <c r="AS71" s="891" t="s">
        <v>500</v>
      </c>
      <c r="AT71" s="891" t="s">
        <v>500</v>
      </c>
      <c r="AU71" s="941" t="s">
        <v>500</v>
      </c>
      <c r="AV71" s="940" t="s">
        <v>500</v>
      </c>
      <c r="AW71" s="940" t="s">
        <v>500</v>
      </c>
      <c r="AX71" s="940" t="s">
        <v>500</v>
      </c>
      <c r="AY71" s="890" t="s">
        <v>500</v>
      </c>
      <c r="AZ71" s="942"/>
      <c r="BA71" s="942"/>
      <c r="BB71" s="942"/>
      <c r="BC71" s="942"/>
      <c r="BD71" s="943"/>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6" t="s">
        <v>566</v>
      </c>
      <c r="C72" s="937"/>
      <c r="D72" s="937"/>
      <c r="E72" s="937"/>
      <c r="F72" s="937"/>
      <c r="G72" s="937"/>
      <c r="H72" s="937"/>
      <c r="I72" s="937"/>
      <c r="J72" s="937"/>
      <c r="K72" s="937"/>
      <c r="L72" s="937"/>
      <c r="M72" s="937"/>
      <c r="N72" s="937"/>
      <c r="O72" s="937"/>
      <c r="P72" s="938"/>
      <c r="Q72" s="944">
        <v>22879</v>
      </c>
      <c r="R72" s="891"/>
      <c r="S72" s="891"/>
      <c r="T72" s="891"/>
      <c r="U72" s="891"/>
      <c r="V72" s="891">
        <v>23226</v>
      </c>
      <c r="W72" s="891"/>
      <c r="X72" s="891"/>
      <c r="Y72" s="891"/>
      <c r="Z72" s="891"/>
      <c r="AA72" s="891">
        <v>-347</v>
      </c>
      <c r="AB72" s="891"/>
      <c r="AC72" s="891"/>
      <c r="AD72" s="891"/>
      <c r="AE72" s="891"/>
      <c r="AF72" s="891">
        <v>4798</v>
      </c>
      <c r="AG72" s="891">
        <v>4798</v>
      </c>
      <c r="AH72" s="891">
        <v>4798</v>
      </c>
      <c r="AI72" s="891">
        <v>4798</v>
      </c>
      <c r="AJ72" s="891">
        <v>4798</v>
      </c>
      <c r="AK72" s="891">
        <v>1500</v>
      </c>
      <c r="AL72" s="891"/>
      <c r="AM72" s="891"/>
      <c r="AN72" s="891"/>
      <c r="AO72" s="891"/>
      <c r="AP72" s="891">
        <v>16878</v>
      </c>
      <c r="AQ72" s="891">
        <v>16878</v>
      </c>
      <c r="AR72" s="891">
        <v>16878</v>
      </c>
      <c r="AS72" s="891">
        <v>16878</v>
      </c>
      <c r="AT72" s="891">
        <v>16878</v>
      </c>
      <c r="AU72" s="941">
        <v>2802</v>
      </c>
      <c r="AV72" s="940">
        <v>2802</v>
      </c>
      <c r="AW72" s="940">
        <v>2802</v>
      </c>
      <c r="AX72" s="940">
        <v>2802</v>
      </c>
      <c r="AY72" s="890">
        <v>2802</v>
      </c>
      <c r="AZ72" s="942"/>
      <c r="BA72" s="942"/>
      <c r="BB72" s="942"/>
      <c r="BC72" s="942"/>
      <c r="BD72" s="943"/>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6" t="s">
        <v>568</v>
      </c>
      <c r="C73" s="937"/>
      <c r="D73" s="937"/>
      <c r="E73" s="937"/>
      <c r="F73" s="937"/>
      <c r="G73" s="937"/>
      <c r="H73" s="937"/>
      <c r="I73" s="937"/>
      <c r="J73" s="937"/>
      <c r="K73" s="937"/>
      <c r="L73" s="937"/>
      <c r="M73" s="937"/>
      <c r="N73" s="937"/>
      <c r="O73" s="937"/>
      <c r="P73" s="938"/>
      <c r="Q73" s="944">
        <v>840</v>
      </c>
      <c r="R73" s="891"/>
      <c r="S73" s="891"/>
      <c r="T73" s="891"/>
      <c r="U73" s="891"/>
      <c r="V73" s="891">
        <v>777</v>
      </c>
      <c r="W73" s="891"/>
      <c r="X73" s="891"/>
      <c r="Y73" s="891"/>
      <c r="Z73" s="891"/>
      <c r="AA73" s="891">
        <v>63</v>
      </c>
      <c r="AB73" s="891"/>
      <c r="AC73" s="891"/>
      <c r="AD73" s="891"/>
      <c r="AE73" s="891"/>
      <c r="AF73" s="891">
        <v>63</v>
      </c>
      <c r="AG73" s="891">
        <v>63</v>
      </c>
      <c r="AH73" s="891">
        <v>63</v>
      </c>
      <c r="AI73" s="891">
        <v>63</v>
      </c>
      <c r="AJ73" s="891">
        <v>63</v>
      </c>
      <c r="AK73" s="891" t="s">
        <v>500</v>
      </c>
      <c r="AL73" s="891"/>
      <c r="AM73" s="891"/>
      <c r="AN73" s="891"/>
      <c r="AO73" s="891"/>
      <c r="AP73" s="891" t="s">
        <v>500</v>
      </c>
      <c r="AQ73" s="891" t="s">
        <v>500</v>
      </c>
      <c r="AR73" s="891" t="s">
        <v>500</v>
      </c>
      <c r="AS73" s="891" t="s">
        <v>500</v>
      </c>
      <c r="AT73" s="891" t="s">
        <v>500</v>
      </c>
      <c r="AU73" s="941" t="s">
        <v>500</v>
      </c>
      <c r="AV73" s="940" t="s">
        <v>500</v>
      </c>
      <c r="AW73" s="940" t="s">
        <v>500</v>
      </c>
      <c r="AX73" s="940" t="s">
        <v>500</v>
      </c>
      <c r="AY73" s="890" t="s">
        <v>500</v>
      </c>
      <c r="AZ73" s="942"/>
      <c r="BA73" s="942"/>
      <c r="BB73" s="942"/>
      <c r="BC73" s="942"/>
      <c r="BD73" s="943"/>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6" t="s">
        <v>567</v>
      </c>
      <c r="C74" s="937"/>
      <c r="D74" s="937"/>
      <c r="E74" s="937"/>
      <c r="F74" s="937"/>
      <c r="G74" s="937"/>
      <c r="H74" s="937"/>
      <c r="I74" s="937"/>
      <c r="J74" s="937"/>
      <c r="K74" s="937"/>
      <c r="L74" s="937"/>
      <c r="M74" s="937"/>
      <c r="N74" s="937"/>
      <c r="O74" s="937"/>
      <c r="P74" s="938"/>
      <c r="Q74" s="945">
        <v>2717</v>
      </c>
      <c r="R74" s="946"/>
      <c r="S74" s="946"/>
      <c r="T74" s="946"/>
      <c r="U74" s="946"/>
      <c r="V74" s="946">
        <v>2236</v>
      </c>
      <c r="W74" s="946"/>
      <c r="X74" s="946"/>
      <c r="Y74" s="946"/>
      <c r="Z74" s="946"/>
      <c r="AA74" s="946">
        <v>481</v>
      </c>
      <c r="AB74" s="946"/>
      <c r="AC74" s="946"/>
      <c r="AD74" s="946"/>
      <c r="AE74" s="946"/>
      <c r="AF74" s="891">
        <v>479</v>
      </c>
      <c r="AG74" s="891">
        <v>479</v>
      </c>
      <c r="AH74" s="891">
        <v>479</v>
      </c>
      <c r="AI74" s="891">
        <v>479</v>
      </c>
      <c r="AJ74" s="891">
        <v>479</v>
      </c>
      <c r="AK74" s="891">
        <v>623</v>
      </c>
      <c r="AL74" s="891"/>
      <c r="AM74" s="891"/>
      <c r="AN74" s="891"/>
      <c r="AO74" s="891"/>
      <c r="AP74" s="891">
        <v>6646</v>
      </c>
      <c r="AQ74" s="891">
        <v>6646</v>
      </c>
      <c r="AR74" s="891">
        <v>6646</v>
      </c>
      <c r="AS74" s="891">
        <v>6646</v>
      </c>
      <c r="AT74" s="891">
        <v>6646</v>
      </c>
      <c r="AU74" s="891">
        <v>6646</v>
      </c>
      <c r="AV74" s="891">
        <v>6646</v>
      </c>
      <c r="AW74" s="891">
        <v>6646</v>
      </c>
      <c r="AX74" s="891">
        <v>6646</v>
      </c>
      <c r="AY74" s="891">
        <v>6646</v>
      </c>
      <c r="AZ74" s="888"/>
      <c r="BA74" s="888"/>
      <c r="BB74" s="888"/>
      <c r="BC74" s="888"/>
      <c r="BD74" s="889"/>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6" t="s">
        <v>565</v>
      </c>
      <c r="C75" s="937"/>
      <c r="D75" s="937"/>
      <c r="E75" s="937"/>
      <c r="F75" s="937"/>
      <c r="G75" s="937"/>
      <c r="H75" s="937"/>
      <c r="I75" s="937"/>
      <c r="J75" s="937"/>
      <c r="K75" s="937"/>
      <c r="L75" s="937"/>
      <c r="M75" s="937"/>
      <c r="N75" s="937"/>
      <c r="O75" s="937"/>
      <c r="P75" s="938"/>
      <c r="Q75" s="939">
        <v>6298</v>
      </c>
      <c r="R75" s="940"/>
      <c r="S75" s="940"/>
      <c r="T75" s="940"/>
      <c r="U75" s="890"/>
      <c r="V75" s="941">
        <v>5061</v>
      </c>
      <c r="W75" s="940"/>
      <c r="X75" s="940"/>
      <c r="Y75" s="940"/>
      <c r="Z75" s="890"/>
      <c r="AA75" s="941">
        <v>1238</v>
      </c>
      <c r="AB75" s="940"/>
      <c r="AC75" s="940"/>
      <c r="AD75" s="940"/>
      <c r="AE75" s="890"/>
      <c r="AF75" s="941">
        <v>5061</v>
      </c>
      <c r="AG75" s="940">
        <v>5061</v>
      </c>
      <c r="AH75" s="940">
        <v>5061</v>
      </c>
      <c r="AI75" s="940">
        <v>5061</v>
      </c>
      <c r="AJ75" s="890">
        <v>5061</v>
      </c>
      <c r="AK75" s="941">
        <v>94</v>
      </c>
      <c r="AL75" s="940"/>
      <c r="AM75" s="940"/>
      <c r="AN75" s="940"/>
      <c r="AO75" s="890"/>
      <c r="AP75" s="941">
        <v>8373</v>
      </c>
      <c r="AQ75" s="940">
        <v>8373</v>
      </c>
      <c r="AR75" s="940">
        <v>8373</v>
      </c>
      <c r="AS75" s="940">
        <v>8373</v>
      </c>
      <c r="AT75" s="890">
        <v>8373</v>
      </c>
      <c r="AU75" s="941">
        <v>1</v>
      </c>
      <c r="AV75" s="940">
        <v>1</v>
      </c>
      <c r="AW75" s="940">
        <v>1</v>
      </c>
      <c r="AX75" s="940">
        <v>1</v>
      </c>
      <c r="AY75" s="890">
        <v>1</v>
      </c>
      <c r="AZ75" s="888"/>
      <c r="BA75" s="888"/>
      <c r="BB75" s="888"/>
      <c r="BC75" s="888"/>
      <c r="BD75" s="889"/>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6" t="s">
        <v>563</v>
      </c>
      <c r="C76" s="937"/>
      <c r="D76" s="937"/>
      <c r="E76" s="937"/>
      <c r="F76" s="937"/>
      <c r="G76" s="937"/>
      <c r="H76" s="937"/>
      <c r="I76" s="937"/>
      <c r="J76" s="937"/>
      <c r="K76" s="937"/>
      <c r="L76" s="937"/>
      <c r="M76" s="937"/>
      <c r="N76" s="937"/>
      <c r="O76" s="937"/>
      <c r="P76" s="938"/>
      <c r="Q76" s="939">
        <v>2217</v>
      </c>
      <c r="R76" s="940">
        <v>2217</v>
      </c>
      <c r="S76" s="940">
        <v>2217</v>
      </c>
      <c r="T76" s="940">
        <v>2217</v>
      </c>
      <c r="U76" s="890">
        <v>2217</v>
      </c>
      <c r="V76" s="941">
        <v>1583</v>
      </c>
      <c r="W76" s="940">
        <v>1583</v>
      </c>
      <c r="X76" s="940">
        <v>1583</v>
      </c>
      <c r="Y76" s="940">
        <v>1583</v>
      </c>
      <c r="Z76" s="890">
        <v>1583</v>
      </c>
      <c r="AA76" s="941">
        <v>634</v>
      </c>
      <c r="AB76" s="940">
        <v>634</v>
      </c>
      <c r="AC76" s="940">
        <v>634</v>
      </c>
      <c r="AD76" s="940">
        <v>634</v>
      </c>
      <c r="AE76" s="890">
        <v>634</v>
      </c>
      <c r="AF76" s="941">
        <v>634</v>
      </c>
      <c r="AG76" s="940">
        <v>634</v>
      </c>
      <c r="AH76" s="940">
        <v>634</v>
      </c>
      <c r="AI76" s="940">
        <v>634</v>
      </c>
      <c r="AJ76" s="890">
        <v>634</v>
      </c>
      <c r="AK76" s="941">
        <v>128</v>
      </c>
      <c r="AL76" s="940">
        <v>128</v>
      </c>
      <c r="AM76" s="940">
        <v>128</v>
      </c>
      <c r="AN76" s="940">
        <v>128</v>
      </c>
      <c r="AO76" s="890">
        <v>128</v>
      </c>
      <c r="AP76" s="941" t="s">
        <v>500</v>
      </c>
      <c r="AQ76" s="940" t="s">
        <v>500</v>
      </c>
      <c r="AR76" s="940" t="s">
        <v>500</v>
      </c>
      <c r="AS76" s="940" t="s">
        <v>500</v>
      </c>
      <c r="AT76" s="890" t="s">
        <v>500</v>
      </c>
      <c r="AU76" s="941" t="s">
        <v>500</v>
      </c>
      <c r="AV76" s="940" t="s">
        <v>500</v>
      </c>
      <c r="AW76" s="940" t="s">
        <v>500</v>
      </c>
      <c r="AX76" s="940" t="s">
        <v>500</v>
      </c>
      <c r="AY76" s="890" t="s">
        <v>500</v>
      </c>
      <c r="AZ76" s="942"/>
      <c r="BA76" s="942"/>
      <c r="BB76" s="942"/>
      <c r="BC76" s="942"/>
      <c r="BD76" s="943"/>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6" t="s">
        <v>564</v>
      </c>
      <c r="C77" s="937"/>
      <c r="D77" s="937"/>
      <c r="E77" s="937"/>
      <c r="F77" s="937"/>
      <c r="G77" s="937"/>
      <c r="H77" s="937"/>
      <c r="I77" s="937"/>
      <c r="J77" s="937"/>
      <c r="K77" s="937"/>
      <c r="L77" s="937"/>
      <c r="M77" s="937"/>
      <c r="N77" s="937"/>
      <c r="O77" s="937"/>
      <c r="P77" s="938"/>
      <c r="Q77" s="939">
        <v>597893</v>
      </c>
      <c r="R77" s="940">
        <v>597893</v>
      </c>
      <c r="S77" s="940">
        <v>597893</v>
      </c>
      <c r="T77" s="940">
        <v>597893</v>
      </c>
      <c r="U77" s="890">
        <v>597893</v>
      </c>
      <c r="V77" s="941">
        <v>589317</v>
      </c>
      <c r="W77" s="940">
        <v>589317</v>
      </c>
      <c r="X77" s="940">
        <v>589317</v>
      </c>
      <c r="Y77" s="940">
        <v>589317</v>
      </c>
      <c r="Z77" s="890">
        <v>589317</v>
      </c>
      <c r="AA77" s="941">
        <v>8576</v>
      </c>
      <c r="AB77" s="940">
        <v>8576</v>
      </c>
      <c r="AC77" s="940">
        <v>8576</v>
      </c>
      <c r="AD77" s="940">
        <v>8576</v>
      </c>
      <c r="AE77" s="890">
        <v>8576</v>
      </c>
      <c r="AF77" s="941">
        <v>8576</v>
      </c>
      <c r="AG77" s="940">
        <v>8576</v>
      </c>
      <c r="AH77" s="940">
        <v>8576</v>
      </c>
      <c r="AI77" s="940">
        <v>8576</v>
      </c>
      <c r="AJ77" s="890">
        <v>8576</v>
      </c>
      <c r="AK77" s="941">
        <v>3188</v>
      </c>
      <c r="AL77" s="940">
        <v>3188</v>
      </c>
      <c r="AM77" s="940">
        <v>3188</v>
      </c>
      <c r="AN77" s="940">
        <v>3188</v>
      </c>
      <c r="AO77" s="890">
        <v>3188</v>
      </c>
      <c r="AP77" s="891" t="s">
        <v>500</v>
      </c>
      <c r="AQ77" s="891" t="s">
        <v>500</v>
      </c>
      <c r="AR77" s="891" t="s">
        <v>500</v>
      </c>
      <c r="AS77" s="891" t="s">
        <v>500</v>
      </c>
      <c r="AT77" s="891" t="s">
        <v>500</v>
      </c>
      <c r="AU77" s="941" t="s">
        <v>500</v>
      </c>
      <c r="AV77" s="940" t="s">
        <v>500</v>
      </c>
      <c r="AW77" s="940" t="s">
        <v>500</v>
      </c>
      <c r="AX77" s="940" t="s">
        <v>500</v>
      </c>
      <c r="AY77" s="890" t="s">
        <v>500</v>
      </c>
      <c r="AZ77" s="942"/>
      <c r="BA77" s="942"/>
      <c r="BB77" s="942"/>
      <c r="BC77" s="942"/>
      <c r="BD77" s="943"/>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6"/>
      <c r="C78" s="937"/>
      <c r="D78" s="937"/>
      <c r="E78" s="937"/>
      <c r="F78" s="937"/>
      <c r="G78" s="937"/>
      <c r="H78" s="937"/>
      <c r="I78" s="937"/>
      <c r="J78" s="937"/>
      <c r="K78" s="937"/>
      <c r="L78" s="937"/>
      <c r="M78" s="937"/>
      <c r="N78" s="937"/>
      <c r="O78" s="937"/>
      <c r="P78" s="938"/>
      <c r="Q78" s="944"/>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42"/>
      <c r="BA78" s="942"/>
      <c r="BB78" s="942"/>
      <c r="BC78" s="942"/>
      <c r="BD78" s="943"/>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6"/>
      <c r="C79" s="937"/>
      <c r="D79" s="937"/>
      <c r="E79" s="937"/>
      <c r="F79" s="937"/>
      <c r="G79" s="937"/>
      <c r="H79" s="937"/>
      <c r="I79" s="937"/>
      <c r="J79" s="937"/>
      <c r="K79" s="937"/>
      <c r="L79" s="937"/>
      <c r="M79" s="937"/>
      <c r="N79" s="937"/>
      <c r="O79" s="937"/>
      <c r="P79" s="938"/>
      <c r="Q79" s="944"/>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888"/>
      <c r="BA79" s="888"/>
      <c r="BB79" s="888"/>
      <c r="BC79" s="888"/>
      <c r="BD79" s="889"/>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6"/>
      <c r="C80" s="937"/>
      <c r="D80" s="937"/>
      <c r="E80" s="937"/>
      <c r="F80" s="937"/>
      <c r="G80" s="937"/>
      <c r="H80" s="937"/>
      <c r="I80" s="937"/>
      <c r="J80" s="937"/>
      <c r="K80" s="937"/>
      <c r="L80" s="937"/>
      <c r="M80" s="937"/>
      <c r="N80" s="937"/>
      <c r="O80" s="937"/>
      <c r="P80" s="938"/>
      <c r="Q80" s="944"/>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42"/>
      <c r="BA80" s="942"/>
      <c r="BB80" s="942"/>
      <c r="BC80" s="942"/>
      <c r="BD80" s="943"/>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6"/>
      <c r="C81" s="937"/>
      <c r="D81" s="937"/>
      <c r="E81" s="937"/>
      <c r="F81" s="937"/>
      <c r="G81" s="937"/>
      <c r="H81" s="937"/>
      <c r="I81" s="937"/>
      <c r="J81" s="937"/>
      <c r="K81" s="937"/>
      <c r="L81" s="937"/>
      <c r="M81" s="937"/>
      <c r="N81" s="937"/>
      <c r="O81" s="937"/>
      <c r="P81" s="938"/>
      <c r="Q81" s="944"/>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42"/>
      <c r="BA81" s="942"/>
      <c r="BB81" s="942"/>
      <c r="BC81" s="942"/>
      <c r="BD81" s="943"/>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6"/>
      <c r="C82" s="937"/>
      <c r="D82" s="937"/>
      <c r="E82" s="937"/>
      <c r="F82" s="937"/>
      <c r="G82" s="937"/>
      <c r="H82" s="937"/>
      <c r="I82" s="937"/>
      <c r="J82" s="937"/>
      <c r="K82" s="937"/>
      <c r="L82" s="937"/>
      <c r="M82" s="937"/>
      <c r="N82" s="937"/>
      <c r="O82" s="937"/>
      <c r="P82" s="938"/>
      <c r="Q82" s="944"/>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42"/>
      <c r="BA82" s="942"/>
      <c r="BB82" s="942"/>
      <c r="BC82" s="942"/>
      <c r="BD82" s="943"/>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6"/>
      <c r="C83" s="937"/>
      <c r="D83" s="937"/>
      <c r="E83" s="937"/>
      <c r="F83" s="937"/>
      <c r="G83" s="937"/>
      <c r="H83" s="937"/>
      <c r="I83" s="937"/>
      <c r="J83" s="937"/>
      <c r="K83" s="937"/>
      <c r="L83" s="937"/>
      <c r="M83" s="937"/>
      <c r="N83" s="937"/>
      <c r="O83" s="937"/>
      <c r="P83" s="938"/>
      <c r="Q83" s="944"/>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42"/>
      <c r="BA83" s="942"/>
      <c r="BB83" s="942"/>
      <c r="BC83" s="942"/>
      <c r="BD83" s="943"/>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6"/>
      <c r="C84" s="937"/>
      <c r="D84" s="937"/>
      <c r="E84" s="937"/>
      <c r="F84" s="937"/>
      <c r="G84" s="937"/>
      <c r="H84" s="937"/>
      <c r="I84" s="937"/>
      <c r="J84" s="937"/>
      <c r="K84" s="937"/>
      <c r="L84" s="937"/>
      <c r="M84" s="937"/>
      <c r="N84" s="937"/>
      <c r="O84" s="937"/>
      <c r="P84" s="938"/>
      <c r="Q84" s="944"/>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42"/>
      <c r="BA84" s="942"/>
      <c r="BB84" s="942"/>
      <c r="BC84" s="942"/>
      <c r="BD84" s="943"/>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6"/>
      <c r="C85" s="937"/>
      <c r="D85" s="937"/>
      <c r="E85" s="937"/>
      <c r="F85" s="937"/>
      <c r="G85" s="937"/>
      <c r="H85" s="937"/>
      <c r="I85" s="937"/>
      <c r="J85" s="937"/>
      <c r="K85" s="937"/>
      <c r="L85" s="937"/>
      <c r="M85" s="937"/>
      <c r="N85" s="937"/>
      <c r="O85" s="937"/>
      <c r="P85" s="938"/>
      <c r="Q85" s="944"/>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42"/>
      <c r="BA85" s="942"/>
      <c r="BB85" s="942"/>
      <c r="BC85" s="942"/>
      <c r="BD85" s="943"/>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6"/>
      <c r="C86" s="937"/>
      <c r="D86" s="937"/>
      <c r="E86" s="937"/>
      <c r="F86" s="937"/>
      <c r="G86" s="937"/>
      <c r="H86" s="937"/>
      <c r="I86" s="937"/>
      <c r="J86" s="937"/>
      <c r="K86" s="937"/>
      <c r="L86" s="937"/>
      <c r="M86" s="937"/>
      <c r="N86" s="937"/>
      <c r="O86" s="937"/>
      <c r="P86" s="938"/>
      <c r="Q86" s="944"/>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42"/>
      <c r="BA86" s="942"/>
      <c r="BB86" s="942"/>
      <c r="BC86" s="942"/>
      <c r="BD86" s="943"/>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383</v>
      </c>
      <c r="B88" s="850" t="s">
        <v>413</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106840</v>
      </c>
      <c r="AG88" s="902"/>
      <c r="AH88" s="902"/>
      <c r="AI88" s="902"/>
      <c r="AJ88" s="902"/>
      <c r="AK88" s="899"/>
      <c r="AL88" s="899"/>
      <c r="AM88" s="899"/>
      <c r="AN88" s="899"/>
      <c r="AO88" s="899"/>
      <c r="AP88" s="902">
        <v>159485</v>
      </c>
      <c r="AQ88" s="902"/>
      <c r="AR88" s="902"/>
      <c r="AS88" s="902"/>
      <c r="AT88" s="902"/>
      <c r="AU88" s="902">
        <v>47245</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414</v>
      </c>
      <c r="BS102" s="851"/>
      <c r="BT102" s="851"/>
      <c r="BU102" s="851"/>
      <c r="BV102" s="851"/>
      <c r="BW102" s="851"/>
      <c r="BX102" s="851"/>
      <c r="BY102" s="851"/>
      <c r="BZ102" s="851"/>
      <c r="CA102" s="851"/>
      <c r="CB102" s="851"/>
      <c r="CC102" s="851"/>
      <c r="CD102" s="851"/>
      <c r="CE102" s="851"/>
      <c r="CF102" s="851"/>
      <c r="CG102" s="852"/>
      <c r="CH102" s="954"/>
      <c r="CI102" s="955"/>
      <c r="CJ102" s="955"/>
      <c r="CK102" s="955"/>
      <c r="CL102" s="956"/>
      <c r="CM102" s="954"/>
      <c r="CN102" s="955"/>
      <c r="CO102" s="955"/>
      <c r="CP102" s="955"/>
      <c r="CQ102" s="956"/>
      <c r="CR102" s="957">
        <v>29</v>
      </c>
      <c r="CS102" s="910"/>
      <c r="CT102" s="910"/>
      <c r="CU102" s="910"/>
      <c r="CV102" s="958"/>
      <c r="CW102" s="957">
        <v>5</v>
      </c>
      <c r="CX102" s="910"/>
      <c r="CY102" s="910"/>
      <c r="CZ102" s="910"/>
      <c r="DA102" s="958"/>
      <c r="DB102" s="957" t="s">
        <v>581</v>
      </c>
      <c r="DC102" s="910"/>
      <c r="DD102" s="910"/>
      <c r="DE102" s="910"/>
      <c r="DF102" s="958"/>
      <c r="DG102" s="957" t="s">
        <v>581</v>
      </c>
      <c r="DH102" s="910"/>
      <c r="DI102" s="910"/>
      <c r="DJ102" s="910"/>
      <c r="DK102" s="958"/>
      <c r="DL102" s="957" t="s">
        <v>581</v>
      </c>
      <c r="DM102" s="910"/>
      <c r="DN102" s="910"/>
      <c r="DO102" s="910"/>
      <c r="DP102" s="958"/>
      <c r="DQ102" s="957" t="s">
        <v>581</v>
      </c>
      <c r="DR102" s="910"/>
      <c r="DS102" s="910"/>
      <c r="DT102" s="910"/>
      <c r="DU102" s="958"/>
      <c r="DV102" s="981"/>
      <c r="DW102" s="982"/>
      <c r="DX102" s="982"/>
      <c r="DY102" s="982"/>
      <c r="DZ102" s="983"/>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4" t="s">
        <v>415</v>
      </c>
      <c r="BR103" s="984"/>
      <c r="BS103" s="984"/>
      <c r="BT103" s="984"/>
      <c r="BU103" s="984"/>
      <c r="BV103" s="984"/>
      <c r="BW103" s="984"/>
      <c r="BX103" s="984"/>
      <c r="BY103" s="984"/>
      <c r="BZ103" s="984"/>
      <c r="CA103" s="984"/>
      <c r="CB103" s="984"/>
      <c r="CC103" s="984"/>
      <c r="CD103" s="984"/>
      <c r="CE103" s="984"/>
      <c r="CF103" s="984"/>
      <c r="CG103" s="984"/>
      <c r="CH103" s="984"/>
      <c r="CI103" s="984"/>
      <c r="CJ103" s="984"/>
      <c r="CK103" s="984"/>
      <c r="CL103" s="984"/>
      <c r="CM103" s="984"/>
      <c r="CN103" s="984"/>
      <c r="CO103" s="984"/>
      <c r="CP103" s="984"/>
      <c r="CQ103" s="984"/>
      <c r="CR103" s="984"/>
      <c r="CS103" s="984"/>
      <c r="CT103" s="984"/>
      <c r="CU103" s="984"/>
      <c r="CV103" s="984"/>
      <c r="CW103" s="984"/>
      <c r="CX103" s="984"/>
      <c r="CY103" s="984"/>
      <c r="CZ103" s="984"/>
      <c r="DA103" s="984"/>
      <c r="DB103" s="984"/>
      <c r="DC103" s="984"/>
      <c r="DD103" s="984"/>
      <c r="DE103" s="984"/>
      <c r="DF103" s="984"/>
      <c r="DG103" s="984"/>
      <c r="DH103" s="984"/>
      <c r="DI103" s="984"/>
      <c r="DJ103" s="984"/>
      <c r="DK103" s="984"/>
      <c r="DL103" s="984"/>
      <c r="DM103" s="984"/>
      <c r="DN103" s="984"/>
      <c r="DO103" s="984"/>
      <c r="DP103" s="984"/>
      <c r="DQ103" s="984"/>
      <c r="DR103" s="984"/>
      <c r="DS103" s="984"/>
      <c r="DT103" s="984"/>
      <c r="DU103" s="984"/>
      <c r="DV103" s="984"/>
      <c r="DW103" s="984"/>
      <c r="DX103" s="984"/>
      <c r="DY103" s="984"/>
      <c r="DZ103" s="984"/>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5" t="s">
        <v>416</v>
      </c>
      <c r="BR104" s="985"/>
      <c r="BS104" s="985"/>
      <c r="BT104" s="985"/>
      <c r="BU104" s="985"/>
      <c r="BV104" s="985"/>
      <c r="BW104" s="985"/>
      <c r="BX104" s="985"/>
      <c r="BY104" s="985"/>
      <c r="BZ104" s="985"/>
      <c r="CA104" s="985"/>
      <c r="CB104" s="985"/>
      <c r="CC104" s="985"/>
      <c r="CD104" s="985"/>
      <c r="CE104" s="985"/>
      <c r="CF104" s="985"/>
      <c r="CG104" s="985"/>
      <c r="CH104" s="985"/>
      <c r="CI104" s="985"/>
      <c r="CJ104" s="985"/>
      <c r="CK104" s="985"/>
      <c r="CL104" s="985"/>
      <c r="CM104" s="985"/>
      <c r="CN104" s="985"/>
      <c r="CO104" s="985"/>
      <c r="CP104" s="985"/>
      <c r="CQ104" s="985"/>
      <c r="CR104" s="985"/>
      <c r="CS104" s="985"/>
      <c r="CT104" s="985"/>
      <c r="CU104" s="985"/>
      <c r="CV104" s="985"/>
      <c r="CW104" s="985"/>
      <c r="CX104" s="985"/>
      <c r="CY104" s="985"/>
      <c r="CZ104" s="985"/>
      <c r="DA104" s="985"/>
      <c r="DB104" s="985"/>
      <c r="DC104" s="985"/>
      <c r="DD104" s="985"/>
      <c r="DE104" s="985"/>
      <c r="DF104" s="985"/>
      <c r="DG104" s="985"/>
      <c r="DH104" s="985"/>
      <c r="DI104" s="985"/>
      <c r="DJ104" s="985"/>
      <c r="DK104" s="985"/>
      <c r="DL104" s="985"/>
      <c r="DM104" s="985"/>
      <c r="DN104" s="985"/>
      <c r="DO104" s="985"/>
      <c r="DP104" s="985"/>
      <c r="DQ104" s="985"/>
      <c r="DR104" s="985"/>
      <c r="DS104" s="985"/>
      <c r="DT104" s="985"/>
      <c r="DU104" s="985"/>
      <c r="DV104" s="985"/>
      <c r="DW104" s="985"/>
      <c r="DX104" s="985"/>
      <c r="DY104" s="985"/>
      <c r="DZ104" s="985"/>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6" t="s">
        <v>419</v>
      </c>
      <c r="B108" s="987"/>
      <c r="C108" s="987"/>
      <c r="D108" s="987"/>
      <c r="E108" s="987"/>
      <c r="F108" s="987"/>
      <c r="G108" s="987"/>
      <c r="H108" s="987"/>
      <c r="I108" s="987"/>
      <c r="J108" s="987"/>
      <c r="K108" s="987"/>
      <c r="L108" s="987"/>
      <c r="M108" s="987"/>
      <c r="N108" s="987"/>
      <c r="O108" s="987"/>
      <c r="P108" s="987"/>
      <c r="Q108" s="987"/>
      <c r="R108" s="987"/>
      <c r="S108" s="987"/>
      <c r="T108" s="987"/>
      <c r="U108" s="987"/>
      <c r="V108" s="987"/>
      <c r="W108" s="987"/>
      <c r="X108" s="987"/>
      <c r="Y108" s="987"/>
      <c r="Z108" s="987"/>
      <c r="AA108" s="987"/>
      <c r="AB108" s="987"/>
      <c r="AC108" s="987"/>
      <c r="AD108" s="987"/>
      <c r="AE108" s="987"/>
      <c r="AF108" s="987"/>
      <c r="AG108" s="987"/>
      <c r="AH108" s="987"/>
      <c r="AI108" s="987"/>
      <c r="AJ108" s="987"/>
      <c r="AK108" s="987"/>
      <c r="AL108" s="987"/>
      <c r="AM108" s="987"/>
      <c r="AN108" s="987"/>
      <c r="AO108" s="987"/>
      <c r="AP108" s="987"/>
      <c r="AQ108" s="987"/>
      <c r="AR108" s="987"/>
      <c r="AS108" s="987"/>
      <c r="AT108" s="988"/>
      <c r="AU108" s="986" t="s">
        <v>420</v>
      </c>
      <c r="AV108" s="987"/>
      <c r="AW108" s="987"/>
      <c r="AX108" s="987"/>
      <c r="AY108" s="987"/>
      <c r="AZ108" s="987"/>
      <c r="BA108" s="987"/>
      <c r="BB108" s="987"/>
      <c r="BC108" s="987"/>
      <c r="BD108" s="987"/>
      <c r="BE108" s="987"/>
      <c r="BF108" s="987"/>
      <c r="BG108" s="987"/>
      <c r="BH108" s="987"/>
      <c r="BI108" s="987"/>
      <c r="BJ108" s="987"/>
      <c r="BK108" s="987"/>
      <c r="BL108" s="987"/>
      <c r="BM108" s="987"/>
      <c r="BN108" s="987"/>
      <c r="BO108" s="987"/>
      <c r="BP108" s="987"/>
      <c r="BQ108" s="987"/>
      <c r="BR108" s="987"/>
      <c r="BS108" s="987"/>
      <c r="BT108" s="987"/>
      <c r="BU108" s="987"/>
      <c r="BV108" s="987"/>
      <c r="BW108" s="987"/>
      <c r="BX108" s="987"/>
      <c r="BY108" s="987"/>
      <c r="BZ108" s="987"/>
      <c r="CA108" s="987"/>
      <c r="CB108" s="987"/>
      <c r="CC108" s="987"/>
      <c r="CD108" s="987"/>
      <c r="CE108" s="987"/>
      <c r="CF108" s="987"/>
      <c r="CG108" s="987"/>
      <c r="CH108" s="987"/>
      <c r="CI108" s="987"/>
      <c r="CJ108" s="987"/>
      <c r="CK108" s="987"/>
      <c r="CL108" s="987"/>
      <c r="CM108" s="987"/>
      <c r="CN108" s="987"/>
      <c r="CO108" s="987"/>
      <c r="CP108" s="987"/>
      <c r="CQ108" s="987"/>
      <c r="CR108" s="987"/>
      <c r="CS108" s="987"/>
      <c r="CT108" s="987"/>
      <c r="CU108" s="987"/>
      <c r="CV108" s="987"/>
      <c r="CW108" s="987"/>
      <c r="CX108" s="987"/>
      <c r="CY108" s="987"/>
      <c r="CZ108" s="987"/>
      <c r="DA108" s="987"/>
      <c r="DB108" s="987"/>
      <c r="DC108" s="987"/>
      <c r="DD108" s="987"/>
      <c r="DE108" s="987"/>
      <c r="DF108" s="987"/>
      <c r="DG108" s="987"/>
      <c r="DH108" s="987"/>
      <c r="DI108" s="987"/>
      <c r="DJ108" s="987"/>
      <c r="DK108" s="987"/>
      <c r="DL108" s="987"/>
      <c r="DM108" s="987"/>
      <c r="DN108" s="987"/>
      <c r="DO108" s="987"/>
      <c r="DP108" s="987"/>
      <c r="DQ108" s="987"/>
      <c r="DR108" s="987"/>
      <c r="DS108" s="987"/>
      <c r="DT108" s="987"/>
      <c r="DU108" s="987"/>
      <c r="DV108" s="987"/>
      <c r="DW108" s="987"/>
      <c r="DX108" s="987"/>
      <c r="DY108" s="987"/>
      <c r="DZ108" s="988"/>
    </row>
    <row r="109" spans="1:131" s="226" customFormat="1" ht="26.25" customHeight="1" x14ac:dyDescent="0.15">
      <c r="A109" s="979" t="s">
        <v>421</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59" t="s">
        <v>422</v>
      </c>
      <c r="AB109" s="960"/>
      <c r="AC109" s="960"/>
      <c r="AD109" s="960"/>
      <c r="AE109" s="961"/>
      <c r="AF109" s="959" t="s">
        <v>302</v>
      </c>
      <c r="AG109" s="960"/>
      <c r="AH109" s="960"/>
      <c r="AI109" s="960"/>
      <c r="AJ109" s="961"/>
      <c r="AK109" s="959" t="s">
        <v>301</v>
      </c>
      <c r="AL109" s="960"/>
      <c r="AM109" s="960"/>
      <c r="AN109" s="960"/>
      <c r="AO109" s="961"/>
      <c r="AP109" s="959" t="s">
        <v>423</v>
      </c>
      <c r="AQ109" s="960"/>
      <c r="AR109" s="960"/>
      <c r="AS109" s="960"/>
      <c r="AT109" s="962"/>
      <c r="AU109" s="979" t="s">
        <v>421</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59" t="s">
        <v>422</v>
      </c>
      <c r="BR109" s="960"/>
      <c r="BS109" s="960"/>
      <c r="BT109" s="960"/>
      <c r="BU109" s="961"/>
      <c r="BV109" s="959" t="s">
        <v>302</v>
      </c>
      <c r="BW109" s="960"/>
      <c r="BX109" s="960"/>
      <c r="BY109" s="960"/>
      <c r="BZ109" s="961"/>
      <c r="CA109" s="959" t="s">
        <v>301</v>
      </c>
      <c r="CB109" s="960"/>
      <c r="CC109" s="960"/>
      <c r="CD109" s="960"/>
      <c r="CE109" s="961"/>
      <c r="CF109" s="980" t="s">
        <v>423</v>
      </c>
      <c r="CG109" s="980"/>
      <c r="CH109" s="980"/>
      <c r="CI109" s="980"/>
      <c r="CJ109" s="980"/>
      <c r="CK109" s="959" t="s">
        <v>424</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59" t="s">
        <v>422</v>
      </c>
      <c r="DH109" s="960"/>
      <c r="DI109" s="960"/>
      <c r="DJ109" s="960"/>
      <c r="DK109" s="961"/>
      <c r="DL109" s="959" t="s">
        <v>302</v>
      </c>
      <c r="DM109" s="960"/>
      <c r="DN109" s="960"/>
      <c r="DO109" s="960"/>
      <c r="DP109" s="961"/>
      <c r="DQ109" s="959" t="s">
        <v>301</v>
      </c>
      <c r="DR109" s="960"/>
      <c r="DS109" s="960"/>
      <c r="DT109" s="960"/>
      <c r="DU109" s="961"/>
      <c r="DV109" s="959" t="s">
        <v>423</v>
      </c>
      <c r="DW109" s="960"/>
      <c r="DX109" s="960"/>
      <c r="DY109" s="960"/>
      <c r="DZ109" s="962"/>
    </row>
    <row r="110" spans="1:131" s="226" customFormat="1" ht="26.25" customHeight="1" x14ac:dyDescent="0.15">
      <c r="A110" s="963" t="s">
        <v>425</v>
      </c>
      <c r="B110" s="964"/>
      <c r="C110" s="964"/>
      <c r="D110" s="964"/>
      <c r="E110" s="964"/>
      <c r="F110" s="964"/>
      <c r="G110" s="964"/>
      <c r="H110" s="964"/>
      <c r="I110" s="964"/>
      <c r="J110" s="964"/>
      <c r="K110" s="964"/>
      <c r="L110" s="964"/>
      <c r="M110" s="964"/>
      <c r="N110" s="964"/>
      <c r="O110" s="964"/>
      <c r="P110" s="964"/>
      <c r="Q110" s="964"/>
      <c r="R110" s="964"/>
      <c r="S110" s="964"/>
      <c r="T110" s="964"/>
      <c r="U110" s="964"/>
      <c r="V110" s="964"/>
      <c r="W110" s="964"/>
      <c r="X110" s="964"/>
      <c r="Y110" s="964"/>
      <c r="Z110" s="965"/>
      <c r="AA110" s="966">
        <v>2309043</v>
      </c>
      <c r="AB110" s="967"/>
      <c r="AC110" s="967"/>
      <c r="AD110" s="967"/>
      <c r="AE110" s="968"/>
      <c r="AF110" s="969">
        <v>2235127</v>
      </c>
      <c r="AG110" s="967"/>
      <c r="AH110" s="967"/>
      <c r="AI110" s="967"/>
      <c r="AJ110" s="968"/>
      <c r="AK110" s="969">
        <v>2086553</v>
      </c>
      <c r="AL110" s="967"/>
      <c r="AM110" s="967"/>
      <c r="AN110" s="967"/>
      <c r="AO110" s="968"/>
      <c r="AP110" s="970">
        <v>12</v>
      </c>
      <c r="AQ110" s="971"/>
      <c r="AR110" s="971"/>
      <c r="AS110" s="971"/>
      <c r="AT110" s="972"/>
      <c r="AU110" s="973" t="s">
        <v>67</v>
      </c>
      <c r="AV110" s="974"/>
      <c r="AW110" s="974"/>
      <c r="AX110" s="974"/>
      <c r="AY110" s="974"/>
      <c r="AZ110" s="1015" t="s">
        <v>426</v>
      </c>
      <c r="BA110" s="964"/>
      <c r="BB110" s="964"/>
      <c r="BC110" s="964"/>
      <c r="BD110" s="964"/>
      <c r="BE110" s="964"/>
      <c r="BF110" s="964"/>
      <c r="BG110" s="964"/>
      <c r="BH110" s="964"/>
      <c r="BI110" s="964"/>
      <c r="BJ110" s="964"/>
      <c r="BK110" s="964"/>
      <c r="BL110" s="964"/>
      <c r="BM110" s="964"/>
      <c r="BN110" s="964"/>
      <c r="BO110" s="964"/>
      <c r="BP110" s="965"/>
      <c r="BQ110" s="1001">
        <v>14123990</v>
      </c>
      <c r="BR110" s="1002"/>
      <c r="BS110" s="1002"/>
      <c r="BT110" s="1002"/>
      <c r="BU110" s="1002"/>
      <c r="BV110" s="1002">
        <v>12905846</v>
      </c>
      <c r="BW110" s="1002"/>
      <c r="BX110" s="1002"/>
      <c r="BY110" s="1002"/>
      <c r="BZ110" s="1002"/>
      <c r="CA110" s="1002">
        <v>12482286</v>
      </c>
      <c r="CB110" s="1002"/>
      <c r="CC110" s="1002"/>
      <c r="CD110" s="1002"/>
      <c r="CE110" s="1002"/>
      <c r="CF110" s="1016">
        <v>71.900000000000006</v>
      </c>
      <c r="CG110" s="1017"/>
      <c r="CH110" s="1017"/>
      <c r="CI110" s="1017"/>
      <c r="CJ110" s="1017"/>
      <c r="CK110" s="1018" t="s">
        <v>427</v>
      </c>
      <c r="CL110" s="1019"/>
      <c r="CM110" s="998" t="s">
        <v>428</v>
      </c>
      <c r="CN110" s="999"/>
      <c r="CO110" s="999"/>
      <c r="CP110" s="999"/>
      <c r="CQ110" s="999"/>
      <c r="CR110" s="999"/>
      <c r="CS110" s="999"/>
      <c r="CT110" s="999"/>
      <c r="CU110" s="999"/>
      <c r="CV110" s="999"/>
      <c r="CW110" s="999"/>
      <c r="CX110" s="999"/>
      <c r="CY110" s="999"/>
      <c r="CZ110" s="999"/>
      <c r="DA110" s="999"/>
      <c r="DB110" s="999"/>
      <c r="DC110" s="999"/>
      <c r="DD110" s="999"/>
      <c r="DE110" s="999"/>
      <c r="DF110" s="1000"/>
      <c r="DG110" s="1001" t="s">
        <v>134</v>
      </c>
      <c r="DH110" s="1002"/>
      <c r="DI110" s="1002"/>
      <c r="DJ110" s="1002"/>
      <c r="DK110" s="1002"/>
      <c r="DL110" s="1002" t="s">
        <v>134</v>
      </c>
      <c r="DM110" s="1002"/>
      <c r="DN110" s="1002"/>
      <c r="DO110" s="1002"/>
      <c r="DP110" s="1002"/>
      <c r="DQ110" s="1002" t="s">
        <v>134</v>
      </c>
      <c r="DR110" s="1002"/>
      <c r="DS110" s="1002"/>
      <c r="DT110" s="1002"/>
      <c r="DU110" s="1002"/>
      <c r="DV110" s="1003" t="s">
        <v>134</v>
      </c>
      <c r="DW110" s="1003"/>
      <c r="DX110" s="1003"/>
      <c r="DY110" s="1003"/>
      <c r="DZ110" s="1004"/>
    </row>
    <row r="111" spans="1:131" s="226" customFormat="1" ht="26.25" customHeight="1" x14ac:dyDescent="0.15">
      <c r="A111" s="1005" t="s">
        <v>429</v>
      </c>
      <c r="B111" s="1006"/>
      <c r="C111" s="1006"/>
      <c r="D111" s="1006"/>
      <c r="E111" s="1006"/>
      <c r="F111" s="1006"/>
      <c r="G111" s="1006"/>
      <c r="H111" s="1006"/>
      <c r="I111" s="1006"/>
      <c r="J111" s="1006"/>
      <c r="K111" s="1006"/>
      <c r="L111" s="1006"/>
      <c r="M111" s="1006"/>
      <c r="N111" s="1006"/>
      <c r="O111" s="1006"/>
      <c r="P111" s="1006"/>
      <c r="Q111" s="1006"/>
      <c r="R111" s="1006"/>
      <c r="S111" s="1006"/>
      <c r="T111" s="1006"/>
      <c r="U111" s="1006"/>
      <c r="V111" s="1006"/>
      <c r="W111" s="1006"/>
      <c r="X111" s="1006"/>
      <c r="Y111" s="1006"/>
      <c r="Z111" s="1007"/>
      <c r="AA111" s="1008" t="s">
        <v>134</v>
      </c>
      <c r="AB111" s="1009"/>
      <c r="AC111" s="1009"/>
      <c r="AD111" s="1009"/>
      <c r="AE111" s="1010"/>
      <c r="AF111" s="1011" t="s">
        <v>134</v>
      </c>
      <c r="AG111" s="1009"/>
      <c r="AH111" s="1009"/>
      <c r="AI111" s="1009"/>
      <c r="AJ111" s="1010"/>
      <c r="AK111" s="1011" t="s">
        <v>134</v>
      </c>
      <c r="AL111" s="1009"/>
      <c r="AM111" s="1009"/>
      <c r="AN111" s="1009"/>
      <c r="AO111" s="1010"/>
      <c r="AP111" s="1012" t="s">
        <v>134</v>
      </c>
      <c r="AQ111" s="1013"/>
      <c r="AR111" s="1013"/>
      <c r="AS111" s="1013"/>
      <c r="AT111" s="1014"/>
      <c r="AU111" s="975"/>
      <c r="AV111" s="976"/>
      <c r="AW111" s="976"/>
      <c r="AX111" s="976"/>
      <c r="AY111" s="976"/>
      <c r="AZ111" s="1024" t="s">
        <v>430</v>
      </c>
      <c r="BA111" s="1025"/>
      <c r="BB111" s="1025"/>
      <c r="BC111" s="1025"/>
      <c r="BD111" s="1025"/>
      <c r="BE111" s="1025"/>
      <c r="BF111" s="1025"/>
      <c r="BG111" s="1025"/>
      <c r="BH111" s="1025"/>
      <c r="BI111" s="1025"/>
      <c r="BJ111" s="1025"/>
      <c r="BK111" s="1025"/>
      <c r="BL111" s="1025"/>
      <c r="BM111" s="1025"/>
      <c r="BN111" s="1025"/>
      <c r="BO111" s="1025"/>
      <c r="BP111" s="1026"/>
      <c r="BQ111" s="994">
        <v>1425157</v>
      </c>
      <c r="BR111" s="995"/>
      <c r="BS111" s="995"/>
      <c r="BT111" s="995"/>
      <c r="BU111" s="995"/>
      <c r="BV111" s="995">
        <v>1375389</v>
      </c>
      <c r="BW111" s="995"/>
      <c r="BX111" s="995"/>
      <c r="BY111" s="995"/>
      <c r="BZ111" s="995"/>
      <c r="CA111" s="995">
        <v>1321204</v>
      </c>
      <c r="CB111" s="995"/>
      <c r="CC111" s="995"/>
      <c r="CD111" s="995"/>
      <c r="CE111" s="995"/>
      <c r="CF111" s="989">
        <v>7.6</v>
      </c>
      <c r="CG111" s="990"/>
      <c r="CH111" s="990"/>
      <c r="CI111" s="990"/>
      <c r="CJ111" s="990"/>
      <c r="CK111" s="1020"/>
      <c r="CL111" s="1021"/>
      <c r="CM111" s="991" t="s">
        <v>431</v>
      </c>
      <c r="CN111" s="992"/>
      <c r="CO111" s="992"/>
      <c r="CP111" s="992"/>
      <c r="CQ111" s="992"/>
      <c r="CR111" s="992"/>
      <c r="CS111" s="992"/>
      <c r="CT111" s="992"/>
      <c r="CU111" s="992"/>
      <c r="CV111" s="992"/>
      <c r="CW111" s="992"/>
      <c r="CX111" s="992"/>
      <c r="CY111" s="992"/>
      <c r="CZ111" s="992"/>
      <c r="DA111" s="992"/>
      <c r="DB111" s="992"/>
      <c r="DC111" s="992"/>
      <c r="DD111" s="992"/>
      <c r="DE111" s="992"/>
      <c r="DF111" s="993"/>
      <c r="DG111" s="994" t="s">
        <v>134</v>
      </c>
      <c r="DH111" s="995"/>
      <c r="DI111" s="995"/>
      <c r="DJ111" s="995"/>
      <c r="DK111" s="995"/>
      <c r="DL111" s="995" t="s">
        <v>134</v>
      </c>
      <c r="DM111" s="995"/>
      <c r="DN111" s="995"/>
      <c r="DO111" s="995"/>
      <c r="DP111" s="995"/>
      <c r="DQ111" s="995" t="s">
        <v>134</v>
      </c>
      <c r="DR111" s="995"/>
      <c r="DS111" s="995"/>
      <c r="DT111" s="995"/>
      <c r="DU111" s="995"/>
      <c r="DV111" s="996" t="s">
        <v>134</v>
      </c>
      <c r="DW111" s="996"/>
      <c r="DX111" s="996"/>
      <c r="DY111" s="996"/>
      <c r="DZ111" s="997"/>
    </row>
    <row r="112" spans="1:131" s="226" customFormat="1" ht="26.25" customHeight="1" x14ac:dyDescent="0.15">
      <c r="A112" s="1027" t="s">
        <v>432</v>
      </c>
      <c r="B112" s="1028"/>
      <c r="C112" s="1025" t="s">
        <v>433</v>
      </c>
      <c r="D112" s="1025"/>
      <c r="E112" s="1025"/>
      <c r="F112" s="1025"/>
      <c r="G112" s="1025"/>
      <c r="H112" s="1025"/>
      <c r="I112" s="1025"/>
      <c r="J112" s="1025"/>
      <c r="K112" s="1025"/>
      <c r="L112" s="1025"/>
      <c r="M112" s="1025"/>
      <c r="N112" s="1025"/>
      <c r="O112" s="1025"/>
      <c r="P112" s="1025"/>
      <c r="Q112" s="1025"/>
      <c r="R112" s="1025"/>
      <c r="S112" s="1025"/>
      <c r="T112" s="1025"/>
      <c r="U112" s="1025"/>
      <c r="V112" s="1025"/>
      <c r="W112" s="1025"/>
      <c r="X112" s="1025"/>
      <c r="Y112" s="1025"/>
      <c r="Z112" s="1026"/>
      <c r="AA112" s="1033" t="s">
        <v>134</v>
      </c>
      <c r="AB112" s="1034"/>
      <c r="AC112" s="1034"/>
      <c r="AD112" s="1034"/>
      <c r="AE112" s="1035"/>
      <c r="AF112" s="1036" t="s">
        <v>134</v>
      </c>
      <c r="AG112" s="1034"/>
      <c r="AH112" s="1034"/>
      <c r="AI112" s="1034"/>
      <c r="AJ112" s="1035"/>
      <c r="AK112" s="1036" t="s">
        <v>134</v>
      </c>
      <c r="AL112" s="1034"/>
      <c r="AM112" s="1034"/>
      <c r="AN112" s="1034"/>
      <c r="AO112" s="1035"/>
      <c r="AP112" s="1037" t="s">
        <v>134</v>
      </c>
      <c r="AQ112" s="1038"/>
      <c r="AR112" s="1038"/>
      <c r="AS112" s="1038"/>
      <c r="AT112" s="1039"/>
      <c r="AU112" s="975"/>
      <c r="AV112" s="976"/>
      <c r="AW112" s="976"/>
      <c r="AX112" s="976"/>
      <c r="AY112" s="976"/>
      <c r="AZ112" s="1024" t="s">
        <v>434</v>
      </c>
      <c r="BA112" s="1025"/>
      <c r="BB112" s="1025"/>
      <c r="BC112" s="1025"/>
      <c r="BD112" s="1025"/>
      <c r="BE112" s="1025"/>
      <c r="BF112" s="1025"/>
      <c r="BG112" s="1025"/>
      <c r="BH112" s="1025"/>
      <c r="BI112" s="1025"/>
      <c r="BJ112" s="1025"/>
      <c r="BK112" s="1025"/>
      <c r="BL112" s="1025"/>
      <c r="BM112" s="1025"/>
      <c r="BN112" s="1025"/>
      <c r="BO112" s="1025"/>
      <c r="BP112" s="1026"/>
      <c r="BQ112" s="994">
        <v>700059</v>
      </c>
      <c r="BR112" s="995"/>
      <c r="BS112" s="995"/>
      <c r="BT112" s="995"/>
      <c r="BU112" s="995"/>
      <c r="BV112" s="995">
        <v>708423</v>
      </c>
      <c r="BW112" s="995"/>
      <c r="BX112" s="995"/>
      <c r="BY112" s="995"/>
      <c r="BZ112" s="995"/>
      <c r="CA112" s="995">
        <v>716225</v>
      </c>
      <c r="CB112" s="995"/>
      <c r="CC112" s="995"/>
      <c r="CD112" s="995"/>
      <c r="CE112" s="995"/>
      <c r="CF112" s="989">
        <v>4.0999999999999996</v>
      </c>
      <c r="CG112" s="990"/>
      <c r="CH112" s="990"/>
      <c r="CI112" s="990"/>
      <c r="CJ112" s="990"/>
      <c r="CK112" s="1020"/>
      <c r="CL112" s="1021"/>
      <c r="CM112" s="991" t="s">
        <v>435</v>
      </c>
      <c r="CN112" s="992"/>
      <c r="CO112" s="992"/>
      <c r="CP112" s="992"/>
      <c r="CQ112" s="992"/>
      <c r="CR112" s="992"/>
      <c r="CS112" s="992"/>
      <c r="CT112" s="992"/>
      <c r="CU112" s="992"/>
      <c r="CV112" s="992"/>
      <c r="CW112" s="992"/>
      <c r="CX112" s="992"/>
      <c r="CY112" s="992"/>
      <c r="CZ112" s="992"/>
      <c r="DA112" s="992"/>
      <c r="DB112" s="992"/>
      <c r="DC112" s="992"/>
      <c r="DD112" s="992"/>
      <c r="DE112" s="992"/>
      <c r="DF112" s="993"/>
      <c r="DG112" s="994" t="s">
        <v>134</v>
      </c>
      <c r="DH112" s="995"/>
      <c r="DI112" s="995"/>
      <c r="DJ112" s="995"/>
      <c r="DK112" s="995"/>
      <c r="DL112" s="995" t="s">
        <v>134</v>
      </c>
      <c r="DM112" s="995"/>
      <c r="DN112" s="995"/>
      <c r="DO112" s="995"/>
      <c r="DP112" s="995"/>
      <c r="DQ112" s="995" t="s">
        <v>134</v>
      </c>
      <c r="DR112" s="995"/>
      <c r="DS112" s="995"/>
      <c r="DT112" s="995"/>
      <c r="DU112" s="995"/>
      <c r="DV112" s="996" t="s">
        <v>134</v>
      </c>
      <c r="DW112" s="996"/>
      <c r="DX112" s="996"/>
      <c r="DY112" s="996"/>
      <c r="DZ112" s="997"/>
    </row>
    <row r="113" spans="1:130" s="226" customFormat="1" ht="26.25" customHeight="1" x14ac:dyDescent="0.15">
      <c r="A113" s="1029"/>
      <c r="B113" s="1030"/>
      <c r="C113" s="1025" t="s">
        <v>436</v>
      </c>
      <c r="D113" s="1025"/>
      <c r="E113" s="1025"/>
      <c r="F113" s="1025"/>
      <c r="G113" s="1025"/>
      <c r="H113" s="1025"/>
      <c r="I113" s="1025"/>
      <c r="J113" s="1025"/>
      <c r="K113" s="1025"/>
      <c r="L113" s="1025"/>
      <c r="M113" s="1025"/>
      <c r="N113" s="1025"/>
      <c r="O113" s="1025"/>
      <c r="P113" s="1025"/>
      <c r="Q113" s="1025"/>
      <c r="R113" s="1025"/>
      <c r="S113" s="1025"/>
      <c r="T113" s="1025"/>
      <c r="U113" s="1025"/>
      <c r="V113" s="1025"/>
      <c r="W113" s="1025"/>
      <c r="X113" s="1025"/>
      <c r="Y113" s="1025"/>
      <c r="Z113" s="1026"/>
      <c r="AA113" s="1008">
        <v>62962</v>
      </c>
      <c r="AB113" s="1009"/>
      <c r="AC113" s="1009"/>
      <c r="AD113" s="1009"/>
      <c r="AE113" s="1010"/>
      <c r="AF113" s="1011">
        <v>64551</v>
      </c>
      <c r="AG113" s="1009"/>
      <c r="AH113" s="1009"/>
      <c r="AI113" s="1009"/>
      <c r="AJ113" s="1010"/>
      <c r="AK113" s="1011">
        <v>67161</v>
      </c>
      <c r="AL113" s="1009"/>
      <c r="AM113" s="1009"/>
      <c r="AN113" s="1009"/>
      <c r="AO113" s="1010"/>
      <c r="AP113" s="1012">
        <v>0.4</v>
      </c>
      <c r="AQ113" s="1013"/>
      <c r="AR113" s="1013"/>
      <c r="AS113" s="1013"/>
      <c r="AT113" s="1014"/>
      <c r="AU113" s="975"/>
      <c r="AV113" s="976"/>
      <c r="AW113" s="976"/>
      <c r="AX113" s="976"/>
      <c r="AY113" s="976"/>
      <c r="AZ113" s="1024" t="s">
        <v>437</v>
      </c>
      <c r="BA113" s="1025"/>
      <c r="BB113" s="1025"/>
      <c r="BC113" s="1025"/>
      <c r="BD113" s="1025"/>
      <c r="BE113" s="1025"/>
      <c r="BF113" s="1025"/>
      <c r="BG113" s="1025"/>
      <c r="BH113" s="1025"/>
      <c r="BI113" s="1025"/>
      <c r="BJ113" s="1025"/>
      <c r="BK113" s="1025"/>
      <c r="BL113" s="1025"/>
      <c r="BM113" s="1025"/>
      <c r="BN113" s="1025"/>
      <c r="BO113" s="1025"/>
      <c r="BP113" s="1026"/>
      <c r="BQ113" s="994">
        <v>9922209</v>
      </c>
      <c r="BR113" s="995"/>
      <c r="BS113" s="995"/>
      <c r="BT113" s="995"/>
      <c r="BU113" s="995"/>
      <c r="BV113" s="995">
        <v>9595260</v>
      </c>
      <c r="BW113" s="995"/>
      <c r="BX113" s="995"/>
      <c r="BY113" s="995"/>
      <c r="BZ113" s="995"/>
      <c r="CA113" s="995">
        <v>9449001</v>
      </c>
      <c r="CB113" s="995"/>
      <c r="CC113" s="995"/>
      <c r="CD113" s="995"/>
      <c r="CE113" s="995"/>
      <c r="CF113" s="989">
        <v>54.5</v>
      </c>
      <c r="CG113" s="990"/>
      <c r="CH113" s="990"/>
      <c r="CI113" s="990"/>
      <c r="CJ113" s="990"/>
      <c r="CK113" s="1020"/>
      <c r="CL113" s="1021"/>
      <c r="CM113" s="991" t="s">
        <v>438</v>
      </c>
      <c r="CN113" s="992"/>
      <c r="CO113" s="992"/>
      <c r="CP113" s="992"/>
      <c r="CQ113" s="992"/>
      <c r="CR113" s="992"/>
      <c r="CS113" s="992"/>
      <c r="CT113" s="992"/>
      <c r="CU113" s="992"/>
      <c r="CV113" s="992"/>
      <c r="CW113" s="992"/>
      <c r="CX113" s="992"/>
      <c r="CY113" s="992"/>
      <c r="CZ113" s="992"/>
      <c r="DA113" s="992"/>
      <c r="DB113" s="992"/>
      <c r="DC113" s="992"/>
      <c r="DD113" s="992"/>
      <c r="DE113" s="992"/>
      <c r="DF113" s="993"/>
      <c r="DG113" s="1033" t="s">
        <v>134</v>
      </c>
      <c r="DH113" s="1034"/>
      <c r="DI113" s="1034"/>
      <c r="DJ113" s="1034"/>
      <c r="DK113" s="1035"/>
      <c r="DL113" s="1036" t="s">
        <v>134</v>
      </c>
      <c r="DM113" s="1034"/>
      <c r="DN113" s="1034"/>
      <c r="DO113" s="1034"/>
      <c r="DP113" s="1035"/>
      <c r="DQ113" s="1036" t="s">
        <v>134</v>
      </c>
      <c r="DR113" s="1034"/>
      <c r="DS113" s="1034"/>
      <c r="DT113" s="1034"/>
      <c r="DU113" s="1035"/>
      <c r="DV113" s="1037" t="s">
        <v>134</v>
      </c>
      <c r="DW113" s="1038"/>
      <c r="DX113" s="1038"/>
      <c r="DY113" s="1038"/>
      <c r="DZ113" s="1039"/>
    </row>
    <row r="114" spans="1:130" s="226" customFormat="1" ht="26.25" customHeight="1" x14ac:dyDescent="0.15">
      <c r="A114" s="1029"/>
      <c r="B114" s="1030"/>
      <c r="C114" s="1025" t="s">
        <v>439</v>
      </c>
      <c r="D114" s="1025"/>
      <c r="E114" s="1025"/>
      <c r="F114" s="1025"/>
      <c r="G114" s="1025"/>
      <c r="H114" s="1025"/>
      <c r="I114" s="1025"/>
      <c r="J114" s="1025"/>
      <c r="K114" s="1025"/>
      <c r="L114" s="1025"/>
      <c r="M114" s="1025"/>
      <c r="N114" s="1025"/>
      <c r="O114" s="1025"/>
      <c r="P114" s="1025"/>
      <c r="Q114" s="1025"/>
      <c r="R114" s="1025"/>
      <c r="S114" s="1025"/>
      <c r="T114" s="1025"/>
      <c r="U114" s="1025"/>
      <c r="V114" s="1025"/>
      <c r="W114" s="1025"/>
      <c r="X114" s="1025"/>
      <c r="Y114" s="1025"/>
      <c r="Z114" s="1026"/>
      <c r="AA114" s="1033">
        <v>548443</v>
      </c>
      <c r="AB114" s="1034"/>
      <c r="AC114" s="1034"/>
      <c r="AD114" s="1034"/>
      <c r="AE114" s="1035"/>
      <c r="AF114" s="1036">
        <v>556869</v>
      </c>
      <c r="AG114" s="1034"/>
      <c r="AH114" s="1034"/>
      <c r="AI114" s="1034"/>
      <c r="AJ114" s="1035"/>
      <c r="AK114" s="1036">
        <v>497878</v>
      </c>
      <c r="AL114" s="1034"/>
      <c r="AM114" s="1034"/>
      <c r="AN114" s="1034"/>
      <c r="AO114" s="1035"/>
      <c r="AP114" s="1037">
        <v>2.9</v>
      </c>
      <c r="AQ114" s="1038"/>
      <c r="AR114" s="1038"/>
      <c r="AS114" s="1038"/>
      <c r="AT114" s="1039"/>
      <c r="AU114" s="975"/>
      <c r="AV114" s="976"/>
      <c r="AW114" s="976"/>
      <c r="AX114" s="976"/>
      <c r="AY114" s="976"/>
      <c r="AZ114" s="1024" t="s">
        <v>440</v>
      </c>
      <c r="BA114" s="1025"/>
      <c r="BB114" s="1025"/>
      <c r="BC114" s="1025"/>
      <c r="BD114" s="1025"/>
      <c r="BE114" s="1025"/>
      <c r="BF114" s="1025"/>
      <c r="BG114" s="1025"/>
      <c r="BH114" s="1025"/>
      <c r="BI114" s="1025"/>
      <c r="BJ114" s="1025"/>
      <c r="BK114" s="1025"/>
      <c r="BL114" s="1025"/>
      <c r="BM114" s="1025"/>
      <c r="BN114" s="1025"/>
      <c r="BO114" s="1025"/>
      <c r="BP114" s="1026"/>
      <c r="BQ114" s="994">
        <v>9342965</v>
      </c>
      <c r="BR114" s="995"/>
      <c r="BS114" s="995"/>
      <c r="BT114" s="995"/>
      <c r="BU114" s="995"/>
      <c r="BV114" s="995">
        <v>9077389</v>
      </c>
      <c r="BW114" s="995"/>
      <c r="BX114" s="995"/>
      <c r="BY114" s="995"/>
      <c r="BZ114" s="995"/>
      <c r="CA114" s="995">
        <v>8518958</v>
      </c>
      <c r="CB114" s="995"/>
      <c r="CC114" s="995"/>
      <c r="CD114" s="995"/>
      <c r="CE114" s="995"/>
      <c r="CF114" s="989">
        <v>49.1</v>
      </c>
      <c r="CG114" s="990"/>
      <c r="CH114" s="990"/>
      <c r="CI114" s="990"/>
      <c r="CJ114" s="990"/>
      <c r="CK114" s="1020"/>
      <c r="CL114" s="1021"/>
      <c r="CM114" s="991" t="s">
        <v>441</v>
      </c>
      <c r="CN114" s="992"/>
      <c r="CO114" s="992"/>
      <c r="CP114" s="992"/>
      <c r="CQ114" s="992"/>
      <c r="CR114" s="992"/>
      <c r="CS114" s="992"/>
      <c r="CT114" s="992"/>
      <c r="CU114" s="992"/>
      <c r="CV114" s="992"/>
      <c r="CW114" s="992"/>
      <c r="CX114" s="992"/>
      <c r="CY114" s="992"/>
      <c r="CZ114" s="992"/>
      <c r="DA114" s="992"/>
      <c r="DB114" s="992"/>
      <c r="DC114" s="992"/>
      <c r="DD114" s="992"/>
      <c r="DE114" s="992"/>
      <c r="DF114" s="993"/>
      <c r="DG114" s="1033" t="s">
        <v>134</v>
      </c>
      <c r="DH114" s="1034"/>
      <c r="DI114" s="1034"/>
      <c r="DJ114" s="1034"/>
      <c r="DK114" s="1035"/>
      <c r="DL114" s="1036" t="s">
        <v>134</v>
      </c>
      <c r="DM114" s="1034"/>
      <c r="DN114" s="1034"/>
      <c r="DO114" s="1034"/>
      <c r="DP114" s="1035"/>
      <c r="DQ114" s="1036" t="s">
        <v>134</v>
      </c>
      <c r="DR114" s="1034"/>
      <c r="DS114" s="1034"/>
      <c r="DT114" s="1034"/>
      <c r="DU114" s="1035"/>
      <c r="DV114" s="1037" t="s">
        <v>134</v>
      </c>
      <c r="DW114" s="1038"/>
      <c r="DX114" s="1038"/>
      <c r="DY114" s="1038"/>
      <c r="DZ114" s="1039"/>
    </row>
    <row r="115" spans="1:130" s="226" customFormat="1" ht="26.25" customHeight="1" x14ac:dyDescent="0.15">
      <c r="A115" s="1029"/>
      <c r="B115" s="1030"/>
      <c r="C115" s="1025" t="s">
        <v>442</v>
      </c>
      <c r="D115" s="1025"/>
      <c r="E115" s="1025"/>
      <c r="F115" s="1025"/>
      <c r="G115" s="1025"/>
      <c r="H115" s="1025"/>
      <c r="I115" s="1025"/>
      <c r="J115" s="1025"/>
      <c r="K115" s="1025"/>
      <c r="L115" s="1025"/>
      <c r="M115" s="1025"/>
      <c r="N115" s="1025"/>
      <c r="O115" s="1025"/>
      <c r="P115" s="1025"/>
      <c r="Q115" s="1025"/>
      <c r="R115" s="1025"/>
      <c r="S115" s="1025"/>
      <c r="T115" s="1025"/>
      <c r="U115" s="1025"/>
      <c r="V115" s="1025"/>
      <c r="W115" s="1025"/>
      <c r="X115" s="1025"/>
      <c r="Y115" s="1025"/>
      <c r="Z115" s="1026"/>
      <c r="AA115" s="1008">
        <v>61414</v>
      </c>
      <c r="AB115" s="1009"/>
      <c r="AC115" s="1009"/>
      <c r="AD115" s="1009"/>
      <c r="AE115" s="1010"/>
      <c r="AF115" s="1011">
        <v>65338</v>
      </c>
      <c r="AG115" s="1009"/>
      <c r="AH115" s="1009"/>
      <c r="AI115" s="1009"/>
      <c r="AJ115" s="1010"/>
      <c r="AK115" s="1011">
        <v>69084</v>
      </c>
      <c r="AL115" s="1009"/>
      <c r="AM115" s="1009"/>
      <c r="AN115" s="1009"/>
      <c r="AO115" s="1010"/>
      <c r="AP115" s="1012">
        <v>0.4</v>
      </c>
      <c r="AQ115" s="1013"/>
      <c r="AR115" s="1013"/>
      <c r="AS115" s="1013"/>
      <c r="AT115" s="1014"/>
      <c r="AU115" s="975"/>
      <c r="AV115" s="976"/>
      <c r="AW115" s="976"/>
      <c r="AX115" s="976"/>
      <c r="AY115" s="976"/>
      <c r="AZ115" s="1024" t="s">
        <v>443</v>
      </c>
      <c r="BA115" s="1025"/>
      <c r="BB115" s="1025"/>
      <c r="BC115" s="1025"/>
      <c r="BD115" s="1025"/>
      <c r="BE115" s="1025"/>
      <c r="BF115" s="1025"/>
      <c r="BG115" s="1025"/>
      <c r="BH115" s="1025"/>
      <c r="BI115" s="1025"/>
      <c r="BJ115" s="1025"/>
      <c r="BK115" s="1025"/>
      <c r="BL115" s="1025"/>
      <c r="BM115" s="1025"/>
      <c r="BN115" s="1025"/>
      <c r="BO115" s="1025"/>
      <c r="BP115" s="1026"/>
      <c r="BQ115" s="994" t="s">
        <v>134</v>
      </c>
      <c r="BR115" s="995"/>
      <c r="BS115" s="995"/>
      <c r="BT115" s="995"/>
      <c r="BU115" s="995"/>
      <c r="BV115" s="995" t="s">
        <v>134</v>
      </c>
      <c r="BW115" s="995"/>
      <c r="BX115" s="995"/>
      <c r="BY115" s="995"/>
      <c r="BZ115" s="995"/>
      <c r="CA115" s="995" t="s">
        <v>134</v>
      </c>
      <c r="CB115" s="995"/>
      <c r="CC115" s="995"/>
      <c r="CD115" s="995"/>
      <c r="CE115" s="995"/>
      <c r="CF115" s="989" t="s">
        <v>134</v>
      </c>
      <c r="CG115" s="990"/>
      <c r="CH115" s="990"/>
      <c r="CI115" s="990"/>
      <c r="CJ115" s="990"/>
      <c r="CK115" s="1020"/>
      <c r="CL115" s="1021"/>
      <c r="CM115" s="1024" t="s">
        <v>444</v>
      </c>
      <c r="CN115" s="1045"/>
      <c r="CO115" s="1045"/>
      <c r="CP115" s="1045"/>
      <c r="CQ115" s="1045"/>
      <c r="CR115" s="1045"/>
      <c r="CS115" s="1045"/>
      <c r="CT115" s="1045"/>
      <c r="CU115" s="1045"/>
      <c r="CV115" s="1045"/>
      <c r="CW115" s="1045"/>
      <c r="CX115" s="1045"/>
      <c r="CY115" s="1045"/>
      <c r="CZ115" s="1045"/>
      <c r="DA115" s="1045"/>
      <c r="DB115" s="1045"/>
      <c r="DC115" s="1045"/>
      <c r="DD115" s="1045"/>
      <c r="DE115" s="1045"/>
      <c r="DF115" s="1026"/>
      <c r="DG115" s="1033" t="s">
        <v>134</v>
      </c>
      <c r="DH115" s="1034"/>
      <c r="DI115" s="1034"/>
      <c r="DJ115" s="1034"/>
      <c r="DK115" s="1035"/>
      <c r="DL115" s="1036" t="s">
        <v>134</v>
      </c>
      <c r="DM115" s="1034"/>
      <c r="DN115" s="1034"/>
      <c r="DO115" s="1034"/>
      <c r="DP115" s="1035"/>
      <c r="DQ115" s="1036" t="s">
        <v>134</v>
      </c>
      <c r="DR115" s="1034"/>
      <c r="DS115" s="1034"/>
      <c r="DT115" s="1034"/>
      <c r="DU115" s="1035"/>
      <c r="DV115" s="1037" t="s">
        <v>134</v>
      </c>
      <c r="DW115" s="1038"/>
      <c r="DX115" s="1038"/>
      <c r="DY115" s="1038"/>
      <c r="DZ115" s="1039"/>
    </row>
    <row r="116" spans="1:130" s="226" customFormat="1" ht="26.25" customHeight="1" x14ac:dyDescent="0.15">
      <c r="A116" s="1031"/>
      <c r="B116" s="1032"/>
      <c r="C116" s="1040" t="s">
        <v>445</v>
      </c>
      <c r="D116" s="1040"/>
      <c r="E116" s="1040"/>
      <c r="F116" s="1040"/>
      <c r="G116" s="1040"/>
      <c r="H116" s="1040"/>
      <c r="I116" s="1040"/>
      <c r="J116" s="1040"/>
      <c r="K116" s="1040"/>
      <c r="L116" s="1040"/>
      <c r="M116" s="1040"/>
      <c r="N116" s="1040"/>
      <c r="O116" s="1040"/>
      <c r="P116" s="1040"/>
      <c r="Q116" s="1040"/>
      <c r="R116" s="1040"/>
      <c r="S116" s="1040"/>
      <c r="T116" s="1040"/>
      <c r="U116" s="1040"/>
      <c r="V116" s="1040"/>
      <c r="W116" s="1040"/>
      <c r="X116" s="1040"/>
      <c r="Y116" s="1040"/>
      <c r="Z116" s="1041"/>
      <c r="AA116" s="1033" t="s">
        <v>134</v>
      </c>
      <c r="AB116" s="1034"/>
      <c r="AC116" s="1034"/>
      <c r="AD116" s="1034"/>
      <c r="AE116" s="1035"/>
      <c r="AF116" s="1036" t="s">
        <v>134</v>
      </c>
      <c r="AG116" s="1034"/>
      <c r="AH116" s="1034"/>
      <c r="AI116" s="1034"/>
      <c r="AJ116" s="1035"/>
      <c r="AK116" s="1036" t="s">
        <v>134</v>
      </c>
      <c r="AL116" s="1034"/>
      <c r="AM116" s="1034"/>
      <c r="AN116" s="1034"/>
      <c r="AO116" s="1035"/>
      <c r="AP116" s="1037" t="s">
        <v>134</v>
      </c>
      <c r="AQ116" s="1038"/>
      <c r="AR116" s="1038"/>
      <c r="AS116" s="1038"/>
      <c r="AT116" s="1039"/>
      <c r="AU116" s="975"/>
      <c r="AV116" s="976"/>
      <c r="AW116" s="976"/>
      <c r="AX116" s="976"/>
      <c r="AY116" s="976"/>
      <c r="AZ116" s="1042" t="s">
        <v>446</v>
      </c>
      <c r="BA116" s="1043"/>
      <c r="BB116" s="1043"/>
      <c r="BC116" s="1043"/>
      <c r="BD116" s="1043"/>
      <c r="BE116" s="1043"/>
      <c r="BF116" s="1043"/>
      <c r="BG116" s="1043"/>
      <c r="BH116" s="1043"/>
      <c r="BI116" s="1043"/>
      <c r="BJ116" s="1043"/>
      <c r="BK116" s="1043"/>
      <c r="BL116" s="1043"/>
      <c r="BM116" s="1043"/>
      <c r="BN116" s="1043"/>
      <c r="BO116" s="1043"/>
      <c r="BP116" s="1044"/>
      <c r="BQ116" s="994" t="s">
        <v>134</v>
      </c>
      <c r="BR116" s="995"/>
      <c r="BS116" s="995"/>
      <c r="BT116" s="995"/>
      <c r="BU116" s="995"/>
      <c r="BV116" s="995" t="s">
        <v>134</v>
      </c>
      <c r="BW116" s="995"/>
      <c r="BX116" s="995"/>
      <c r="BY116" s="995"/>
      <c r="BZ116" s="995"/>
      <c r="CA116" s="995" t="s">
        <v>134</v>
      </c>
      <c r="CB116" s="995"/>
      <c r="CC116" s="995"/>
      <c r="CD116" s="995"/>
      <c r="CE116" s="995"/>
      <c r="CF116" s="989" t="s">
        <v>134</v>
      </c>
      <c r="CG116" s="990"/>
      <c r="CH116" s="990"/>
      <c r="CI116" s="990"/>
      <c r="CJ116" s="990"/>
      <c r="CK116" s="1020"/>
      <c r="CL116" s="1021"/>
      <c r="CM116" s="991" t="s">
        <v>447</v>
      </c>
      <c r="CN116" s="992"/>
      <c r="CO116" s="992"/>
      <c r="CP116" s="992"/>
      <c r="CQ116" s="992"/>
      <c r="CR116" s="992"/>
      <c r="CS116" s="992"/>
      <c r="CT116" s="992"/>
      <c r="CU116" s="992"/>
      <c r="CV116" s="992"/>
      <c r="CW116" s="992"/>
      <c r="CX116" s="992"/>
      <c r="CY116" s="992"/>
      <c r="CZ116" s="992"/>
      <c r="DA116" s="992"/>
      <c r="DB116" s="992"/>
      <c r="DC116" s="992"/>
      <c r="DD116" s="992"/>
      <c r="DE116" s="992"/>
      <c r="DF116" s="993"/>
      <c r="DG116" s="1033" t="s">
        <v>134</v>
      </c>
      <c r="DH116" s="1034"/>
      <c r="DI116" s="1034"/>
      <c r="DJ116" s="1034"/>
      <c r="DK116" s="1035"/>
      <c r="DL116" s="1036" t="s">
        <v>134</v>
      </c>
      <c r="DM116" s="1034"/>
      <c r="DN116" s="1034"/>
      <c r="DO116" s="1034"/>
      <c r="DP116" s="1035"/>
      <c r="DQ116" s="1036" t="s">
        <v>134</v>
      </c>
      <c r="DR116" s="1034"/>
      <c r="DS116" s="1034"/>
      <c r="DT116" s="1034"/>
      <c r="DU116" s="1035"/>
      <c r="DV116" s="1037" t="s">
        <v>134</v>
      </c>
      <c r="DW116" s="1038"/>
      <c r="DX116" s="1038"/>
      <c r="DY116" s="1038"/>
      <c r="DZ116" s="1039"/>
    </row>
    <row r="117" spans="1:130" s="226" customFormat="1" ht="26.25" customHeight="1" x14ac:dyDescent="0.15">
      <c r="A117" s="979" t="s">
        <v>183</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1050" t="s">
        <v>448</v>
      </c>
      <c r="Z117" s="961"/>
      <c r="AA117" s="1051">
        <v>2981862</v>
      </c>
      <c r="AB117" s="1052"/>
      <c r="AC117" s="1052"/>
      <c r="AD117" s="1052"/>
      <c r="AE117" s="1053"/>
      <c r="AF117" s="1054">
        <v>2921885</v>
      </c>
      <c r="AG117" s="1052"/>
      <c r="AH117" s="1052"/>
      <c r="AI117" s="1052"/>
      <c r="AJ117" s="1053"/>
      <c r="AK117" s="1054">
        <v>2720676</v>
      </c>
      <c r="AL117" s="1052"/>
      <c r="AM117" s="1052"/>
      <c r="AN117" s="1052"/>
      <c r="AO117" s="1053"/>
      <c r="AP117" s="1055"/>
      <c r="AQ117" s="1056"/>
      <c r="AR117" s="1056"/>
      <c r="AS117" s="1056"/>
      <c r="AT117" s="1057"/>
      <c r="AU117" s="975"/>
      <c r="AV117" s="976"/>
      <c r="AW117" s="976"/>
      <c r="AX117" s="976"/>
      <c r="AY117" s="976"/>
      <c r="AZ117" s="1042" t="s">
        <v>449</v>
      </c>
      <c r="BA117" s="1043"/>
      <c r="BB117" s="1043"/>
      <c r="BC117" s="1043"/>
      <c r="BD117" s="1043"/>
      <c r="BE117" s="1043"/>
      <c r="BF117" s="1043"/>
      <c r="BG117" s="1043"/>
      <c r="BH117" s="1043"/>
      <c r="BI117" s="1043"/>
      <c r="BJ117" s="1043"/>
      <c r="BK117" s="1043"/>
      <c r="BL117" s="1043"/>
      <c r="BM117" s="1043"/>
      <c r="BN117" s="1043"/>
      <c r="BO117" s="1043"/>
      <c r="BP117" s="1044"/>
      <c r="BQ117" s="994" t="s">
        <v>134</v>
      </c>
      <c r="BR117" s="995"/>
      <c r="BS117" s="995"/>
      <c r="BT117" s="995"/>
      <c r="BU117" s="995"/>
      <c r="BV117" s="995" t="s">
        <v>134</v>
      </c>
      <c r="BW117" s="995"/>
      <c r="BX117" s="995"/>
      <c r="BY117" s="995"/>
      <c r="BZ117" s="995"/>
      <c r="CA117" s="995" t="s">
        <v>134</v>
      </c>
      <c r="CB117" s="995"/>
      <c r="CC117" s="995"/>
      <c r="CD117" s="995"/>
      <c r="CE117" s="995"/>
      <c r="CF117" s="989" t="s">
        <v>134</v>
      </c>
      <c r="CG117" s="990"/>
      <c r="CH117" s="990"/>
      <c r="CI117" s="990"/>
      <c r="CJ117" s="990"/>
      <c r="CK117" s="1020"/>
      <c r="CL117" s="1021"/>
      <c r="CM117" s="991" t="s">
        <v>450</v>
      </c>
      <c r="CN117" s="992"/>
      <c r="CO117" s="992"/>
      <c r="CP117" s="992"/>
      <c r="CQ117" s="992"/>
      <c r="CR117" s="992"/>
      <c r="CS117" s="992"/>
      <c r="CT117" s="992"/>
      <c r="CU117" s="992"/>
      <c r="CV117" s="992"/>
      <c r="CW117" s="992"/>
      <c r="CX117" s="992"/>
      <c r="CY117" s="992"/>
      <c r="CZ117" s="992"/>
      <c r="DA117" s="992"/>
      <c r="DB117" s="992"/>
      <c r="DC117" s="992"/>
      <c r="DD117" s="992"/>
      <c r="DE117" s="992"/>
      <c r="DF117" s="993"/>
      <c r="DG117" s="1033" t="s">
        <v>134</v>
      </c>
      <c r="DH117" s="1034"/>
      <c r="DI117" s="1034"/>
      <c r="DJ117" s="1034"/>
      <c r="DK117" s="1035"/>
      <c r="DL117" s="1036" t="s">
        <v>134</v>
      </c>
      <c r="DM117" s="1034"/>
      <c r="DN117" s="1034"/>
      <c r="DO117" s="1034"/>
      <c r="DP117" s="1035"/>
      <c r="DQ117" s="1036" t="s">
        <v>134</v>
      </c>
      <c r="DR117" s="1034"/>
      <c r="DS117" s="1034"/>
      <c r="DT117" s="1034"/>
      <c r="DU117" s="1035"/>
      <c r="DV117" s="1037" t="s">
        <v>134</v>
      </c>
      <c r="DW117" s="1038"/>
      <c r="DX117" s="1038"/>
      <c r="DY117" s="1038"/>
      <c r="DZ117" s="1039"/>
    </row>
    <row r="118" spans="1:130" s="226" customFormat="1" ht="26.25" customHeight="1" x14ac:dyDescent="0.15">
      <c r="A118" s="979" t="s">
        <v>424</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59" t="s">
        <v>422</v>
      </c>
      <c r="AB118" s="960"/>
      <c r="AC118" s="960"/>
      <c r="AD118" s="960"/>
      <c r="AE118" s="961"/>
      <c r="AF118" s="959" t="s">
        <v>302</v>
      </c>
      <c r="AG118" s="960"/>
      <c r="AH118" s="960"/>
      <c r="AI118" s="960"/>
      <c r="AJ118" s="961"/>
      <c r="AK118" s="959" t="s">
        <v>301</v>
      </c>
      <c r="AL118" s="960"/>
      <c r="AM118" s="960"/>
      <c r="AN118" s="960"/>
      <c r="AO118" s="961"/>
      <c r="AP118" s="1046" t="s">
        <v>423</v>
      </c>
      <c r="AQ118" s="1047"/>
      <c r="AR118" s="1047"/>
      <c r="AS118" s="1047"/>
      <c r="AT118" s="1048"/>
      <c r="AU118" s="975"/>
      <c r="AV118" s="976"/>
      <c r="AW118" s="976"/>
      <c r="AX118" s="976"/>
      <c r="AY118" s="976"/>
      <c r="AZ118" s="1049" t="s">
        <v>451</v>
      </c>
      <c r="BA118" s="1040"/>
      <c r="BB118" s="1040"/>
      <c r="BC118" s="1040"/>
      <c r="BD118" s="1040"/>
      <c r="BE118" s="1040"/>
      <c r="BF118" s="1040"/>
      <c r="BG118" s="1040"/>
      <c r="BH118" s="1040"/>
      <c r="BI118" s="1040"/>
      <c r="BJ118" s="1040"/>
      <c r="BK118" s="1040"/>
      <c r="BL118" s="1040"/>
      <c r="BM118" s="1040"/>
      <c r="BN118" s="1040"/>
      <c r="BO118" s="1040"/>
      <c r="BP118" s="1041"/>
      <c r="BQ118" s="1072" t="s">
        <v>134</v>
      </c>
      <c r="BR118" s="1073"/>
      <c r="BS118" s="1073"/>
      <c r="BT118" s="1073"/>
      <c r="BU118" s="1073"/>
      <c r="BV118" s="1073" t="s">
        <v>134</v>
      </c>
      <c r="BW118" s="1073"/>
      <c r="BX118" s="1073"/>
      <c r="BY118" s="1073"/>
      <c r="BZ118" s="1073"/>
      <c r="CA118" s="1073" t="s">
        <v>134</v>
      </c>
      <c r="CB118" s="1073"/>
      <c r="CC118" s="1073"/>
      <c r="CD118" s="1073"/>
      <c r="CE118" s="1073"/>
      <c r="CF118" s="989" t="s">
        <v>134</v>
      </c>
      <c r="CG118" s="990"/>
      <c r="CH118" s="990"/>
      <c r="CI118" s="990"/>
      <c r="CJ118" s="990"/>
      <c r="CK118" s="1020"/>
      <c r="CL118" s="1021"/>
      <c r="CM118" s="991" t="s">
        <v>452</v>
      </c>
      <c r="CN118" s="992"/>
      <c r="CO118" s="992"/>
      <c r="CP118" s="992"/>
      <c r="CQ118" s="992"/>
      <c r="CR118" s="992"/>
      <c r="CS118" s="992"/>
      <c r="CT118" s="992"/>
      <c r="CU118" s="992"/>
      <c r="CV118" s="992"/>
      <c r="CW118" s="992"/>
      <c r="CX118" s="992"/>
      <c r="CY118" s="992"/>
      <c r="CZ118" s="992"/>
      <c r="DA118" s="992"/>
      <c r="DB118" s="992"/>
      <c r="DC118" s="992"/>
      <c r="DD118" s="992"/>
      <c r="DE118" s="992"/>
      <c r="DF118" s="993"/>
      <c r="DG118" s="1033" t="s">
        <v>134</v>
      </c>
      <c r="DH118" s="1034"/>
      <c r="DI118" s="1034"/>
      <c r="DJ118" s="1034"/>
      <c r="DK118" s="1035"/>
      <c r="DL118" s="1036" t="s">
        <v>134</v>
      </c>
      <c r="DM118" s="1034"/>
      <c r="DN118" s="1034"/>
      <c r="DO118" s="1034"/>
      <c r="DP118" s="1035"/>
      <c r="DQ118" s="1036" t="s">
        <v>134</v>
      </c>
      <c r="DR118" s="1034"/>
      <c r="DS118" s="1034"/>
      <c r="DT118" s="1034"/>
      <c r="DU118" s="1035"/>
      <c r="DV118" s="1037" t="s">
        <v>134</v>
      </c>
      <c r="DW118" s="1038"/>
      <c r="DX118" s="1038"/>
      <c r="DY118" s="1038"/>
      <c r="DZ118" s="1039"/>
    </row>
    <row r="119" spans="1:130" s="226" customFormat="1" ht="26.25" customHeight="1" x14ac:dyDescent="0.15">
      <c r="A119" s="1133" t="s">
        <v>427</v>
      </c>
      <c r="B119" s="1019"/>
      <c r="C119" s="998" t="s">
        <v>428</v>
      </c>
      <c r="D119" s="999"/>
      <c r="E119" s="999"/>
      <c r="F119" s="999"/>
      <c r="G119" s="999"/>
      <c r="H119" s="999"/>
      <c r="I119" s="999"/>
      <c r="J119" s="999"/>
      <c r="K119" s="999"/>
      <c r="L119" s="999"/>
      <c r="M119" s="999"/>
      <c r="N119" s="999"/>
      <c r="O119" s="999"/>
      <c r="P119" s="999"/>
      <c r="Q119" s="999"/>
      <c r="R119" s="999"/>
      <c r="S119" s="999"/>
      <c r="T119" s="999"/>
      <c r="U119" s="999"/>
      <c r="V119" s="999"/>
      <c r="W119" s="999"/>
      <c r="X119" s="999"/>
      <c r="Y119" s="999"/>
      <c r="Z119" s="1000"/>
      <c r="AA119" s="966" t="s">
        <v>134</v>
      </c>
      <c r="AB119" s="967"/>
      <c r="AC119" s="967"/>
      <c r="AD119" s="967"/>
      <c r="AE119" s="968"/>
      <c r="AF119" s="969" t="s">
        <v>134</v>
      </c>
      <c r="AG119" s="967"/>
      <c r="AH119" s="967"/>
      <c r="AI119" s="967"/>
      <c r="AJ119" s="968"/>
      <c r="AK119" s="969" t="s">
        <v>134</v>
      </c>
      <c r="AL119" s="967"/>
      <c r="AM119" s="967"/>
      <c r="AN119" s="967"/>
      <c r="AO119" s="968"/>
      <c r="AP119" s="970" t="s">
        <v>134</v>
      </c>
      <c r="AQ119" s="971"/>
      <c r="AR119" s="971"/>
      <c r="AS119" s="971"/>
      <c r="AT119" s="972"/>
      <c r="AU119" s="977"/>
      <c r="AV119" s="978"/>
      <c r="AW119" s="978"/>
      <c r="AX119" s="978"/>
      <c r="AY119" s="978"/>
      <c r="AZ119" s="257" t="s">
        <v>183</v>
      </c>
      <c r="BA119" s="257"/>
      <c r="BB119" s="257"/>
      <c r="BC119" s="257"/>
      <c r="BD119" s="257"/>
      <c r="BE119" s="257"/>
      <c r="BF119" s="257"/>
      <c r="BG119" s="257"/>
      <c r="BH119" s="257"/>
      <c r="BI119" s="257"/>
      <c r="BJ119" s="257"/>
      <c r="BK119" s="257"/>
      <c r="BL119" s="257"/>
      <c r="BM119" s="257"/>
      <c r="BN119" s="257"/>
      <c r="BO119" s="1050" t="s">
        <v>453</v>
      </c>
      <c r="BP119" s="1081"/>
      <c r="BQ119" s="1072">
        <v>35514380</v>
      </c>
      <c r="BR119" s="1073"/>
      <c r="BS119" s="1073"/>
      <c r="BT119" s="1073"/>
      <c r="BU119" s="1073"/>
      <c r="BV119" s="1073">
        <v>33662307</v>
      </c>
      <c r="BW119" s="1073"/>
      <c r="BX119" s="1073"/>
      <c r="BY119" s="1073"/>
      <c r="BZ119" s="1073"/>
      <c r="CA119" s="1073">
        <v>32487674</v>
      </c>
      <c r="CB119" s="1073"/>
      <c r="CC119" s="1073"/>
      <c r="CD119" s="1073"/>
      <c r="CE119" s="1073"/>
      <c r="CF119" s="1074"/>
      <c r="CG119" s="1075"/>
      <c r="CH119" s="1075"/>
      <c r="CI119" s="1075"/>
      <c r="CJ119" s="1076"/>
      <c r="CK119" s="1022"/>
      <c r="CL119" s="1023"/>
      <c r="CM119" s="1077" t="s">
        <v>454</v>
      </c>
      <c r="CN119" s="1078"/>
      <c r="CO119" s="1078"/>
      <c r="CP119" s="1078"/>
      <c r="CQ119" s="1078"/>
      <c r="CR119" s="1078"/>
      <c r="CS119" s="1078"/>
      <c r="CT119" s="1078"/>
      <c r="CU119" s="1078"/>
      <c r="CV119" s="1078"/>
      <c r="CW119" s="1078"/>
      <c r="CX119" s="1078"/>
      <c r="CY119" s="1078"/>
      <c r="CZ119" s="1078"/>
      <c r="DA119" s="1078"/>
      <c r="DB119" s="1078"/>
      <c r="DC119" s="1078"/>
      <c r="DD119" s="1078"/>
      <c r="DE119" s="1078"/>
      <c r="DF119" s="1079"/>
      <c r="DG119" s="1080">
        <v>1425157</v>
      </c>
      <c r="DH119" s="1059"/>
      <c r="DI119" s="1059"/>
      <c r="DJ119" s="1059"/>
      <c r="DK119" s="1060"/>
      <c r="DL119" s="1058">
        <v>1375389</v>
      </c>
      <c r="DM119" s="1059"/>
      <c r="DN119" s="1059"/>
      <c r="DO119" s="1059"/>
      <c r="DP119" s="1060"/>
      <c r="DQ119" s="1058">
        <v>1321204</v>
      </c>
      <c r="DR119" s="1059"/>
      <c r="DS119" s="1059"/>
      <c r="DT119" s="1059"/>
      <c r="DU119" s="1060"/>
      <c r="DV119" s="1061">
        <v>7.6</v>
      </c>
      <c r="DW119" s="1062"/>
      <c r="DX119" s="1062"/>
      <c r="DY119" s="1062"/>
      <c r="DZ119" s="1063"/>
    </row>
    <row r="120" spans="1:130" s="226" customFormat="1" ht="26.25" customHeight="1" x14ac:dyDescent="0.15">
      <c r="A120" s="1134"/>
      <c r="B120" s="1021"/>
      <c r="C120" s="991" t="s">
        <v>431</v>
      </c>
      <c r="D120" s="992"/>
      <c r="E120" s="992"/>
      <c r="F120" s="992"/>
      <c r="G120" s="992"/>
      <c r="H120" s="992"/>
      <c r="I120" s="992"/>
      <c r="J120" s="992"/>
      <c r="K120" s="992"/>
      <c r="L120" s="992"/>
      <c r="M120" s="992"/>
      <c r="N120" s="992"/>
      <c r="O120" s="992"/>
      <c r="P120" s="992"/>
      <c r="Q120" s="992"/>
      <c r="R120" s="992"/>
      <c r="S120" s="992"/>
      <c r="T120" s="992"/>
      <c r="U120" s="992"/>
      <c r="V120" s="992"/>
      <c r="W120" s="992"/>
      <c r="X120" s="992"/>
      <c r="Y120" s="992"/>
      <c r="Z120" s="993"/>
      <c r="AA120" s="1033" t="s">
        <v>134</v>
      </c>
      <c r="AB120" s="1034"/>
      <c r="AC120" s="1034"/>
      <c r="AD120" s="1034"/>
      <c r="AE120" s="1035"/>
      <c r="AF120" s="1036" t="s">
        <v>134</v>
      </c>
      <c r="AG120" s="1034"/>
      <c r="AH120" s="1034"/>
      <c r="AI120" s="1034"/>
      <c r="AJ120" s="1035"/>
      <c r="AK120" s="1036" t="s">
        <v>134</v>
      </c>
      <c r="AL120" s="1034"/>
      <c r="AM120" s="1034"/>
      <c r="AN120" s="1034"/>
      <c r="AO120" s="1035"/>
      <c r="AP120" s="1037" t="s">
        <v>134</v>
      </c>
      <c r="AQ120" s="1038"/>
      <c r="AR120" s="1038"/>
      <c r="AS120" s="1038"/>
      <c r="AT120" s="1039"/>
      <c r="AU120" s="1064" t="s">
        <v>455</v>
      </c>
      <c r="AV120" s="1065"/>
      <c r="AW120" s="1065"/>
      <c r="AX120" s="1065"/>
      <c r="AY120" s="1066"/>
      <c r="AZ120" s="1015" t="s">
        <v>456</v>
      </c>
      <c r="BA120" s="964"/>
      <c r="BB120" s="964"/>
      <c r="BC120" s="964"/>
      <c r="BD120" s="964"/>
      <c r="BE120" s="964"/>
      <c r="BF120" s="964"/>
      <c r="BG120" s="964"/>
      <c r="BH120" s="964"/>
      <c r="BI120" s="964"/>
      <c r="BJ120" s="964"/>
      <c r="BK120" s="964"/>
      <c r="BL120" s="964"/>
      <c r="BM120" s="964"/>
      <c r="BN120" s="964"/>
      <c r="BO120" s="964"/>
      <c r="BP120" s="965"/>
      <c r="BQ120" s="1001">
        <v>5096417</v>
      </c>
      <c r="BR120" s="1002"/>
      <c r="BS120" s="1002"/>
      <c r="BT120" s="1002"/>
      <c r="BU120" s="1002"/>
      <c r="BV120" s="1002">
        <v>5709935</v>
      </c>
      <c r="BW120" s="1002"/>
      <c r="BX120" s="1002"/>
      <c r="BY120" s="1002"/>
      <c r="BZ120" s="1002"/>
      <c r="CA120" s="1002">
        <v>5561086</v>
      </c>
      <c r="CB120" s="1002"/>
      <c r="CC120" s="1002"/>
      <c r="CD120" s="1002"/>
      <c r="CE120" s="1002"/>
      <c r="CF120" s="1016">
        <v>32.1</v>
      </c>
      <c r="CG120" s="1017"/>
      <c r="CH120" s="1017"/>
      <c r="CI120" s="1017"/>
      <c r="CJ120" s="1017"/>
      <c r="CK120" s="1082" t="s">
        <v>457</v>
      </c>
      <c r="CL120" s="1083"/>
      <c r="CM120" s="1083"/>
      <c r="CN120" s="1083"/>
      <c r="CO120" s="1084"/>
      <c r="CP120" s="1090" t="s">
        <v>400</v>
      </c>
      <c r="CQ120" s="1091"/>
      <c r="CR120" s="1091"/>
      <c r="CS120" s="1091"/>
      <c r="CT120" s="1091"/>
      <c r="CU120" s="1091"/>
      <c r="CV120" s="1091"/>
      <c r="CW120" s="1091"/>
      <c r="CX120" s="1091"/>
      <c r="CY120" s="1091"/>
      <c r="CZ120" s="1091"/>
      <c r="DA120" s="1091"/>
      <c r="DB120" s="1091"/>
      <c r="DC120" s="1091"/>
      <c r="DD120" s="1091"/>
      <c r="DE120" s="1091"/>
      <c r="DF120" s="1092"/>
      <c r="DG120" s="1001">
        <v>535067</v>
      </c>
      <c r="DH120" s="1002"/>
      <c r="DI120" s="1002"/>
      <c r="DJ120" s="1002"/>
      <c r="DK120" s="1002"/>
      <c r="DL120" s="1002">
        <v>553836</v>
      </c>
      <c r="DM120" s="1002"/>
      <c r="DN120" s="1002"/>
      <c r="DO120" s="1002"/>
      <c r="DP120" s="1002"/>
      <c r="DQ120" s="1002">
        <v>571487</v>
      </c>
      <c r="DR120" s="1002"/>
      <c r="DS120" s="1002"/>
      <c r="DT120" s="1002"/>
      <c r="DU120" s="1002"/>
      <c r="DV120" s="1003">
        <v>3.3</v>
      </c>
      <c r="DW120" s="1003"/>
      <c r="DX120" s="1003"/>
      <c r="DY120" s="1003"/>
      <c r="DZ120" s="1004"/>
    </row>
    <row r="121" spans="1:130" s="226" customFormat="1" ht="26.25" customHeight="1" x14ac:dyDescent="0.15">
      <c r="A121" s="1134"/>
      <c r="B121" s="1021"/>
      <c r="C121" s="1042" t="s">
        <v>458</v>
      </c>
      <c r="D121" s="1043"/>
      <c r="E121" s="1043"/>
      <c r="F121" s="1043"/>
      <c r="G121" s="1043"/>
      <c r="H121" s="1043"/>
      <c r="I121" s="1043"/>
      <c r="J121" s="1043"/>
      <c r="K121" s="1043"/>
      <c r="L121" s="1043"/>
      <c r="M121" s="1043"/>
      <c r="N121" s="1043"/>
      <c r="O121" s="1043"/>
      <c r="P121" s="1043"/>
      <c r="Q121" s="1043"/>
      <c r="R121" s="1043"/>
      <c r="S121" s="1043"/>
      <c r="T121" s="1043"/>
      <c r="U121" s="1043"/>
      <c r="V121" s="1043"/>
      <c r="W121" s="1043"/>
      <c r="X121" s="1043"/>
      <c r="Y121" s="1043"/>
      <c r="Z121" s="1044"/>
      <c r="AA121" s="1033" t="s">
        <v>134</v>
      </c>
      <c r="AB121" s="1034"/>
      <c r="AC121" s="1034"/>
      <c r="AD121" s="1034"/>
      <c r="AE121" s="1035"/>
      <c r="AF121" s="1036" t="s">
        <v>134</v>
      </c>
      <c r="AG121" s="1034"/>
      <c r="AH121" s="1034"/>
      <c r="AI121" s="1034"/>
      <c r="AJ121" s="1035"/>
      <c r="AK121" s="1036" t="s">
        <v>134</v>
      </c>
      <c r="AL121" s="1034"/>
      <c r="AM121" s="1034"/>
      <c r="AN121" s="1034"/>
      <c r="AO121" s="1035"/>
      <c r="AP121" s="1037" t="s">
        <v>134</v>
      </c>
      <c r="AQ121" s="1038"/>
      <c r="AR121" s="1038"/>
      <c r="AS121" s="1038"/>
      <c r="AT121" s="1039"/>
      <c r="AU121" s="1067"/>
      <c r="AV121" s="1068"/>
      <c r="AW121" s="1068"/>
      <c r="AX121" s="1068"/>
      <c r="AY121" s="1069"/>
      <c r="AZ121" s="1024" t="s">
        <v>459</v>
      </c>
      <c r="BA121" s="1025"/>
      <c r="BB121" s="1025"/>
      <c r="BC121" s="1025"/>
      <c r="BD121" s="1025"/>
      <c r="BE121" s="1025"/>
      <c r="BF121" s="1025"/>
      <c r="BG121" s="1025"/>
      <c r="BH121" s="1025"/>
      <c r="BI121" s="1025"/>
      <c r="BJ121" s="1025"/>
      <c r="BK121" s="1025"/>
      <c r="BL121" s="1025"/>
      <c r="BM121" s="1025"/>
      <c r="BN121" s="1025"/>
      <c r="BO121" s="1025"/>
      <c r="BP121" s="1026"/>
      <c r="BQ121" s="994">
        <v>5806027</v>
      </c>
      <c r="BR121" s="995"/>
      <c r="BS121" s="995"/>
      <c r="BT121" s="995"/>
      <c r="BU121" s="995"/>
      <c r="BV121" s="995">
        <v>6035466</v>
      </c>
      <c r="BW121" s="995"/>
      <c r="BX121" s="995"/>
      <c r="BY121" s="995"/>
      <c r="BZ121" s="995"/>
      <c r="CA121" s="995">
        <v>6406854</v>
      </c>
      <c r="CB121" s="995"/>
      <c r="CC121" s="995"/>
      <c r="CD121" s="995"/>
      <c r="CE121" s="995"/>
      <c r="CF121" s="989">
        <v>36.9</v>
      </c>
      <c r="CG121" s="990"/>
      <c r="CH121" s="990"/>
      <c r="CI121" s="990"/>
      <c r="CJ121" s="990"/>
      <c r="CK121" s="1085"/>
      <c r="CL121" s="1086"/>
      <c r="CM121" s="1086"/>
      <c r="CN121" s="1086"/>
      <c r="CO121" s="1087"/>
      <c r="CP121" s="1095" t="s">
        <v>402</v>
      </c>
      <c r="CQ121" s="1096"/>
      <c r="CR121" s="1096"/>
      <c r="CS121" s="1096"/>
      <c r="CT121" s="1096"/>
      <c r="CU121" s="1096"/>
      <c r="CV121" s="1096"/>
      <c r="CW121" s="1096"/>
      <c r="CX121" s="1096"/>
      <c r="CY121" s="1096"/>
      <c r="CZ121" s="1096"/>
      <c r="DA121" s="1096"/>
      <c r="DB121" s="1096"/>
      <c r="DC121" s="1096"/>
      <c r="DD121" s="1096"/>
      <c r="DE121" s="1096"/>
      <c r="DF121" s="1097"/>
      <c r="DG121" s="994">
        <v>162290</v>
      </c>
      <c r="DH121" s="995"/>
      <c r="DI121" s="995"/>
      <c r="DJ121" s="995"/>
      <c r="DK121" s="995"/>
      <c r="DL121" s="995">
        <v>152940</v>
      </c>
      <c r="DM121" s="995"/>
      <c r="DN121" s="995"/>
      <c r="DO121" s="995"/>
      <c r="DP121" s="995"/>
      <c r="DQ121" s="995">
        <v>143409</v>
      </c>
      <c r="DR121" s="995"/>
      <c r="DS121" s="995"/>
      <c r="DT121" s="995"/>
      <c r="DU121" s="995"/>
      <c r="DV121" s="996">
        <v>0.8</v>
      </c>
      <c r="DW121" s="996"/>
      <c r="DX121" s="996"/>
      <c r="DY121" s="996"/>
      <c r="DZ121" s="997"/>
    </row>
    <row r="122" spans="1:130" s="226" customFormat="1" ht="26.25" customHeight="1" x14ac:dyDescent="0.15">
      <c r="A122" s="1134"/>
      <c r="B122" s="1021"/>
      <c r="C122" s="991" t="s">
        <v>441</v>
      </c>
      <c r="D122" s="992"/>
      <c r="E122" s="992"/>
      <c r="F122" s="992"/>
      <c r="G122" s="992"/>
      <c r="H122" s="992"/>
      <c r="I122" s="992"/>
      <c r="J122" s="992"/>
      <c r="K122" s="992"/>
      <c r="L122" s="992"/>
      <c r="M122" s="992"/>
      <c r="N122" s="992"/>
      <c r="O122" s="992"/>
      <c r="P122" s="992"/>
      <c r="Q122" s="992"/>
      <c r="R122" s="992"/>
      <c r="S122" s="992"/>
      <c r="T122" s="992"/>
      <c r="U122" s="992"/>
      <c r="V122" s="992"/>
      <c r="W122" s="992"/>
      <c r="X122" s="992"/>
      <c r="Y122" s="992"/>
      <c r="Z122" s="993"/>
      <c r="AA122" s="1033" t="s">
        <v>134</v>
      </c>
      <c r="AB122" s="1034"/>
      <c r="AC122" s="1034"/>
      <c r="AD122" s="1034"/>
      <c r="AE122" s="1035"/>
      <c r="AF122" s="1036" t="s">
        <v>134</v>
      </c>
      <c r="AG122" s="1034"/>
      <c r="AH122" s="1034"/>
      <c r="AI122" s="1034"/>
      <c r="AJ122" s="1035"/>
      <c r="AK122" s="1036" t="s">
        <v>134</v>
      </c>
      <c r="AL122" s="1034"/>
      <c r="AM122" s="1034"/>
      <c r="AN122" s="1034"/>
      <c r="AO122" s="1035"/>
      <c r="AP122" s="1037" t="s">
        <v>134</v>
      </c>
      <c r="AQ122" s="1038"/>
      <c r="AR122" s="1038"/>
      <c r="AS122" s="1038"/>
      <c r="AT122" s="1039"/>
      <c r="AU122" s="1067"/>
      <c r="AV122" s="1068"/>
      <c r="AW122" s="1068"/>
      <c r="AX122" s="1068"/>
      <c r="AY122" s="1069"/>
      <c r="AZ122" s="1049" t="s">
        <v>460</v>
      </c>
      <c r="BA122" s="1040"/>
      <c r="BB122" s="1040"/>
      <c r="BC122" s="1040"/>
      <c r="BD122" s="1040"/>
      <c r="BE122" s="1040"/>
      <c r="BF122" s="1040"/>
      <c r="BG122" s="1040"/>
      <c r="BH122" s="1040"/>
      <c r="BI122" s="1040"/>
      <c r="BJ122" s="1040"/>
      <c r="BK122" s="1040"/>
      <c r="BL122" s="1040"/>
      <c r="BM122" s="1040"/>
      <c r="BN122" s="1040"/>
      <c r="BO122" s="1040"/>
      <c r="BP122" s="1041"/>
      <c r="BQ122" s="1072">
        <v>17157469</v>
      </c>
      <c r="BR122" s="1073"/>
      <c r="BS122" s="1073"/>
      <c r="BT122" s="1073"/>
      <c r="BU122" s="1073"/>
      <c r="BV122" s="1073">
        <v>16525962</v>
      </c>
      <c r="BW122" s="1073"/>
      <c r="BX122" s="1073"/>
      <c r="BY122" s="1073"/>
      <c r="BZ122" s="1073"/>
      <c r="CA122" s="1073">
        <v>15633983</v>
      </c>
      <c r="CB122" s="1073"/>
      <c r="CC122" s="1073"/>
      <c r="CD122" s="1073"/>
      <c r="CE122" s="1073"/>
      <c r="CF122" s="1093">
        <v>90.1</v>
      </c>
      <c r="CG122" s="1094"/>
      <c r="CH122" s="1094"/>
      <c r="CI122" s="1094"/>
      <c r="CJ122" s="1094"/>
      <c r="CK122" s="1085"/>
      <c r="CL122" s="1086"/>
      <c r="CM122" s="1086"/>
      <c r="CN122" s="1086"/>
      <c r="CO122" s="1087"/>
      <c r="CP122" s="1095" t="s">
        <v>397</v>
      </c>
      <c r="CQ122" s="1096"/>
      <c r="CR122" s="1096"/>
      <c r="CS122" s="1096"/>
      <c r="CT122" s="1096"/>
      <c r="CU122" s="1096"/>
      <c r="CV122" s="1096"/>
      <c r="CW122" s="1096"/>
      <c r="CX122" s="1096"/>
      <c r="CY122" s="1096"/>
      <c r="CZ122" s="1096"/>
      <c r="DA122" s="1096"/>
      <c r="DB122" s="1096"/>
      <c r="DC122" s="1096"/>
      <c r="DD122" s="1096"/>
      <c r="DE122" s="1096"/>
      <c r="DF122" s="1097"/>
      <c r="DG122" s="994">
        <v>2702</v>
      </c>
      <c r="DH122" s="995"/>
      <c r="DI122" s="995"/>
      <c r="DJ122" s="995"/>
      <c r="DK122" s="995"/>
      <c r="DL122" s="995">
        <v>1647</v>
      </c>
      <c r="DM122" s="995"/>
      <c r="DN122" s="995"/>
      <c r="DO122" s="995"/>
      <c r="DP122" s="995"/>
      <c r="DQ122" s="995">
        <v>1329</v>
      </c>
      <c r="DR122" s="995"/>
      <c r="DS122" s="995"/>
      <c r="DT122" s="995"/>
      <c r="DU122" s="995"/>
      <c r="DV122" s="996">
        <v>0</v>
      </c>
      <c r="DW122" s="996"/>
      <c r="DX122" s="996"/>
      <c r="DY122" s="996"/>
      <c r="DZ122" s="997"/>
    </row>
    <row r="123" spans="1:130" s="226" customFormat="1" ht="26.25" customHeight="1" x14ac:dyDescent="0.15">
      <c r="A123" s="1134"/>
      <c r="B123" s="1021"/>
      <c r="C123" s="991" t="s">
        <v>447</v>
      </c>
      <c r="D123" s="992"/>
      <c r="E123" s="992"/>
      <c r="F123" s="992"/>
      <c r="G123" s="992"/>
      <c r="H123" s="992"/>
      <c r="I123" s="992"/>
      <c r="J123" s="992"/>
      <c r="K123" s="992"/>
      <c r="L123" s="992"/>
      <c r="M123" s="992"/>
      <c r="N123" s="992"/>
      <c r="O123" s="992"/>
      <c r="P123" s="992"/>
      <c r="Q123" s="992"/>
      <c r="R123" s="992"/>
      <c r="S123" s="992"/>
      <c r="T123" s="992"/>
      <c r="U123" s="992"/>
      <c r="V123" s="992"/>
      <c r="W123" s="992"/>
      <c r="X123" s="992"/>
      <c r="Y123" s="992"/>
      <c r="Z123" s="993"/>
      <c r="AA123" s="1033" t="s">
        <v>134</v>
      </c>
      <c r="AB123" s="1034"/>
      <c r="AC123" s="1034"/>
      <c r="AD123" s="1034"/>
      <c r="AE123" s="1035"/>
      <c r="AF123" s="1036" t="s">
        <v>134</v>
      </c>
      <c r="AG123" s="1034"/>
      <c r="AH123" s="1034"/>
      <c r="AI123" s="1034"/>
      <c r="AJ123" s="1035"/>
      <c r="AK123" s="1036" t="s">
        <v>134</v>
      </c>
      <c r="AL123" s="1034"/>
      <c r="AM123" s="1034"/>
      <c r="AN123" s="1034"/>
      <c r="AO123" s="1035"/>
      <c r="AP123" s="1037" t="s">
        <v>134</v>
      </c>
      <c r="AQ123" s="1038"/>
      <c r="AR123" s="1038"/>
      <c r="AS123" s="1038"/>
      <c r="AT123" s="1039"/>
      <c r="AU123" s="1070"/>
      <c r="AV123" s="1071"/>
      <c r="AW123" s="1071"/>
      <c r="AX123" s="1071"/>
      <c r="AY123" s="1071"/>
      <c r="AZ123" s="257" t="s">
        <v>183</v>
      </c>
      <c r="BA123" s="257"/>
      <c r="BB123" s="257"/>
      <c r="BC123" s="257"/>
      <c r="BD123" s="257"/>
      <c r="BE123" s="257"/>
      <c r="BF123" s="257"/>
      <c r="BG123" s="257"/>
      <c r="BH123" s="257"/>
      <c r="BI123" s="257"/>
      <c r="BJ123" s="257"/>
      <c r="BK123" s="257"/>
      <c r="BL123" s="257"/>
      <c r="BM123" s="257"/>
      <c r="BN123" s="257"/>
      <c r="BO123" s="1050" t="s">
        <v>461</v>
      </c>
      <c r="BP123" s="1081"/>
      <c r="BQ123" s="1140">
        <v>28059913</v>
      </c>
      <c r="BR123" s="1141"/>
      <c r="BS123" s="1141"/>
      <c r="BT123" s="1141"/>
      <c r="BU123" s="1141"/>
      <c r="BV123" s="1141">
        <v>28271363</v>
      </c>
      <c r="BW123" s="1141"/>
      <c r="BX123" s="1141"/>
      <c r="BY123" s="1141"/>
      <c r="BZ123" s="1141"/>
      <c r="CA123" s="1141">
        <v>27601923</v>
      </c>
      <c r="CB123" s="1141"/>
      <c r="CC123" s="1141"/>
      <c r="CD123" s="1141"/>
      <c r="CE123" s="1141"/>
      <c r="CF123" s="1074"/>
      <c r="CG123" s="1075"/>
      <c r="CH123" s="1075"/>
      <c r="CI123" s="1075"/>
      <c r="CJ123" s="1076"/>
      <c r="CK123" s="1085"/>
      <c r="CL123" s="1086"/>
      <c r="CM123" s="1086"/>
      <c r="CN123" s="1086"/>
      <c r="CO123" s="1087"/>
      <c r="CP123" s="1095" t="s">
        <v>398</v>
      </c>
      <c r="CQ123" s="1096"/>
      <c r="CR123" s="1096"/>
      <c r="CS123" s="1096"/>
      <c r="CT123" s="1096"/>
      <c r="CU123" s="1096"/>
      <c r="CV123" s="1096"/>
      <c r="CW123" s="1096"/>
      <c r="CX123" s="1096"/>
      <c r="CY123" s="1096"/>
      <c r="CZ123" s="1096"/>
      <c r="DA123" s="1096"/>
      <c r="DB123" s="1096"/>
      <c r="DC123" s="1096"/>
      <c r="DD123" s="1096"/>
      <c r="DE123" s="1096"/>
      <c r="DF123" s="1097"/>
      <c r="DG123" s="1033" t="s">
        <v>134</v>
      </c>
      <c r="DH123" s="1034"/>
      <c r="DI123" s="1034"/>
      <c r="DJ123" s="1034"/>
      <c r="DK123" s="1035"/>
      <c r="DL123" s="1036" t="s">
        <v>134</v>
      </c>
      <c r="DM123" s="1034"/>
      <c r="DN123" s="1034"/>
      <c r="DO123" s="1034"/>
      <c r="DP123" s="1035"/>
      <c r="DQ123" s="1036" t="s">
        <v>134</v>
      </c>
      <c r="DR123" s="1034"/>
      <c r="DS123" s="1034"/>
      <c r="DT123" s="1034"/>
      <c r="DU123" s="1035"/>
      <c r="DV123" s="1037" t="s">
        <v>134</v>
      </c>
      <c r="DW123" s="1038"/>
      <c r="DX123" s="1038"/>
      <c r="DY123" s="1038"/>
      <c r="DZ123" s="1039"/>
    </row>
    <row r="124" spans="1:130" s="226" customFormat="1" ht="26.25" customHeight="1" thickBot="1" x14ac:dyDescent="0.2">
      <c r="A124" s="1134"/>
      <c r="B124" s="1021"/>
      <c r="C124" s="991" t="s">
        <v>450</v>
      </c>
      <c r="D124" s="992"/>
      <c r="E124" s="992"/>
      <c r="F124" s="992"/>
      <c r="G124" s="992"/>
      <c r="H124" s="992"/>
      <c r="I124" s="992"/>
      <c r="J124" s="992"/>
      <c r="K124" s="992"/>
      <c r="L124" s="992"/>
      <c r="M124" s="992"/>
      <c r="N124" s="992"/>
      <c r="O124" s="992"/>
      <c r="P124" s="992"/>
      <c r="Q124" s="992"/>
      <c r="R124" s="992"/>
      <c r="S124" s="992"/>
      <c r="T124" s="992"/>
      <c r="U124" s="992"/>
      <c r="V124" s="992"/>
      <c r="W124" s="992"/>
      <c r="X124" s="992"/>
      <c r="Y124" s="992"/>
      <c r="Z124" s="993"/>
      <c r="AA124" s="1033" t="s">
        <v>134</v>
      </c>
      <c r="AB124" s="1034"/>
      <c r="AC124" s="1034"/>
      <c r="AD124" s="1034"/>
      <c r="AE124" s="1035"/>
      <c r="AF124" s="1036" t="s">
        <v>134</v>
      </c>
      <c r="AG124" s="1034"/>
      <c r="AH124" s="1034"/>
      <c r="AI124" s="1034"/>
      <c r="AJ124" s="1035"/>
      <c r="AK124" s="1036" t="s">
        <v>134</v>
      </c>
      <c r="AL124" s="1034"/>
      <c r="AM124" s="1034"/>
      <c r="AN124" s="1034"/>
      <c r="AO124" s="1035"/>
      <c r="AP124" s="1037" t="s">
        <v>134</v>
      </c>
      <c r="AQ124" s="1038"/>
      <c r="AR124" s="1038"/>
      <c r="AS124" s="1038"/>
      <c r="AT124" s="1039"/>
      <c r="AU124" s="1136" t="s">
        <v>462</v>
      </c>
      <c r="AV124" s="1137"/>
      <c r="AW124" s="1137"/>
      <c r="AX124" s="1137"/>
      <c r="AY124" s="1137"/>
      <c r="AZ124" s="1137"/>
      <c r="BA124" s="1137"/>
      <c r="BB124" s="1137"/>
      <c r="BC124" s="1137"/>
      <c r="BD124" s="1137"/>
      <c r="BE124" s="1137"/>
      <c r="BF124" s="1137"/>
      <c r="BG124" s="1137"/>
      <c r="BH124" s="1137"/>
      <c r="BI124" s="1137"/>
      <c r="BJ124" s="1137"/>
      <c r="BK124" s="1137"/>
      <c r="BL124" s="1137"/>
      <c r="BM124" s="1137"/>
      <c r="BN124" s="1137"/>
      <c r="BO124" s="1137"/>
      <c r="BP124" s="1138"/>
      <c r="BQ124" s="1139">
        <v>42.5</v>
      </c>
      <c r="BR124" s="1103"/>
      <c r="BS124" s="1103"/>
      <c r="BT124" s="1103"/>
      <c r="BU124" s="1103"/>
      <c r="BV124" s="1103">
        <v>31.7</v>
      </c>
      <c r="BW124" s="1103"/>
      <c r="BX124" s="1103"/>
      <c r="BY124" s="1103"/>
      <c r="BZ124" s="1103"/>
      <c r="CA124" s="1103">
        <v>28.1</v>
      </c>
      <c r="CB124" s="1103"/>
      <c r="CC124" s="1103"/>
      <c r="CD124" s="1103"/>
      <c r="CE124" s="1103"/>
      <c r="CF124" s="1104"/>
      <c r="CG124" s="1105"/>
      <c r="CH124" s="1105"/>
      <c r="CI124" s="1105"/>
      <c r="CJ124" s="1106"/>
      <c r="CK124" s="1088"/>
      <c r="CL124" s="1088"/>
      <c r="CM124" s="1088"/>
      <c r="CN124" s="1088"/>
      <c r="CO124" s="1089"/>
      <c r="CP124" s="1095" t="s">
        <v>463</v>
      </c>
      <c r="CQ124" s="1096"/>
      <c r="CR124" s="1096"/>
      <c r="CS124" s="1096"/>
      <c r="CT124" s="1096"/>
      <c r="CU124" s="1096"/>
      <c r="CV124" s="1096"/>
      <c r="CW124" s="1096"/>
      <c r="CX124" s="1096"/>
      <c r="CY124" s="1096"/>
      <c r="CZ124" s="1096"/>
      <c r="DA124" s="1096"/>
      <c r="DB124" s="1096"/>
      <c r="DC124" s="1096"/>
      <c r="DD124" s="1096"/>
      <c r="DE124" s="1096"/>
      <c r="DF124" s="1097"/>
      <c r="DG124" s="1080" t="s">
        <v>134</v>
      </c>
      <c r="DH124" s="1059"/>
      <c r="DI124" s="1059"/>
      <c r="DJ124" s="1059"/>
      <c r="DK124" s="1060"/>
      <c r="DL124" s="1058" t="s">
        <v>134</v>
      </c>
      <c r="DM124" s="1059"/>
      <c r="DN124" s="1059"/>
      <c r="DO124" s="1059"/>
      <c r="DP124" s="1060"/>
      <c r="DQ124" s="1058" t="s">
        <v>134</v>
      </c>
      <c r="DR124" s="1059"/>
      <c r="DS124" s="1059"/>
      <c r="DT124" s="1059"/>
      <c r="DU124" s="1060"/>
      <c r="DV124" s="1061" t="s">
        <v>134</v>
      </c>
      <c r="DW124" s="1062"/>
      <c r="DX124" s="1062"/>
      <c r="DY124" s="1062"/>
      <c r="DZ124" s="1063"/>
    </row>
    <row r="125" spans="1:130" s="226" customFormat="1" ht="26.25" customHeight="1" x14ac:dyDescent="0.15">
      <c r="A125" s="1134"/>
      <c r="B125" s="1021"/>
      <c r="C125" s="991" t="s">
        <v>452</v>
      </c>
      <c r="D125" s="992"/>
      <c r="E125" s="992"/>
      <c r="F125" s="992"/>
      <c r="G125" s="992"/>
      <c r="H125" s="992"/>
      <c r="I125" s="992"/>
      <c r="J125" s="992"/>
      <c r="K125" s="992"/>
      <c r="L125" s="992"/>
      <c r="M125" s="992"/>
      <c r="N125" s="992"/>
      <c r="O125" s="992"/>
      <c r="P125" s="992"/>
      <c r="Q125" s="992"/>
      <c r="R125" s="992"/>
      <c r="S125" s="992"/>
      <c r="T125" s="992"/>
      <c r="U125" s="992"/>
      <c r="V125" s="992"/>
      <c r="W125" s="992"/>
      <c r="X125" s="992"/>
      <c r="Y125" s="992"/>
      <c r="Z125" s="993"/>
      <c r="AA125" s="1033" t="s">
        <v>134</v>
      </c>
      <c r="AB125" s="1034"/>
      <c r="AC125" s="1034"/>
      <c r="AD125" s="1034"/>
      <c r="AE125" s="1035"/>
      <c r="AF125" s="1036" t="s">
        <v>134</v>
      </c>
      <c r="AG125" s="1034"/>
      <c r="AH125" s="1034"/>
      <c r="AI125" s="1034"/>
      <c r="AJ125" s="1035"/>
      <c r="AK125" s="1036" t="s">
        <v>134</v>
      </c>
      <c r="AL125" s="1034"/>
      <c r="AM125" s="1034"/>
      <c r="AN125" s="1034"/>
      <c r="AO125" s="1035"/>
      <c r="AP125" s="1037" t="s">
        <v>134</v>
      </c>
      <c r="AQ125" s="1038"/>
      <c r="AR125" s="1038"/>
      <c r="AS125" s="1038"/>
      <c r="AT125" s="103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8" t="s">
        <v>464</v>
      </c>
      <c r="CL125" s="1083"/>
      <c r="CM125" s="1083"/>
      <c r="CN125" s="1083"/>
      <c r="CO125" s="1084"/>
      <c r="CP125" s="1015" t="s">
        <v>465</v>
      </c>
      <c r="CQ125" s="964"/>
      <c r="CR125" s="964"/>
      <c r="CS125" s="964"/>
      <c r="CT125" s="964"/>
      <c r="CU125" s="964"/>
      <c r="CV125" s="964"/>
      <c r="CW125" s="964"/>
      <c r="CX125" s="964"/>
      <c r="CY125" s="964"/>
      <c r="CZ125" s="964"/>
      <c r="DA125" s="964"/>
      <c r="DB125" s="964"/>
      <c r="DC125" s="964"/>
      <c r="DD125" s="964"/>
      <c r="DE125" s="964"/>
      <c r="DF125" s="965"/>
      <c r="DG125" s="1001" t="s">
        <v>134</v>
      </c>
      <c r="DH125" s="1002"/>
      <c r="DI125" s="1002"/>
      <c r="DJ125" s="1002"/>
      <c r="DK125" s="1002"/>
      <c r="DL125" s="1002" t="s">
        <v>134</v>
      </c>
      <c r="DM125" s="1002"/>
      <c r="DN125" s="1002"/>
      <c r="DO125" s="1002"/>
      <c r="DP125" s="1002"/>
      <c r="DQ125" s="1002" t="s">
        <v>134</v>
      </c>
      <c r="DR125" s="1002"/>
      <c r="DS125" s="1002"/>
      <c r="DT125" s="1002"/>
      <c r="DU125" s="1002"/>
      <c r="DV125" s="1003" t="s">
        <v>134</v>
      </c>
      <c r="DW125" s="1003"/>
      <c r="DX125" s="1003"/>
      <c r="DY125" s="1003"/>
      <c r="DZ125" s="1004"/>
    </row>
    <row r="126" spans="1:130" s="226" customFormat="1" ht="26.25" customHeight="1" thickBot="1" x14ac:dyDescent="0.2">
      <c r="A126" s="1134"/>
      <c r="B126" s="1021"/>
      <c r="C126" s="991" t="s">
        <v>454</v>
      </c>
      <c r="D126" s="992"/>
      <c r="E126" s="992"/>
      <c r="F126" s="992"/>
      <c r="G126" s="992"/>
      <c r="H126" s="992"/>
      <c r="I126" s="992"/>
      <c r="J126" s="992"/>
      <c r="K126" s="992"/>
      <c r="L126" s="992"/>
      <c r="M126" s="992"/>
      <c r="N126" s="992"/>
      <c r="O126" s="992"/>
      <c r="P126" s="992"/>
      <c r="Q126" s="992"/>
      <c r="R126" s="992"/>
      <c r="S126" s="992"/>
      <c r="T126" s="992"/>
      <c r="U126" s="992"/>
      <c r="V126" s="992"/>
      <c r="W126" s="992"/>
      <c r="X126" s="992"/>
      <c r="Y126" s="992"/>
      <c r="Z126" s="993"/>
      <c r="AA126" s="1033">
        <v>61414</v>
      </c>
      <c r="AB126" s="1034"/>
      <c r="AC126" s="1034"/>
      <c r="AD126" s="1034"/>
      <c r="AE126" s="1035"/>
      <c r="AF126" s="1036">
        <v>65338</v>
      </c>
      <c r="AG126" s="1034"/>
      <c r="AH126" s="1034"/>
      <c r="AI126" s="1034"/>
      <c r="AJ126" s="1035"/>
      <c r="AK126" s="1036">
        <v>69084</v>
      </c>
      <c r="AL126" s="1034"/>
      <c r="AM126" s="1034"/>
      <c r="AN126" s="1034"/>
      <c r="AO126" s="1035"/>
      <c r="AP126" s="1037">
        <v>0.4</v>
      </c>
      <c r="AQ126" s="1038"/>
      <c r="AR126" s="1038"/>
      <c r="AS126" s="1038"/>
      <c r="AT126" s="103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9"/>
      <c r="CL126" s="1086"/>
      <c r="CM126" s="1086"/>
      <c r="CN126" s="1086"/>
      <c r="CO126" s="1087"/>
      <c r="CP126" s="1024" t="s">
        <v>466</v>
      </c>
      <c r="CQ126" s="1025"/>
      <c r="CR126" s="1025"/>
      <c r="CS126" s="1025"/>
      <c r="CT126" s="1025"/>
      <c r="CU126" s="1025"/>
      <c r="CV126" s="1025"/>
      <c r="CW126" s="1025"/>
      <c r="CX126" s="1025"/>
      <c r="CY126" s="1025"/>
      <c r="CZ126" s="1025"/>
      <c r="DA126" s="1025"/>
      <c r="DB126" s="1025"/>
      <c r="DC126" s="1025"/>
      <c r="DD126" s="1025"/>
      <c r="DE126" s="1025"/>
      <c r="DF126" s="1026"/>
      <c r="DG126" s="994" t="s">
        <v>134</v>
      </c>
      <c r="DH126" s="995"/>
      <c r="DI126" s="995"/>
      <c r="DJ126" s="995"/>
      <c r="DK126" s="995"/>
      <c r="DL126" s="995" t="s">
        <v>134</v>
      </c>
      <c r="DM126" s="995"/>
      <c r="DN126" s="995"/>
      <c r="DO126" s="995"/>
      <c r="DP126" s="995"/>
      <c r="DQ126" s="995" t="s">
        <v>134</v>
      </c>
      <c r="DR126" s="995"/>
      <c r="DS126" s="995"/>
      <c r="DT126" s="995"/>
      <c r="DU126" s="995"/>
      <c r="DV126" s="996" t="s">
        <v>134</v>
      </c>
      <c r="DW126" s="996"/>
      <c r="DX126" s="996"/>
      <c r="DY126" s="996"/>
      <c r="DZ126" s="997"/>
    </row>
    <row r="127" spans="1:130" s="226" customFormat="1" ht="26.25" customHeight="1" x14ac:dyDescent="0.15">
      <c r="A127" s="1135"/>
      <c r="B127" s="1023"/>
      <c r="C127" s="1077" t="s">
        <v>467</v>
      </c>
      <c r="D127" s="1078"/>
      <c r="E127" s="1078"/>
      <c r="F127" s="1078"/>
      <c r="G127" s="1078"/>
      <c r="H127" s="1078"/>
      <c r="I127" s="1078"/>
      <c r="J127" s="1078"/>
      <c r="K127" s="1078"/>
      <c r="L127" s="1078"/>
      <c r="M127" s="1078"/>
      <c r="N127" s="1078"/>
      <c r="O127" s="1078"/>
      <c r="P127" s="1078"/>
      <c r="Q127" s="1078"/>
      <c r="R127" s="1078"/>
      <c r="S127" s="1078"/>
      <c r="T127" s="1078"/>
      <c r="U127" s="1078"/>
      <c r="V127" s="1078"/>
      <c r="W127" s="1078"/>
      <c r="X127" s="1078"/>
      <c r="Y127" s="1078"/>
      <c r="Z127" s="1079"/>
      <c r="AA127" s="1033" t="s">
        <v>134</v>
      </c>
      <c r="AB127" s="1034"/>
      <c r="AC127" s="1034"/>
      <c r="AD127" s="1034"/>
      <c r="AE127" s="1035"/>
      <c r="AF127" s="1036" t="s">
        <v>134</v>
      </c>
      <c r="AG127" s="1034"/>
      <c r="AH127" s="1034"/>
      <c r="AI127" s="1034"/>
      <c r="AJ127" s="1035"/>
      <c r="AK127" s="1036" t="s">
        <v>134</v>
      </c>
      <c r="AL127" s="1034"/>
      <c r="AM127" s="1034"/>
      <c r="AN127" s="1034"/>
      <c r="AO127" s="1035"/>
      <c r="AP127" s="1037" t="s">
        <v>134</v>
      </c>
      <c r="AQ127" s="1038"/>
      <c r="AR127" s="1038"/>
      <c r="AS127" s="1038"/>
      <c r="AT127" s="1039"/>
      <c r="AU127" s="262"/>
      <c r="AV127" s="262"/>
      <c r="AW127" s="262"/>
      <c r="AX127" s="1107" t="s">
        <v>468</v>
      </c>
      <c r="AY127" s="1108"/>
      <c r="AZ127" s="1108"/>
      <c r="BA127" s="1108"/>
      <c r="BB127" s="1108"/>
      <c r="BC127" s="1108"/>
      <c r="BD127" s="1108"/>
      <c r="BE127" s="1109"/>
      <c r="BF127" s="1110" t="s">
        <v>469</v>
      </c>
      <c r="BG127" s="1108"/>
      <c r="BH127" s="1108"/>
      <c r="BI127" s="1108"/>
      <c r="BJ127" s="1108"/>
      <c r="BK127" s="1108"/>
      <c r="BL127" s="1109"/>
      <c r="BM127" s="1110" t="s">
        <v>470</v>
      </c>
      <c r="BN127" s="1108"/>
      <c r="BO127" s="1108"/>
      <c r="BP127" s="1108"/>
      <c r="BQ127" s="1108"/>
      <c r="BR127" s="1108"/>
      <c r="BS127" s="1109"/>
      <c r="BT127" s="1110" t="s">
        <v>471</v>
      </c>
      <c r="BU127" s="1108"/>
      <c r="BV127" s="1108"/>
      <c r="BW127" s="1108"/>
      <c r="BX127" s="1108"/>
      <c r="BY127" s="1108"/>
      <c r="BZ127" s="1132"/>
      <c r="CA127" s="262"/>
      <c r="CB127" s="262"/>
      <c r="CC127" s="262"/>
      <c r="CD127" s="263"/>
      <c r="CE127" s="263"/>
      <c r="CF127" s="263"/>
      <c r="CG127" s="260"/>
      <c r="CH127" s="260"/>
      <c r="CI127" s="260"/>
      <c r="CJ127" s="261"/>
      <c r="CK127" s="1099"/>
      <c r="CL127" s="1086"/>
      <c r="CM127" s="1086"/>
      <c r="CN127" s="1086"/>
      <c r="CO127" s="1087"/>
      <c r="CP127" s="1024" t="s">
        <v>472</v>
      </c>
      <c r="CQ127" s="1025"/>
      <c r="CR127" s="1025"/>
      <c r="CS127" s="1025"/>
      <c r="CT127" s="1025"/>
      <c r="CU127" s="1025"/>
      <c r="CV127" s="1025"/>
      <c r="CW127" s="1025"/>
      <c r="CX127" s="1025"/>
      <c r="CY127" s="1025"/>
      <c r="CZ127" s="1025"/>
      <c r="DA127" s="1025"/>
      <c r="DB127" s="1025"/>
      <c r="DC127" s="1025"/>
      <c r="DD127" s="1025"/>
      <c r="DE127" s="1025"/>
      <c r="DF127" s="1026"/>
      <c r="DG127" s="994" t="s">
        <v>134</v>
      </c>
      <c r="DH127" s="995"/>
      <c r="DI127" s="995"/>
      <c r="DJ127" s="995"/>
      <c r="DK127" s="995"/>
      <c r="DL127" s="995" t="s">
        <v>134</v>
      </c>
      <c r="DM127" s="995"/>
      <c r="DN127" s="995"/>
      <c r="DO127" s="995"/>
      <c r="DP127" s="995"/>
      <c r="DQ127" s="995" t="s">
        <v>134</v>
      </c>
      <c r="DR127" s="995"/>
      <c r="DS127" s="995"/>
      <c r="DT127" s="995"/>
      <c r="DU127" s="995"/>
      <c r="DV127" s="996" t="s">
        <v>134</v>
      </c>
      <c r="DW127" s="996"/>
      <c r="DX127" s="996"/>
      <c r="DY127" s="996"/>
      <c r="DZ127" s="997"/>
    </row>
    <row r="128" spans="1:130" s="226" customFormat="1" ht="26.25" customHeight="1" thickBot="1" x14ac:dyDescent="0.2">
      <c r="A128" s="1118" t="s">
        <v>473</v>
      </c>
      <c r="B128" s="1119"/>
      <c r="C128" s="1119"/>
      <c r="D128" s="1119"/>
      <c r="E128" s="1119"/>
      <c r="F128" s="1119"/>
      <c r="G128" s="1119"/>
      <c r="H128" s="1119"/>
      <c r="I128" s="1119"/>
      <c r="J128" s="1119"/>
      <c r="K128" s="1119"/>
      <c r="L128" s="1119"/>
      <c r="M128" s="1119"/>
      <c r="N128" s="1119"/>
      <c r="O128" s="1119"/>
      <c r="P128" s="1119"/>
      <c r="Q128" s="1119"/>
      <c r="R128" s="1119"/>
      <c r="S128" s="1119"/>
      <c r="T128" s="1119"/>
      <c r="U128" s="1119"/>
      <c r="V128" s="1119"/>
      <c r="W128" s="1120" t="s">
        <v>474</v>
      </c>
      <c r="X128" s="1120"/>
      <c r="Y128" s="1120"/>
      <c r="Z128" s="1121"/>
      <c r="AA128" s="1122">
        <v>448902</v>
      </c>
      <c r="AB128" s="1123"/>
      <c r="AC128" s="1123"/>
      <c r="AD128" s="1123"/>
      <c r="AE128" s="1124"/>
      <c r="AF128" s="1125">
        <v>440984</v>
      </c>
      <c r="AG128" s="1123"/>
      <c r="AH128" s="1123"/>
      <c r="AI128" s="1123"/>
      <c r="AJ128" s="1124"/>
      <c r="AK128" s="1125">
        <v>379214</v>
      </c>
      <c r="AL128" s="1123"/>
      <c r="AM128" s="1123"/>
      <c r="AN128" s="1123"/>
      <c r="AO128" s="1124"/>
      <c r="AP128" s="1126"/>
      <c r="AQ128" s="1127"/>
      <c r="AR128" s="1127"/>
      <c r="AS128" s="1127"/>
      <c r="AT128" s="1128"/>
      <c r="AU128" s="262"/>
      <c r="AV128" s="262"/>
      <c r="AW128" s="262"/>
      <c r="AX128" s="963" t="s">
        <v>475</v>
      </c>
      <c r="AY128" s="964"/>
      <c r="AZ128" s="964"/>
      <c r="BA128" s="964"/>
      <c r="BB128" s="964"/>
      <c r="BC128" s="964"/>
      <c r="BD128" s="964"/>
      <c r="BE128" s="965"/>
      <c r="BF128" s="1129" t="s">
        <v>134</v>
      </c>
      <c r="BG128" s="1130"/>
      <c r="BH128" s="1130"/>
      <c r="BI128" s="1130"/>
      <c r="BJ128" s="1130"/>
      <c r="BK128" s="1130"/>
      <c r="BL128" s="1131"/>
      <c r="BM128" s="1129">
        <v>12.55</v>
      </c>
      <c r="BN128" s="1130"/>
      <c r="BO128" s="1130"/>
      <c r="BP128" s="1130"/>
      <c r="BQ128" s="1130"/>
      <c r="BR128" s="1130"/>
      <c r="BS128" s="1131"/>
      <c r="BT128" s="1129">
        <v>20</v>
      </c>
      <c r="BU128" s="1130"/>
      <c r="BV128" s="1130"/>
      <c r="BW128" s="1130"/>
      <c r="BX128" s="1130"/>
      <c r="BY128" s="1130"/>
      <c r="BZ128" s="1154"/>
      <c r="CA128" s="263"/>
      <c r="CB128" s="263"/>
      <c r="CC128" s="263"/>
      <c r="CD128" s="263"/>
      <c r="CE128" s="263"/>
      <c r="CF128" s="263"/>
      <c r="CG128" s="260"/>
      <c r="CH128" s="260"/>
      <c r="CI128" s="260"/>
      <c r="CJ128" s="261"/>
      <c r="CK128" s="1100"/>
      <c r="CL128" s="1101"/>
      <c r="CM128" s="1101"/>
      <c r="CN128" s="1101"/>
      <c r="CO128" s="1102"/>
      <c r="CP128" s="1111" t="s">
        <v>476</v>
      </c>
      <c r="CQ128" s="1112"/>
      <c r="CR128" s="1112"/>
      <c r="CS128" s="1112"/>
      <c r="CT128" s="1112"/>
      <c r="CU128" s="1112"/>
      <c r="CV128" s="1112"/>
      <c r="CW128" s="1112"/>
      <c r="CX128" s="1112"/>
      <c r="CY128" s="1112"/>
      <c r="CZ128" s="1112"/>
      <c r="DA128" s="1112"/>
      <c r="DB128" s="1112"/>
      <c r="DC128" s="1112"/>
      <c r="DD128" s="1112"/>
      <c r="DE128" s="1112"/>
      <c r="DF128" s="1113"/>
      <c r="DG128" s="1114" t="s">
        <v>134</v>
      </c>
      <c r="DH128" s="1115"/>
      <c r="DI128" s="1115"/>
      <c r="DJ128" s="1115"/>
      <c r="DK128" s="1115"/>
      <c r="DL128" s="1115" t="s">
        <v>134</v>
      </c>
      <c r="DM128" s="1115"/>
      <c r="DN128" s="1115"/>
      <c r="DO128" s="1115"/>
      <c r="DP128" s="1115"/>
      <c r="DQ128" s="1115" t="s">
        <v>134</v>
      </c>
      <c r="DR128" s="1115"/>
      <c r="DS128" s="1115"/>
      <c r="DT128" s="1115"/>
      <c r="DU128" s="1115"/>
      <c r="DV128" s="1116" t="s">
        <v>134</v>
      </c>
      <c r="DW128" s="1116"/>
      <c r="DX128" s="1116"/>
      <c r="DY128" s="1116"/>
      <c r="DZ128" s="1117"/>
    </row>
    <row r="129" spans="1:131" s="226" customFormat="1" ht="26.25" customHeight="1" x14ac:dyDescent="0.15">
      <c r="A129" s="1005" t="s">
        <v>102</v>
      </c>
      <c r="B129" s="1006"/>
      <c r="C129" s="1006"/>
      <c r="D129" s="1006"/>
      <c r="E129" s="1006"/>
      <c r="F129" s="1006"/>
      <c r="G129" s="1006"/>
      <c r="H129" s="1006"/>
      <c r="I129" s="1006"/>
      <c r="J129" s="1006"/>
      <c r="K129" s="1006"/>
      <c r="L129" s="1006"/>
      <c r="M129" s="1006"/>
      <c r="N129" s="1006"/>
      <c r="O129" s="1006"/>
      <c r="P129" s="1006"/>
      <c r="Q129" s="1006"/>
      <c r="R129" s="1006"/>
      <c r="S129" s="1006"/>
      <c r="T129" s="1006"/>
      <c r="U129" s="1006"/>
      <c r="V129" s="1006"/>
      <c r="W129" s="1148" t="s">
        <v>477</v>
      </c>
      <c r="X129" s="1149"/>
      <c r="Y129" s="1149"/>
      <c r="Z129" s="1150"/>
      <c r="AA129" s="1033">
        <v>19031507</v>
      </c>
      <c r="AB129" s="1034"/>
      <c r="AC129" s="1034"/>
      <c r="AD129" s="1034"/>
      <c r="AE129" s="1035"/>
      <c r="AF129" s="1036">
        <v>18579755</v>
      </c>
      <c r="AG129" s="1034"/>
      <c r="AH129" s="1034"/>
      <c r="AI129" s="1034"/>
      <c r="AJ129" s="1035"/>
      <c r="AK129" s="1036">
        <v>18955749</v>
      </c>
      <c r="AL129" s="1034"/>
      <c r="AM129" s="1034"/>
      <c r="AN129" s="1034"/>
      <c r="AO129" s="1035"/>
      <c r="AP129" s="1151"/>
      <c r="AQ129" s="1152"/>
      <c r="AR129" s="1152"/>
      <c r="AS129" s="1152"/>
      <c r="AT129" s="1153"/>
      <c r="AU129" s="264"/>
      <c r="AV129" s="264"/>
      <c r="AW129" s="264"/>
      <c r="AX129" s="1142" t="s">
        <v>478</v>
      </c>
      <c r="AY129" s="1025"/>
      <c r="AZ129" s="1025"/>
      <c r="BA129" s="1025"/>
      <c r="BB129" s="1025"/>
      <c r="BC129" s="1025"/>
      <c r="BD129" s="1025"/>
      <c r="BE129" s="1026"/>
      <c r="BF129" s="1143" t="s">
        <v>134</v>
      </c>
      <c r="BG129" s="1144"/>
      <c r="BH129" s="1144"/>
      <c r="BI129" s="1144"/>
      <c r="BJ129" s="1144"/>
      <c r="BK129" s="1144"/>
      <c r="BL129" s="1145"/>
      <c r="BM129" s="1143">
        <v>17.55</v>
      </c>
      <c r="BN129" s="1144"/>
      <c r="BO129" s="1144"/>
      <c r="BP129" s="1144"/>
      <c r="BQ129" s="1144"/>
      <c r="BR129" s="1144"/>
      <c r="BS129" s="1145"/>
      <c r="BT129" s="1143">
        <v>30</v>
      </c>
      <c r="BU129" s="1146"/>
      <c r="BV129" s="1146"/>
      <c r="BW129" s="1146"/>
      <c r="BX129" s="1146"/>
      <c r="BY129" s="1146"/>
      <c r="BZ129" s="1147"/>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5" t="s">
        <v>479</v>
      </c>
      <c r="B130" s="1006"/>
      <c r="C130" s="1006"/>
      <c r="D130" s="1006"/>
      <c r="E130" s="1006"/>
      <c r="F130" s="1006"/>
      <c r="G130" s="1006"/>
      <c r="H130" s="1006"/>
      <c r="I130" s="1006"/>
      <c r="J130" s="1006"/>
      <c r="K130" s="1006"/>
      <c r="L130" s="1006"/>
      <c r="M130" s="1006"/>
      <c r="N130" s="1006"/>
      <c r="O130" s="1006"/>
      <c r="P130" s="1006"/>
      <c r="Q130" s="1006"/>
      <c r="R130" s="1006"/>
      <c r="S130" s="1006"/>
      <c r="T130" s="1006"/>
      <c r="U130" s="1006"/>
      <c r="V130" s="1006"/>
      <c r="W130" s="1148" t="s">
        <v>480</v>
      </c>
      <c r="X130" s="1149"/>
      <c r="Y130" s="1149"/>
      <c r="Z130" s="1150"/>
      <c r="AA130" s="1033">
        <v>1498601</v>
      </c>
      <c r="AB130" s="1034"/>
      <c r="AC130" s="1034"/>
      <c r="AD130" s="1034"/>
      <c r="AE130" s="1035"/>
      <c r="AF130" s="1036">
        <v>1604939</v>
      </c>
      <c r="AG130" s="1034"/>
      <c r="AH130" s="1034"/>
      <c r="AI130" s="1034"/>
      <c r="AJ130" s="1035"/>
      <c r="AK130" s="1036">
        <v>1606489</v>
      </c>
      <c r="AL130" s="1034"/>
      <c r="AM130" s="1034"/>
      <c r="AN130" s="1034"/>
      <c r="AO130" s="1035"/>
      <c r="AP130" s="1151"/>
      <c r="AQ130" s="1152"/>
      <c r="AR130" s="1152"/>
      <c r="AS130" s="1152"/>
      <c r="AT130" s="1153"/>
      <c r="AU130" s="264"/>
      <c r="AV130" s="264"/>
      <c r="AW130" s="264"/>
      <c r="AX130" s="1142" t="s">
        <v>481</v>
      </c>
      <c r="AY130" s="1025"/>
      <c r="AZ130" s="1025"/>
      <c r="BA130" s="1025"/>
      <c r="BB130" s="1025"/>
      <c r="BC130" s="1025"/>
      <c r="BD130" s="1025"/>
      <c r="BE130" s="1026"/>
      <c r="BF130" s="1179">
        <v>5</v>
      </c>
      <c r="BG130" s="1180"/>
      <c r="BH130" s="1180"/>
      <c r="BI130" s="1180"/>
      <c r="BJ130" s="1180"/>
      <c r="BK130" s="1180"/>
      <c r="BL130" s="1181"/>
      <c r="BM130" s="1179">
        <v>25</v>
      </c>
      <c r="BN130" s="1180"/>
      <c r="BO130" s="1180"/>
      <c r="BP130" s="1180"/>
      <c r="BQ130" s="1180"/>
      <c r="BR130" s="1180"/>
      <c r="BS130" s="1181"/>
      <c r="BT130" s="1179">
        <v>35</v>
      </c>
      <c r="BU130" s="1182"/>
      <c r="BV130" s="1182"/>
      <c r="BW130" s="1182"/>
      <c r="BX130" s="1182"/>
      <c r="BY130" s="1182"/>
      <c r="BZ130" s="1183"/>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84"/>
      <c r="B131" s="1185"/>
      <c r="C131" s="1185"/>
      <c r="D131" s="1185"/>
      <c r="E131" s="1185"/>
      <c r="F131" s="1185"/>
      <c r="G131" s="1185"/>
      <c r="H131" s="1185"/>
      <c r="I131" s="1185"/>
      <c r="J131" s="1185"/>
      <c r="K131" s="1185"/>
      <c r="L131" s="1185"/>
      <c r="M131" s="1185"/>
      <c r="N131" s="1185"/>
      <c r="O131" s="1185"/>
      <c r="P131" s="1185"/>
      <c r="Q131" s="1185"/>
      <c r="R131" s="1185"/>
      <c r="S131" s="1185"/>
      <c r="T131" s="1185"/>
      <c r="U131" s="1185"/>
      <c r="V131" s="1185"/>
      <c r="W131" s="1186" t="s">
        <v>482</v>
      </c>
      <c r="X131" s="1187"/>
      <c r="Y131" s="1187"/>
      <c r="Z131" s="1188"/>
      <c r="AA131" s="1080">
        <v>17532906</v>
      </c>
      <c r="AB131" s="1059"/>
      <c r="AC131" s="1059"/>
      <c r="AD131" s="1059"/>
      <c r="AE131" s="1060"/>
      <c r="AF131" s="1058">
        <v>16974816</v>
      </c>
      <c r="AG131" s="1059"/>
      <c r="AH131" s="1059"/>
      <c r="AI131" s="1059"/>
      <c r="AJ131" s="1060"/>
      <c r="AK131" s="1058">
        <v>17349260</v>
      </c>
      <c r="AL131" s="1059"/>
      <c r="AM131" s="1059"/>
      <c r="AN131" s="1059"/>
      <c r="AO131" s="1060"/>
      <c r="AP131" s="1189"/>
      <c r="AQ131" s="1190"/>
      <c r="AR131" s="1190"/>
      <c r="AS131" s="1190"/>
      <c r="AT131" s="1191"/>
      <c r="AU131" s="264"/>
      <c r="AV131" s="264"/>
      <c r="AW131" s="264"/>
      <c r="AX131" s="1161" t="s">
        <v>483</v>
      </c>
      <c r="AY131" s="1112"/>
      <c r="AZ131" s="1112"/>
      <c r="BA131" s="1112"/>
      <c r="BB131" s="1112"/>
      <c r="BC131" s="1112"/>
      <c r="BD131" s="1112"/>
      <c r="BE131" s="1113"/>
      <c r="BF131" s="1162">
        <v>28.1</v>
      </c>
      <c r="BG131" s="1163"/>
      <c r="BH131" s="1163"/>
      <c r="BI131" s="1163"/>
      <c r="BJ131" s="1163"/>
      <c r="BK131" s="1163"/>
      <c r="BL131" s="1164"/>
      <c r="BM131" s="1162">
        <v>350</v>
      </c>
      <c r="BN131" s="1163"/>
      <c r="BO131" s="1163"/>
      <c r="BP131" s="1163"/>
      <c r="BQ131" s="1163"/>
      <c r="BR131" s="1163"/>
      <c r="BS131" s="1164"/>
      <c r="BT131" s="1165"/>
      <c r="BU131" s="1166"/>
      <c r="BV131" s="1166"/>
      <c r="BW131" s="1166"/>
      <c r="BX131" s="1166"/>
      <c r="BY131" s="1166"/>
      <c r="BZ131" s="1167"/>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8" t="s">
        <v>484</v>
      </c>
      <c r="B132" s="1169"/>
      <c r="C132" s="1169"/>
      <c r="D132" s="1169"/>
      <c r="E132" s="1169"/>
      <c r="F132" s="1169"/>
      <c r="G132" s="1169"/>
      <c r="H132" s="1169"/>
      <c r="I132" s="1169"/>
      <c r="J132" s="1169"/>
      <c r="K132" s="1169"/>
      <c r="L132" s="1169"/>
      <c r="M132" s="1169"/>
      <c r="N132" s="1169"/>
      <c r="O132" s="1169"/>
      <c r="P132" s="1169"/>
      <c r="Q132" s="1169"/>
      <c r="R132" s="1169"/>
      <c r="S132" s="1169"/>
      <c r="T132" s="1169"/>
      <c r="U132" s="1169"/>
      <c r="V132" s="1172" t="s">
        <v>485</v>
      </c>
      <c r="W132" s="1172"/>
      <c r="X132" s="1172"/>
      <c r="Y132" s="1172"/>
      <c r="Z132" s="1173"/>
      <c r="AA132" s="1174">
        <v>5.8995297190000002</v>
      </c>
      <c r="AB132" s="1175"/>
      <c r="AC132" s="1175"/>
      <c r="AD132" s="1175"/>
      <c r="AE132" s="1176"/>
      <c r="AF132" s="1177">
        <v>5.1603622680000001</v>
      </c>
      <c r="AG132" s="1175"/>
      <c r="AH132" s="1175"/>
      <c r="AI132" s="1175"/>
      <c r="AJ132" s="1176"/>
      <c r="AK132" s="1177">
        <v>4.236336305</v>
      </c>
      <c r="AL132" s="1175"/>
      <c r="AM132" s="1175"/>
      <c r="AN132" s="1175"/>
      <c r="AO132" s="1176"/>
      <c r="AP132" s="1074"/>
      <c r="AQ132" s="1075"/>
      <c r="AR132" s="1075"/>
      <c r="AS132" s="1075"/>
      <c r="AT132" s="117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70"/>
      <c r="B133" s="1171"/>
      <c r="C133" s="1171"/>
      <c r="D133" s="1171"/>
      <c r="E133" s="1171"/>
      <c r="F133" s="1171"/>
      <c r="G133" s="1171"/>
      <c r="H133" s="1171"/>
      <c r="I133" s="1171"/>
      <c r="J133" s="1171"/>
      <c r="K133" s="1171"/>
      <c r="L133" s="1171"/>
      <c r="M133" s="1171"/>
      <c r="N133" s="1171"/>
      <c r="O133" s="1171"/>
      <c r="P133" s="1171"/>
      <c r="Q133" s="1171"/>
      <c r="R133" s="1171"/>
      <c r="S133" s="1171"/>
      <c r="T133" s="1171"/>
      <c r="U133" s="1171"/>
      <c r="V133" s="1155" t="s">
        <v>486</v>
      </c>
      <c r="W133" s="1155"/>
      <c r="X133" s="1155"/>
      <c r="Y133" s="1155"/>
      <c r="Z133" s="1156"/>
      <c r="AA133" s="1157">
        <v>6.4</v>
      </c>
      <c r="AB133" s="1158"/>
      <c r="AC133" s="1158"/>
      <c r="AD133" s="1158"/>
      <c r="AE133" s="1159"/>
      <c r="AF133" s="1157">
        <v>5.9</v>
      </c>
      <c r="AG133" s="1158"/>
      <c r="AH133" s="1158"/>
      <c r="AI133" s="1158"/>
      <c r="AJ133" s="1159"/>
      <c r="AK133" s="1157">
        <v>5</v>
      </c>
      <c r="AL133" s="1158"/>
      <c r="AM133" s="1158"/>
      <c r="AN133" s="1158"/>
      <c r="AO133" s="1159"/>
      <c r="AP133" s="1104"/>
      <c r="AQ133" s="1105"/>
      <c r="AR133" s="1105"/>
      <c r="AS133" s="1105"/>
      <c r="AT133" s="1160"/>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E1i+tWhNbB/toVCJmDtoNxLw37wKAEsEER2Ycl+pcYZP22kQGb9Cbi+w+1dr7N0ryZvKJdtaSw6vb1Gomg86RA==" saltValue="ClESl7MZG3sLYFEwWoJoi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9" orientation="portrait"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810yZUToCafRbu1k0h/oxsmMGUA+TPkczhZ/sf4iO+NuprACnkQQB3k0yKpIcLyjxW7DpW3XPVj0JOUo0vts2g==" saltValue="gpl6U2NSbc6uyBznKSyAOg=="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Q49nVA+PlXK1K8T7MeO7g6LKdu+yvQT6KdS92u1AVTK2e34eLANITZcM6S+ytX9YjRQ49mghLguHPVJBBro3w==" saltValue="TXES5ic4YPuqxwuerogqqA=="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37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5" t="s">
        <v>490</v>
      </c>
      <c r="AP7" s="283"/>
      <c r="AQ7" s="284" t="s">
        <v>491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6"/>
      <c r="AP8" s="289" t="s">
        <v>492</v>
      </c>
      <c r="AQ8" s="290" t="s">
        <v>493</v>
      </c>
      <c r="AR8" s="291" t="s">
        <v>494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7" t="s">
        <v>495</v>
      </c>
      <c r="AL9" s="1198"/>
      <c r="AM9" s="1198"/>
      <c r="AN9" s="1199"/>
      <c r="AO9" s="292">
        <v>6793412</v>
      </c>
      <c r="AP9" s="292">
        <v>79359</v>
      </c>
      <c r="AQ9" s="293">
        <v>61846</v>
      </c>
      <c r="AR9" s="294">
        <v>28.3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7" t="s">
        <v>496</v>
      </c>
      <c r="AL10" s="1198"/>
      <c r="AM10" s="1198"/>
      <c r="AN10" s="1199"/>
      <c r="AO10" s="295">
        <v>427885</v>
      </c>
      <c r="AP10" s="295">
        <v>4998</v>
      </c>
      <c r="AQ10" s="296">
        <v>5819</v>
      </c>
      <c r="AR10" s="297">
        <v>-14.1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7" t="s">
        <v>497</v>
      </c>
      <c r="AL11" s="1198"/>
      <c r="AM11" s="1198"/>
      <c r="AN11" s="1199"/>
      <c r="AO11" s="295">
        <v>79744</v>
      </c>
      <c r="AP11" s="295">
        <v>932</v>
      </c>
      <c r="AQ11" s="296">
        <v>5868</v>
      </c>
      <c r="AR11" s="297">
        <v>-84.1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7" t="s">
        <v>498</v>
      </c>
      <c r="AL12" s="1198"/>
      <c r="AM12" s="1198"/>
      <c r="AN12" s="1199"/>
      <c r="AO12" s="295">
        <v>127471</v>
      </c>
      <c r="AP12" s="295">
        <v>1489</v>
      </c>
      <c r="AQ12" s="296">
        <v>1247</v>
      </c>
      <c r="AR12" s="297">
        <v>19.399999999999999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7" t="s">
        <v>499</v>
      </c>
      <c r="AL13" s="1198"/>
      <c r="AM13" s="1198"/>
      <c r="AN13" s="1199"/>
      <c r="AO13" s="295" t="s">
        <v>500</v>
      </c>
      <c r="AP13" s="295" t="s">
        <v>500</v>
      </c>
      <c r="AQ13" s="296">
        <v>0</v>
      </c>
      <c r="AR13" s="297" t="s">
        <v>500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7" t="s">
        <v>501</v>
      </c>
      <c r="AL14" s="1198"/>
      <c r="AM14" s="1198"/>
      <c r="AN14" s="1199"/>
      <c r="AO14" s="295" t="s">
        <v>500</v>
      </c>
      <c r="AP14" s="295" t="s">
        <v>500</v>
      </c>
      <c r="AQ14" s="296">
        <v>2376</v>
      </c>
      <c r="AR14" s="297" t="s">
        <v>500</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7" t="s">
        <v>502</v>
      </c>
      <c r="AL15" s="1198"/>
      <c r="AM15" s="1198"/>
      <c r="AN15" s="1199"/>
      <c r="AO15" s="295">
        <v>142375</v>
      </c>
      <c r="AP15" s="295">
        <v>1663</v>
      </c>
      <c r="AQ15" s="296">
        <v>1663</v>
      </c>
      <c r="AR15" s="297">
        <v>0</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0" t="s">
        <v>503</v>
      </c>
      <c r="AL16" s="1201"/>
      <c r="AM16" s="1201"/>
      <c r="AN16" s="1202"/>
      <c r="AO16" s="295">
        <v>-866564</v>
      </c>
      <c r="AP16" s="295">
        <v>-10123</v>
      </c>
      <c r="AQ16" s="296">
        <v>-5271</v>
      </c>
      <c r="AR16" s="297">
        <v>92.1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0" t="s">
        <v>183</v>
      </c>
      <c r="AL17" s="1201"/>
      <c r="AM17" s="1201"/>
      <c r="AN17" s="1202"/>
      <c r="AO17" s="295">
        <v>6704323</v>
      </c>
      <c r="AP17" s="295">
        <v>78318</v>
      </c>
      <c r="AQ17" s="296">
        <v>73548</v>
      </c>
      <c r="AR17" s="297">
        <v>6.5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92" t="s">
        <v>508</v>
      </c>
      <c r="AL21" s="1193"/>
      <c r="AM21" s="1193"/>
      <c r="AN21" s="1194"/>
      <c r="AO21" s="307">
        <v>9.52</v>
      </c>
      <c r="AP21" s="308">
        <v>7.24</v>
      </c>
      <c r="AQ21" s="309">
        <v>2.2799999999999998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92" t="s">
        <v>509</v>
      </c>
      <c r="AL22" s="1193"/>
      <c r="AM22" s="1193"/>
      <c r="AN22" s="1194"/>
      <c r="AO22" s="312">
        <v>100.7</v>
      </c>
      <c r="AP22" s="313">
        <v>98.4</v>
      </c>
      <c r="AQ22" s="314">
        <v>2.2999999999999998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511</v>
      </c>
      <c r="AO27" s="273"/>
      <c r="AP27" s="273"/>
      <c r="AQ27" s="273"/>
      <c r="AR27" s="273"/>
      <c r="AS27" s="273"/>
      <c r="AT27" s="273"/>
    </row>
    <row r="28" spans="1:46" ht="17.25" x14ac:dyDescent="0.15">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5" t="s">
        <v>490</v>
      </c>
      <c r="AP30" s="283"/>
      <c r="AQ30" s="284" t="s">
        <v>491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6"/>
      <c r="AP31" s="289" t="s">
        <v>492</v>
      </c>
      <c r="AQ31" s="290" t="s">
        <v>493</v>
      </c>
      <c r="AR31" s="291" t="s">
        <v>494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8" t="s">
        <v>514</v>
      </c>
      <c r="AL32" s="1209"/>
      <c r="AM32" s="1209"/>
      <c r="AN32" s="1210"/>
      <c r="AO32" s="322">
        <v>2086553</v>
      </c>
      <c r="AP32" s="322">
        <v>24374</v>
      </c>
      <c r="AQ32" s="323">
        <v>39633</v>
      </c>
      <c r="AR32" s="324">
        <v>-38.5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8" t="s">
        <v>515</v>
      </c>
      <c r="AL33" s="1209"/>
      <c r="AM33" s="1209"/>
      <c r="AN33" s="1210"/>
      <c r="AO33" s="322" t="s">
        <v>500</v>
      </c>
      <c r="AP33" s="322" t="s">
        <v>500</v>
      </c>
      <c r="AQ33" s="323" t="s">
        <v>500</v>
      </c>
      <c r="AR33" s="324" t="s">
        <v>500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8" t="s">
        <v>516</v>
      </c>
      <c r="AL34" s="1209"/>
      <c r="AM34" s="1209"/>
      <c r="AN34" s="1210"/>
      <c r="AO34" s="322" t="s">
        <v>500</v>
      </c>
      <c r="AP34" s="322" t="s">
        <v>500</v>
      </c>
      <c r="AQ34" s="323">
        <v>58</v>
      </c>
      <c r="AR34" s="324" t="s">
        <v>500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8" t="s">
        <v>517</v>
      </c>
      <c r="AL35" s="1209"/>
      <c r="AM35" s="1209"/>
      <c r="AN35" s="1210"/>
      <c r="AO35" s="322">
        <v>67161</v>
      </c>
      <c r="AP35" s="322">
        <v>785</v>
      </c>
      <c r="AQ35" s="323">
        <v>13693</v>
      </c>
      <c r="AR35" s="324">
        <v>-94.3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8" t="s">
        <v>518</v>
      </c>
      <c r="AL36" s="1209"/>
      <c r="AM36" s="1209"/>
      <c r="AN36" s="1210"/>
      <c r="AO36" s="322">
        <v>497878</v>
      </c>
      <c r="AP36" s="322">
        <v>5816</v>
      </c>
      <c r="AQ36" s="323">
        <v>1763</v>
      </c>
      <c r="AR36" s="324">
        <v>229.9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8" t="s">
        <v>519</v>
      </c>
      <c r="AL37" s="1209"/>
      <c r="AM37" s="1209"/>
      <c r="AN37" s="1210"/>
      <c r="AO37" s="322">
        <v>69084</v>
      </c>
      <c r="AP37" s="322">
        <v>807</v>
      </c>
      <c r="AQ37" s="323">
        <v>897</v>
      </c>
      <c r="AR37" s="324">
        <v>-10</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11" t="s">
        <v>520</v>
      </c>
      <c r="AL38" s="1212"/>
      <c r="AM38" s="1212"/>
      <c r="AN38" s="1213"/>
      <c r="AO38" s="325" t="s">
        <v>500</v>
      </c>
      <c r="AP38" s="325" t="s">
        <v>500</v>
      </c>
      <c r="AQ38" s="326">
        <v>1</v>
      </c>
      <c r="AR38" s="314" t="s">
        <v>500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11" t="s">
        <v>521</v>
      </c>
      <c r="AL39" s="1212"/>
      <c r="AM39" s="1212"/>
      <c r="AN39" s="1213"/>
      <c r="AO39" s="322">
        <v>-379214</v>
      </c>
      <c r="AP39" s="322">
        <v>-4430</v>
      </c>
      <c r="AQ39" s="323">
        <v>-5566</v>
      </c>
      <c r="AR39" s="324">
        <v>-20.399999999999999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8" t="s">
        <v>522</v>
      </c>
      <c r="AL40" s="1209"/>
      <c r="AM40" s="1209"/>
      <c r="AN40" s="1210"/>
      <c r="AO40" s="322">
        <v>-1606489</v>
      </c>
      <c r="AP40" s="322">
        <v>-18767</v>
      </c>
      <c r="AQ40" s="323">
        <v>-36175</v>
      </c>
      <c r="AR40" s="324">
        <v>-48.1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4" t="s">
        <v>296</v>
      </c>
      <c r="AL41" s="1215"/>
      <c r="AM41" s="1215"/>
      <c r="AN41" s="1216"/>
      <c r="AO41" s="322">
        <v>734973</v>
      </c>
      <c r="AP41" s="322">
        <v>8586</v>
      </c>
      <c r="AQ41" s="323">
        <v>14303</v>
      </c>
      <c r="AR41" s="324">
        <v>-40</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3" t="s">
        <v>490</v>
      </c>
      <c r="AN49" s="1205" t="s">
        <v>526</v>
      </c>
      <c r="AO49" s="1206"/>
      <c r="AP49" s="1206"/>
      <c r="AQ49" s="1206"/>
      <c r="AR49" s="1207"/>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4"/>
      <c r="AN50" s="338" t="s">
        <v>527</v>
      </c>
      <c r="AO50" s="339" t="s">
        <v>528</v>
      </c>
      <c r="AP50" s="340" t="s">
        <v>529</v>
      </c>
      <c r="AQ50" s="341" t="s">
        <v>530</v>
      </c>
      <c r="AR50" s="342" t="s">
        <v>531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532</v>
      </c>
      <c r="AL51" s="335"/>
      <c r="AM51" s="343">
        <v>1951470</v>
      </c>
      <c r="AN51" s="344">
        <v>22033</v>
      </c>
      <c r="AO51" s="345">
        <v>-7.6</v>
      </c>
      <c r="AP51" s="346">
        <v>63956</v>
      </c>
      <c r="AQ51" s="347">
        <v>25.7</v>
      </c>
      <c r="AR51" s="348">
        <v>-33.299999999999997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533</v>
      </c>
      <c r="AM52" s="351">
        <v>957693</v>
      </c>
      <c r="AN52" s="352">
        <v>10813</v>
      </c>
      <c r="AO52" s="353">
        <v>-42.1</v>
      </c>
      <c r="AP52" s="354">
        <v>29239</v>
      </c>
      <c r="AQ52" s="355">
        <v>8.8000000000000007</v>
      </c>
      <c r="AR52" s="356">
        <v>-50.9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534</v>
      </c>
      <c r="AL53" s="335"/>
      <c r="AM53" s="343">
        <v>2739023</v>
      </c>
      <c r="AN53" s="344">
        <v>31081</v>
      </c>
      <c r="AO53" s="345">
        <v>41.1</v>
      </c>
      <c r="AP53" s="346">
        <v>66255</v>
      </c>
      <c r="AQ53" s="347">
        <v>3.6</v>
      </c>
      <c r="AR53" s="348">
        <v>37.5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533</v>
      </c>
      <c r="AM54" s="351">
        <v>1077348</v>
      </c>
      <c r="AN54" s="352">
        <v>12225</v>
      </c>
      <c r="AO54" s="353">
        <v>13.1</v>
      </c>
      <c r="AP54" s="354">
        <v>31822</v>
      </c>
      <c r="AQ54" s="355">
        <v>8.8000000000000007</v>
      </c>
      <c r="AR54" s="356">
        <v>4.3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535</v>
      </c>
      <c r="AL55" s="335"/>
      <c r="AM55" s="343">
        <v>2899323</v>
      </c>
      <c r="AN55" s="344">
        <v>33155</v>
      </c>
      <c r="AO55" s="345">
        <v>6.7</v>
      </c>
      <c r="AP55" s="346">
        <v>54227</v>
      </c>
      <c r="AQ55" s="347">
        <v>-18.2</v>
      </c>
      <c r="AR55" s="348">
        <v>24.9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533</v>
      </c>
      <c r="AM56" s="351">
        <v>936976</v>
      </c>
      <c r="AN56" s="352">
        <v>10715</v>
      </c>
      <c r="AO56" s="353">
        <v>-12.4</v>
      </c>
      <c r="AP56" s="354">
        <v>29694</v>
      </c>
      <c r="AQ56" s="355">
        <v>-6.7</v>
      </c>
      <c r="AR56" s="356">
        <v>-5.7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536</v>
      </c>
      <c r="AL57" s="335"/>
      <c r="AM57" s="343">
        <v>2135784</v>
      </c>
      <c r="AN57" s="344">
        <v>24676</v>
      </c>
      <c r="AO57" s="345">
        <v>-25.6</v>
      </c>
      <c r="AP57" s="346">
        <v>57295</v>
      </c>
      <c r="AQ57" s="347">
        <v>5.7</v>
      </c>
      <c r="AR57" s="348">
        <v>-31.3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533</v>
      </c>
      <c r="AM58" s="351">
        <v>890935</v>
      </c>
      <c r="AN58" s="352">
        <v>10294</v>
      </c>
      <c r="AO58" s="353">
        <v>-3.9</v>
      </c>
      <c r="AP58" s="354">
        <v>32771</v>
      </c>
      <c r="AQ58" s="355">
        <v>10.4</v>
      </c>
      <c r="AR58" s="356">
        <v>-14.3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537</v>
      </c>
      <c r="AL59" s="335"/>
      <c r="AM59" s="343">
        <v>3702124</v>
      </c>
      <c r="AN59" s="344">
        <v>43247</v>
      </c>
      <c r="AO59" s="345">
        <v>75.3</v>
      </c>
      <c r="AP59" s="346">
        <v>54110</v>
      </c>
      <c r="AQ59" s="347">
        <v>-5.6</v>
      </c>
      <c r="AR59" s="348">
        <v>80.900000000000006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533</v>
      </c>
      <c r="AM60" s="351">
        <v>1624100</v>
      </c>
      <c r="AN60" s="352">
        <v>18972</v>
      </c>
      <c r="AO60" s="353">
        <v>84.3</v>
      </c>
      <c r="AP60" s="354">
        <v>30620</v>
      </c>
      <c r="AQ60" s="355">
        <v>-6.6</v>
      </c>
      <c r="AR60" s="356">
        <v>90.9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538</v>
      </c>
      <c r="AL61" s="357"/>
      <c r="AM61" s="358">
        <v>2685545</v>
      </c>
      <c r="AN61" s="359">
        <v>30838</v>
      </c>
      <c r="AO61" s="360">
        <v>18</v>
      </c>
      <c r="AP61" s="361">
        <v>59169</v>
      </c>
      <c r="AQ61" s="362">
        <v>2.2000000000000002</v>
      </c>
      <c r="AR61" s="348">
        <v>15.8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533</v>
      </c>
      <c r="AM62" s="351">
        <v>1097410</v>
      </c>
      <c r="AN62" s="352">
        <v>12604</v>
      </c>
      <c r="AO62" s="353">
        <v>7.8</v>
      </c>
      <c r="AP62" s="354">
        <v>30829</v>
      </c>
      <c r="AQ62" s="355">
        <v>2.9</v>
      </c>
      <c r="AR62" s="356">
        <v>4.9000000000000004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s1uThh65AzfrvjQFX759jKcN3nezjFqgZbWByTvN2v6hq6BTdeVUOuMlysqjLcjphb+He6iOS3pesOrYv5KnQw==" saltValue="fsLpvyIDSmxh/DWuH8cmX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37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Lhkef0OChWsyUeZtgDeoMo7m9memUCTFECMYTVYArbSGbypiNqH/AXKhMYUdUZ/c1YZ4+a8Ow2pUIlHoTkdzw==" saltValue="fsS1FhPYzmYTpgZJtQiKgQ=="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37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CoOyX+HGfDFObCulDlbw843liTumArACCniyjoHlUjQScyx6UpjmQtc59nH8DqmwuJ/MuKVUus9ZfFfuROXZw==" saltValue="vtGHfWsJlE/nhFQ7KJLxwQ=="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217" t="s">
        <v>3</v>
      </c>
      <c r="D47" s="1217"/>
      <c r="E47" s="1218"/>
      <c r="F47" s="11">
        <v>14.01</v>
      </c>
      <c r="G47" s="12">
        <v>13.6</v>
      </c>
      <c r="H47" s="12">
        <v>17.03</v>
      </c>
      <c r="I47" s="12">
        <v>18.03</v>
      </c>
      <c r="J47" s="13">
        <v>16.55</v>
      </c>
    </row>
    <row r="48" spans="2:10" ht="57.75" customHeight="1" x14ac:dyDescent="0.15">
      <c r="B48" s="14"/>
      <c r="C48" s="1219" t="s">
        <v>4</v>
      </c>
      <c r="D48" s="1219"/>
      <c r="E48" s="1220"/>
      <c r="F48" s="15">
        <v>6.45</v>
      </c>
      <c r="G48" s="16">
        <v>5.49</v>
      </c>
      <c r="H48" s="16">
        <v>7.28</v>
      </c>
      <c r="I48" s="16">
        <v>4.58</v>
      </c>
      <c r="J48" s="17">
        <v>7.28</v>
      </c>
    </row>
    <row r="49" spans="2:10" ht="57.75" customHeight="1" thickBot="1" x14ac:dyDescent="0.2">
      <c r="B49" s="18"/>
      <c r="C49" s="1221" t="s">
        <v>5</v>
      </c>
      <c r="D49" s="1221"/>
      <c r="E49" s="1222"/>
      <c r="F49" s="19">
        <v>0.18</v>
      </c>
      <c r="G49" s="20" t="s">
        <v>547</v>
      </c>
      <c r="H49" s="20">
        <v>5.6</v>
      </c>
      <c r="I49" s="20" t="s">
        <v>548</v>
      </c>
      <c r="J49" s="21">
        <v>1.67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vGn9UQrS8QCPPY5eZReDcYj1etIRxeXmFs1L25+770q9PCNAvn3HpqiD4dRNnuAFA7d+8BJbP2DYoyui7wJhw==" saltValue="7+e+JkmIc+i0FamXs23hO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木川 祐輔</dc:creator>
  <cp:lastModifiedBy>千葉県</cp:lastModifiedBy>
  <cp:lastPrinted>2019-10-17T07:48:13Z</cp:lastPrinted>
  <dcterms:created xsi:type="dcterms:W3CDTF">2019-10-17T00:13:29Z</dcterms:created>
  <dcterms:modified xsi:type="dcterms:W3CDTF">2019-10-29T05:14:23Z</dcterms:modified>
</cp:coreProperties>
</file>