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AM34" i="9" l="1"/>
  <c r="BE34" i="9" s="1"/>
  <c r="BW34" i="9" s="1"/>
  <c r="BW35" i="9" s="1"/>
  <c r="BW36" i="9" s="1"/>
  <c r="BW37" i="9" s="1"/>
  <c r="BW38" i="9" s="1"/>
  <c r="BW39" i="9" s="1"/>
  <c r="BW40" i="9" s="1"/>
  <c r="BW41" i="9" s="1"/>
  <c r="BW42" i="9" s="1"/>
  <c r="BW43" i="9" s="1"/>
  <c r="U36" i="9"/>
  <c r="U37" i="9" s="1"/>
  <c r="CO34" i="9" l="1"/>
</calcChain>
</file>

<file path=xl/sharedStrings.xml><?xml version="1.0" encoding="utf-8"?>
<sst xmlns="http://schemas.openxmlformats.org/spreadsheetml/2006/main" count="1042" uniqueCount="567">
  <si>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</si>
  <si>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</si>
  <si>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</si>
  <si>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</si>
  <si>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</si>
  <si>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</si>
  <si>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</si>
  <si>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</si>
  <si>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</si>
  <si>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</si>
  <si>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</si>
  <si>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</si>
  <si>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</si>
  <si>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</si>
  <si>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</si>
  <si>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</si>
  <si>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</si>
  <si>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</si>
  <si>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</si>
  <si>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</si>
  <si>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</si>
  <si>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</si>
  <si>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</si>
  <si>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</si>
  <si>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</si>
  <si>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</si>
  <si>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</si>
  <si>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</si>
  <si>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</si>
  <si>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</si>
  <si>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</si>
  <si>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</si>
  <si>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</si>
  <si>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</si>
  <si>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</si>
  <si>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</si>
  <si>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</si>
  <si>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</si>
  <si>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</si>
  <si>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</si>
  <si>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</si>
  <si>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</si>
  <si>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</si>
  <si>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</si>
  <si>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</si>
  <si>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</si>
  <si>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</si>
  <si>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</si>
  <si>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</si>
  <si>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</si>
  <si>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</si>
  <si>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</si>
  <si>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</si>
  <si>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</si>
  <si>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</si>
  <si>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</si>
  <si>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</si>
  <si>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</si>
  <si>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</si>
  <si>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</si>
  <si>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</si>
  <si>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</si>
  <si>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</si>
  <si>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</si>
  <si>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</si>
  <si>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</si>
  <si>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</si>
  <si>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</si>
  <si>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</si>
  <si>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</si>
  <si>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</si>
  <si>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</si>
  <si>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</si>
  <si>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</si>
  <si>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</si>
  <si>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</si>
  <si>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</si>
  <si>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</si>
  <si>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</si>
  <si>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</si>
  <si>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</si>
  <si>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</si>
  <si>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</si>
  <si>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君津市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</si>
  <si>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</si>
  <si>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</si>
  <si>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</si>
  <si>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</si>
  <si>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</si>
  <si>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</si>
  <si>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</si>
  <si>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</si>
  <si>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</si>
  <si>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</si>
  <si>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</si>
  <si>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</si>
  <si>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</si>
  <si>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</si>
  <si>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</si>
  <si>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</si>
  <si>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</si>
  <si>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</si>
  <si>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</si>
  <si>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</si>
  <si>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</si>
  <si>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</si>
  <si>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</si>
  <si>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</si>
  <si>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</si>
  <si>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</si>
  <si>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</si>
  <si>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</si>
  <si>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</si>
  <si>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</si>
  <si>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</si>
  <si>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</si>
  <si>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</si>
  <si>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</si>
  <si>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</si>
  <si>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</si>
  <si>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</si>
  <si>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</si>
  <si>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</si>
  <si>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</si>
  <si>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</si>
  <si>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</si>
  <si>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</si>
  <si>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</si>
  <si>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</si>
  <si>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</si>
  <si>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</si>
  <si>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</si>
  <si>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</si>
  <si>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</si>
  <si>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</si>
  <si>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</si>
  <si>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</si>
  <si>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</si>
  <si>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</si>
  <si>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</si>
  <si>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</si>
  <si>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</si>
  <si>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</si>
  <si>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</si>
  <si>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</si>
  <si>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</si>
  <si>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</si>
  <si>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</si>
  <si>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</si>
  <si>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</si>
  <si>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</si>
  <si>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</si>
  <si>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</si>
  <si>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</si>
  <si>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</si>
  <si>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</si>
  <si>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</si>
  <si>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</si>
  <si>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</si>
  <si>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</si>
  <si>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</si>
  <si>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</si>
  <si>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</si>
  <si>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</si>
  <si>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</si>
  <si>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</si>
  <si>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</si>
  <si>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</si>
  <si>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</si>
  <si>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</si>
  <si>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</si>
  <si>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</si>
  <si>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</si>
  <si>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</si>
  <si>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</si>
  <si>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</si>
  <si>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</si>
  <si>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</si>
  <si>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</si>
  <si>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</si>
  <si>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</si>
  <si>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</si>
  <si>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</si>
  <si>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</si>
  <si>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</si>
  <si>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</si>
  <si>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</si>
  <si>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</si>
  <si>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</si>
  <si>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</si>
  <si>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</si>
  <si>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</si>
  <si>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</si>
  <si>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</si>
  <si>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</si>
  <si>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</si>
  <si>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</si>
  <si>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千葉県君津市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</si>
  <si>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</si>
  <si>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</si>
  <si>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</si>
  <si>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</si>
  <si>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</si>
  <si>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</si>
  <si>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</si>
  <si>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</si>
  <si>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</si>
  <si>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</si>
  <si>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</si>
  <si>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</si>
  <si>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</si>
  <si>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</si>
  <si>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</si>
  <si>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</si>
  <si>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</si>
  <si>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</si>
  <si>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</si>
  <si>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</si>
  <si>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</si>
  <si>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</si>
  <si>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</si>
  <si>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</si>
  <si>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</si>
  <si>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</si>
  <si>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</si>
  <si>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</si>
  <si>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</si>
  <si>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</si>
  <si>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</si>
  <si>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</si>
  <si>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</si>
  <si>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</si>
  <si>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</si>
  <si>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</si>
  <si>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</si>
  <si>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</si>
  <si>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</si>
  <si>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</si>
  <si>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</si>
  <si>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</si>
  <si>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</si>
  <si>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</si>
  <si>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</si>
  <si>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</si>
  <si>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</si>
  <si>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</si>
  <si>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</si>
  <si>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</si>
  <si>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</si>
  <si>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</si>
  <si>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</si>
  <si>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</si>
  <si>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</si>
  <si>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</si>
  <si>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</si>
  <si>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</si>
  <si>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</si>
  <si>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</si>
  <si>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</si>
  <si>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</si>
  <si>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</si>
  <si>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</si>
  <si>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</si>
  <si>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</si>
  <si>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</si>
  <si>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</si>
  <si>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</si>
  <si>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</si>
  <si>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</si>
  <si>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</si>
  <si>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</si>
  <si>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</si>
  <si>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</si>
  <si>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</si>
  <si>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</si>
  <si>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</si>
  <si>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</si>
  <si>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</si>
  <si>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</si>
  <si>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</si>
  <si>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</si>
  <si>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</si>
  <si>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</si>
  <si>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</si>
  <si>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</si>
  <si>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</si>
  <si>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</si>
  <si>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</si>
  <si>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</si>
  <si>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</si>
  <si>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</si>
  <si>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</si>
  <si>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</si>
  <si>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</si>
  <si>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</si>
  <si>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</si>
  <si>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</si>
  <si>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</si>
  <si>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</si>
  <si>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</si>
  <si>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</si>
  <si>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</si>
  <si>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</si>
  <si>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</si>
  <si>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</si>
  <si>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</si>
  <si>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</si>
  <si>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</si>
  <si>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</si>
  <si>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</si>
  <si>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</si>
  <si>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</si>
  <si>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</si>
  <si>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</si>
  <si>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</si>
  <si>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</si>
  <si>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</si>
  <si>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</si>
  <si>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</si>
  <si>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</si>
  <si>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</si>
  <si>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</si>
  <si>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</si>
  <si>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</si>
  <si>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</si>
  <si>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</si>
  <si>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</si>
  <si>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</si>
  <si>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</si>
  <si>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</si>
  <si>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</si>
  <si>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</si>
  <si>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</si>
  <si>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</si>
  <si>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</si>
  <si>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</si>
  <si>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</si>
  <si>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</si>
  <si>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</si>
  <si>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</si>
  <si>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</si>
  <si>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</si>
  <si>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</si>
  <si>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</si>
  <si>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</si>
  <si>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</si>
  <si>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</si>
  <si>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千葉県君津市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</si>
  <si>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</si>
  <si>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</si>
  <si>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</si>
  <si>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</si>
  <si>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</si>
  <si>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</si>
  <si>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</si>
  <si>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</si>
  <si>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</si>
  <si>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</si>
  <si>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</si>
  <si>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</si>
  <si>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</si>
  <si>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</si>
  <si>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</si>
  <si>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</si>
  <si>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</si>
  <si>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</si>
  <si>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</si>
  <si>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</si>
  <si>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聖地公園事業特別会計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</si>
  <si>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</si>
  <si>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</si>
  <si>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</si>
  <si>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</si>
  <si>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</si>
  <si>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</si>
  <si>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</si>
  <si>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</si>
  <si>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</si>
  <si>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</si>
  <si>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</si>
  <si>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</si>
  <si>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</si>
  <si>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</si>
  <si>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</si>
  <si>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</si>
  <si>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</si>
  <si>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</si>
  <si>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</si>
  <si>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</si>
  <si>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</si>
  <si>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</si>
  <si>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</si>
  <si>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</si>
  <si>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</si>
  <si>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</si>
  <si>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</si>
  <si>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</si>
  <si>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</si>
  <si>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</si>
  <si>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</si>
  <si>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</si>
  <si>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</si>
  <si>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</si>
  <si>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</si>
  <si>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</si>
  <si>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</si>
  <si>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</si>
  <si>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</si>
  <si>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</si>
  <si>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</si>
  <si>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</si>
  <si>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</si>
  <si>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</si>
  <si>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</si>
  <si>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</si>
  <si>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</si>
  <si>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</si>
  <si>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</si>
  <si>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</si>
  <si>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</si>
  <si>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</si>
  <si>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</si>
  <si>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</si>
  <si>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</si>
  <si>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</si>
  <si>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</si>
  <si>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</si>
  <si>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</si>
  <si>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</si>
  <si>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</si>
  <si>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</si>
  <si>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</si>
  <si>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</si>
  <si>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</si>
  <si>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</si>
  <si>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</si>
  <si>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</si>
  <si>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</si>
  <si>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</si>
  <si>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</si>
  <si>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</si>
  <si>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</si>
  <si>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</si>
  <si>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</si>
  <si>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</si>
  <si>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</si>
  <si>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</si>
  <si>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</si>
  <si>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</si>
  <si>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</si>
  <si>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</si>
  <si>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</si>
  <si>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</si>
  <si>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</si>
  <si>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</si>
  <si>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</si>
  <si>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</si>
  <si>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</si>
  <si>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</si>
  <si>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</si>
  <si>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</si>
  <si>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</si>
  <si>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</si>
  <si>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</si>
  <si>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</si>
  <si>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</si>
  <si>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</si>
  <si>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</si>
  <si>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</si>
  <si>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</si>
  <si>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</si>
  <si>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</si>
  <si>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</si>
  <si>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</si>
  <si>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</si>
  <si>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</si>
  <si>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</si>
  <si>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</si>
  <si>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</si>
  <si>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</si>
  <si>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</si>
  <si>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</si>
  <si>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</si>
  <si>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</si>
  <si>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</si>
  <si>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</si>
  <si>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</si>
  <si>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</si>
  <si>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</si>
  <si>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</si>
  <si>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</si>
  <si>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</si>
  <si>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</si>
  <si>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</si>
  <si>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</si>
  <si>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</si>
  <si>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</si>
  <si>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</si>
  <si>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</si>
  <si>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</si>
  <si>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</si>
  <si>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</si>
  <si>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</si>
  <si>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</si>
  <si>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</si>
  <si>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</si>
  <si>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</si>
  <si>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</si>
  <si>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</si>
  <si>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</si>
  <si>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</si>
  <si>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</si>
  <si>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</si>
  <si>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</si>
  <si>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</si>
  <si>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</si>
  <si>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</si>
  <si>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</si>
  <si>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</si>
  <si>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</si>
  <si>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</si>
  <si>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</si>
  <si>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</si>
  <si>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</si>
  <si>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</si>
  <si>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</si>
  <si>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5.86</t>
  </si>
  <si>
    <t>▲ 1.46</t>
  </si>
  <si>
    <t>▲ 2.29</t>
  </si>
  <si>
    <t>一般会計</t>
  </si>
  <si>
    <t>水道事業会計</t>
  </si>
  <si>
    <t>国民健康保険特別会計（事業勘定）</t>
  </si>
  <si>
    <t>介護保険特別会計</t>
  </si>
  <si>
    <t>国民健康保険特別会計（直営診療施設勘定）</t>
  </si>
  <si>
    <t>後期高齢者医療特別会計</t>
  </si>
  <si>
    <t>農業集落排水事業特別会計</t>
  </si>
  <si>
    <t>聖地公園事業特別会計</t>
  </si>
  <si>
    <t>その他会計（赤字）</t>
  </si>
  <si>
    <t>その他会計（黒字）</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</si>
  <si>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</si>
  <si>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</si>
  <si>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</si>
  <si>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</si>
  <si>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</si>
  <si>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</si>
  <si>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君津広域水道企業団（水道用水供給事業会計）</t>
  </si>
  <si>
    <t>君津中央病院企業団（病院事業会計）</t>
  </si>
  <si>
    <t>君津富津広域下水道組合（公共下水道事業会計）</t>
  </si>
  <si>
    <t>君津郡市広域市町村圏事務組合（一般会計）</t>
  </si>
  <si>
    <t>-</t>
    <phoneticPr fontId="2"/>
  </si>
  <si>
    <t>-</t>
    <phoneticPr fontId="2"/>
  </si>
  <si>
    <t>君津市文化振興財団</t>
    <rPh sb="0" eb="3">
      <t>キミツシ</t>
    </rPh>
    <rPh sb="3" eb="5">
      <t>ブンカ</t>
    </rPh>
    <rPh sb="5" eb="7">
      <t>シンコウ</t>
    </rPh>
    <rPh sb="7" eb="9">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</si>
  <si>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</si>
  <si>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</si>
  <si>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</si>
  <si>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</si>
  <si>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</si>
  <si>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</si>
  <si>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</si>
  <si>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</si>
  <si>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</si>
  <si>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</si>
  <si>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</si>
  <si>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</si>
  <si>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</si>
  <si>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ここに入力
　近年における起債の抑制により、将来負担比率は大幅な低下をしており、今後もしばらく低下が続く見込みとなっているが、２７年度現在は類似団体平均を上回る水準となっている。有形固定資産減価償却率については、昭和４０年代以降の人口急増に伴い多くの公共施設等を整備したため、高い水準にある。引き続き将来負担比率の適正水準を維持しつつ、平成２８年度に策定した君津市公共施設等総合管理計画に基づき、予防保全型の維持管理に努めるとともに、公共施設等の再編を検討していく。</t>
    <phoneticPr fontId="5"/>
  </si>
  <si>
    <t>ここに入力
　将来負担比率は、公債費等義務的経費の削減を中心とする行財政改革、充当可能基金の増加により近年において減少し、類似団体を下回った。実質公債費比率についても、類似団体と比較して低い水準にあり、元利償還金の大幅減等により、標準財政規模の減があったものの、昨年度比でさらに低下した。引き続き世代間の負担の公平化と財政支出の平準化の観点から、適切な水準を維持す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</si>
</sst>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948E-47CE-B9A9-F9CD05AC8E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23852</c:v>
                </c:pt>
                <c:pt idx="1">
                  <c:v>22033</c:v>
                </c:pt>
                <c:pt idx="2">
                  <c:v>31081</c:v>
                </c:pt>
                <c:pt idx="3">
                  <c:v>33155</c:v>
                </c:pt>
                <c:pt idx="4">
                  <c:v>24676</c:v>
                </c:pt>
              </c:numCache>
            </c:numRef>
          </c:val>
          <c:smooth val="0"/>
          <c:extLst>
            <c:ext xmlns:c16="http://schemas.microsoft.com/office/drawing/2014/chart" uri="{C3380CC4-5D6E-409C-BE32-E72D297353CC}">
              <c16:uniqueId val="{00000001-948E-47CE-B9A9-F9CD05AC8E1D}"/>
            </c:ext>
          </c:extLst>
        </c:ser>
        <c:dLbls>
          <c:showLegendKey val="0"/>
          <c:showVal val="0"/>
          <c:showCatName val="0"/>
          <c:showSerName val="0"/>
          <c:showPercent val="0"/>
          <c:showBubbleSize val="0"/>
        </c:dLbls>
        <c:marker val="1"/>
        <c:smooth val="0"/>
        <c:axId val="142057472"/>
        <c:axId val="142073856"/>
      </c:lineChart>
      <c:catAx>
        <c:axId val="142057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073856"/>
        <c:crosses val="autoZero"/>
        <c:auto val="1"/>
        <c:lblAlgn val="ctr"/>
        <c:lblOffset val="100"/>
        <c:tickLblSkip val="1"/>
        <c:tickMarkSkip val="1"/>
        <c:noMultiLvlLbl val="0"/>
      </c:catAx>
      <c:valAx>
        <c:axId val="1420738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05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c:v>
                </c:pt>
                <c:pt idx="1">
                  <c:v>6.45</c:v>
                </c:pt>
                <c:pt idx="2">
                  <c:v>5.49</c:v>
                </c:pt>
                <c:pt idx="3">
                  <c:v>7.28</c:v>
                </c:pt>
                <c:pt idx="4">
                  <c:v>4.58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13.87</c:v>
                </c:pt>
                <c:pt idx="1">
                  <c:v>14.01</c:v>
                </c:pt>
                <c:pt idx="2">
                  <c:v>13.6</c:v>
                </c:pt>
                <c:pt idx="3">
                  <c:v>17.03</c:v>
                </c:pt>
                <c:pt idx="4">
                  <c:v>18.03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7674624"/>
        <c:axId val="147676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-5.86</c:v>
                </c:pt>
                <c:pt idx="1">
                  <c:v>0.18</c:v>
                </c:pt>
                <c:pt idx="2">
                  <c:v>-1.46</c:v>
                </c:pt>
                <c:pt idx="3">
                  <c:v>5.6</c:v>
                </c:pt>
                <c:pt idx="4">
                  <c:v>-2.29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7674624"/>
        <c:axId val="147676544"/>
      </c:lineChart>
      <c:catAx>
        <c:axId val="14767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676544"/>
        <c:crosses val="autoZero"/>
        <c:auto val="1"/>
        <c:lblAlgn val="ctr"/>
        <c:lblOffset val="100"/>
        <c:tickLblSkip val="1"/>
        <c:tickMarkSkip val="1"/>
        <c:noMultiLvlLbl val="0"/>
      </c:catAx>
      <c:valAx>
        <c:axId val="14767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67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c:v>
                </c:pt>
                <c:pt idx="2">
                  <c:v>#N/A</c:v>
                </c:pt>
                <c:pt idx="3">
                  <c:v>0.03</c:v>
                </c:pt>
                <c:pt idx="4">
                  <c:v>#N/A</c:v>
                </c:pt>
                <c:pt idx="5">
                  <c:v>0.03</c:v>
                </c:pt>
                <c:pt idx="6">
                  <c:v>#N/A</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聖地公園事業特別会計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0.09</c:v>
                </c:pt>
                <c:pt idx="2">
                  <c:v>#N/A</c:v>
                </c:pt>
                <c:pt idx="3">
                  <c:v>0.08</c:v>
                </c:pt>
                <c:pt idx="4">
                  <c:v>#N/A</c:v>
                </c:pt>
                <c:pt idx="5">
                  <c:v>0</c:v>
                </c:pt>
                <c:pt idx="6">
                  <c:v>#N/A</c:v>
                </c:pt>
                <c:pt idx="7">
                  <c:v>0.01</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国民健康保険特別会計（直営診療施設勘定）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0.05</c:v>
                </c:pt>
                <c:pt idx="4">
                  <c:v>#N/A</c:v>
                </c:pt>
                <c:pt idx="5">
                  <c:v>0.05</c:v>
                </c:pt>
                <c:pt idx="6">
                  <c:v>#N/A</c:v>
                </c:pt>
                <c:pt idx="7">
                  <c:v>0.04</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0.34</c:v>
                </c:pt>
                <c:pt idx="2">
                  <c:v>#N/A</c:v>
                </c:pt>
                <c:pt idx="3">
                  <c:v>0.42</c:v>
                </c:pt>
                <c:pt idx="4">
                  <c:v>#N/A</c:v>
                </c:pt>
                <c:pt idx="5">
                  <c:v>0.7</c:v>
                </c:pt>
                <c:pt idx="6">
                  <c:v>#N/A</c:v>
                </c:pt>
                <c:pt idx="7">
                  <c:v>0.59</c:v>
                </c:pt>
                <c:pt idx="8">
                  <c:v>#N/A</c:v>
                </c:pt>
                <c:pt idx="9">
                  <c:v>0.75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1.92</c:v>
                </c:pt>
                <c:pt idx="2">
                  <c:v>#N/A</c:v>
                </c:pt>
                <c:pt idx="3">
                  <c:v>1.83</c:v>
                </c:pt>
                <c:pt idx="4">
                  <c:v>#N/A</c:v>
                </c:pt>
                <c:pt idx="5">
                  <c:v>2.14</c:v>
                </c:pt>
                <c:pt idx="6">
                  <c:v>#N/A</c:v>
                </c:pt>
                <c:pt idx="7">
                  <c:v>2.15</c:v>
                </c:pt>
                <c:pt idx="8">
                  <c:v>#N/A</c:v>
                </c:pt>
                <c:pt idx="9">
                  <c:v>2.41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5.3</c:v>
                </c:pt>
                <c:pt idx="2">
                  <c:v>#N/A</c:v>
                </c:pt>
                <c:pt idx="3">
                  <c:v>5.09</c:v>
                </c:pt>
                <c:pt idx="4">
                  <c:v>#N/A</c:v>
                </c:pt>
                <c:pt idx="5">
                  <c:v>4.4000000000000004</c:v>
                </c:pt>
                <c:pt idx="6">
                  <c:v>#N/A</c:v>
                </c:pt>
                <c:pt idx="7">
                  <c:v>3.68</c:v>
                </c:pt>
                <c:pt idx="8">
                  <c:v>#N/A</c:v>
                </c:pt>
                <c:pt idx="9">
                  <c:v>4.29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6.88</c:v>
                </c:pt>
                <c:pt idx="2">
                  <c:v>#N/A</c:v>
                </c:pt>
                <c:pt idx="3">
                  <c:v>6.33</c:v>
                </c:pt>
                <c:pt idx="4">
                  <c:v>#N/A</c:v>
                </c:pt>
                <c:pt idx="5">
                  <c:v>5.56</c:v>
                </c:pt>
                <c:pt idx="6">
                  <c:v>#N/A</c:v>
                </c:pt>
                <c:pt idx="7">
                  <c:v>7.26</c:v>
                </c:pt>
                <c:pt idx="8">
                  <c:v>#N/A</c:v>
                </c:pt>
                <c:pt idx="9">
                  <c:v>4.5599999999999996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127104"/>
        <c:axId val="148157568"/>
      </c:barChart>
      <c:catAx>
        <c:axId val="14812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157568"/>
        <c:crosses val="autoZero"/>
        <c:auto val="1"/>
        <c:lblAlgn val="ctr"/>
        <c:lblOffset val="100"/>
        <c:tickLblSkip val="1"/>
        <c:tickMarkSkip val="1"/>
        <c:noMultiLvlLbl val="0"/>
      </c:catAx>
      <c:valAx>
        <c:axId val="14815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127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2096</c:v>
                </c:pt>
                <c:pt idx="5">
                  <c:v>2142</c:v>
                </c:pt>
                <c:pt idx="8">
                  <c:v>2135</c:v>
                </c:pt>
                <c:pt idx="11">
                  <c:v>1946</c:v>
                </c:pt>
                <c:pt idx="14">
                  <c:v>2046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68</c:v>
                </c:pt>
                <c:pt idx="3">
                  <c:v>56</c:v>
                </c:pt>
                <c:pt idx="6">
                  <c:v>58</c:v>
                </c:pt>
                <c:pt idx="9">
                  <c:v>61</c:v>
                </c:pt>
                <c:pt idx="12">
                  <c:v>65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698</c:v>
                </c:pt>
                <c:pt idx="3">
                  <c:v>624</c:v>
                </c:pt>
                <c:pt idx="6">
                  <c:v>600</c:v>
                </c:pt>
                <c:pt idx="9">
                  <c:v>548</c:v>
                </c:pt>
                <c:pt idx="12">
                  <c:v>557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c:v>
                </c:pt>
                <c:pt idx="3">
                  <c:v>61</c:v>
                </c:pt>
                <c:pt idx="6">
                  <c:v>62</c:v>
                </c:pt>
                <c:pt idx="9">
                  <c:v>63</c:v>
                </c:pt>
                <c:pt idx="12">
                  <c:v>65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2285</c:v>
                </c:pt>
                <c:pt idx="3">
                  <c:v>2524</c:v>
                </c:pt>
                <c:pt idx="6">
                  <c:v>2561</c:v>
                </c:pt>
                <c:pt idx="9">
                  <c:v>2309</c:v>
                </c:pt>
                <c:pt idx="12">
                  <c:v>2235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9584512"/>
        <c:axId val="149598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1014</c:v>
                </c:pt>
                <c:pt idx="2">
                  <c:v>#N/A</c:v>
                </c:pt>
                <c:pt idx="3">
                  <c:v>#N/A</c:v>
                </c:pt>
                <c:pt idx="4">
                  <c:v>1123</c:v>
                </c:pt>
                <c:pt idx="5">
                  <c:v>#N/A</c:v>
                </c:pt>
                <c:pt idx="6">
                  <c:v>#N/A</c:v>
                </c:pt>
                <c:pt idx="7">
                  <c:v>1146</c:v>
                </c:pt>
                <c:pt idx="8">
                  <c:v>#N/A</c:v>
                </c:pt>
                <c:pt idx="9">
                  <c:v>#N/A</c:v>
                </c:pt>
                <c:pt idx="10">
                  <c:v>1035</c:v>
                </c:pt>
                <c:pt idx="11">
                  <c:v>#N/A</c:v>
                </c:pt>
                <c:pt idx="12">
                  <c:v>#N/A</c:v>
                </c:pt>
                <c:pt idx="13">
                  <c:v>876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9584512"/>
        <c:axId val="149598976"/>
      </c:lineChart>
      <c:catAx>
        <c:axId val="14958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598976"/>
        <c:crosses val="autoZero"/>
        <c:auto val="1"/>
        <c:lblAlgn val="ctr"/>
        <c:lblOffset val="100"/>
        <c:tickLblSkip val="1"/>
        <c:tickMarkSkip val="1"/>
        <c:noMultiLvlLbl val="0"/>
      </c:catAx>
      <c:valAx>
        <c:axId val="14959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58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19284</c:v>
                </c:pt>
                <c:pt idx="5">
                  <c:v>18549</c:v>
                </c:pt>
                <c:pt idx="8">
                  <c:v>17438</c:v>
                </c:pt>
                <c:pt idx="11">
                  <c:v>17157</c:v>
                </c:pt>
                <c:pt idx="14">
                  <c:v>16526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4012</c:v>
                </c:pt>
                <c:pt idx="5">
                  <c:v>4668</c:v>
                </c:pt>
                <c:pt idx="8">
                  <c:v>5309</c:v>
                </c:pt>
                <c:pt idx="11">
                  <c:v>5806</c:v>
                </c:pt>
                <c:pt idx="14">
                  <c:v>6035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3929</c:v>
                </c:pt>
                <c:pt idx="5">
                  <c:v>4105</c:v>
                </c:pt>
                <c:pt idx="8">
                  <c:v>4031</c:v>
                </c:pt>
                <c:pt idx="11">
                  <c:v>5096</c:v>
                </c:pt>
                <c:pt idx="14">
                  <c:v>5710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11086</c:v>
                </c:pt>
                <c:pt idx="3">
                  <c:v>11069</c:v>
                </c:pt>
                <c:pt idx="6">
                  <c:v>9939</c:v>
                </c:pt>
                <c:pt idx="9">
                  <c:v>9343</c:v>
                </c:pt>
                <c:pt idx="12">
                  <c:v>9077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10029</c:v>
                </c:pt>
                <c:pt idx="3">
                  <c:v>10075</c:v>
                </c:pt>
                <c:pt idx="6">
                  <c:v>9983</c:v>
                </c:pt>
                <c:pt idx="9">
                  <c:v>9922</c:v>
                </c:pt>
                <c:pt idx="12">
                  <c:v>9595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697</c:v>
                </c:pt>
                <c:pt idx="3">
                  <c:v>715</c:v>
                </c:pt>
                <c:pt idx="6">
                  <c:v>715</c:v>
                </c:pt>
                <c:pt idx="9">
                  <c:v>700</c:v>
                </c:pt>
                <c:pt idx="12">
                  <c:v>708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1879</c:v>
                </c:pt>
                <c:pt idx="3">
                  <c:v>1840</c:v>
                </c:pt>
                <c:pt idx="6">
                  <c:v>1799</c:v>
                </c:pt>
                <c:pt idx="9">
                  <c:v>1425</c:v>
                </c:pt>
                <c:pt idx="12">
                  <c:v>1375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17816</c:v>
                </c:pt>
                <c:pt idx="3">
                  <c:v>16328</c:v>
                </c:pt>
                <c:pt idx="6">
                  <c:v>14800</c:v>
                </c:pt>
                <c:pt idx="9">
                  <c:v>14124</c:v>
                </c:pt>
                <c:pt idx="12">
                  <c:v>12906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0710528"/>
        <c:axId val="150729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14283</c:v>
                </c:pt>
                <c:pt idx="2">
                  <c:v>#N/A</c:v>
                </c:pt>
                <c:pt idx="3">
                  <c:v>#N/A</c:v>
                </c:pt>
                <c:pt idx="4">
                  <c:v>12705</c:v>
                </c:pt>
                <c:pt idx="5">
                  <c:v>#N/A</c:v>
                </c:pt>
                <c:pt idx="6">
                  <c:v>#N/A</c:v>
                </c:pt>
                <c:pt idx="7">
                  <c:v>10457</c:v>
                </c:pt>
                <c:pt idx="8">
                  <c:v>#N/A</c:v>
                </c:pt>
                <c:pt idx="9">
                  <c:v>#N/A</c:v>
                </c:pt>
                <c:pt idx="10">
                  <c:v>7454</c:v>
                </c:pt>
                <c:pt idx="11">
                  <c:v>#N/A</c:v>
                </c:pt>
                <c:pt idx="12">
                  <c:v>#N/A</c:v>
                </c:pt>
                <c:pt idx="13">
                  <c:v>5391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0710528"/>
        <c:axId val="150729088"/>
      </c:lineChart>
      <c:catAx>
        <c:axId val="15071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729088"/>
        <c:crosses val="autoZero"/>
        <c:auto val="1"/>
        <c:lblAlgn val="ctr"/>
        <c:lblOffset val="100"/>
        <c:tickLblSkip val="1"/>
        <c:tickMarkSkip val="1"/>
        <c:noMultiLvlLbl val="0"/>
      </c:catAx>
      <c:valAx>
        <c:axId val="15072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71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{5A430DD6-1771-4C05-8E1D-1463F96C3CBC}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{F40F2DD0-0298-46FE-A005-7F7416C0598D}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{27E92339-CD9D-44E2-80B9-D5CCE4A7466E}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{C1033893-1C0D-4216-9646-0C7733330053}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{F6D6C9E5-0979-423F-9C09-41E12FF698B8}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68</c:v>
                </c:pt>
              </c:numCache>
            </c:numRef>
          </c:xVal>
          <c:yVal>
            <c:numRef>
              <c:f>公会計指標分析・財政指標組合せ分析表!$K$51:$O$51</c:f>
              <c:numCache>
                <c:formatCode>#,##0.0;"▲ "#,##0.0</c:formatCode>
                <c:ptCount val="5"/>
                <c:pt idx="3">
                  <c:v>42.5</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{677E4F77-588B-44E0-A177-6CB3676868C7}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{08931896-1CE8-4A6D-959D-3A1F479ADD4A}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{B7998232-DFB3-455D-8220-A6F89FF51E52}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{899B8D8C-4A45-46AF-B1A3-3E895772E3BE}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{3309D19D-580A-4A2B-BCB0-4B6EAA3D0144}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0895616"/>
        <c:axId val="150905984"/>
      </c:scatterChart>
      <c:valAx>
        <c:axId val="150895616"/>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905984"/>
        <c:crosses val="autoZero"/>
        <c:crossBetween val="midCat"/>
      </c:valAx>
      <c:valAx>
        <c:axId val="150905984"/>
        <c:scaling>
          <c:orientation val="minMax"/>
          <c:max val="43.4"/>
          <c:min val="36.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895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{420B7149-E9B6-42D0-89D7-484573CD299F}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{AD884411-497F-4CF4-AC69-8367A1FFACAD}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{47E625B5-52E7-40C5-9ED1-CC754244F581}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{138B6254-F811-4D95-B241-C17F237957ED}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{239A74B3-3EBB-4819-ABFD-4EAFCEBCECB8}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5.9</c:v>
                </c:pt>
                <c:pt idx="1">
                  <c:v>6.1</c:v>
                </c:pt>
                <c:pt idx="2">
                  <c:v>6.4</c:v>
                </c:pt>
                <c:pt idx="3">
                  <c:v>6.4</c:v>
                </c:pt>
                <c:pt idx="4">
                  <c:v>5.9</c:v>
                </c:pt>
              </c:numCache>
            </c:numRef>
          </c:xVal>
          <c:yVal>
            <c:numRef>
              <c:f>公会計指標分析・財政指標組合せ分析表!$K$73:$O$73</c:f>
              <c:numCache>
                <c:formatCode>#,##0.0;"▲ "#,##0.0</c:formatCode>
                <c:ptCount val="5"/>
                <c:pt idx="0">
                  <c:v>86.4</c:v>
                </c:pt>
                <c:pt idx="1">
                  <c:v>74.599999999999994</c:v>
                </c:pt>
                <c:pt idx="2">
                  <c:v>61.7</c:v>
                </c:pt>
                <c:pt idx="3">
                  <c:v>42.5</c:v>
                </c:pt>
                <c:pt idx="4">
                  <c:v>31.7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{40F120D5-BD32-41B9-8D19-4E9B0CA5A101}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{5B2475F1-F632-494E-ACDA-45B07DF64062}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{741149F2-27CE-46A9-AAA7-DF1EB0F09B64}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{8270EAB1-49C8-4564-93BD-9BDACEA571CC}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{56BA46B3-1785-4466-9C7F-C787A252AA80}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0961152"/>
        <c:axId val="150996096"/>
      </c:scatterChart>
      <c:valAx>
        <c:axId val="150961152"/>
        <c:scaling>
          <c:orientation val="minMax"/>
          <c:max val="10.7"/>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996096"/>
        <c:crosses val="autoZero"/>
        <c:crossBetween val="midCat"/>
      </c:valAx>
      <c:valAx>
        <c:axId val="150996096"/>
        <c:scaling>
          <c:orientation val="minMax"/>
          <c:max val="96"/>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961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大規模公共施設の整備に係る起債等、</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億円分の償還終了等により元利償還金が減少し、分子は大幅減となった。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過去、起債を抑制していたこと等から、実質公債費比率としても大幅に改善し、引き続き類似団体平均を下回る水準となっている。</a:t>
          </a:r>
        </a:p>
        <a:p>
          <a:r>
            <a:rPr kumimoji="1" lang="ja-JP" altLang="en-US" sz="1400">
              <a:latin typeface="ＭＳ ゴシック" pitchFamily="49" charset="-128"/>
              <a:ea typeface="ＭＳ ゴシック" pitchFamily="49" charset="-128"/>
            </a:rPr>
            <a:t>　今後も引き続き、世代間の負担の公平化と財政支出の平準化の観点から、適切な水準を維持するよう努める。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過去の起債抑制や償還終了に伴う地方債現在高の減少、積立不足額の減に伴う退職手当負担見込額の減及び基金積立の増による充当可能基金の増に伴い、将来負担比率の分子については昨年度比</a:t>
          </a:r>
          <a:r>
            <a:rPr kumimoji="1" lang="en-US" altLang="ja-JP" sz="1400">
              <a:latin typeface="ＭＳ ゴシック" pitchFamily="49" charset="-128"/>
              <a:ea typeface="ＭＳ ゴシック" pitchFamily="49" charset="-128"/>
            </a:rPr>
            <a:t>27.7%</a:t>
          </a:r>
          <a:r>
            <a:rPr kumimoji="1" lang="ja-JP" altLang="en-US" sz="1400">
              <a:latin typeface="ＭＳ ゴシック" pitchFamily="49" charset="-128"/>
              <a:ea typeface="ＭＳ ゴシック" pitchFamily="49" charset="-128"/>
            </a:rPr>
            <a:t>の大幅減となり、５年間の推移で見ても３分の１に近い大幅な減となっている。</a:t>
          </a:r>
        </a:p>
        <a:p>
          <a:r>
            <a:rPr kumimoji="1" lang="ja-JP" altLang="en-US" sz="1400">
              <a:latin typeface="ＭＳ ゴシック" pitchFamily="49" charset="-128"/>
              <a:ea typeface="ＭＳ ゴシック" pitchFamily="49" charset="-128"/>
            </a:rPr>
            <a:t>　今後も引き続き、世代間の負担の公平化と財政支出の平準化の観点から、適切な水準を維持するよう努める。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千葉県君津市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86,552
85,763
318.81
29,916,326
28,913,926
850,662
18,579,755
12,905,846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kumimoji="1" lang="ja-JP" altLang="ja-JP" sz="1100" baseline="0">
              <a:solidFill>
                <a:schemeClr val="dk1"/>
              </a:solidFill>
              <a:effectLst/>
              <a:latin typeface="+mn-lt"/>
              <a:ea typeface="+mn-ea"/>
              <a:cs typeface="+mn-cs"/>
            </a:rPr>
            <a:t>　</a:t>
          </a:r>
          <a:r>
            <a:rPr kumimoji="1" lang="ja-JP" altLang="ja-JP" sz="1100" baseline="0">
              <a:solidFill>
                <a:sysClr val="windowText" lastClr="000000"/>
              </a:solidFill>
              <a:effectLst/>
              <a:latin typeface="+mn-lt"/>
              <a:ea typeface="+mn-ea"/>
              <a:cs typeface="+mn-cs"/>
            </a:rPr>
            <a:t>本市では昭和４０年代以降に人口が急増</a:t>
          </a:r>
          <a:r>
            <a:rPr kumimoji="1" lang="ja-JP" altLang="en-US" sz="1100" baseline="0">
              <a:solidFill>
                <a:sysClr val="windowText" lastClr="000000"/>
              </a:solidFill>
              <a:effectLst/>
              <a:latin typeface="+mn-lt"/>
              <a:ea typeface="+mn-ea"/>
              <a:cs typeface="+mn-cs"/>
            </a:rPr>
            <a:t>し</a:t>
          </a:r>
          <a:r>
            <a:rPr kumimoji="1" lang="ja-JP" altLang="ja-JP" sz="1100" baseline="0">
              <a:solidFill>
                <a:sysClr val="windowText" lastClr="000000"/>
              </a:solidFill>
              <a:effectLst/>
              <a:latin typeface="+mn-lt"/>
              <a:ea typeface="+mn-ea"/>
              <a:cs typeface="+mn-cs"/>
            </a:rPr>
            <a:t>、同じ時期に多くの公共施設等を整備したため、有形固定資産減価償却率が高い水準にある。今後は平成２８年度に策定した君津市公共施設等総合管理計画に基づき、予防保全型の維持管理に努めるとともに、公共施設等の再編を検討していく。</a:t>
          </a:r>
          <a:endParaRPr lang="ja-JP" altLang="ja-JP">
            <a:solidFill>
              <a:sysClr val="windowText" lastClr="000000"/>
            </a:solidFill>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18565" y="661881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795672" y="65250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18565" y="626660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795672" y="617280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18565" y="59143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795672" y="58205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18565" y="55621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795672" y="547218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18565" y="520996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795672" y="511997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795672"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400550" y="5292725"/>
          <a:ext cx="1270" cy="121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453255"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313555" y="65036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453255" y="50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313555" y="529272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453255" y="5683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351655" y="57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3640455" y="5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95250</xdr:rowOff>
    </xdr:from>
    <xdr:to>
      <xdr:col>3</xdr:col>
      <xdr:colOff>511175</xdr:colOff>
      <xdr:row>27</xdr:row>
      <xdr:rowOff>25400</xdr:rowOff>
    </xdr:to>
    <xdr:sp macro="" textlink="">
      <xdr:nvSpPr>
        <xdr:cNvPr id="77" name="円/楕円 76"/>
        <xdr:cNvSpPr/>
      </xdr:nvSpPr>
      <xdr:spPr>
        <a:xfrm>
          <a:off x="3640455" y="5231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134214</xdr:rowOff>
    </xdr:from>
    <xdr:ext cx="405111" cy="259045"/>
    <xdr:sp macro="" textlink="">
      <xdr:nvSpPr>
        <xdr:cNvPr id="78" name="n_1aveValue有形固定資産減価償却率"/>
        <xdr:cNvSpPr txBox="1"/>
      </xdr:nvSpPr>
      <xdr:spPr>
        <a:xfrm>
          <a:off x="3475998" y="57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41927</xdr:rowOff>
    </xdr:from>
    <xdr:ext cx="405111" cy="259045"/>
    <xdr:sp macro="" textlink="">
      <xdr:nvSpPr>
        <xdr:cNvPr id="79" name="n_1mainValue有形固定資産減価償却率"/>
        <xdr:cNvSpPr txBox="1"/>
      </xdr:nvSpPr>
      <xdr:spPr>
        <a:xfrm>
          <a:off x="3475998" y="5010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千葉県君津市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86,552
85,763
318.81
29,916,326
28,913,926
850,662
18,579,755
12,905,846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691515" y="70789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691515" y="6705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691515" y="59626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691515" y="55892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221480" y="570166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311015"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133215" y="683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311015" y="548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133215"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311015"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171315"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401695"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12065</xdr:rowOff>
    </xdr:from>
    <xdr:to>
      <xdr:col>5</xdr:col>
      <xdr:colOff>409575</xdr:colOff>
      <xdr:row>36</xdr:row>
      <xdr:rowOff>113665</xdr:rowOff>
    </xdr:to>
    <xdr:sp macro="" textlink="">
      <xdr:nvSpPr>
        <xdr:cNvPr id="70" name="円/楕円 69"/>
        <xdr:cNvSpPr/>
      </xdr:nvSpPr>
      <xdr:spPr>
        <a:xfrm>
          <a:off x="3401695"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121937</xdr:rowOff>
    </xdr:from>
    <xdr:ext cx="405111" cy="259045"/>
    <xdr:sp macro="" textlink="">
      <xdr:nvSpPr>
        <xdr:cNvPr id="71" name="n_1aveValue【道路】&#10;有形固定資産減価償却率"/>
        <xdr:cNvSpPr txBox="1"/>
      </xdr:nvSpPr>
      <xdr:spPr>
        <a:xfrm>
          <a:off x="3237238"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130192</xdr:rowOff>
    </xdr:from>
    <xdr:ext cx="405111" cy="259045"/>
    <xdr:sp macro="" textlink="">
      <xdr:nvSpPr>
        <xdr:cNvPr id="72" name="n_1mainValue【道路】&#10;有形固定資産減価償却率"/>
        <xdr:cNvSpPr txBox="1"/>
      </xdr:nvSpPr>
      <xdr:spPr>
        <a:xfrm>
          <a:off x="3237238"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5522156"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5522156"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5522156"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5522156"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5522156"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9446260" y="5743003"/>
          <a:ext cx="0" cy="123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9535795" y="698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9357995" y="697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9535795" y="55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9357995" y="57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9535795" y="653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9396095" y="65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8649335" y="6535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158903</xdr:rowOff>
    </xdr:from>
    <xdr:to>
      <xdr:col>14</xdr:col>
      <xdr:colOff>79375</xdr:colOff>
      <xdr:row>40</xdr:row>
      <xdr:rowOff>89053</xdr:rowOff>
    </xdr:to>
    <xdr:sp macro="" textlink="">
      <xdr:nvSpPr>
        <xdr:cNvPr id="109" name="円/楕円 108"/>
        <xdr:cNvSpPr/>
      </xdr:nvSpPr>
      <xdr:spPr>
        <a:xfrm>
          <a:off x="8649335" y="6696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112247</xdr:rowOff>
    </xdr:from>
    <xdr:ext cx="534377" cy="259045"/>
    <xdr:sp macro="" textlink="">
      <xdr:nvSpPr>
        <xdr:cNvPr id="110" name="n_1aveValue【道路】&#10;一人当たり延長"/>
        <xdr:cNvSpPr txBox="1"/>
      </xdr:nvSpPr>
      <xdr:spPr>
        <a:xfrm>
          <a:off x="8465965" y="631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80180</xdr:rowOff>
    </xdr:from>
    <xdr:ext cx="469744" cy="259045"/>
    <xdr:sp macro="" textlink="">
      <xdr:nvSpPr>
        <xdr:cNvPr id="111" name="n_1mainValue【道路】&#10;一人当たり延長"/>
        <xdr:cNvSpPr txBox="1"/>
      </xdr:nvSpPr>
      <xdr:spPr>
        <a:xfrm>
          <a:off x="8498282" y="678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221480" y="941451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311015"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133215" y="1066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311015"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133215"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311015"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171315"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401695"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78740</xdr:rowOff>
    </xdr:from>
    <xdr:to>
      <xdr:col>5</xdr:col>
      <xdr:colOff>409575</xdr:colOff>
      <xdr:row>60</xdr:row>
      <xdr:rowOff>8890</xdr:rowOff>
    </xdr:to>
    <xdr:sp macro="" textlink="">
      <xdr:nvSpPr>
        <xdr:cNvPr id="149" name="円/楕円 148"/>
        <xdr:cNvSpPr/>
      </xdr:nvSpPr>
      <xdr:spPr>
        <a:xfrm>
          <a:off x="3401695" y="996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150512</xdr:rowOff>
    </xdr:from>
    <xdr:ext cx="405111" cy="259045"/>
    <xdr:sp macro="" textlink="">
      <xdr:nvSpPr>
        <xdr:cNvPr id="150" name="n_1aveValue【橋りょう・トンネル】&#10;有形固定資産減価償却率"/>
        <xdr:cNvSpPr txBox="1"/>
      </xdr:nvSpPr>
      <xdr:spPr>
        <a:xfrm>
          <a:off x="3237238"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25417</xdr:rowOff>
    </xdr:from>
    <xdr:ext cx="405111" cy="259045"/>
    <xdr:sp macro="" textlink="">
      <xdr:nvSpPr>
        <xdr:cNvPr id="151" name="n_1mainValue【橋りょう・トンネル】&#10;有形固定資産減価償却率"/>
        <xdr:cNvSpPr txBox="1"/>
      </xdr:nvSpPr>
      <xdr:spPr>
        <a:xfrm>
          <a:off x="3237238"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5736089"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545803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5458036"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5458036"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5458036"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9446260" y="9490454"/>
          <a:ext cx="0" cy="122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9535795" y="1071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9357995" y="1071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9535795" y="926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9357995" y="949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9535795" y="1024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9396095" y="1026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8649335" y="102696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154060</xdr:rowOff>
    </xdr:from>
    <xdr:to>
      <xdr:col>14</xdr:col>
      <xdr:colOff>79375</xdr:colOff>
      <xdr:row>59</xdr:row>
      <xdr:rowOff>84210</xdr:rowOff>
    </xdr:to>
    <xdr:sp macro="" textlink="">
      <xdr:nvSpPr>
        <xdr:cNvPr id="186" name="円/楕円 185"/>
        <xdr:cNvSpPr/>
      </xdr:nvSpPr>
      <xdr:spPr>
        <a:xfrm>
          <a:off x="8649335" y="9877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136355</xdr:rowOff>
    </xdr:from>
    <xdr:ext cx="599010" cy="259045"/>
    <xdr:sp macro="" textlink="">
      <xdr:nvSpPr>
        <xdr:cNvPr id="187" name="n_1aveValue【橋りょう・トンネル】&#10;一人当たり有形固定資産（償却資産）額"/>
        <xdr:cNvSpPr txBox="1"/>
      </xdr:nvSpPr>
      <xdr:spPr>
        <a:xfrm>
          <a:off x="8433649" y="1036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100737</xdr:rowOff>
    </xdr:from>
    <xdr:ext cx="599010" cy="259045"/>
    <xdr:sp macro="" textlink="">
      <xdr:nvSpPr>
        <xdr:cNvPr id="188" name="n_1mainValue【橋りょう・トンネル】&#10;一人当たり有形固定資産（償却資産）額"/>
        <xdr:cNvSpPr txBox="1"/>
      </xdr:nvSpPr>
      <xdr:spPr>
        <a:xfrm>
          <a:off x="8433649" y="96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691515" y="1458576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691515" y="1426300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691515" y="1394405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691515" y="1362510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691515" y="1330615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691515" y="1298720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39732</xdr:rowOff>
    </xdr:from>
    <xdr:to>
      <xdr:col>6</xdr:col>
      <xdr:colOff>510540</xdr:colOff>
      <xdr:row>86</xdr:row>
      <xdr:rowOff>114844</xdr:rowOff>
    </xdr:to>
    <xdr:cxnSp macro="">
      <xdr:nvCxnSpPr>
        <xdr:cNvPr id="214" name="直線コネクタ 213"/>
        <xdr:cNvCxnSpPr/>
      </xdr:nvCxnSpPr>
      <xdr:spPr>
        <a:xfrm flipV="1">
          <a:off x="4221480" y="13283292"/>
          <a:ext cx="0" cy="124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118671</xdr:rowOff>
    </xdr:from>
    <xdr:ext cx="340478" cy="259045"/>
    <xdr:sp macro="" textlink="">
      <xdr:nvSpPr>
        <xdr:cNvPr id="215" name="【公営住宅】&#10;有形固定資産減価償却率最小値テキスト"/>
        <xdr:cNvSpPr txBox="1"/>
      </xdr:nvSpPr>
      <xdr:spPr>
        <a:xfrm>
          <a:off x="4311015" y="145357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114844</xdr:rowOff>
    </xdr:from>
    <xdr:to>
      <xdr:col>6</xdr:col>
      <xdr:colOff>600075</xdr:colOff>
      <xdr:row>86</xdr:row>
      <xdr:rowOff>114844</xdr:rowOff>
    </xdr:to>
    <xdr:cxnSp macro="">
      <xdr:nvCxnSpPr>
        <xdr:cNvPr id="216" name="直線コネクタ 215"/>
        <xdr:cNvCxnSpPr/>
      </xdr:nvCxnSpPr>
      <xdr:spPr>
        <a:xfrm>
          <a:off x="4133215" y="14531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157859</xdr:rowOff>
    </xdr:from>
    <xdr:ext cx="405111" cy="259045"/>
    <xdr:sp macro="" textlink="">
      <xdr:nvSpPr>
        <xdr:cNvPr id="217" name="【公営住宅】&#10;有形固定資産減価償却率最大値テキスト"/>
        <xdr:cNvSpPr txBox="1"/>
      </xdr:nvSpPr>
      <xdr:spPr>
        <a:xfrm>
          <a:off x="4311015" y="13066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79</xdr:row>
      <xdr:rowOff>39732</xdr:rowOff>
    </xdr:from>
    <xdr:to>
      <xdr:col>6</xdr:col>
      <xdr:colOff>600075</xdr:colOff>
      <xdr:row>79</xdr:row>
      <xdr:rowOff>39732</xdr:rowOff>
    </xdr:to>
    <xdr:cxnSp macro="">
      <xdr:nvCxnSpPr>
        <xdr:cNvPr id="218" name="直線コネクタ 217"/>
        <xdr:cNvCxnSpPr/>
      </xdr:nvCxnSpPr>
      <xdr:spPr>
        <a:xfrm>
          <a:off x="4133215" y="1328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8182</xdr:rowOff>
    </xdr:from>
    <xdr:ext cx="405111" cy="259045"/>
    <xdr:sp macro="" textlink="">
      <xdr:nvSpPr>
        <xdr:cNvPr id="219" name="【公営住宅】&#10;有形固定資産減価償却率平均値テキスト"/>
        <xdr:cNvSpPr txBox="1"/>
      </xdr:nvSpPr>
      <xdr:spPr>
        <a:xfrm>
          <a:off x="4311015" y="1358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29755</xdr:rowOff>
    </xdr:from>
    <xdr:to>
      <xdr:col>6</xdr:col>
      <xdr:colOff>561975</xdr:colOff>
      <xdr:row>81</xdr:row>
      <xdr:rowOff>131355</xdr:rowOff>
    </xdr:to>
    <xdr:sp macro="" textlink="">
      <xdr:nvSpPr>
        <xdr:cNvPr id="220" name="フローチャート : 判断 219"/>
        <xdr:cNvSpPr/>
      </xdr:nvSpPr>
      <xdr:spPr>
        <a:xfrm>
          <a:off x="4171315" y="1360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165281</xdr:rowOff>
    </xdr:from>
    <xdr:to>
      <xdr:col>5</xdr:col>
      <xdr:colOff>409575</xdr:colOff>
      <xdr:row>81</xdr:row>
      <xdr:rowOff>95431</xdr:rowOff>
    </xdr:to>
    <xdr:sp macro="" textlink="">
      <xdr:nvSpPr>
        <xdr:cNvPr id="221" name="フローチャート : 判断 220"/>
        <xdr:cNvSpPr/>
      </xdr:nvSpPr>
      <xdr:spPr>
        <a:xfrm>
          <a:off x="3401695" y="135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106499</xdr:rowOff>
    </xdr:from>
    <xdr:to>
      <xdr:col>5</xdr:col>
      <xdr:colOff>409575</xdr:colOff>
      <xdr:row>78</xdr:row>
      <xdr:rowOff>36649</xdr:rowOff>
    </xdr:to>
    <xdr:sp macro="" textlink="">
      <xdr:nvSpPr>
        <xdr:cNvPr id="227" name="円/楕円 226"/>
        <xdr:cNvSpPr/>
      </xdr:nvSpPr>
      <xdr:spPr>
        <a:xfrm>
          <a:off x="3401695" y="13014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86558</xdr:rowOff>
    </xdr:from>
    <xdr:ext cx="405111" cy="259045"/>
    <xdr:sp macro="" textlink="">
      <xdr:nvSpPr>
        <xdr:cNvPr id="228" name="n_1aveValue【公営住宅】&#10;有形固定資産減価償却率"/>
        <xdr:cNvSpPr txBox="1"/>
      </xdr:nvSpPr>
      <xdr:spPr>
        <a:xfrm>
          <a:off x="3237238" y="1366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53176</xdr:rowOff>
    </xdr:from>
    <xdr:ext cx="405111" cy="259045"/>
    <xdr:sp macro="" textlink="">
      <xdr:nvSpPr>
        <xdr:cNvPr id="229" name="n_1mainValue【公営住宅】&#10;有形固定資産減価償却率"/>
        <xdr:cNvSpPr txBox="1"/>
      </xdr:nvSpPr>
      <xdr:spPr>
        <a:xfrm>
          <a:off x="3237238" y="127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598487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556341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598487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556341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598487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556341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598487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556341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51" name="直線コネクタ 250"/>
        <xdr:cNvCxnSpPr/>
      </xdr:nvCxnSpPr>
      <xdr:spPr>
        <a:xfrm flipV="1">
          <a:off x="9446260" y="13035534"/>
          <a:ext cx="0" cy="136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2" name="【公営住宅】&#10;一人当たり面積最小値テキスト"/>
        <xdr:cNvSpPr txBox="1"/>
      </xdr:nvSpPr>
      <xdr:spPr>
        <a:xfrm>
          <a:off x="9535795" y="1439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3" name="直線コネクタ 252"/>
        <xdr:cNvCxnSpPr/>
      </xdr:nvCxnSpPr>
      <xdr:spPr>
        <a:xfrm>
          <a:off x="9357995" y="1439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4" name="【公営住宅】&#10;一人当たり面積最大値テキスト"/>
        <xdr:cNvSpPr txBox="1"/>
      </xdr:nvSpPr>
      <xdr:spPr>
        <a:xfrm>
          <a:off x="9535795" y="1281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5" name="直線コネクタ 254"/>
        <xdr:cNvCxnSpPr/>
      </xdr:nvCxnSpPr>
      <xdr:spPr>
        <a:xfrm>
          <a:off x="9357995" y="1303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6" name="【公営住宅】&#10;一人当たり面積平均値テキスト"/>
        <xdr:cNvSpPr txBox="1"/>
      </xdr:nvSpPr>
      <xdr:spPr>
        <a:xfrm>
          <a:off x="9535795" y="13956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7" name="フローチャート : 判断 256"/>
        <xdr:cNvSpPr/>
      </xdr:nvSpPr>
      <xdr:spPr>
        <a:xfrm>
          <a:off x="9396095" y="1397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8" name="フローチャート : 判断 257"/>
        <xdr:cNvSpPr/>
      </xdr:nvSpPr>
      <xdr:spPr>
        <a:xfrm>
          <a:off x="8649335" y="13935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108458</xdr:rowOff>
    </xdr:from>
    <xdr:to>
      <xdr:col>14</xdr:col>
      <xdr:colOff>79375</xdr:colOff>
      <xdr:row>86</xdr:row>
      <xdr:rowOff>38608</xdr:rowOff>
    </xdr:to>
    <xdr:sp macro="" textlink="">
      <xdr:nvSpPr>
        <xdr:cNvPr id="264" name="円/楕円 263"/>
        <xdr:cNvSpPr/>
      </xdr:nvSpPr>
      <xdr:spPr>
        <a:xfrm>
          <a:off x="8649335" y="143578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139716</xdr:rowOff>
    </xdr:from>
    <xdr:ext cx="469744" cy="259045"/>
    <xdr:sp macro="" textlink="">
      <xdr:nvSpPr>
        <xdr:cNvPr id="265" name="n_1aveValue【公営住宅】&#10;一人当たり面積"/>
        <xdr:cNvSpPr txBox="1"/>
      </xdr:nvSpPr>
      <xdr:spPr>
        <a:xfrm>
          <a:off x="8498282"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29735</xdr:rowOff>
    </xdr:from>
    <xdr:ext cx="469744" cy="259045"/>
    <xdr:sp macro="" textlink="">
      <xdr:nvSpPr>
        <xdr:cNvPr id="266" name="n_1mainValue【公営住宅】&#10;一人当たり面積"/>
        <xdr:cNvSpPr txBox="1"/>
      </xdr:nvSpPr>
      <xdr:spPr>
        <a:xfrm>
          <a:off x="8498282" y="1444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3" name="テキスト ボックス 292"/>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4" name="直線コネクタ 293"/>
        <xdr:cNvCxnSpPr/>
      </xdr:nvCxnSpPr>
      <xdr:spPr>
        <a:xfrm>
          <a:off x="11205845" y="7006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5" name="テキスト ボックス 294"/>
        <xdr:cNvSpPr txBox="1"/>
      </xdr:nvSpPr>
      <xdr:spPr>
        <a:xfrm>
          <a:off x="1087327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6" name="直線コネクタ 295"/>
        <xdr:cNvCxnSpPr/>
      </xdr:nvCxnSpPr>
      <xdr:spPr>
        <a:xfrm>
          <a:off x="11205845" y="65570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7" name="テキスト ボックス 296"/>
        <xdr:cNvSpPr txBox="1"/>
      </xdr:nvSpPr>
      <xdr:spPr>
        <a:xfrm>
          <a:off x="1087327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8" name="直線コネクタ 297"/>
        <xdr:cNvCxnSpPr/>
      </xdr:nvCxnSpPr>
      <xdr:spPr>
        <a:xfrm>
          <a:off x="11205845" y="61112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9" name="テキスト ボックス 298"/>
        <xdr:cNvSpPr txBox="1"/>
      </xdr:nvSpPr>
      <xdr:spPr>
        <a:xfrm>
          <a:off x="1087327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0" name="直線コネクタ 299"/>
        <xdr:cNvCxnSpPr/>
      </xdr:nvCxnSpPr>
      <xdr:spPr>
        <a:xfrm>
          <a:off x="11205845" y="56654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1" name="テキスト ボックス 300"/>
        <xdr:cNvSpPr txBox="1"/>
      </xdr:nvSpPr>
      <xdr:spPr>
        <a:xfrm>
          <a:off x="1087327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5" name="直線コネクタ 304"/>
        <xdr:cNvCxnSpPr/>
      </xdr:nvCxnSpPr>
      <xdr:spPr>
        <a:xfrm flipV="1">
          <a:off x="14735809" y="5638038"/>
          <a:ext cx="0" cy="133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6" name="【認定こども園・幼稚園・保育所】&#10;有形固定資産減価償却率最小値テキスト"/>
        <xdr:cNvSpPr txBox="1"/>
      </xdr:nvSpPr>
      <xdr:spPr>
        <a:xfrm>
          <a:off x="14825345" y="69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7" name="直線コネクタ 306"/>
        <xdr:cNvCxnSpPr/>
      </xdr:nvCxnSpPr>
      <xdr:spPr>
        <a:xfrm>
          <a:off x="14647545" y="69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8" name="【認定こども園・幼稚園・保育所】&#10;有形固定資産減価償却率最大値テキスト"/>
        <xdr:cNvSpPr txBox="1"/>
      </xdr:nvSpPr>
      <xdr:spPr>
        <a:xfrm>
          <a:off x="14825345" y="5417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9" name="直線コネクタ 308"/>
        <xdr:cNvCxnSpPr/>
      </xdr:nvCxnSpPr>
      <xdr:spPr>
        <a:xfrm>
          <a:off x="14647545" y="563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10" name="【認定こども園・幼稚園・保育所】&#10;有形固定資産減価償却率平均値テキスト"/>
        <xdr:cNvSpPr txBox="1"/>
      </xdr:nvSpPr>
      <xdr:spPr>
        <a:xfrm>
          <a:off x="14825345" y="6109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11" name="フローチャート : 判断 310"/>
        <xdr:cNvSpPr/>
      </xdr:nvSpPr>
      <xdr:spPr>
        <a:xfrm>
          <a:off x="14685645" y="61313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2" name="フローチャート : 判断 311"/>
        <xdr:cNvSpPr/>
      </xdr:nvSpPr>
      <xdr:spPr>
        <a:xfrm>
          <a:off x="13916025"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73406</xdr:rowOff>
    </xdr:from>
    <xdr:to>
      <xdr:col>22</xdr:col>
      <xdr:colOff>415925</xdr:colOff>
      <xdr:row>36</xdr:row>
      <xdr:rowOff>3556</xdr:rowOff>
    </xdr:to>
    <xdr:sp macro="" textlink="">
      <xdr:nvSpPr>
        <xdr:cNvPr id="318" name="円/楕円 317"/>
        <xdr:cNvSpPr/>
      </xdr:nvSpPr>
      <xdr:spPr>
        <a:xfrm>
          <a:off x="13916025" y="5940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145559</xdr:rowOff>
    </xdr:from>
    <xdr:ext cx="405111" cy="259045"/>
    <xdr:sp macro="" textlink="">
      <xdr:nvSpPr>
        <xdr:cNvPr id="319" name="n_1aveValue【認定こども園・幼稚園・保育所】&#10;有形固定資産減価償却率"/>
        <xdr:cNvSpPr txBox="1"/>
      </xdr:nvSpPr>
      <xdr:spPr>
        <a:xfrm>
          <a:off x="13751568"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20083</xdr:rowOff>
    </xdr:from>
    <xdr:ext cx="405111" cy="259045"/>
    <xdr:sp macro="" textlink="">
      <xdr:nvSpPr>
        <xdr:cNvPr id="320" name="n_1mainValue【認定こども園・幼稚園・保育所】&#10;有形固定資産減価償却率"/>
        <xdr:cNvSpPr txBox="1"/>
      </xdr:nvSpPr>
      <xdr:spPr>
        <a:xfrm>
          <a:off x="13751568" y="571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607012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607012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607012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607012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607012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4" name="直線コネクタ 343"/>
        <xdr:cNvCxnSpPr/>
      </xdr:nvCxnSpPr>
      <xdr:spPr>
        <a:xfrm flipV="1">
          <a:off x="19960589" y="575691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5" name="【認定こども園・幼稚園・保育所】&#10;一人当たり面積最小値テキスト"/>
        <xdr:cNvSpPr txBox="1"/>
      </xdr:nvSpPr>
      <xdr:spPr>
        <a:xfrm>
          <a:off x="20050125"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6" name="直線コネクタ 345"/>
        <xdr:cNvCxnSpPr/>
      </xdr:nvCxnSpPr>
      <xdr:spPr>
        <a:xfrm>
          <a:off x="19872325"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7" name="【認定こども園・幼稚園・保育所】&#10;一人当たり面積最大値テキスト"/>
        <xdr:cNvSpPr txBox="1"/>
      </xdr:nvSpPr>
      <xdr:spPr>
        <a:xfrm>
          <a:off x="20050125" y="55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8" name="直線コネクタ 347"/>
        <xdr:cNvCxnSpPr/>
      </xdr:nvCxnSpPr>
      <xdr:spPr>
        <a:xfrm>
          <a:off x="19872325"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9" name="【認定こども園・幼稚園・保育所】&#10;一人当たり面積平均値テキスト"/>
        <xdr:cNvSpPr txBox="1"/>
      </xdr:nvSpPr>
      <xdr:spPr>
        <a:xfrm>
          <a:off x="20050125"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50" name="フローチャート : 判断 349"/>
        <xdr:cNvSpPr/>
      </xdr:nvSpPr>
      <xdr:spPr>
        <a:xfrm>
          <a:off x="19910425"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51" name="フローチャート : 判断 350"/>
        <xdr:cNvSpPr/>
      </xdr:nvSpPr>
      <xdr:spPr>
        <a:xfrm>
          <a:off x="19156045" y="649478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109220</xdr:rowOff>
    </xdr:from>
    <xdr:to>
      <xdr:col>31</xdr:col>
      <xdr:colOff>85725</xdr:colOff>
      <xdr:row>39</xdr:row>
      <xdr:rowOff>39370</xdr:rowOff>
    </xdr:to>
    <xdr:sp macro="" textlink="">
      <xdr:nvSpPr>
        <xdr:cNvPr id="357" name="円/楕円 356"/>
        <xdr:cNvSpPr/>
      </xdr:nvSpPr>
      <xdr:spPr>
        <a:xfrm>
          <a:off x="19156045" y="64795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45737</xdr:rowOff>
    </xdr:from>
    <xdr:ext cx="469744" cy="259045"/>
    <xdr:sp macro="" textlink="">
      <xdr:nvSpPr>
        <xdr:cNvPr id="358" name="n_1aveValue【認定こども園・幼稚園・保育所】&#10;一人当たり面積"/>
        <xdr:cNvSpPr txBox="1"/>
      </xdr:nvSpPr>
      <xdr:spPr>
        <a:xfrm>
          <a:off x="19012612" y="65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55897</xdr:rowOff>
    </xdr:from>
    <xdr:ext cx="469744" cy="259045"/>
    <xdr:sp macro="" textlink="">
      <xdr:nvSpPr>
        <xdr:cNvPr id="359" name="n_1mainValue【認定こども園・幼稚園・保育所】&#10;一人当たり面積"/>
        <xdr:cNvSpPr txBox="1"/>
      </xdr:nvSpPr>
      <xdr:spPr>
        <a:xfrm>
          <a:off x="19012612"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087327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4" name="直線コネクタ 383"/>
        <xdr:cNvCxnSpPr/>
      </xdr:nvCxnSpPr>
      <xdr:spPr>
        <a:xfrm flipV="1">
          <a:off x="14735809" y="94145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5" name="【学校施設】&#10;有形固定資産減価償却率最小値テキスト"/>
        <xdr:cNvSpPr txBox="1"/>
      </xdr:nvSpPr>
      <xdr:spPr>
        <a:xfrm>
          <a:off x="14825345"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6" name="直線コネクタ 385"/>
        <xdr:cNvCxnSpPr/>
      </xdr:nvCxnSpPr>
      <xdr:spPr>
        <a:xfrm>
          <a:off x="14647545"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7" name="【学校施設】&#10;有形固定資産減価償却率最大値テキスト"/>
        <xdr:cNvSpPr txBox="1"/>
      </xdr:nvSpPr>
      <xdr:spPr>
        <a:xfrm>
          <a:off x="14825345"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8" name="直線コネクタ 387"/>
        <xdr:cNvCxnSpPr/>
      </xdr:nvCxnSpPr>
      <xdr:spPr>
        <a:xfrm>
          <a:off x="14647545"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9" name="【学校施設】&#10;有形固定資産減価償却率平均値テキスト"/>
        <xdr:cNvSpPr txBox="1"/>
      </xdr:nvSpPr>
      <xdr:spPr>
        <a:xfrm>
          <a:off x="14825345"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90" name="フローチャート : 判断 389"/>
        <xdr:cNvSpPr/>
      </xdr:nvSpPr>
      <xdr:spPr>
        <a:xfrm>
          <a:off x="14685645"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91" name="フローチャート : 判断 390"/>
        <xdr:cNvSpPr/>
      </xdr:nvSpPr>
      <xdr:spPr>
        <a:xfrm>
          <a:off x="13916025"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124460</xdr:rowOff>
    </xdr:from>
    <xdr:to>
      <xdr:col>22</xdr:col>
      <xdr:colOff>415925</xdr:colOff>
      <xdr:row>59</xdr:row>
      <xdr:rowOff>54610</xdr:rowOff>
    </xdr:to>
    <xdr:sp macro="" textlink="">
      <xdr:nvSpPr>
        <xdr:cNvPr id="397" name="円/楕円 396"/>
        <xdr:cNvSpPr/>
      </xdr:nvSpPr>
      <xdr:spPr>
        <a:xfrm>
          <a:off x="13916025" y="9847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398" name="n_1aveValue【学校施設】&#10;有形固定資産減価償却率"/>
        <xdr:cNvSpPr txBox="1"/>
      </xdr:nvSpPr>
      <xdr:spPr>
        <a:xfrm>
          <a:off x="13751568"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71137</xdr:rowOff>
    </xdr:from>
    <xdr:ext cx="405111" cy="259045"/>
    <xdr:sp macro="" textlink="">
      <xdr:nvSpPr>
        <xdr:cNvPr id="399" name="n_1mainValue【学校施設】&#10;有形固定資産減価償却率"/>
        <xdr:cNvSpPr txBox="1"/>
      </xdr:nvSpPr>
      <xdr:spPr>
        <a:xfrm>
          <a:off x="13751568"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4" name="直線コネクタ 423"/>
        <xdr:cNvCxnSpPr/>
      </xdr:nvCxnSpPr>
      <xdr:spPr>
        <a:xfrm flipV="1">
          <a:off x="19960589" y="9295638"/>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5" name="【学校施設】&#10;一人当たり面積最小値テキスト"/>
        <xdr:cNvSpPr txBox="1"/>
      </xdr:nvSpPr>
      <xdr:spPr>
        <a:xfrm>
          <a:off x="20050125" y="1073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6" name="直線コネクタ 425"/>
        <xdr:cNvCxnSpPr/>
      </xdr:nvCxnSpPr>
      <xdr:spPr>
        <a:xfrm>
          <a:off x="19872325" y="1072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7" name="【学校施設】&#10;一人当たり面積最大値テキスト"/>
        <xdr:cNvSpPr txBox="1"/>
      </xdr:nvSpPr>
      <xdr:spPr>
        <a:xfrm>
          <a:off x="20050125" y="90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8" name="直線コネクタ 427"/>
        <xdr:cNvCxnSpPr/>
      </xdr:nvCxnSpPr>
      <xdr:spPr>
        <a:xfrm>
          <a:off x="19872325" y="9295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9" name="【学校施設】&#10;一人当たり面積平均値テキスト"/>
        <xdr:cNvSpPr txBox="1"/>
      </xdr:nvSpPr>
      <xdr:spPr>
        <a:xfrm>
          <a:off x="20050125" y="9957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30" name="フローチャート : 判断 429"/>
        <xdr:cNvSpPr/>
      </xdr:nvSpPr>
      <xdr:spPr>
        <a:xfrm>
          <a:off x="19910425" y="9979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31" name="フローチャート : 判断 430"/>
        <xdr:cNvSpPr/>
      </xdr:nvSpPr>
      <xdr:spPr>
        <a:xfrm>
          <a:off x="19156045" y="991235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20066</xdr:rowOff>
    </xdr:from>
    <xdr:to>
      <xdr:col>31</xdr:col>
      <xdr:colOff>85725</xdr:colOff>
      <xdr:row>58</xdr:row>
      <xdr:rowOff>121666</xdr:rowOff>
    </xdr:to>
    <xdr:sp macro="" textlink="">
      <xdr:nvSpPr>
        <xdr:cNvPr id="437" name="円/楕円 436"/>
        <xdr:cNvSpPr/>
      </xdr:nvSpPr>
      <xdr:spPr>
        <a:xfrm>
          <a:off x="19156045" y="974318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114317</xdr:rowOff>
    </xdr:from>
    <xdr:ext cx="469744" cy="259045"/>
    <xdr:sp macro="" textlink="">
      <xdr:nvSpPr>
        <xdr:cNvPr id="438" name="n_1aveValue【学校施設】&#10;一人当たり面積"/>
        <xdr:cNvSpPr txBox="1"/>
      </xdr:nvSpPr>
      <xdr:spPr>
        <a:xfrm>
          <a:off x="19012612" y="1000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138193</xdr:rowOff>
    </xdr:from>
    <xdr:ext cx="469744" cy="259045"/>
    <xdr:sp macro="" textlink="">
      <xdr:nvSpPr>
        <xdr:cNvPr id="439" name="n_1mainValue【学校施設】&#10;一人当たり面積"/>
        <xdr:cNvSpPr txBox="1"/>
      </xdr:nvSpPr>
      <xdr:spPr>
        <a:xfrm>
          <a:off x="19012612" y="95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6" name="テキスト ボックス 465"/>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6" name="テキスト ボックス 475"/>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480" name="直線コネクタ 479"/>
        <xdr:cNvCxnSpPr/>
      </xdr:nvCxnSpPr>
      <xdr:spPr>
        <a:xfrm flipV="1">
          <a:off x="14735809" y="1695831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481" name="【公民館】&#10;有形固定資産減価償却率最小値テキスト"/>
        <xdr:cNvSpPr txBox="1"/>
      </xdr:nvSpPr>
      <xdr:spPr>
        <a:xfrm>
          <a:off x="14825345"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482" name="直線コネクタ 481"/>
        <xdr:cNvCxnSpPr/>
      </xdr:nvCxnSpPr>
      <xdr:spPr>
        <a:xfrm>
          <a:off x="14647545" y="179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483" name="【公民館】&#10;有形固定資産減価償却率最大値テキスト"/>
        <xdr:cNvSpPr txBox="1"/>
      </xdr:nvSpPr>
      <xdr:spPr>
        <a:xfrm>
          <a:off x="14825345" y="1674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484" name="直線コネクタ 483"/>
        <xdr:cNvCxnSpPr/>
      </xdr:nvCxnSpPr>
      <xdr:spPr>
        <a:xfrm>
          <a:off x="14647545" y="16958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5" name="【公民館】&#10;有形固定資産減価償却率平均値テキスト"/>
        <xdr:cNvSpPr txBox="1"/>
      </xdr:nvSpPr>
      <xdr:spPr>
        <a:xfrm>
          <a:off x="14825345" y="1751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6" name="フローチャート : 判断 485"/>
        <xdr:cNvSpPr/>
      </xdr:nvSpPr>
      <xdr:spPr>
        <a:xfrm>
          <a:off x="14685645"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487" name="フローチャート : 判断 486"/>
        <xdr:cNvSpPr/>
      </xdr:nvSpPr>
      <xdr:spPr>
        <a:xfrm>
          <a:off x="13916025"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2539</xdr:rowOff>
    </xdr:from>
    <xdr:to>
      <xdr:col>22</xdr:col>
      <xdr:colOff>415925</xdr:colOff>
      <xdr:row>106</xdr:row>
      <xdr:rowOff>104139</xdr:rowOff>
    </xdr:to>
    <xdr:sp macro="" textlink="">
      <xdr:nvSpPr>
        <xdr:cNvPr id="493" name="円/楕円 492"/>
        <xdr:cNvSpPr/>
      </xdr:nvSpPr>
      <xdr:spPr>
        <a:xfrm>
          <a:off x="13916025"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93997</xdr:rowOff>
    </xdr:from>
    <xdr:ext cx="405111" cy="259045"/>
    <xdr:sp macro="" textlink="">
      <xdr:nvSpPr>
        <xdr:cNvPr id="494" name="n_1aveValue【公民館】&#10;有形固定資産減価償却率"/>
        <xdr:cNvSpPr txBox="1"/>
      </xdr:nvSpPr>
      <xdr:spPr>
        <a:xfrm>
          <a:off x="13751568" y="1736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95266</xdr:rowOff>
    </xdr:from>
    <xdr:ext cx="405111" cy="259045"/>
    <xdr:sp macro="" textlink="">
      <xdr:nvSpPr>
        <xdr:cNvPr id="495" name="n_1mainValue【公民館】&#10;有形固定資産減価償却率"/>
        <xdr:cNvSpPr txBox="1"/>
      </xdr:nvSpPr>
      <xdr:spPr>
        <a:xfrm>
          <a:off x="13751568" y="17865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6" name="直線コネクタ 505"/>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7" name="テキスト ボックス 506"/>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8" name="直線コネクタ 507"/>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9" name="テキスト ボックス 508"/>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0" name="直線コネクタ 509"/>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1" name="テキスト ボックス 510"/>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2" name="直線コネクタ 511"/>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3" name="テキスト ボックス 512"/>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4" name="直線コネクタ 513"/>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5" name="テキスト ボックス 514"/>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6" name="直線コネクタ 515"/>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7" name="テキスト ボックス 516"/>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8" name="【公民館】&#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19" name="直線コネクタ 518"/>
        <xdr:cNvCxnSpPr/>
      </xdr:nvCxnSpPr>
      <xdr:spPr>
        <a:xfrm flipV="1">
          <a:off x="19960589" y="16752571"/>
          <a:ext cx="0" cy="146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20" name="【公民館】&#10;一人当たり面積最小値テキスト"/>
        <xdr:cNvSpPr txBox="1"/>
      </xdr:nvSpPr>
      <xdr:spPr>
        <a:xfrm>
          <a:off x="20050125" y="1821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21" name="直線コネクタ 520"/>
        <xdr:cNvCxnSpPr/>
      </xdr:nvCxnSpPr>
      <xdr:spPr>
        <a:xfrm>
          <a:off x="19872325" y="18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22" name="【公民館】&#10;一人当たり面積最大値テキスト"/>
        <xdr:cNvSpPr txBox="1"/>
      </xdr:nvSpPr>
      <xdr:spPr>
        <a:xfrm>
          <a:off x="20050125" y="1653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23" name="直線コネクタ 522"/>
        <xdr:cNvCxnSpPr/>
      </xdr:nvCxnSpPr>
      <xdr:spPr>
        <a:xfrm>
          <a:off x="19872325" y="1675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24" name="【公民館】&#10;一人当たり面積平均値テキスト"/>
        <xdr:cNvSpPr txBox="1"/>
      </xdr:nvSpPr>
      <xdr:spPr>
        <a:xfrm>
          <a:off x="20050125" y="1764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25" name="フローチャート : 判断 524"/>
        <xdr:cNvSpPr/>
      </xdr:nvSpPr>
      <xdr:spPr>
        <a:xfrm>
          <a:off x="19910425"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26" name="フローチャート : 判断 525"/>
        <xdr:cNvSpPr/>
      </xdr:nvSpPr>
      <xdr:spPr>
        <a:xfrm>
          <a:off x="19156045" y="1768093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7" name="テキスト ボックス 526"/>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170180</xdr:rowOff>
    </xdr:from>
    <xdr:to>
      <xdr:col>31</xdr:col>
      <xdr:colOff>85725</xdr:colOff>
      <xdr:row>105</xdr:row>
      <xdr:rowOff>100330</xdr:rowOff>
    </xdr:to>
    <xdr:sp macro="" textlink="">
      <xdr:nvSpPr>
        <xdr:cNvPr id="532" name="円/楕円 531"/>
        <xdr:cNvSpPr/>
      </xdr:nvSpPr>
      <xdr:spPr>
        <a:xfrm>
          <a:off x="19156045" y="176047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xdr:rowOff>
    </xdr:from>
    <xdr:ext cx="469744" cy="259045"/>
    <xdr:sp macro="" textlink="">
      <xdr:nvSpPr>
        <xdr:cNvPr id="533" name="n_1aveValue【公民館】&#10;一人当たり面積"/>
        <xdr:cNvSpPr txBox="1"/>
      </xdr:nvSpPr>
      <xdr:spPr>
        <a:xfrm>
          <a:off x="19012612" y="177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116857</xdr:rowOff>
    </xdr:from>
    <xdr:ext cx="469744" cy="259045"/>
    <xdr:sp macro="" textlink="">
      <xdr:nvSpPr>
        <xdr:cNvPr id="534" name="n_1mainValue【公民館】&#10;一人当たり面積"/>
        <xdr:cNvSpPr txBox="1"/>
      </xdr:nvSpPr>
      <xdr:spPr>
        <a:xfrm>
          <a:off x="19012612"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endParaRPr kumimoji="1" lang="en-US" altLang="ja-JP" sz="1300">
            <a:latin typeface="ＭＳ Ｐゴシック"/>
          </a:endParaRPr>
        </a:p>
        <a:p>
          <a:r>
            <a:rPr kumimoji="1" lang="ja-JP" altLang="en-US" sz="1300">
              <a:latin typeface="ＭＳ Ｐゴシック"/>
            </a:rPr>
            <a:t>　</a:t>
          </a:r>
          <a:r>
            <a:rPr kumimoji="1" lang="ja-JP" altLang="en-US" sz="1300">
              <a:solidFill>
                <a:sysClr val="windowText" lastClr="000000"/>
              </a:solidFill>
              <a:latin typeface="ＭＳ Ｐゴシック"/>
            </a:rPr>
            <a:t>有形固定資産減価償却率は全体的に高い数値となっており、特に道路、公営住宅が高い水準になっている。今後は個別施設計画を策定していない施設は計画を策定し、適切な維持管理に努めていく。</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千葉県君津市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86,552
85,763
318.81
29,916,326
28,913,926
850,662
18,579,755
12,905,846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691515" y="713340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691515" y="681445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691515" y="649550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691515" y="617655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691515" y="585760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691515" y="553484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221480" y="5688330"/>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311015" y="70817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133215" y="707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311015"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133215"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311015" y="6445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171315" y="64675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401695"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37391</xdr:rowOff>
    </xdr:from>
    <xdr:ext cx="405111" cy="259045"/>
    <xdr:sp macro="" textlink="">
      <xdr:nvSpPr>
        <xdr:cNvPr id="66" name="n_1aveValue【図書館】&#10;有形固定資産減価償却率"/>
        <xdr:cNvSpPr txBox="1"/>
      </xdr:nvSpPr>
      <xdr:spPr>
        <a:xfrm>
          <a:off x="3237238"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131535</xdr:rowOff>
    </xdr:from>
    <xdr:to>
      <xdr:col>5</xdr:col>
      <xdr:colOff>409575</xdr:colOff>
      <xdr:row>40</xdr:row>
      <xdr:rowOff>61685</xdr:rowOff>
    </xdr:to>
    <xdr:sp macro="" textlink="">
      <xdr:nvSpPr>
        <xdr:cNvPr id="72" name="円/楕円 71"/>
        <xdr:cNvSpPr/>
      </xdr:nvSpPr>
      <xdr:spPr>
        <a:xfrm>
          <a:off x="3401695" y="666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52812</xdr:rowOff>
    </xdr:from>
    <xdr:ext cx="405111" cy="259045"/>
    <xdr:sp macro="" textlink="">
      <xdr:nvSpPr>
        <xdr:cNvPr id="73" name="n_1mainValue【図書館】&#10;有形固定資産減価償却率"/>
        <xdr:cNvSpPr txBox="1"/>
      </xdr:nvSpPr>
      <xdr:spPr>
        <a:xfrm>
          <a:off x="3237238" y="67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556341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556341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556341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556341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9446260" y="5589270"/>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9535795" y="695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9357995" y="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9535795"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9357995" y="55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9535795" y="63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9396095"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8649335"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156227</xdr:rowOff>
    </xdr:from>
    <xdr:ext cx="469744" cy="259045"/>
    <xdr:sp macro="" textlink="">
      <xdr:nvSpPr>
        <xdr:cNvPr id="105" name="n_1aveValue【図書館】&#10;一人当たり面積"/>
        <xdr:cNvSpPr txBox="1"/>
      </xdr:nvSpPr>
      <xdr:spPr>
        <a:xfrm>
          <a:off x="8498282"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25400</xdr:rowOff>
    </xdr:from>
    <xdr:to>
      <xdr:col>14</xdr:col>
      <xdr:colOff>79375</xdr:colOff>
      <xdr:row>38</xdr:row>
      <xdr:rowOff>127000</xdr:rowOff>
    </xdr:to>
    <xdr:sp macro="" textlink="">
      <xdr:nvSpPr>
        <xdr:cNvPr id="111" name="円/楕円 110"/>
        <xdr:cNvSpPr/>
      </xdr:nvSpPr>
      <xdr:spPr>
        <a:xfrm>
          <a:off x="8649335"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143527</xdr:rowOff>
    </xdr:from>
    <xdr:ext cx="469744" cy="259045"/>
    <xdr:sp macro="" textlink="">
      <xdr:nvSpPr>
        <xdr:cNvPr id="112" name="n_1mainValue【図書館】&#10;一人当たり面積"/>
        <xdr:cNvSpPr txBox="1"/>
      </xdr:nvSpPr>
      <xdr:spPr>
        <a:xfrm>
          <a:off x="8498282"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691515" y="10728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691515" y="10283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691515" y="98374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691515" y="93878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221480" y="9408414"/>
          <a:ext cx="0" cy="1178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311015" y="1059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133215" y="105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311015" y="919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133215" y="94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311015"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171315"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401695" y="1026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128795</xdr:rowOff>
    </xdr:from>
    <xdr:ext cx="405111" cy="259045"/>
    <xdr:sp macro="" textlink="">
      <xdr:nvSpPr>
        <xdr:cNvPr id="143" name="n_1aveValue【体育館・プール】&#10;有形固定資産減価償却率"/>
        <xdr:cNvSpPr txBox="1"/>
      </xdr:nvSpPr>
      <xdr:spPr>
        <a:xfrm>
          <a:off x="3237238" y="103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54356</xdr:rowOff>
    </xdr:from>
    <xdr:to>
      <xdr:col>5</xdr:col>
      <xdr:colOff>409575</xdr:colOff>
      <xdr:row>60</xdr:row>
      <xdr:rowOff>155956</xdr:rowOff>
    </xdr:to>
    <xdr:sp macro="" textlink="">
      <xdr:nvSpPr>
        <xdr:cNvPr id="149" name="円/楕円 148"/>
        <xdr:cNvSpPr/>
      </xdr:nvSpPr>
      <xdr:spPr>
        <a:xfrm>
          <a:off x="3401695"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1033</xdr:rowOff>
    </xdr:from>
    <xdr:ext cx="405111" cy="259045"/>
    <xdr:sp macro="" textlink="">
      <xdr:nvSpPr>
        <xdr:cNvPr id="150" name="n_1mainValue【体育館・プール】&#10;有形固定資産減価償却率"/>
        <xdr:cNvSpPr txBox="1"/>
      </xdr:nvSpPr>
      <xdr:spPr>
        <a:xfrm>
          <a:off x="3237238" y="98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556341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556341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556341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556341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556341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9446260" y="924115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9535795"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9357995" y="1074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9535795" y="902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9357995" y="924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9535795" y="10401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9396095"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8649335" y="104133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137812</xdr:rowOff>
    </xdr:from>
    <xdr:ext cx="469744" cy="259045"/>
    <xdr:sp macro="" textlink="">
      <xdr:nvSpPr>
        <xdr:cNvPr id="182" name="n_1aveValue【体育館・プール】&#10;一人当たり面積"/>
        <xdr:cNvSpPr txBox="1"/>
      </xdr:nvSpPr>
      <xdr:spPr>
        <a:xfrm>
          <a:off x="8498282"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17780</xdr:rowOff>
    </xdr:from>
    <xdr:to>
      <xdr:col>14</xdr:col>
      <xdr:colOff>79375</xdr:colOff>
      <xdr:row>63</xdr:row>
      <xdr:rowOff>119380</xdr:rowOff>
    </xdr:to>
    <xdr:sp macro="" textlink="">
      <xdr:nvSpPr>
        <xdr:cNvPr id="188" name="円/楕円 187"/>
        <xdr:cNvSpPr/>
      </xdr:nvSpPr>
      <xdr:spPr>
        <a:xfrm>
          <a:off x="8649335" y="1057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110507</xdr:rowOff>
    </xdr:from>
    <xdr:ext cx="469744" cy="259045"/>
    <xdr:sp macro="" textlink="">
      <xdr:nvSpPr>
        <xdr:cNvPr id="189" name="n_1mainValue【体育館・プール】&#10;一人当たり面積"/>
        <xdr:cNvSpPr txBox="1"/>
      </xdr:nvSpPr>
      <xdr:spPr>
        <a:xfrm>
          <a:off x="8498282"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691515" y="145313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691515" y="14157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691515" y="13784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691515" y="13411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691515" y="1304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221480" y="130759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311015" y="1442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133215" y="144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311015" y="1285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133215" y="13075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311015" y="1387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171315"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401695"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91457</xdr:rowOff>
    </xdr:from>
    <xdr:ext cx="405111" cy="259045"/>
    <xdr:sp macro="" textlink="">
      <xdr:nvSpPr>
        <xdr:cNvPr id="222" name="n_1aveValue【福祉施設】&#10;有形固定資産減価償却率"/>
        <xdr:cNvSpPr txBox="1"/>
      </xdr:nvSpPr>
      <xdr:spPr>
        <a:xfrm>
          <a:off x="3237238"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84455</xdr:rowOff>
    </xdr:from>
    <xdr:to>
      <xdr:col>5</xdr:col>
      <xdr:colOff>409575</xdr:colOff>
      <xdr:row>79</xdr:row>
      <xdr:rowOff>14605</xdr:rowOff>
    </xdr:to>
    <xdr:sp macro="" textlink="">
      <xdr:nvSpPr>
        <xdr:cNvPr id="228" name="円/楕円 227"/>
        <xdr:cNvSpPr/>
      </xdr:nvSpPr>
      <xdr:spPr>
        <a:xfrm>
          <a:off x="3401695" y="13160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31132</xdr:rowOff>
    </xdr:from>
    <xdr:ext cx="405111" cy="259045"/>
    <xdr:sp macro="" textlink="">
      <xdr:nvSpPr>
        <xdr:cNvPr id="229" name="n_1mainValue【福祉施設】&#10;有形固定資産減価償却率"/>
        <xdr:cNvSpPr txBox="1"/>
      </xdr:nvSpPr>
      <xdr:spPr>
        <a:xfrm>
          <a:off x="3237238" y="129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556341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9446260" y="13159740"/>
          <a:ext cx="0" cy="1396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9535795"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9357995" y="145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9535795" y="1293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9357995" y="131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9535795" y="14220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9396095" y="142421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8649335" y="142775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146248</xdr:rowOff>
    </xdr:from>
    <xdr:ext cx="469744" cy="259045"/>
    <xdr:sp macro="" textlink="">
      <xdr:nvSpPr>
        <xdr:cNvPr id="263" name="n_1aveValue【福祉施設】&#10;一人当たり面積"/>
        <xdr:cNvSpPr txBox="1"/>
      </xdr:nvSpPr>
      <xdr:spPr>
        <a:xfrm>
          <a:off x="8498282" y="1406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95069</xdr:rowOff>
    </xdr:from>
    <xdr:to>
      <xdr:col>14</xdr:col>
      <xdr:colOff>79375</xdr:colOff>
      <xdr:row>87</xdr:row>
      <xdr:rowOff>25219</xdr:rowOff>
    </xdr:to>
    <xdr:sp macro="" textlink="">
      <xdr:nvSpPr>
        <xdr:cNvPr id="269" name="円/楕円 268"/>
        <xdr:cNvSpPr/>
      </xdr:nvSpPr>
      <xdr:spPr>
        <a:xfrm>
          <a:off x="8649335" y="145121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16346</xdr:rowOff>
    </xdr:from>
    <xdr:ext cx="469744" cy="259045"/>
    <xdr:sp macro="" textlink="">
      <xdr:nvSpPr>
        <xdr:cNvPr id="270" name="n_1mainValue【福祉施設】&#10;一人当たり面積"/>
        <xdr:cNvSpPr txBox="1"/>
      </xdr:nvSpPr>
      <xdr:spPr>
        <a:xfrm>
          <a:off x="8498282" y="1460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691515" y="182575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691515" y="17884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691515" y="175107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691515" y="171373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691515" y="167640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221480" y="16933545"/>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311015" y="18219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133215" y="18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311015" y="1671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133215" y="169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311015" y="1772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171315" y="1774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401695"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125747</xdr:rowOff>
    </xdr:from>
    <xdr:ext cx="405111" cy="259045"/>
    <xdr:sp macro="" textlink="">
      <xdr:nvSpPr>
        <xdr:cNvPr id="303" name="n_1aveValue【市民会館】&#10;有形固定資産減価償却率"/>
        <xdr:cNvSpPr txBox="1"/>
      </xdr:nvSpPr>
      <xdr:spPr>
        <a:xfrm>
          <a:off x="3237238"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95886</xdr:rowOff>
    </xdr:from>
    <xdr:to>
      <xdr:col>5</xdr:col>
      <xdr:colOff>409575</xdr:colOff>
      <xdr:row>104</xdr:row>
      <xdr:rowOff>26036</xdr:rowOff>
    </xdr:to>
    <xdr:sp macro="" textlink="">
      <xdr:nvSpPr>
        <xdr:cNvPr id="309" name="円/楕円 308"/>
        <xdr:cNvSpPr/>
      </xdr:nvSpPr>
      <xdr:spPr>
        <a:xfrm>
          <a:off x="3401695" y="1736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42563</xdr:rowOff>
    </xdr:from>
    <xdr:ext cx="405111" cy="259045"/>
    <xdr:sp macro="" textlink="">
      <xdr:nvSpPr>
        <xdr:cNvPr id="310" name="n_1mainValue【市民会館】&#10;有形固定資産減価償却率"/>
        <xdr:cNvSpPr txBox="1"/>
      </xdr:nvSpPr>
      <xdr:spPr>
        <a:xfrm>
          <a:off x="3237238" y="1714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5984875" y="18181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5563416"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5984875" y="177355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5563416"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5984875" y="172859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5563416"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5984875" y="16840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5563416"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556341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9446260" y="16706849"/>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9535795"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9357995" y="180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9535795"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9357995" y="1670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9535795" y="1752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9396095" y="17546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8649335" y="17528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40657</xdr:rowOff>
    </xdr:from>
    <xdr:ext cx="469744" cy="259045"/>
    <xdr:sp macro="" textlink="">
      <xdr:nvSpPr>
        <xdr:cNvPr id="340" name="n_1aveValue【市民会館】&#10;一人当たり面積"/>
        <xdr:cNvSpPr txBox="1"/>
      </xdr:nvSpPr>
      <xdr:spPr>
        <a:xfrm>
          <a:off x="8498282"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77978</xdr:rowOff>
    </xdr:from>
    <xdr:to>
      <xdr:col>14</xdr:col>
      <xdr:colOff>79375</xdr:colOff>
      <xdr:row>106</xdr:row>
      <xdr:rowOff>8128</xdr:rowOff>
    </xdr:to>
    <xdr:sp macro="" textlink="">
      <xdr:nvSpPr>
        <xdr:cNvPr id="346" name="円/楕円 345"/>
        <xdr:cNvSpPr/>
      </xdr:nvSpPr>
      <xdr:spPr>
        <a:xfrm>
          <a:off x="8649335" y="17680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170705</xdr:rowOff>
    </xdr:from>
    <xdr:ext cx="469744" cy="259045"/>
    <xdr:sp macro="" textlink="">
      <xdr:nvSpPr>
        <xdr:cNvPr id="347" name="n_1mainValue【市民会館】&#10;一人当たり面積"/>
        <xdr:cNvSpPr txBox="1"/>
      </xdr:nvSpPr>
      <xdr:spPr>
        <a:xfrm>
          <a:off x="8498282" y="1777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4735809" y="568071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4825345"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4647545" y="688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4825345"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4647545"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7" name="【一般廃棄物処理施設】&#10;有形固定資産減価償却率平均値テキスト"/>
        <xdr:cNvSpPr txBox="1"/>
      </xdr:nvSpPr>
      <xdr:spPr>
        <a:xfrm>
          <a:off x="14825345" y="618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4685645" y="620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3916025" y="6298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42562</xdr:rowOff>
    </xdr:from>
    <xdr:ext cx="405111" cy="259045"/>
    <xdr:sp macro="" textlink="">
      <xdr:nvSpPr>
        <xdr:cNvPr id="380" name="n_1aveValue【一般廃棄物処理施設】&#10;有形固定資産減価償却率"/>
        <xdr:cNvSpPr txBox="1"/>
      </xdr:nvSpPr>
      <xdr:spPr>
        <a:xfrm>
          <a:off x="13751568"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147320</xdr:rowOff>
    </xdr:from>
    <xdr:to>
      <xdr:col>22</xdr:col>
      <xdr:colOff>415925</xdr:colOff>
      <xdr:row>39</xdr:row>
      <xdr:rowOff>77470</xdr:rowOff>
    </xdr:to>
    <xdr:sp macro="" textlink="">
      <xdr:nvSpPr>
        <xdr:cNvPr id="386" name="円/楕円 385"/>
        <xdr:cNvSpPr/>
      </xdr:nvSpPr>
      <xdr:spPr>
        <a:xfrm>
          <a:off x="13916025" y="651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68597</xdr:rowOff>
    </xdr:from>
    <xdr:ext cx="405111" cy="259045"/>
    <xdr:sp macro="" textlink="">
      <xdr:nvSpPr>
        <xdr:cNvPr id="387" name="n_1mainValue【一般廃棄物処理施設】&#10;有形固定資産減価償却率"/>
        <xdr:cNvSpPr txBox="1"/>
      </xdr:nvSpPr>
      <xdr:spPr>
        <a:xfrm>
          <a:off x="13751568"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6499205" y="68922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6250419"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5972366"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6499205" y="5775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5972366"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597236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19960589" y="5608320"/>
          <a:ext cx="0" cy="118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0050125" y="680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19872325" y="679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0050125" y="538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19872325"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2" name="【一般廃棄物処理施設】&#10;一人当たり有形固定資産（償却資産）額平均値テキスト"/>
        <xdr:cNvSpPr txBox="1"/>
      </xdr:nvSpPr>
      <xdr:spPr>
        <a:xfrm>
          <a:off x="20050125" y="636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19910425" y="637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4" name="フローチャート : 判断 413"/>
        <xdr:cNvSpPr/>
      </xdr:nvSpPr>
      <xdr:spPr>
        <a:xfrm>
          <a:off x="19156045" y="640085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148665</xdr:rowOff>
    </xdr:from>
    <xdr:ext cx="534377" cy="259045"/>
    <xdr:sp macro="" textlink="">
      <xdr:nvSpPr>
        <xdr:cNvPr id="415" name="n_1aveValue【一般廃棄物処理施設】&#10;一人当たり有形固定資産（償却資産）額"/>
        <xdr:cNvSpPr txBox="1"/>
      </xdr:nvSpPr>
      <xdr:spPr>
        <a:xfrm>
          <a:off x="18980296" y="618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152856</xdr:rowOff>
    </xdr:from>
    <xdr:to>
      <xdr:col>31</xdr:col>
      <xdr:colOff>85725</xdr:colOff>
      <xdr:row>40</xdr:row>
      <xdr:rowOff>83006</xdr:rowOff>
    </xdr:to>
    <xdr:sp macro="" textlink="">
      <xdr:nvSpPr>
        <xdr:cNvPr id="421" name="円/楕円 420"/>
        <xdr:cNvSpPr/>
      </xdr:nvSpPr>
      <xdr:spPr>
        <a:xfrm>
          <a:off x="19156045" y="669081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74133</xdr:rowOff>
    </xdr:from>
    <xdr:ext cx="534377" cy="259045"/>
    <xdr:sp macro="" textlink="">
      <xdr:nvSpPr>
        <xdr:cNvPr id="422" name="n_1mainValue【一般廃棄物処理施設】&#10;一人当たり有形固定資産（償却資産）額"/>
        <xdr:cNvSpPr txBox="1"/>
      </xdr:nvSpPr>
      <xdr:spPr>
        <a:xfrm>
          <a:off x="18980296" y="67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1205845" y="1085958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093739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1205845" y="1054063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087327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1205845" y="1022168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087327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1205845" y="989892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087327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1205845" y="957997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087327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1205845" y="926102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080915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xdr:cNvCxnSpPr/>
      </xdr:nvCxnSpPr>
      <xdr:spPr>
        <a:xfrm flipV="1">
          <a:off x="14735809" y="9443357"/>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xdr:cNvSpPr txBox="1"/>
      </xdr:nvSpPr>
      <xdr:spPr>
        <a:xfrm>
          <a:off x="14825345" y="107752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xdr:cNvCxnSpPr/>
      </xdr:nvCxnSpPr>
      <xdr:spPr>
        <a:xfrm>
          <a:off x="14647545" y="10771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xdr:cNvSpPr txBox="1"/>
      </xdr:nvSpPr>
      <xdr:spPr>
        <a:xfrm>
          <a:off x="14825345" y="9222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xdr:cNvCxnSpPr/>
      </xdr:nvCxnSpPr>
      <xdr:spPr>
        <a:xfrm>
          <a:off x="14647545" y="944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xdr:cNvSpPr txBox="1"/>
      </xdr:nvSpPr>
      <xdr:spPr>
        <a:xfrm>
          <a:off x="14825345" y="998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xdr:cNvSpPr/>
      </xdr:nvSpPr>
      <xdr:spPr>
        <a:xfrm>
          <a:off x="14685645"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5" name="フローチャート : 判断 454"/>
        <xdr:cNvSpPr/>
      </xdr:nvSpPr>
      <xdr:spPr>
        <a:xfrm>
          <a:off x="13916025" y="1004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74584</xdr:rowOff>
    </xdr:from>
    <xdr:ext cx="405111" cy="259045"/>
    <xdr:sp macro="" textlink="">
      <xdr:nvSpPr>
        <xdr:cNvPr id="456" name="n_1aveValue【保健センター・保健所】&#10;有形固定資産減価償却率"/>
        <xdr:cNvSpPr txBox="1"/>
      </xdr:nvSpPr>
      <xdr:spPr>
        <a:xfrm>
          <a:off x="13751568"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89626</xdr:rowOff>
    </xdr:from>
    <xdr:to>
      <xdr:col>22</xdr:col>
      <xdr:colOff>415925</xdr:colOff>
      <xdr:row>60</xdr:row>
      <xdr:rowOff>19776</xdr:rowOff>
    </xdr:to>
    <xdr:sp macro="" textlink="">
      <xdr:nvSpPr>
        <xdr:cNvPr id="462" name="円/楕円 461"/>
        <xdr:cNvSpPr/>
      </xdr:nvSpPr>
      <xdr:spPr>
        <a:xfrm>
          <a:off x="13916025" y="9980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36303</xdr:rowOff>
    </xdr:from>
    <xdr:ext cx="405111" cy="259045"/>
    <xdr:sp macro="" textlink="">
      <xdr:nvSpPr>
        <xdr:cNvPr id="463" name="n_1mainValue【保健センター・保健所】&#10;有形固定資産減価償却率"/>
        <xdr:cNvSpPr txBox="1"/>
      </xdr:nvSpPr>
      <xdr:spPr>
        <a:xfrm>
          <a:off x="13751568" y="975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xdr:cNvCxnSpPr/>
      </xdr:nvCxnSpPr>
      <xdr:spPr>
        <a:xfrm flipV="1">
          <a:off x="19960589" y="9400540"/>
          <a:ext cx="0" cy="12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xdr:cNvSpPr txBox="1"/>
      </xdr:nvSpPr>
      <xdr:spPr>
        <a:xfrm>
          <a:off x="20050125"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19872325" y="106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xdr:cNvSpPr txBox="1"/>
      </xdr:nvSpPr>
      <xdr:spPr>
        <a:xfrm>
          <a:off x="20050125" y="918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19872325" y="940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2" name="【保健センター・保健所】&#10;一人当たり面積平均値テキスト"/>
        <xdr:cNvSpPr txBox="1"/>
      </xdr:nvSpPr>
      <xdr:spPr>
        <a:xfrm>
          <a:off x="20050125" y="1027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19910425" y="10295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19156045" y="1024509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111777</xdr:rowOff>
    </xdr:from>
    <xdr:ext cx="469744" cy="259045"/>
    <xdr:sp macro="" textlink="">
      <xdr:nvSpPr>
        <xdr:cNvPr id="495" name="n_1aveValue【保健センター・保健所】&#10;一人当たり面積"/>
        <xdr:cNvSpPr txBox="1"/>
      </xdr:nvSpPr>
      <xdr:spPr>
        <a:xfrm>
          <a:off x="19012612"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63500</xdr:rowOff>
    </xdr:from>
    <xdr:to>
      <xdr:col>31</xdr:col>
      <xdr:colOff>85725</xdr:colOff>
      <xdr:row>60</xdr:row>
      <xdr:rowOff>165100</xdr:rowOff>
    </xdr:to>
    <xdr:sp macro="" textlink="">
      <xdr:nvSpPr>
        <xdr:cNvPr id="501" name="円/楕円 500"/>
        <xdr:cNvSpPr/>
      </xdr:nvSpPr>
      <xdr:spPr>
        <a:xfrm>
          <a:off x="19156045" y="1012190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10177</xdr:rowOff>
    </xdr:from>
    <xdr:ext cx="469744" cy="259045"/>
    <xdr:sp macro="" textlink="">
      <xdr:nvSpPr>
        <xdr:cNvPr id="502" name="n_1mainValue【保健センター・保健所】&#10;一人当たり面積"/>
        <xdr:cNvSpPr txBox="1"/>
      </xdr:nvSpPr>
      <xdr:spPr>
        <a:xfrm>
          <a:off x="19012612"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093739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1205845" y="14455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087327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1205845" y="140093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087327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1205845" y="13563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087327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1205845" y="131140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087327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xdr:cNvCxnSpPr/>
      </xdr:nvCxnSpPr>
      <xdr:spPr>
        <a:xfrm flipV="1">
          <a:off x="14735809" y="13102590"/>
          <a:ext cx="0" cy="1212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xdr:cNvSpPr txBox="1"/>
      </xdr:nvSpPr>
      <xdr:spPr>
        <a:xfrm>
          <a:off x="14825345" y="143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xdr:cNvCxnSpPr/>
      </xdr:nvCxnSpPr>
      <xdr:spPr>
        <a:xfrm>
          <a:off x="14647545" y="143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xdr:cNvSpPr txBox="1"/>
      </xdr:nvSpPr>
      <xdr:spPr>
        <a:xfrm>
          <a:off x="14825345" y="1288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4647545" y="1310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0" name="【消防施設】&#10;有形固定資産減価償却率平均値テキスト"/>
        <xdr:cNvSpPr txBox="1"/>
      </xdr:nvSpPr>
      <xdr:spPr>
        <a:xfrm>
          <a:off x="14825345" y="13617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xdr:cNvSpPr/>
      </xdr:nvSpPr>
      <xdr:spPr>
        <a:xfrm>
          <a:off x="14685645"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xdr:cNvSpPr/>
      </xdr:nvSpPr>
      <xdr:spPr>
        <a:xfrm>
          <a:off x="13916025" y="1363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271</xdr:rowOff>
    </xdr:from>
    <xdr:ext cx="405111" cy="259045"/>
    <xdr:sp macro="" textlink="">
      <xdr:nvSpPr>
        <xdr:cNvPr id="533" name="n_1aveValue【消防施設】&#10;有形固定資産減価償却率"/>
        <xdr:cNvSpPr txBox="1"/>
      </xdr:nvSpPr>
      <xdr:spPr>
        <a:xfrm>
          <a:off x="13751568" y="134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149606</xdr:rowOff>
    </xdr:from>
    <xdr:to>
      <xdr:col>22</xdr:col>
      <xdr:colOff>415925</xdr:colOff>
      <xdr:row>83</xdr:row>
      <xdr:rowOff>79756</xdr:rowOff>
    </xdr:to>
    <xdr:sp macro="" textlink="">
      <xdr:nvSpPr>
        <xdr:cNvPr id="539" name="円/楕円 538"/>
        <xdr:cNvSpPr/>
      </xdr:nvSpPr>
      <xdr:spPr>
        <a:xfrm>
          <a:off x="13916025" y="13896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70883</xdr:rowOff>
    </xdr:from>
    <xdr:ext cx="405111" cy="259045"/>
    <xdr:sp macro="" textlink="">
      <xdr:nvSpPr>
        <xdr:cNvPr id="540" name="n_1mainValue【消防施設】&#10;有形固定資産減価償却率"/>
        <xdr:cNvSpPr txBox="1"/>
      </xdr:nvSpPr>
      <xdr:spPr>
        <a:xfrm>
          <a:off x="13751568" y="1398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1" name="直線コネクタ 550"/>
        <xdr:cNvCxnSpPr/>
      </xdr:nvCxnSpPr>
      <xdr:spPr>
        <a:xfrm>
          <a:off x="1649920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2" name="テキスト ボックス 551"/>
        <xdr:cNvSpPr txBox="1"/>
      </xdr:nvSpPr>
      <xdr:spPr>
        <a:xfrm>
          <a:off x="1607012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3" name="直線コネクタ 552"/>
        <xdr:cNvCxnSpPr/>
      </xdr:nvCxnSpPr>
      <xdr:spPr>
        <a:xfrm>
          <a:off x="1649920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4" name="テキスト ボックス 553"/>
        <xdr:cNvSpPr txBox="1"/>
      </xdr:nvSpPr>
      <xdr:spPr>
        <a:xfrm>
          <a:off x="1607012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5" name="直線コネクタ 554"/>
        <xdr:cNvCxnSpPr/>
      </xdr:nvCxnSpPr>
      <xdr:spPr>
        <a:xfrm>
          <a:off x="1649920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6" name="テキスト ボックス 555"/>
        <xdr:cNvSpPr txBox="1"/>
      </xdr:nvSpPr>
      <xdr:spPr>
        <a:xfrm>
          <a:off x="1607012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7" name="直線コネクタ 556"/>
        <xdr:cNvCxnSpPr/>
      </xdr:nvCxnSpPr>
      <xdr:spPr>
        <a:xfrm>
          <a:off x="1649920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8" name="テキスト ボックス 557"/>
        <xdr:cNvSpPr txBox="1"/>
      </xdr:nvSpPr>
      <xdr:spPr>
        <a:xfrm>
          <a:off x="1607012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9" name="直線コネクタ 558"/>
        <xdr:cNvCxnSpPr/>
      </xdr:nvCxnSpPr>
      <xdr:spPr>
        <a:xfrm>
          <a:off x="1649920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0" name="テキスト ボックス 559"/>
        <xdr:cNvSpPr txBox="1"/>
      </xdr:nvSpPr>
      <xdr:spPr>
        <a:xfrm>
          <a:off x="1607012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1" name="直線コネクタ 560"/>
        <xdr:cNvCxnSpPr/>
      </xdr:nvCxnSpPr>
      <xdr:spPr>
        <a:xfrm>
          <a:off x="1649920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2" name="テキスト ボックス 561"/>
        <xdr:cNvSpPr txBox="1"/>
      </xdr:nvSpPr>
      <xdr:spPr>
        <a:xfrm>
          <a:off x="1607012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66" name="直線コネクタ 565"/>
        <xdr:cNvCxnSpPr/>
      </xdr:nvCxnSpPr>
      <xdr:spPr>
        <a:xfrm flipV="1">
          <a:off x="19960589" y="13074287"/>
          <a:ext cx="0" cy="1391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7" name="【消防施設】&#10;一人当たり面積最小値テキスト"/>
        <xdr:cNvSpPr txBox="1"/>
      </xdr:nvSpPr>
      <xdr:spPr>
        <a:xfrm>
          <a:off x="20050125" y="144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8" name="直線コネクタ 567"/>
        <xdr:cNvCxnSpPr/>
      </xdr:nvCxnSpPr>
      <xdr:spPr>
        <a:xfrm>
          <a:off x="19872325" y="1446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69" name="【消防施設】&#10;一人当たり面積最大値テキスト"/>
        <xdr:cNvSpPr txBox="1"/>
      </xdr:nvSpPr>
      <xdr:spPr>
        <a:xfrm>
          <a:off x="20050125" y="1285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0" name="直線コネクタ 569"/>
        <xdr:cNvCxnSpPr/>
      </xdr:nvCxnSpPr>
      <xdr:spPr>
        <a:xfrm>
          <a:off x="19872325" y="1307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71" name="【消防施設】&#10;一人当たり面積平均値テキスト"/>
        <xdr:cNvSpPr txBox="1"/>
      </xdr:nvSpPr>
      <xdr:spPr>
        <a:xfrm>
          <a:off x="20050125" y="13705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2" name="フローチャート : 判断 571"/>
        <xdr:cNvSpPr/>
      </xdr:nvSpPr>
      <xdr:spPr>
        <a:xfrm>
          <a:off x="19910425" y="137267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73" name="フローチャート : 判断 572"/>
        <xdr:cNvSpPr/>
      </xdr:nvSpPr>
      <xdr:spPr>
        <a:xfrm>
          <a:off x="19156045" y="1361784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131734</xdr:rowOff>
    </xdr:from>
    <xdr:ext cx="469744" cy="259045"/>
    <xdr:sp macro="" textlink="">
      <xdr:nvSpPr>
        <xdr:cNvPr id="574" name="n_1aveValue【消防施設】&#10;一人当たり面積"/>
        <xdr:cNvSpPr txBox="1"/>
      </xdr:nvSpPr>
      <xdr:spPr>
        <a:xfrm>
          <a:off x="19012612" y="1371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5" name="テキスト ボックス 574"/>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39007</xdr:rowOff>
    </xdr:from>
    <xdr:to>
      <xdr:col>31</xdr:col>
      <xdr:colOff>85725</xdr:colOff>
      <xdr:row>81</xdr:row>
      <xdr:rowOff>140607</xdr:rowOff>
    </xdr:to>
    <xdr:sp macro="" textlink="">
      <xdr:nvSpPr>
        <xdr:cNvPr id="580" name="円/楕円 579"/>
        <xdr:cNvSpPr/>
      </xdr:nvSpPr>
      <xdr:spPr>
        <a:xfrm>
          <a:off x="19156045" y="1361784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157134</xdr:rowOff>
    </xdr:from>
    <xdr:ext cx="469744" cy="259045"/>
    <xdr:sp macro="" textlink="">
      <xdr:nvSpPr>
        <xdr:cNvPr id="581" name="n_1mainValue【消防施設】&#10;一人当たり面積"/>
        <xdr:cNvSpPr txBox="1"/>
      </xdr:nvSpPr>
      <xdr:spPr>
        <a:xfrm>
          <a:off x="19012612" y="1340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2" name="テキスト ボックス 591"/>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3" name="直線コネクタ 592"/>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4" name="テキスト ボックス 593"/>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5" name="直線コネクタ 594"/>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6" name="テキスト ボックス 595"/>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7" name="直線コネクタ 596"/>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8" name="テキスト ボックス 597"/>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9" name="直線コネクタ 598"/>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0" name="テキスト ボックス 599"/>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1" name="直線コネクタ 600"/>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2" name="テキスト ボックス 601"/>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4" name="テキスト ボックス 603"/>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6" name="直線コネクタ 605"/>
        <xdr:cNvCxnSpPr/>
      </xdr:nvCxnSpPr>
      <xdr:spPr>
        <a:xfrm flipV="1">
          <a:off x="14735809" y="16960215"/>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7" name="【庁舎】&#10;有形固定資産減価償却率最小値テキスト"/>
        <xdr:cNvSpPr txBox="1"/>
      </xdr:nvSpPr>
      <xdr:spPr>
        <a:xfrm>
          <a:off x="14825345" y="1830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8" name="直線コネクタ 607"/>
        <xdr:cNvCxnSpPr/>
      </xdr:nvCxnSpPr>
      <xdr:spPr>
        <a:xfrm>
          <a:off x="14647545" y="1829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9" name="【庁舎】&#10;有形固定資産減価償却率最大値テキスト"/>
        <xdr:cNvSpPr txBox="1"/>
      </xdr:nvSpPr>
      <xdr:spPr>
        <a:xfrm>
          <a:off x="14825345" y="1674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0" name="直線コネクタ 609"/>
        <xdr:cNvCxnSpPr/>
      </xdr:nvCxnSpPr>
      <xdr:spPr>
        <a:xfrm>
          <a:off x="14647545" y="1696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11" name="【庁舎】&#10;有形固定資産減価償却率平均値テキスト"/>
        <xdr:cNvSpPr txBox="1"/>
      </xdr:nvSpPr>
      <xdr:spPr>
        <a:xfrm>
          <a:off x="14825345" y="1749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2" name="フローチャート : 判断 611"/>
        <xdr:cNvSpPr/>
      </xdr:nvSpPr>
      <xdr:spPr>
        <a:xfrm>
          <a:off x="14685645" y="1751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3" name="フローチャート : 判断 612"/>
        <xdr:cNvSpPr/>
      </xdr:nvSpPr>
      <xdr:spPr>
        <a:xfrm>
          <a:off x="13916025" y="17507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165752</xdr:rowOff>
    </xdr:from>
    <xdr:ext cx="405111" cy="259045"/>
    <xdr:sp macro="" textlink="">
      <xdr:nvSpPr>
        <xdr:cNvPr id="614" name="n_1aveValue【庁舎】&#10;有形固定資産減価償却率"/>
        <xdr:cNvSpPr txBox="1"/>
      </xdr:nvSpPr>
      <xdr:spPr>
        <a:xfrm>
          <a:off x="13751568" y="1760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5" name="テキスト ボックス 614"/>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6" name="テキスト ボックス 615"/>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7" name="テキスト ボックス 616"/>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8" name="テキスト ボックス 617"/>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9" name="テキスト ボックス 618"/>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44450</xdr:rowOff>
    </xdr:from>
    <xdr:to>
      <xdr:col>22</xdr:col>
      <xdr:colOff>415925</xdr:colOff>
      <xdr:row>102</xdr:row>
      <xdr:rowOff>146050</xdr:rowOff>
    </xdr:to>
    <xdr:sp macro="" textlink="">
      <xdr:nvSpPr>
        <xdr:cNvPr id="620" name="円/楕円 619"/>
        <xdr:cNvSpPr/>
      </xdr:nvSpPr>
      <xdr:spPr>
        <a:xfrm>
          <a:off x="13916025"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162577</xdr:rowOff>
    </xdr:from>
    <xdr:ext cx="405111" cy="259045"/>
    <xdr:sp macro="" textlink="">
      <xdr:nvSpPr>
        <xdr:cNvPr id="621" name="n_1mainValue【庁舎】&#10;有形固定資産減価償却率"/>
        <xdr:cNvSpPr txBox="1"/>
      </xdr:nvSpPr>
      <xdr:spPr>
        <a:xfrm>
          <a:off x="13751568" y="169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0" name="テキスト ボックス 629"/>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2" name="テキスト ボックス 631"/>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3" name="直線コネクタ 632"/>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4" name="テキスト ボックス 633"/>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5" name="直線コネクタ 634"/>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6" name="テキスト ボックス 635"/>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7" name="直線コネクタ 636"/>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8" name="テキスト ボックス 637"/>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9" name="直線コネクタ 638"/>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0" name="テキスト ボックス 639"/>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1" name="直線コネクタ 640"/>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2" name="テキスト ボックス 641"/>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3" name="直線コネクタ 642"/>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4" name="テキスト ボックス 643"/>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庁舎】&#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48" name="直線コネクタ 647"/>
        <xdr:cNvCxnSpPr/>
      </xdr:nvCxnSpPr>
      <xdr:spPr>
        <a:xfrm flipV="1">
          <a:off x="19960589" y="16762367"/>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49" name="【庁舎】&#10;一人当たり面積最小値テキスト"/>
        <xdr:cNvSpPr txBox="1"/>
      </xdr:nvSpPr>
      <xdr:spPr>
        <a:xfrm>
          <a:off x="20050125" y="1828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50" name="直線コネクタ 649"/>
        <xdr:cNvCxnSpPr/>
      </xdr:nvCxnSpPr>
      <xdr:spPr>
        <a:xfrm>
          <a:off x="19872325" y="1828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51" name="【庁舎】&#10;一人当たり面積最大値テキスト"/>
        <xdr:cNvSpPr txBox="1"/>
      </xdr:nvSpPr>
      <xdr:spPr>
        <a:xfrm>
          <a:off x="20050125" y="165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2" name="直線コネクタ 651"/>
        <xdr:cNvCxnSpPr/>
      </xdr:nvCxnSpPr>
      <xdr:spPr>
        <a:xfrm>
          <a:off x="19872325" y="1676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53" name="【庁舎】&#10;一人当たり面積平均値テキスト"/>
        <xdr:cNvSpPr txBox="1"/>
      </xdr:nvSpPr>
      <xdr:spPr>
        <a:xfrm>
          <a:off x="20050125" y="1786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4" name="フローチャート : 判断 653"/>
        <xdr:cNvSpPr/>
      </xdr:nvSpPr>
      <xdr:spPr>
        <a:xfrm>
          <a:off x="19910425"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5" name="フローチャート : 判断 654"/>
        <xdr:cNvSpPr/>
      </xdr:nvSpPr>
      <xdr:spPr>
        <a:xfrm>
          <a:off x="19156045" y="178899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41383</xdr:rowOff>
    </xdr:from>
    <xdr:ext cx="469744" cy="259045"/>
    <xdr:sp macro="" textlink="">
      <xdr:nvSpPr>
        <xdr:cNvPr id="656" name="n_1aveValue【庁舎】&#10;一人当たり面積"/>
        <xdr:cNvSpPr txBox="1"/>
      </xdr:nvSpPr>
      <xdr:spPr>
        <a:xfrm>
          <a:off x="19012612" y="1797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7" name="テキスト ボックス 656"/>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8" name="テキスト ボックス 657"/>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9" name="テキスト ボックス 658"/>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0" name="テキスト ボックス 659"/>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1" name="テキスト ボックス 660"/>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51526</xdr:rowOff>
    </xdr:from>
    <xdr:to>
      <xdr:col>31</xdr:col>
      <xdr:colOff>85725</xdr:colOff>
      <xdr:row>106</xdr:row>
      <xdr:rowOff>153126</xdr:rowOff>
    </xdr:to>
    <xdr:sp macro="" textlink="">
      <xdr:nvSpPr>
        <xdr:cNvPr id="662" name="円/楕円 661"/>
        <xdr:cNvSpPr/>
      </xdr:nvSpPr>
      <xdr:spPr>
        <a:xfrm>
          <a:off x="19156045" y="1782136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169653</xdr:rowOff>
    </xdr:from>
    <xdr:ext cx="469744" cy="259045"/>
    <xdr:sp macro="" textlink="">
      <xdr:nvSpPr>
        <xdr:cNvPr id="663" name="n_1mainValue【庁舎】&#10;一人当たり面積"/>
        <xdr:cNvSpPr txBox="1"/>
      </xdr:nvSpPr>
      <xdr:spPr>
        <a:xfrm>
          <a:off x="19012612"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endParaRPr kumimoji="1" lang="en-US" altLang="ja-JP" sz="1300">
            <a:solidFill>
              <a:sysClr val="windowText" lastClr="000000"/>
            </a:solidFill>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a:rPr>
            <a:t>　</a:t>
          </a:r>
          <a:r>
            <a:rPr kumimoji="1" lang="ja-JP" altLang="ja-JP" sz="1100">
              <a:solidFill>
                <a:sysClr val="windowText" lastClr="000000"/>
              </a:solidFill>
              <a:effectLst/>
              <a:latin typeface="+mn-lt"/>
              <a:ea typeface="+mn-ea"/>
              <a:cs typeface="+mn-cs"/>
            </a:rPr>
            <a:t>有形固定資産減価償却率は全体的に高い数値となっており、特に福祉施設等が高い水準になっている。今後は個別施設計画を策定していない施設は計画を策定し、適切な維持管理に努めていく。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千葉県君津市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86,552
85,763
318.81
29,916,326
28,913,926
850,662
18,579,755
12,905,846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大型事業所及び関連事業所の集中により類似団体を上回る税収があるため、</a:t>
          </a:r>
          <a:r>
            <a:rPr kumimoji="1" lang="en-US" altLang="ja-JP" sz="1300">
              <a:latin typeface="ＭＳ Ｐゴシック"/>
            </a:rPr>
            <a:t>1.00</a:t>
          </a:r>
          <a:r>
            <a:rPr kumimoji="1" lang="ja-JP" altLang="en-US" sz="1300">
              <a:latin typeface="ＭＳ Ｐゴシック"/>
            </a:rPr>
            <a:t>と財政力指数は類似団体平均を大きく上回る。法人税収の影響により平成</a:t>
          </a:r>
          <a:r>
            <a:rPr kumimoji="1" lang="en-US" altLang="ja-JP" sz="1300">
              <a:latin typeface="ＭＳ Ｐゴシック"/>
            </a:rPr>
            <a:t>24</a:t>
          </a:r>
          <a:r>
            <a:rPr kumimoji="1" lang="ja-JP" altLang="en-US" sz="1300">
              <a:latin typeface="ＭＳ Ｐゴシック"/>
            </a:rPr>
            <a:t>年度まで低下した後は同程度で推移しているが、人口減少等の影響による収入減及び高齢化に伴う社会福祉関係費の増加等は今後も続くことが予想されるため、限られた財源を効率的かつ効果的に配分することにより、健全財政を確保し、将来を見据えた事業の着実な推進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126093</xdr:rowOff>
    </xdr:from>
    <xdr:to>
      <xdr:col>7</xdr:col>
      <xdr:colOff>152400</xdr:colOff>
      <xdr:row>39</xdr:row>
      <xdr:rowOff>126093</xdr:rowOff>
    </xdr:to>
    <xdr:cxnSp macro="">
      <xdr:nvCxnSpPr>
        <xdr:cNvPr id="70" name="直線コネクタ 69"/>
        <xdr:cNvCxnSpPr/>
      </xdr:nvCxnSpPr>
      <xdr:spPr>
        <a:xfrm>
          <a:off x="4114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126093</xdr:rowOff>
    </xdr:from>
    <xdr:to>
      <xdr:col>6</xdr:col>
      <xdr:colOff>0</xdr:colOff>
      <xdr:row>39</xdr:row>
      <xdr:rowOff>126093</xdr:rowOff>
    </xdr:to>
    <xdr:cxnSp macro="">
      <xdr:nvCxnSpPr>
        <xdr:cNvPr id="73" name="直線コネクタ 72"/>
        <xdr:cNvCxnSpPr/>
      </xdr:nvCxnSpPr>
      <xdr:spPr>
        <a:xfrm>
          <a:off x="3225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126093</xdr:rowOff>
    </xdr:from>
    <xdr:to>
      <xdr:col>4</xdr:col>
      <xdr:colOff>482600</xdr:colOff>
      <xdr:row>39</xdr:row>
      <xdr:rowOff>143328</xdr:rowOff>
    </xdr:to>
    <xdr:cxnSp macro="">
      <xdr:nvCxnSpPr>
        <xdr:cNvPr id="76" name="直線コネクタ 75"/>
        <xdr:cNvCxnSpPr/>
      </xdr:nvCxnSpPr>
      <xdr:spPr>
        <a:xfrm flipV="1">
          <a:off x="2336800" y="68126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143328</xdr:rowOff>
    </xdr:from>
    <xdr:to>
      <xdr:col>3</xdr:col>
      <xdr:colOff>279400</xdr:colOff>
      <xdr:row>39</xdr:row>
      <xdr:rowOff>143328</xdr:rowOff>
    </xdr:to>
    <xdr:cxnSp macro="">
      <xdr:nvCxnSpPr>
        <xdr:cNvPr id="79" name="直線コネクタ 78"/>
        <xdr:cNvCxnSpPr/>
      </xdr:nvCxnSpPr>
      <xdr:spPr>
        <a:xfrm>
          <a:off x="1447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75293</xdr:rowOff>
    </xdr:from>
    <xdr:to>
      <xdr:col>7</xdr:col>
      <xdr:colOff>203200</xdr:colOff>
      <xdr:row>40</xdr:row>
      <xdr:rowOff>5443</xdr:rowOff>
    </xdr:to>
    <xdr:sp macro="" textlink="">
      <xdr:nvSpPr>
        <xdr:cNvPr id="89" name="円/楕円 88"/>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91820</xdr:rowOff>
    </xdr:from>
    <xdr:ext cx="762000" cy="259045"/>
    <xdr:sp macro="" textlink="">
      <xdr:nvSpPr>
        <xdr:cNvPr id="90" name="財政力該当値テキスト"/>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75293</xdr:rowOff>
    </xdr:from>
    <xdr:to>
      <xdr:col>6</xdr:col>
      <xdr:colOff>50800</xdr:colOff>
      <xdr:row>40</xdr:row>
      <xdr:rowOff>5443</xdr:rowOff>
    </xdr:to>
    <xdr:sp macro="" textlink="">
      <xdr:nvSpPr>
        <xdr:cNvPr id="91" name="円/楕円 90"/>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15620</xdr:rowOff>
    </xdr:from>
    <xdr:ext cx="736600" cy="259045"/>
    <xdr:sp macro="" textlink="">
      <xdr:nvSpPr>
        <xdr:cNvPr id="92" name="テキスト ボックス 91"/>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75293</xdr:rowOff>
    </xdr:from>
    <xdr:to>
      <xdr:col>4</xdr:col>
      <xdr:colOff>533400</xdr:colOff>
      <xdr:row>40</xdr:row>
      <xdr:rowOff>5443</xdr:rowOff>
    </xdr:to>
    <xdr:sp macro="" textlink="">
      <xdr:nvSpPr>
        <xdr:cNvPr id="93" name="円/楕円 92"/>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15620</xdr:rowOff>
    </xdr:from>
    <xdr:ext cx="762000" cy="259045"/>
    <xdr:sp macro="" textlink="">
      <xdr:nvSpPr>
        <xdr:cNvPr id="94" name="テキスト ボックス 93"/>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92528</xdr:rowOff>
    </xdr:from>
    <xdr:to>
      <xdr:col>3</xdr:col>
      <xdr:colOff>330200</xdr:colOff>
      <xdr:row>40</xdr:row>
      <xdr:rowOff>22678</xdr:rowOff>
    </xdr:to>
    <xdr:sp macro="" textlink="">
      <xdr:nvSpPr>
        <xdr:cNvPr id="95" name="円/楕円 94"/>
        <xdr:cNvSpPr/>
      </xdr:nvSpPr>
      <xdr:spPr>
        <a:xfrm>
          <a:off x="2286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32855</xdr:rowOff>
    </xdr:from>
    <xdr:ext cx="762000" cy="259045"/>
    <xdr:sp macro="" textlink="">
      <xdr:nvSpPr>
        <xdr:cNvPr id="96" name="テキスト ボックス 95"/>
        <xdr:cNvSpPr txBox="1"/>
      </xdr:nvSpPr>
      <xdr:spPr>
        <a:xfrm>
          <a:off x="1955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92528</xdr:rowOff>
    </xdr:from>
    <xdr:to>
      <xdr:col>2</xdr:col>
      <xdr:colOff>127000</xdr:colOff>
      <xdr:row>40</xdr:row>
      <xdr:rowOff>22678</xdr:rowOff>
    </xdr:to>
    <xdr:sp macro="" textlink="">
      <xdr:nvSpPr>
        <xdr:cNvPr id="97" name="円/楕円 96"/>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32855</xdr:rowOff>
    </xdr:from>
    <xdr:ext cx="762000" cy="259045"/>
    <xdr:sp macro="" textlink="">
      <xdr:nvSpPr>
        <xdr:cNvPr id="98" name="テキスト ボックス 97"/>
        <xdr:cNvSpPr txBox="1"/>
      </xdr:nvSpPr>
      <xdr:spPr>
        <a:xfrm>
          <a:off x="1066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法人税割、地方消費税交付金、普通交付税及び臨時財政対策債の影響により経常一般財源が</a:t>
          </a:r>
          <a:r>
            <a:rPr kumimoji="1" lang="en-US" altLang="ja-JP" sz="1300">
              <a:latin typeface="ＭＳ Ｐゴシック"/>
            </a:rPr>
            <a:t>1,056,646</a:t>
          </a:r>
          <a:r>
            <a:rPr kumimoji="1" lang="ja-JP" altLang="en-US" sz="1300">
              <a:latin typeface="ＭＳ Ｐゴシック"/>
            </a:rPr>
            <a:t>千円と前年度と比較して大きく減少したため、施設の統廃合による物件費の減及び公債費の減等により、経常的経費充当一般財源が</a:t>
          </a:r>
          <a:r>
            <a:rPr kumimoji="1" lang="en-US" altLang="ja-JP" sz="1300">
              <a:latin typeface="ＭＳ Ｐゴシック"/>
            </a:rPr>
            <a:t>188,470</a:t>
          </a:r>
          <a:r>
            <a:rPr kumimoji="1" lang="ja-JP" altLang="en-US" sz="1300">
              <a:latin typeface="ＭＳ Ｐゴシック"/>
            </a:rPr>
            <a:t>千円減少したにも関わらず、経常収支比率は前年度比</a:t>
          </a:r>
          <a:r>
            <a:rPr kumimoji="1" lang="en-US" altLang="ja-JP" sz="1300">
              <a:latin typeface="ＭＳ Ｐゴシック"/>
            </a:rPr>
            <a:t>4.1</a:t>
          </a:r>
          <a:r>
            <a:rPr kumimoji="1" lang="ja-JP" altLang="en-US" sz="1300">
              <a:latin typeface="ＭＳ Ｐゴシック"/>
            </a:rPr>
            <a:t>ポイント上昇した。引き続き公共施設の統廃合、適正配置を中心に経営改革を早急に進め、歳入歳出の均衡を図る持続可能な行財政運営に努める。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25823</xdr:rowOff>
    </xdr:from>
    <xdr:to>
      <xdr:col>7</xdr:col>
      <xdr:colOff>152400</xdr:colOff>
      <xdr:row>64</xdr:row>
      <xdr:rowOff>19262</xdr:rowOff>
    </xdr:to>
    <xdr:cxnSp macro="">
      <xdr:nvCxnSpPr>
        <xdr:cNvPr id="133" name="直線コネクタ 132"/>
        <xdr:cNvCxnSpPr/>
      </xdr:nvCxnSpPr>
      <xdr:spPr>
        <a:xfrm>
          <a:off x="4114800" y="10827173"/>
          <a:ext cx="8382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25823</xdr:rowOff>
    </xdr:from>
    <xdr:to>
      <xdr:col>6</xdr:col>
      <xdr:colOff>0</xdr:colOff>
      <xdr:row>64</xdr:row>
      <xdr:rowOff>127846</xdr:rowOff>
    </xdr:to>
    <xdr:cxnSp macro="">
      <xdr:nvCxnSpPr>
        <xdr:cNvPr id="136" name="直線コネクタ 135"/>
        <xdr:cNvCxnSpPr/>
      </xdr:nvCxnSpPr>
      <xdr:spPr>
        <a:xfrm flipV="1">
          <a:off x="3225800" y="10827173"/>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11219</xdr:rowOff>
    </xdr:from>
    <xdr:to>
      <xdr:col>4</xdr:col>
      <xdr:colOff>482600</xdr:colOff>
      <xdr:row>64</xdr:row>
      <xdr:rowOff>127846</xdr:rowOff>
    </xdr:to>
    <xdr:cxnSp macro="">
      <xdr:nvCxnSpPr>
        <xdr:cNvPr id="139" name="直線コネクタ 138"/>
        <xdr:cNvCxnSpPr/>
      </xdr:nvCxnSpPr>
      <xdr:spPr>
        <a:xfrm>
          <a:off x="2336800" y="10984019"/>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41" name="テキスト ボックス 140"/>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11219</xdr:rowOff>
    </xdr:from>
    <xdr:to>
      <xdr:col>3</xdr:col>
      <xdr:colOff>279400</xdr:colOff>
      <xdr:row>64</xdr:row>
      <xdr:rowOff>151977</xdr:rowOff>
    </xdr:to>
    <xdr:cxnSp macro="">
      <xdr:nvCxnSpPr>
        <xdr:cNvPr id="142" name="直線コネクタ 141"/>
        <xdr:cNvCxnSpPr/>
      </xdr:nvCxnSpPr>
      <xdr:spPr>
        <a:xfrm flipV="1">
          <a:off x="1447800" y="10984019"/>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139912</xdr:rowOff>
    </xdr:from>
    <xdr:to>
      <xdr:col>7</xdr:col>
      <xdr:colOff>203200</xdr:colOff>
      <xdr:row>64</xdr:row>
      <xdr:rowOff>70062</xdr:rowOff>
    </xdr:to>
    <xdr:sp macro="" textlink="">
      <xdr:nvSpPr>
        <xdr:cNvPr id="152" name="円/楕円 151"/>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111989</xdr:rowOff>
    </xdr:from>
    <xdr:ext cx="762000" cy="259045"/>
    <xdr:sp macro="" textlink="">
      <xdr:nvSpPr>
        <xdr:cNvPr id="153" name="財政構造の弾力性該当値テキスト"/>
        <xdr:cNvSpPr txBox="1"/>
      </xdr:nvSpPr>
      <xdr:spPr>
        <a:xfrm>
          <a:off x="5041900" y="109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146473</xdr:rowOff>
    </xdr:from>
    <xdr:to>
      <xdr:col>6</xdr:col>
      <xdr:colOff>50800</xdr:colOff>
      <xdr:row>63</xdr:row>
      <xdr:rowOff>76623</xdr:rowOff>
    </xdr:to>
    <xdr:sp macro="" textlink="">
      <xdr:nvSpPr>
        <xdr:cNvPr id="154" name="円/楕円 153"/>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55" name="テキスト ボックス 15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77046</xdr:rowOff>
    </xdr:from>
    <xdr:to>
      <xdr:col>4</xdr:col>
      <xdr:colOff>533400</xdr:colOff>
      <xdr:row>65</xdr:row>
      <xdr:rowOff>7196</xdr:rowOff>
    </xdr:to>
    <xdr:sp macro="" textlink="">
      <xdr:nvSpPr>
        <xdr:cNvPr id="156" name="円/楕円 155"/>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57" name="テキスト ボックス 156"/>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131869</xdr:rowOff>
    </xdr:from>
    <xdr:to>
      <xdr:col>3</xdr:col>
      <xdr:colOff>330200</xdr:colOff>
      <xdr:row>64</xdr:row>
      <xdr:rowOff>62019</xdr:rowOff>
    </xdr:to>
    <xdr:sp macro="" textlink="">
      <xdr:nvSpPr>
        <xdr:cNvPr id="158" name="円/楕円 157"/>
        <xdr:cNvSpPr/>
      </xdr:nvSpPr>
      <xdr:spPr>
        <a:xfrm>
          <a:off x="2286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46796</xdr:rowOff>
    </xdr:from>
    <xdr:ext cx="762000" cy="259045"/>
    <xdr:sp macro="" textlink="">
      <xdr:nvSpPr>
        <xdr:cNvPr id="159" name="テキスト ボックス 158"/>
        <xdr:cNvSpPr txBox="1"/>
      </xdr:nvSpPr>
      <xdr:spPr>
        <a:xfrm>
          <a:off x="1955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101177</xdr:rowOff>
    </xdr:from>
    <xdr:to>
      <xdr:col>2</xdr:col>
      <xdr:colOff>127000</xdr:colOff>
      <xdr:row>65</xdr:row>
      <xdr:rowOff>31327</xdr:rowOff>
    </xdr:to>
    <xdr:sp macro="" textlink="">
      <xdr:nvSpPr>
        <xdr:cNvPr id="160" name="円/楕円 159"/>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16104</xdr:rowOff>
    </xdr:from>
    <xdr:ext cx="762000" cy="259045"/>
    <xdr:sp macro="" textlink="">
      <xdr:nvSpPr>
        <xdr:cNvPr id="161" name="テキスト ボックス 160"/>
        <xdr:cNvSpPr txBox="1"/>
      </xdr:nvSpPr>
      <xdr:spPr>
        <a:xfrm>
          <a:off x="1066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[131,719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域の広さやそれに伴う公共施設の多さが主な要因で、以前より類似団体の平均を上回っている。昇給抑制や給与削減措置、事業の見直しやファシリティマネジメント等により、ここ数年において減少傾向にある中、今年度は微増となったが、類似団体平均との差は縮まった。今後も引き続き、ファシリティマネジメントによる公共施設の維持管理コストの縮減や事務事業の効率的な執行等により、一層の経費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78065</xdr:rowOff>
    </xdr:from>
    <xdr:to>
      <xdr:col>7</xdr:col>
      <xdr:colOff>152400</xdr:colOff>
      <xdr:row>81</xdr:row>
      <xdr:rowOff>82792</xdr:rowOff>
    </xdr:to>
    <xdr:cxnSp macro="">
      <xdr:nvCxnSpPr>
        <xdr:cNvPr id="197" name="直線コネクタ 196"/>
        <xdr:cNvCxnSpPr/>
      </xdr:nvCxnSpPr>
      <xdr:spPr>
        <a:xfrm>
          <a:off x="4114800" y="13965515"/>
          <a:ext cx="8382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77850</xdr:rowOff>
    </xdr:from>
    <xdr:to>
      <xdr:col>6</xdr:col>
      <xdr:colOff>0</xdr:colOff>
      <xdr:row>81</xdr:row>
      <xdr:rowOff>78065</xdr:rowOff>
    </xdr:to>
    <xdr:cxnSp macro="">
      <xdr:nvCxnSpPr>
        <xdr:cNvPr id="200" name="直線コネクタ 199"/>
        <xdr:cNvCxnSpPr/>
      </xdr:nvCxnSpPr>
      <xdr:spPr>
        <a:xfrm>
          <a:off x="3225800" y="13965300"/>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74502</xdr:rowOff>
    </xdr:from>
    <xdr:to>
      <xdr:col>4</xdr:col>
      <xdr:colOff>482600</xdr:colOff>
      <xdr:row>81</xdr:row>
      <xdr:rowOff>77850</xdr:rowOff>
    </xdr:to>
    <xdr:cxnSp macro="">
      <xdr:nvCxnSpPr>
        <xdr:cNvPr id="203" name="直線コネクタ 202"/>
        <xdr:cNvCxnSpPr/>
      </xdr:nvCxnSpPr>
      <xdr:spPr>
        <a:xfrm>
          <a:off x="2336800" y="13961952"/>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125832</xdr:rowOff>
    </xdr:from>
    <xdr:ext cx="762000" cy="259045"/>
    <xdr:sp macro="" textlink="">
      <xdr:nvSpPr>
        <xdr:cNvPr id="205" name="テキスト ボックス 204"/>
        <xdr:cNvSpPr txBox="1"/>
      </xdr:nvSpPr>
      <xdr:spPr>
        <a:xfrm>
          <a:off x="2844800" y="13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74502</xdr:rowOff>
    </xdr:from>
    <xdr:to>
      <xdr:col>3</xdr:col>
      <xdr:colOff>279400</xdr:colOff>
      <xdr:row>81</xdr:row>
      <xdr:rowOff>88255</xdr:rowOff>
    </xdr:to>
    <xdr:cxnSp macro="">
      <xdr:nvCxnSpPr>
        <xdr:cNvPr id="206" name="直線コネクタ 205"/>
        <xdr:cNvCxnSpPr/>
      </xdr:nvCxnSpPr>
      <xdr:spPr>
        <a:xfrm flipV="1">
          <a:off x="1447800" y="13961952"/>
          <a:ext cx="889000" cy="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124133</xdr:rowOff>
    </xdr:from>
    <xdr:ext cx="762000" cy="259045"/>
    <xdr:sp macro="" textlink="">
      <xdr:nvSpPr>
        <xdr:cNvPr id="208" name="テキスト ボックス 207"/>
        <xdr:cNvSpPr txBox="1"/>
      </xdr:nvSpPr>
      <xdr:spPr>
        <a:xfrm>
          <a:off x="1955800" y="136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121535</xdr:rowOff>
    </xdr:from>
    <xdr:ext cx="762000" cy="259045"/>
    <xdr:sp macro="" textlink="">
      <xdr:nvSpPr>
        <xdr:cNvPr id="210" name="テキスト ボックス 209"/>
        <xdr:cNvSpPr txBox="1"/>
      </xdr:nvSpPr>
      <xdr:spPr>
        <a:xfrm>
          <a:off x="1066800" y="1366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31992</xdr:rowOff>
    </xdr:from>
    <xdr:to>
      <xdr:col>7</xdr:col>
      <xdr:colOff>203200</xdr:colOff>
      <xdr:row>81</xdr:row>
      <xdr:rowOff>133592</xdr:rowOff>
    </xdr:to>
    <xdr:sp macro="" textlink="">
      <xdr:nvSpPr>
        <xdr:cNvPr id="216" name="円/楕円 215"/>
        <xdr:cNvSpPr/>
      </xdr:nvSpPr>
      <xdr:spPr>
        <a:xfrm>
          <a:off x="4902200" y="1391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80269</xdr:rowOff>
    </xdr:from>
    <xdr:ext cx="762000" cy="259045"/>
    <xdr:sp macro="" textlink="">
      <xdr:nvSpPr>
        <xdr:cNvPr id="217" name="人件費・物件費等の状況該当値テキスト"/>
        <xdr:cNvSpPr txBox="1"/>
      </xdr:nvSpPr>
      <xdr:spPr>
        <a:xfrm>
          <a:off x="5041900" y="139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131,719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27265</xdr:rowOff>
    </xdr:from>
    <xdr:to>
      <xdr:col>6</xdr:col>
      <xdr:colOff>50800</xdr:colOff>
      <xdr:row>81</xdr:row>
      <xdr:rowOff>128865</xdr:rowOff>
    </xdr:to>
    <xdr:sp macro="" textlink="">
      <xdr:nvSpPr>
        <xdr:cNvPr id="218" name="円/楕円 217"/>
        <xdr:cNvSpPr/>
      </xdr:nvSpPr>
      <xdr:spPr>
        <a:xfrm>
          <a:off x="4064000" y="1391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113642</xdr:rowOff>
    </xdr:from>
    <xdr:ext cx="736600" cy="259045"/>
    <xdr:sp macro="" textlink="">
      <xdr:nvSpPr>
        <xdr:cNvPr id="219" name="テキスト ボックス 218"/>
        <xdr:cNvSpPr txBox="1"/>
      </xdr:nvSpPr>
      <xdr:spPr>
        <a:xfrm>
          <a:off x="3733800" y="1400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27050</xdr:rowOff>
    </xdr:from>
    <xdr:to>
      <xdr:col>4</xdr:col>
      <xdr:colOff>533400</xdr:colOff>
      <xdr:row>81</xdr:row>
      <xdr:rowOff>128650</xdr:rowOff>
    </xdr:to>
    <xdr:sp macro="" textlink="">
      <xdr:nvSpPr>
        <xdr:cNvPr id="220" name="円/楕円 219"/>
        <xdr:cNvSpPr/>
      </xdr:nvSpPr>
      <xdr:spPr>
        <a:xfrm>
          <a:off x="3175000" y="139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113427</xdr:rowOff>
    </xdr:from>
    <xdr:ext cx="762000" cy="259045"/>
    <xdr:sp macro="" textlink="">
      <xdr:nvSpPr>
        <xdr:cNvPr id="221" name="テキスト ボックス 220"/>
        <xdr:cNvSpPr txBox="1"/>
      </xdr:nvSpPr>
      <xdr:spPr>
        <a:xfrm>
          <a:off x="2844800" y="1400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128,852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23702</xdr:rowOff>
    </xdr:from>
    <xdr:to>
      <xdr:col>3</xdr:col>
      <xdr:colOff>330200</xdr:colOff>
      <xdr:row>81</xdr:row>
      <xdr:rowOff>125302</xdr:rowOff>
    </xdr:to>
    <xdr:sp macro="" textlink="">
      <xdr:nvSpPr>
        <xdr:cNvPr id="222" name="円/楕円 221"/>
        <xdr:cNvSpPr/>
      </xdr:nvSpPr>
      <xdr:spPr>
        <a:xfrm>
          <a:off x="2286000" y="139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110079</xdr:rowOff>
    </xdr:from>
    <xdr:ext cx="762000" cy="259045"/>
    <xdr:sp macro="" textlink="">
      <xdr:nvSpPr>
        <xdr:cNvPr id="223" name="テキスト ボックス 222"/>
        <xdr:cNvSpPr txBox="1"/>
      </xdr:nvSpPr>
      <xdr:spPr>
        <a:xfrm>
          <a:off x="1955800" y="1399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126,910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37455</xdr:rowOff>
    </xdr:from>
    <xdr:to>
      <xdr:col>2</xdr:col>
      <xdr:colOff>127000</xdr:colOff>
      <xdr:row>81</xdr:row>
      <xdr:rowOff>139055</xdr:rowOff>
    </xdr:to>
    <xdr:sp macro="" textlink="">
      <xdr:nvSpPr>
        <xdr:cNvPr id="224" name="円/楕円 223"/>
        <xdr:cNvSpPr/>
      </xdr:nvSpPr>
      <xdr:spPr>
        <a:xfrm>
          <a:off x="1397000" y="1392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123832</xdr:rowOff>
    </xdr:from>
    <xdr:ext cx="762000" cy="259045"/>
    <xdr:sp macro="" textlink="">
      <xdr:nvSpPr>
        <xdr:cNvPr id="225" name="テキスト ボックス 224"/>
        <xdr:cNvSpPr txBox="1"/>
      </xdr:nvSpPr>
      <xdr:spPr>
        <a:xfrm>
          <a:off x="1066800" y="1401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給与制度や人事制度の見直し、職員の若年化に伴う国との乖離を調整する給与削減措置により、ラスパイレス指数は概ね適正となっている。今後も、適正な給与水準の維持に努める。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78232</xdr:rowOff>
    </xdr:from>
    <xdr:to>
      <xdr:col>24</xdr:col>
      <xdr:colOff>558800</xdr:colOff>
      <xdr:row>85</xdr:row>
      <xdr:rowOff>12446</xdr:rowOff>
    </xdr:to>
    <xdr:cxnSp macro="">
      <xdr:nvCxnSpPr>
        <xdr:cNvPr id="252" name="直線コネクタ 251"/>
        <xdr:cNvCxnSpPr/>
      </xdr:nvCxnSpPr>
      <xdr:spPr>
        <a:xfrm flipV="1">
          <a:off x="17018000" y="13794232"/>
          <a:ext cx="0" cy="7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155973</xdr:rowOff>
    </xdr:from>
    <xdr:ext cx="762000" cy="259045"/>
    <xdr:sp macro="" textlink="">
      <xdr:nvSpPr>
        <xdr:cNvPr id="253" name="給与水準   （国との比較）最小値テキスト"/>
        <xdr:cNvSpPr txBox="1"/>
      </xdr:nvSpPr>
      <xdr:spPr>
        <a:xfrm>
          <a:off x="17106900" y="1455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12446</xdr:rowOff>
    </xdr:from>
    <xdr:to>
      <xdr:col>24</xdr:col>
      <xdr:colOff>647700</xdr:colOff>
      <xdr:row>85</xdr:row>
      <xdr:rowOff>12446</xdr:rowOff>
    </xdr:to>
    <xdr:cxnSp macro="">
      <xdr:nvCxnSpPr>
        <xdr:cNvPr id="254" name="直線コネクタ 253"/>
        <xdr:cNvCxnSpPr/>
      </xdr:nvCxnSpPr>
      <xdr:spPr>
        <a:xfrm>
          <a:off x="16929100" y="1458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164609</xdr:rowOff>
    </xdr:from>
    <xdr:ext cx="762000" cy="259045"/>
    <xdr:sp macro="" textlink="">
      <xdr:nvSpPr>
        <xdr:cNvPr id="255" name="給与水準   （国との比較）最大値テキスト"/>
        <xdr:cNvSpPr txBox="1"/>
      </xdr:nvSpPr>
      <xdr:spPr>
        <a:xfrm>
          <a:off x="17106900" y="135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78232</xdr:rowOff>
    </xdr:from>
    <xdr:to>
      <xdr:col>24</xdr:col>
      <xdr:colOff>647700</xdr:colOff>
      <xdr:row>80</xdr:row>
      <xdr:rowOff>78232</xdr:rowOff>
    </xdr:to>
    <xdr:cxnSp macro="">
      <xdr:nvCxnSpPr>
        <xdr:cNvPr id="256" name="直線コネクタ 255"/>
        <xdr:cNvCxnSpPr/>
      </xdr:nvCxnSpPr>
      <xdr:spPr>
        <a:xfrm>
          <a:off x="16929100" y="137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508</xdr:rowOff>
    </xdr:from>
    <xdr:to>
      <xdr:col>24</xdr:col>
      <xdr:colOff>558800</xdr:colOff>
      <xdr:row>84</xdr:row>
      <xdr:rowOff>29463</xdr:rowOff>
    </xdr:to>
    <xdr:cxnSp macro="">
      <xdr:nvCxnSpPr>
        <xdr:cNvPr id="257" name="直線コネクタ 256"/>
        <xdr:cNvCxnSpPr/>
      </xdr:nvCxnSpPr>
      <xdr:spPr>
        <a:xfrm>
          <a:off x="16179800" y="14402308"/>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8"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9" name="フローチャート : 判断 258"/>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152654</xdr:rowOff>
    </xdr:from>
    <xdr:to>
      <xdr:col>23</xdr:col>
      <xdr:colOff>406400</xdr:colOff>
      <xdr:row>84</xdr:row>
      <xdr:rowOff>508</xdr:rowOff>
    </xdr:to>
    <xdr:cxnSp macro="">
      <xdr:nvCxnSpPr>
        <xdr:cNvPr id="260" name="直線コネクタ 259"/>
        <xdr:cNvCxnSpPr/>
      </xdr:nvCxnSpPr>
      <xdr:spPr>
        <a:xfrm>
          <a:off x="15290800" y="143830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99568</xdr:rowOff>
    </xdr:from>
    <xdr:to>
      <xdr:col>23</xdr:col>
      <xdr:colOff>457200</xdr:colOff>
      <xdr:row>83</xdr:row>
      <xdr:rowOff>29718</xdr:rowOff>
    </xdr:to>
    <xdr:sp macro="" textlink="">
      <xdr:nvSpPr>
        <xdr:cNvPr id="261" name="フローチャート : 判断 260"/>
        <xdr:cNvSpPr/>
      </xdr:nvSpPr>
      <xdr:spPr>
        <a:xfrm>
          <a:off x="161290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39895</xdr:rowOff>
    </xdr:from>
    <xdr:ext cx="736600" cy="259045"/>
    <xdr:sp macro="" textlink="">
      <xdr:nvSpPr>
        <xdr:cNvPr id="262" name="テキスト ボックス 261"/>
        <xdr:cNvSpPr txBox="1"/>
      </xdr:nvSpPr>
      <xdr:spPr>
        <a:xfrm>
          <a:off x="15798800" y="1392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152654</xdr:rowOff>
    </xdr:from>
    <xdr:to>
      <xdr:col>22</xdr:col>
      <xdr:colOff>203200</xdr:colOff>
      <xdr:row>84</xdr:row>
      <xdr:rowOff>10161</xdr:rowOff>
    </xdr:to>
    <xdr:cxnSp macro="">
      <xdr:nvCxnSpPr>
        <xdr:cNvPr id="263" name="直線コネクタ 262"/>
        <xdr:cNvCxnSpPr/>
      </xdr:nvCxnSpPr>
      <xdr:spPr>
        <a:xfrm flipV="1">
          <a:off x="14401800" y="14383004"/>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4" name="フローチャート : 判断 263"/>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5" name="テキスト ボックス 264"/>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10161</xdr:rowOff>
    </xdr:from>
    <xdr:to>
      <xdr:col>21</xdr:col>
      <xdr:colOff>0</xdr:colOff>
      <xdr:row>89</xdr:row>
      <xdr:rowOff>60198</xdr:rowOff>
    </xdr:to>
    <xdr:cxnSp macro="">
      <xdr:nvCxnSpPr>
        <xdr:cNvPr id="266" name="直線コネクタ 265"/>
        <xdr:cNvCxnSpPr/>
      </xdr:nvCxnSpPr>
      <xdr:spPr>
        <a:xfrm flipV="1">
          <a:off x="13512800" y="14411961"/>
          <a:ext cx="889000" cy="90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70613</xdr:rowOff>
    </xdr:from>
    <xdr:to>
      <xdr:col>21</xdr:col>
      <xdr:colOff>50800</xdr:colOff>
      <xdr:row>83</xdr:row>
      <xdr:rowOff>763</xdr:rowOff>
    </xdr:to>
    <xdr:sp macro="" textlink="">
      <xdr:nvSpPr>
        <xdr:cNvPr id="267" name="フローチャート : 判断 266"/>
        <xdr:cNvSpPr/>
      </xdr:nvSpPr>
      <xdr:spPr>
        <a:xfrm>
          <a:off x="14351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10940</xdr:rowOff>
    </xdr:from>
    <xdr:ext cx="762000" cy="259045"/>
    <xdr:sp macro="" textlink="">
      <xdr:nvSpPr>
        <xdr:cNvPr id="268" name="テキスト ボックス 267"/>
        <xdr:cNvSpPr txBox="1"/>
      </xdr:nvSpPr>
      <xdr:spPr>
        <a:xfrm>
          <a:off x="14020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9" name="フローチャート :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70" name="テキスト ボックス 269"/>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150113</xdr:rowOff>
    </xdr:from>
    <xdr:to>
      <xdr:col>24</xdr:col>
      <xdr:colOff>609600</xdr:colOff>
      <xdr:row>84</xdr:row>
      <xdr:rowOff>80263</xdr:rowOff>
    </xdr:to>
    <xdr:sp macro="" textlink="">
      <xdr:nvSpPr>
        <xdr:cNvPr id="276" name="円/楕円 275"/>
        <xdr:cNvSpPr/>
      </xdr:nvSpPr>
      <xdr:spPr>
        <a:xfrm>
          <a:off x="169672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122190</xdr:rowOff>
    </xdr:from>
    <xdr:ext cx="762000" cy="259045"/>
    <xdr:sp macro="" textlink="">
      <xdr:nvSpPr>
        <xdr:cNvPr id="277" name="給与水準   （国との比較）該当値テキスト"/>
        <xdr:cNvSpPr txBox="1"/>
      </xdr:nvSpPr>
      <xdr:spPr>
        <a:xfrm>
          <a:off x="17106900" y="143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121158</xdr:rowOff>
    </xdr:from>
    <xdr:to>
      <xdr:col>23</xdr:col>
      <xdr:colOff>457200</xdr:colOff>
      <xdr:row>84</xdr:row>
      <xdr:rowOff>51308</xdr:rowOff>
    </xdr:to>
    <xdr:sp macro="" textlink="">
      <xdr:nvSpPr>
        <xdr:cNvPr id="278" name="円/楕円 277"/>
        <xdr:cNvSpPr/>
      </xdr:nvSpPr>
      <xdr:spPr>
        <a:xfrm>
          <a:off x="161290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36085</xdr:rowOff>
    </xdr:from>
    <xdr:ext cx="736600" cy="259045"/>
    <xdr:sp macro="" textlink="">
      <xdr:nvSpPr>
        <xdr:cNvPr id="279" name="テキスト ボックス 278"/>
        <xdr:cNvSpPr txBox="1"/>
      </xdr:nvSpPr>
      <xdr:spPr>
        <a:xfrm>
          <a:off x="15798800" y="1443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101854</xdr:rowOff>
    </xdr:from>
    <xdr:to>
      <xdr:col>22</xdr:col>
      <xdr:colOff>254000</xdr:colOff>
      <xdr:row>84</xdr:row>
      <xdr:rowOff>32004</xdr:rowOff>
    </xdr:to>
    <xdr:sp macro="" textlink="">
      <xdr:nvSpPr>
        <xdr:cNvPr id="280" name="円/楕円 279"/>
        <xdr:cNvSpPr/>
      </xdr:nvSpPr>
      <xdr:spPr>
        <a:xfrm>
          <a:off x="15240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16781</xdr:rowOff>
    </xdr:from>
    <xdr:ext cx="762000" cy="259045"/>
    <xdr:sp macro="" textlink="">
      <xdr:nvSpPr>
        <xdr:cNvPr id="281" name="テキスト ボックス 280"/>
        <xdr:cNvSpPr txBox="1"/>
      </xdr:nvSpPr>
      <xdr:spPr>
        <a:xfrm>
          <a:off x="14909800" y="1441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130811</xdr:rowOff>
    </xdr:from>
    <xdr:to>
      <xdr:col>21</xdr:col>
      <xdr:colOff>50800</xdr:colOff>
      <xdr:row>84</xdr:row>
      <xdr:rowOff>60961</xdr:rowOff>
    </xdr:to>
    <xdr:sp macro="" textlink="">
      <xdr:nvSpPr>
        <xdr:cNvPr id="282" name="円/楕円 281"/>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45738</xdr:rowOff>
    </xdr:from>
    <xdr:ext cx="762000" cy="259045"/>
    <xdr:sp macro="" textlink="">
      <xdr:nvSpPr>
        <xdr:cNvPr id="283" name="テキスト ボックス 282"/>
        <xdr:cNvSpPr txBox="1"/>
      </xdr:nvSpPr>
      <xdr:spPr>
        <a:xfrm>
          <a:off x="140208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9398</xdr:rowOff>
    </xdr:from>
    <xdr:to>
      <xdr:col>19</xdr:col>
      <xdr:colOff>533400</xdr:colOff>
      <xdr:row>89</xdr:row>
      <xdr:rowOff>110998</xdr:rowOff>
    </xdr:to>
    <xdr:sp macro="" textlink="">
      <xdr:nvSpPr>
        <xdr:cNvPr id="284" name="円/楕円 283"/>
        <xdr:cNvSpPr/>
      </xdr:nvSpPr>
      <xdr:spPr>
        <a:xfrm>
          <a:off x="13462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95775</xdr:rowOff>
    </xdr:from>
    <xdr:ext cx="762000" cy="259045"/>
    <xdr:sp macro="" textlink="">
      <xdr:nvSpPr>
        <xdr:cNvPr id="285" name="テキスト ボックス 284"/>
        <xdr:cNvSpPr txBox="1"/>
      </xdr:nvSpPr>
      <xdr:spPr>
        <a:xfrm>
          <a:off x="13131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職員数は、平成</a:t>
          </a:r>
          <a:r>
            <a:rPr kumimoji="1" lang="en-US" altLang="ja-JP" sz="1300">
              <a:latin typeface="ＭＳ Ｐゴシック"/>
            </a:rPr>
            <a:t>21</a:t>
          </a:r>
          <a:r>
            <a:rPr kumimoji="1" lang="ja-JP" altLang="en-US" sz="1300">
              <a:latin typeface="ＭＳ Ｐゴシック"/>
            </a:rPr>
            <a:t>年度と比べ</a:t>
          </a:r>
          <a:r>
            <a:rPr kumimoji="1" lang="en-US" altLang="ja-JP" sz="1300">
              <a:latin typeface="ＭＳ Ｐゴシック"/>
            </a:rPr>
            <a:t>18</a:t>
          </a:r>
          <a:r>
            <a:rPr kumimoji="1" lang="ja-JP" altLang="en-US" sz="1300">
              <a:latin typeface="ＭＳ Ｐゴシック"/>
            </a:rPr>
            <a:t>名削減したものの人口減少が影響し、類似団体平均よりも</a:t>
          </a:r>
          <a:r>
            <a:rPr kumimoji="1" lang="en-US" altLang="ja-JP" sz="1300">
              <a:latin typeface="ＭＳ Ｐゴシック"/>
            </a:rPr>
            <a:t>2.2</a:t>
          </a:r>
          <a:r>
            <a:rPr kumimoji="1" lang="ja-JP" altLang="en-US" sz="1300">
              <a:latin typeface="ＭＳ Ｐゴシック"/>
            </a:rPr>
            <a:t>人上回る水準となっている。市の面積が広大であるため、類似団体と比較して保育園、公民館、消防署分署等出先機関を多く配置しなければならないことから、依然として類似団体平均を上回る結果となった。今後も定員適正化計画に基づき、総職員数の抑制を図り、適正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5" name="直線コネクタ 314"/>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6"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7" name="直線コネクタ 316"/>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89641</xdr:rowOff>
    </xdr:from>
    <xdr:to>
      <xdr:col>24</xdr:col>
      <xdr:colOff>558800</xdr:colOff>
      <xdr:row>64</xdr:row>
      <xdr:rowOff>107738</xdr:rowOff>
    </xdr:to>
    <xdr:cxnSp macro="">
      <xdr:nvCxnSpPr>
        <xdr:cNvPr id="320" name="直線コネクタ 319"/>
        <xdr:cNvCxnSpPr/>
      </xdr:nvCxnSpPr>
      <xdr:spPr>
        <a:xfrm>
          <a:off x="16179800" y="1106244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1"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2" name="フローチャート : 判断 321"/>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71544</xdr:rowOff>
    </xdr:from>
    <xdr:to>
      <xdr:col>23</xdr:col>
      <xdr:colOff>406400</xdr:colOff>
      <xdr:row>64</xdr:row>
      <xdr:rowOff>89641</xdr:rowOff>
    </xdr:to>
    <xdr:cxnSp macro="">
      <xdr:nvCxnSpPr>
        <xdr:cNvPr id="323" name="直線コネクタ 322"/>
        <xdr:cNvCxnSpPr/>
      </xdr:nvCxnSpPr>
      <xdr:spPr>
        <a:xfrm>
          <a:off x="15290800" y="1104434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4" name="フローチャート : 判断 323"/>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5" name="テキスト ボックス 324"/>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71544</xdr:rowOff>
    </xdr:from>
    <xdr:to>
      <xdr:col>22</xdr:col>
      <xdr:colOff>203200</xdr:colOff>
      <xdr:row>64</xdr:row>
      <xdr:rowOff>77576</xdr:rowOff>
    </xdr:to>
    <xdr:cxnSp macro="">
      <xdr:nvCxnSpPr>
        <xdr:cNvPr id="326" name="直線コネクタ 325"/>
        <xdr:cNvCxnSpPr/>
      </xdr:nvCxnSpPr>
      <xdr:spPr>
        <a:xfrm flipV="1">
          <a:off x="14401800" y="1104434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7" name="フローチャート : 判断 326"/>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8" name="テキスト ボックス 327"/>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65511</xdr:rowOff>
    </xdr:from>
    <xdr:to>
      <xdr:col>21</xdr:col>
      <xdr:colOff>0</xdr:colOff>
      <xdr:row>64</xdr:row>
      <xdr:rowOff>77576</xdr:rowOff>
    </xdr:to>
    <xdr:cxnSp macro="">
      <xdr:nvCxnSpPr>
        <xdr:cNvPr id="329" name="直線コネクタ 328"/>
        <xdr:cNvCxnSpPr/>
      </xdr:nvCxnSpPr>
      <xdr:spPr>
        <a:xfrm>
          <a:off x="13512800" y="1103831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0" name="フローチャート : 判断 329"/>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31" name="テキスト ボックス 330"/>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2" name="フローチャート : 判断 331"/>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3" name="テキスト ボックス 332"/>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56938</xdr:rowOff>
    </xdr:from>
    <xdr:to>
      <xdr:col>24</xdr:col>
      <xdr:colOff>609600</xdr:colOff>
      <xdr:row>64</xdr:row>
      <xdr:rowOff>158538</xdr:rowOff>
    </xdr:to>
    <xdr:sp macro="" textlink="">
      <xdr:nvSpPr>
        <xdr:cNvPr id="339" name="円/楕円 338"/>
        <xdr:cNvSpPr/>
      </xdr:nvSpPr>
      <xdr:spPr>
        <a:xfrm>
          <a:off x="16967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29015</xdr:rowOff>
    </xdr:from>
    <xdr:ext cx="762000" cy="259045"/>
    <xdr:sp macro="" textlink="">
      <xdr:nvSpPr>
        <xdr:cNvPr id="340" name="定員管理の状況該当値テキスト"/>
        <xdr:cNvSpPr txBox="1"/>
      </xdr:nvSpPr>
      <xdr:spPr>
        <a:xfrm>
          <a:off x="17106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38841</xdr:rowOff>
    </xdr:from>
    <xdr:to>
      <xdr:col>23</xdr:col>
      <xdr:colOff>457200</xdr:colOff>
      <xdr:row>64</xdr:row>
      <xdr:rowOff>140441</xdr:rowOff>
    </xdr:to>
    <xdr:sp macro="" textlink="">
      <xdr:nvSpPr>
        <xdr:cNvPr id="341" name="円/楕円 340"/>
        <xdr:cNvSpPr/>
      </xdr:nvSpPr>
      <xdr:spPr>
        <a:xfrm>
          <a:off x="16129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125218</xdr:rowOff>
    </xdr:from>
    <xdr:ext cx="736600" cy="259045"/>
    <xdr:sp macro="" textlink="">
      <xdr:nvSpPr>
        <xdr:cNvPr id="342" name="テキスト ボックス 341"/>
        <xdr:cNvSpPr txBox="1"/>
      </xdr:nvSpPr>
      <xdr:spPr>
        <a:xfrm>
          <a:off x="15798800" y="1109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20744</xdr:rowOff>
    </xdr:from>
    <xdr:to>
      <xdr:col>22</xdr:col>
      <xdr:colOff>254000</xdr:colOff>
      <xdr:row>64</xdr:row>
      <xdr:rowOff>122344</xdr:rowOff>
    </xdr:to>
    <xdr:sp macro="" textlink="">
      <xdr:nvSpPr>
        <xdr:cNvPr id="343" name="円/楕円 342"/>
        <xdr:cNvSpPr/>
      </xdr:nvSpPr>
      <xdr:spPr>
        <a:xfrm>
          <a:off x="15240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107121</xdr:rowOff>
    </xdr:from>
    <xdr:ext cx="762000" cy="259045"/>
    <xdr:sp macro="" textlink="">
      <xdr:nvSpPr>
        <xdr:cNvPr id="344" name="テキスト ボックス 343"/>
        <xdr:cNvSpPr txBox="1"/>
      </xdr:nvSpPr>
      <xdr:spPr>
        <a:xfrm>
          <a:off x="14909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26776</xdr:rowOff>
    </xdr:from>
    <xdr:to>
      <xdr:col>21</xdr:col>
      <xdr:colOff>50800</xdr:colOff>
      <xdr:row>64</xdr:row>
      <xdr:rowOff>128376</xdr:rowOff>
    </xdr:to>
    <xdr:sp macro="" textlink="">
      <xdr:nvSpPr>
        <xdr:cNvPr id="345" name="円/楕円 344"/>
        <xdr:cNvSpPr/>
      </xdr:nvSpPr>
      <xdr:spPr>
        <a:xfrm>
          <a:off x="14351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113153</xdr:rowOff>
    </xdr:from>
    <xdr:ext cx="762000" cy="259045"/>
    <xdr:sp macro="" textlink="">
      <xdr:nvSpPr>
        <xdr:cNvPr id="346" name="テキスト ボックス 345"/>
        <xdr:cNvSpPr txBox="1"/>
      </xdr:nvSpPr>
      <xdr:spPr>
        <a:xfrm>
          <a:off x="14020800" y="110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14711</xdr:rowOff>
    </xdr:from>
    <xdr:to>
      <xdr:col>19</xdr:col>
      <xdr:colOff>533400</xdr:colOff>
      <xdr:row>64</xdr:row>
      <xdr:rowOff>116311</xdr:rowOff>
    </xdr:to>
    <xdr:sp macro="" textlink="">
      <xdr:nvSpPr>
        <xdr:cNvPr id="347" name="円/楕円 346"/>
        <xdr:cNvSpPr/>
      </xdr:nvSpPr>
      <xdr:spPr>
        <a:xfrm>
          <a:off x="134620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101088</xdr:rowOff>
    </xdr:from>
    <xdr:ext cx="762000" cy="259045"/>
    <xdr:sp macro="" textlink="">
      <xdr:nvSpPr>
        <xdr:cNvPr id="348" name="テキスト ボックス 347"/>
        <xdr:cNvSpPr txBox="1"/>
      </xdr:nvSpPr>
      <xdr:spPr>
        <a:xfrm>
          <a:off x="13131800" y="1107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元利償還金の大幅減等により分子が減（</a:t>
          </a:r>
          <a:r>
            <a:rPr kumimoji="1" lang="en-US" altLang="ja-JP" sz="1300">
              <a:latin typeface="ＭＳ Ｐゴシック"/>
            </a:rPr>
            <a:t>3.4</a:t>
          </a:r>
          <a:r>
            <a:rPr kumimoji="1" lang="ja-JP" altLang="en-US" sz="1300">
              <a:latin typeface="ＭＳ Ｐゴシック"/>
            </a:rPr>
            <a:t>億円）となったため、消費税交付金や普通交付税等の影響により分母となる標準財政規模が減少したものの、前年度比</a:t>
          </a:r>
          <a:r>
            <a:rPr kumimoji="1" lang="en-US" altLang="ja-JP" sz="1300">
              <a:latin typeface="ＭＳ Ｐゴシック"/>
            </a:rPr>
            <a:t>0.5</a:t>
          </a:r>
          <a:r>
            <a:rPr kumimoji="1" lang="ja-JP" altLang="en-US" sz="1300">
              <a:latin typeface="ＭＳ Ｐゴシック"/>
            </a:rPr>
            <a:t>ポイントの減となった。依然として類似団体平均を下回る水準となっており、今後も緊急度・住民ニーズを的確に把握した事業の選択により、後年度への負担、財政措置等を見極めながら、適切な水準を維持するよう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78" name="直線コネクタ 377"/>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1"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2" name="直線コネクタ 381"/>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16691</xdr:rowOff>
    </xdr:from>
    <xdr:to>
      <xdr:col>24</xdr:col>
      <xdr:colOff>558800</xdr:colOff>
      <xdr:row>40</xdr:row>
      <xdr:rowOff>51163</xdr:rowOff>
    </xdr:to>
    <xdr:cxnSp macro="">
      <xdr:nvCxnSpPr>
        <xdr:cNvPr id="383" name="直線コネクタ 382"/>
        <xdr:cNvCxnSpPr/>
      </xdr:nvCxnSpPr>
      <xdr:spPr>
        <a:xfrm flipV="1">
          <a:off x="16179800" y="687469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51163</xdr:rowOff>
    </xdr:from>
    <xdr:to>
      <xdr:col>23</xdr:col>
      <xdr:colOff>406400</xdr:colOff>
      <xdr:row>40</xdr:row>
      <xdr:rowOff>51163</xdr:rowOff>
    </xdr:to>
    <xdr:cxnSp macro="">
      <xdr:nvCxnSpPr>
        <xdr:cNvPr id="386" name="直線コネクタ 385"/>
        <xdr:cNvCxnSpPr/>
      </xdr:nvCxnSpPr>
      <xdr:spPr>
        <a:xfrm>
          <a:off x="15290800" y="6909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7" name="フローチャート : 判断 386"/>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88" name="テキスト ボックス 387"/>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51163</xdr:rowOff>
    </xdr:to>
    <xdr:cxnSp macro="">
      <xdr:nvCxnSpPr>
        <xdr:cNvPr id="389" name="直線コネクタ 388"/>
        <xdr:cNvCxnSpPr/>
      </xdr:nvCxnSpPr>
      <xdr:spPr>
        <a:xfrm>
          <a:off x="14401800" y="68884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0" name="フローチャート : 判断 389"/>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1" name="テキスト ボックス 390"/>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16691</xdr:rowOff>
    </xdr:from>
    <xdr:to>
      <xdr:col>21</xdr:col>
      <xdr:colOff>0</xdr:colOff>
      <xdr:row>40</xdr:row>
      <xdr:rowOff>30480</xdr:rowOff>
    </xdr:to>
    <xdr:cxnSp macro="">
      <xdr:nvCxnSpPr>
        <xdr:cNvPr id="392" name="直線コネクタ 391"/>
        <xdr:cNvCxnSpPr/>
      </xdr:nvCxnSpPr>
      <xdr:spPr>
        <a:xfrm>
          <a:off x="13512800" y="687469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3" name="フローチャート :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5" name="フローチャート : 判断 394"/>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396" name="テキスト ボックス 395"/>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137341</xdr:rowOff>
    </xdr:from>
    <xdr:to>
      <xdr:col>24</xdr:col>
      <xdr:colOff>609600</xdr:colOff>
      <xdr:row>40</xdr:row>
      <xdr:rowOff>67491</xdr:rowOff>
    </xdr:to>
    <xdr:sp macro="" textlink="">
      <xdr:nvSpPr>
        <xdr:cNvPr id="402" name="円/楕円 401"/>
        <xdr:cNvSpPr/>
      </xdr:nvSpPr>
      <xdr:spPr>
        <a:xfrm>
          <a:off x="169672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153868</xdr:rowOff>
    </xdr:from>
    <xdr:ext cx="762000" cy="259045"/>
    <xdr:sp macro="" textlink="">
      <xdr:nvSpPr>
        <xdr:cNvPr id="403" name="公債費負担の状況該当値テキスト"/>
        <xdr:cNvSpPr txBox="1"/>
      </xdr:nvSpPr>
      <xdr:spPr>
        <a:xfrm>
          <a:off x="17106900" y="666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363</xdr:rowOff>
    </xdr:from>
    <xdr:to>
      <xdr:col>23</xdr:col>
      <xdr:colOff>457200</xdr:colOff>
      <xdr:row>40</xdr:row>
      <xdr:rowOff>101963</xdr:rowOff>
    </xdr:to>
    <xdr:sp macro="" textlink="">
      <xdr:nvSpPr>
        <xdr:cNvPr id="404" name="円/楕円 403"/>
        <xdr:cNvSpPr/>
      </xdr:nvSpPr>
      <xdr:spPr>
        <a:xfrm>
          <a:off x="16129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112140</xdr:rowOff>
    </xdr:from>
    <xdr:ext cx="736600" cy="259045"/>
    <xdr:sp macro="" textlink="">
      <xdr:nvSpPr>
        <xdr:cNvPr id="405" name="テキスト ボックス 404"/>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363</xdr:rowOff>
    </xdr:from>
    <xdr:to>
      <xdr:col>22</xdr:col>
      <xdr:colOff>254000</xdr:colOff>
      <xdr:row>40</xdr:row>
      <xdr:rowOff>101963</xdr:rowOff>
    </xdr:to>
    <xdr:sp macro="" textlink="">
      <xdr:nvSpPr>
        <xdr:cNvPr id="406" name="円/楕円 405"/>
        <xdr:cNvSpPr/>
      </xdr:nvSpPr>
      <xdr:spPr>
        <a:xfrm>
          <a:off x="15240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112140</xdr:rowOff>
    </xdr:from>
    <xdr:ext cx="762000" cy="259045"/>
    <xdr:sp macro="" textlink="">
      <xdr:nvSpPr>
        <xdr:cNvPr id="407" name="テキスト ボックス 406"/>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08" name="円/楕円 407"/>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09" name="テキスト ボックス 408"/>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137341</xdr:rowOff>
    </xdr:from>
    <xdr:to>
      <xdr:col>19</xdr:col>
      <xdr:colOff>533400</xdr:colOff>
      <xdr:row>40</xdr:row>
      <xdr:rowOff>67491</xdr:rowOff>
    </xdr:to>
    <xdr:sp macro="" textlink="">
      <xdr:nvSpPr>
        <xdr:cNvPr id="410" name="円/楕円 409"/>
        <xdr:cNvSpPr/>
      </xdr:nvSpPr>
      <xdr:spPr>
        <a:xfrm>
          <a:off x="13462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77668</xdr:rowOff>
    </xdr:from>
    <xdr:ext cx="762000" cy="259045"/>
    <xdr:sp macro="" textlink="">
      <xdr:nvSpPr>
        <xdr:cNvPr id="411" name="テキスト ボックス 410"/>
        <xdr:cNvSpPr txBox="1"/>
      </xdr:nvSpPr>
      <xdr:spPr>
        <a:xfrm>
          <a:off x="13131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年度の借り入れ</a:t>
          </a:r>
          <a:r>
            <a:rPr kumimoji="1" lang="en-US" altLang="ja-JP" sz="1300">
              <a:latin typeface="ＭＳ Ｐゴシック"/>
            </a:rPr>
            <a:t>9.1</a:t>
          </a:r>
          <a:r>
            <a:rPr kumimoji="1" lang="ja-JP" altLang="en-US" sz="1300">
              <a:latin typeface="ＭＳ Ｐゴシック"/>
            </a:rPr>
            <a:t>億円に対し、元金償還額が</a:t>
          </a:r>
          <a:r>
            <a:rPr kumimoji="1" lang="en-US" altLang="ja-JP" sz="1300">
              <a:latin typeface="ＭＳ Ｐゴシック"/>
            </a:rPr>
            <a:t>21.3</a:t>
          </a:r>
          <a:r>
            <a:rPr kumimoji="1" lang="ja-JP" altLang="en-US" sz="1300">
              <a:latin typeface="ＭＳ Ｐゴシック"/>
            </a:rPr>
            <a:t>億円（臨時財政対策債</a:t>
          </a:r>
          <a:r>
            <a:rPr kumimoji="1" lang="en-US" altLang="ja-JP" sz="1300">
              <a:latin typeface="ＭＳ Ｐゴシック"/>
            </a:rPr>
            <a:t>8.3</a:t>
          </a:r>
          <a:r>
            <a:rPr kumimoji="1" lang="ja-JP" altLang="en-US" sz="1300">
              <a:latin typeface="ＭＳ Ｐゴシック"/>
            </a:rPr>
            <a:t>億円など）と上回り地方債残高が減少したことや、剰余金等を財源とした基金への積立により充当可能基金が増加（</a:t>
          </a:r>
          <a:r>
            <a:rPr kumimoji="1" lang="en-US" altLang="ja-JP" sz="1300">
              <a:latin typeface="ＭＳ Ｐゴシック"/>
            </a:rPr>
            <a:t>6.1</a:t>
          </a:r>
          <a:r>
            <a:rPr kumimoji="1" lang="ja-JP" altLang="en-US" sz="1300">
              <a:latin typeface="ＭＳ Ｐゴシック"/>
            </a:rPr>
            <a:t>億円）したことにより、前年度より</a:t>
          </a:r>
          <a:r>
            <a:rPr kumimoji="1" lang="en-US" altLang="ja-JP" sz="1300">
              <a:latin typeface="ＭＳ Ｐゴシック"/>
            </a:rPr>
            <a:t>10.8</a:t>
          </a:r>
          <a:r>
            <a:rPr kumimoji="1" lang="ja-JP" altLang="en-US" sz="1300">
              <a:latin typeface="ＭＳ Ｐゴシック"/>
            </a:rPr>
            <a:t>ポイントの大幅な減となり、類似団体平均を下回る水準となった。</a:t>
          </a:r>
          <a:endParaRPr kumimoji="1" lang="en-US" altLang="ja-JP" sz="1300">
            <a:latin typeface="ＭＳ Ｐゴシック"/>
          </a:endParaRPr>
        </a:p>
        <a:p>
          <a:r>
            <a:rPr kumimoji="1" lang="ja-JP" altLang="en-US" sz="1300">
              <a:latin typeface="ＭＳ Ｐゴシック"/>
            </a:rPr>
            <a:t>　今後も引き続き、世代間の負担の公平化と財政支出の平準化の観点から、適切な水準を維持するよう努める。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0" name="直線コネクタ 439"/>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1"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2" name="直線コネクタ 441"/>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53890</xdr:rowOff>
    </xdr:from>
    <xdr:to>
      <xdr:col>24</xdr:col>
      <xdr:colOff>558800</xdr:colOff>
      <xdr:row>15</xdr:row>
      <xdr:rowOff>140758</xdr:rowOff>
    </xdr:to>
    <xdr:cxnSp macro="">
      <xdr:nvCxnSpPr>
        <xdr:cNvPr id="445" name="直線コネクタ 444"/>
        <xdr:cNvCxnSpPr/>
      </xdr:nvCxnSpPr>
      <xdr:spPr>
        <a:xfrm flipV="1">
          <a:off x="16179800" y="26256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6"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7" name="フローチャート : 判断 446"/>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140758</xdr:rowOff>
    </xdr:from>
    <xdr:to>
      <xdr:col>23</xdr:col>
      <xdr:colOff>406400</xdr:colOff>
      <xdr:row>16</xdr:row>
      <xdr:rowOff>123740</xdr:rowOff>
    </xdr:to>
    <xdr:cxnSp macro="">
      <xdr:nvCxnSpPr>
        <xdr:cNvPr id="448" name="直線コネクタ 447"/>
        <xdr:cNvCxnSpPr/>
      </xdr:nvCxnSpPr>
      <xdr:spPr>
        <a:xfrm flipV="1">
          <a:off x="15290800" y="27125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9" name="フローチャート : 判断 448"/>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0" name="テキスト ボックス 449"/>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123740</xdr:rowOff>
    </xdr:from>
    <xdr:to>
      <xdr:col>22</xdr:col>
      <xdr:colOff>203200</xdr:colOff>
      <xdr:row>17</xdr:row>
      <xdr:rowOff>56049</xdr:rowOff>
    </xdr:to>
    <xdr:cxnSp macro="">
      <xdr:nvCxnSpPr>
        <xdr:cNvPr id="451" name="直線コネクタ 450"/>
        <xdr:cNvCxnSpPr/>
      </xdr:nvCxnSpPr>
      <xdr:spPr>
        <a:xfrm flipV="1">
          <a:off x="14401800" y="2866940"/>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56049</xdr:rowOff>
    </xdr:from>
    <xdr:to>
      <xdr:col>21</xdr:col>
      <xdr:colOff>0</xdr:colOff>
      <xdr:row>17</xdr:row>
      <xdr:rowOff>150961</xdr:rowOff>
    </xdr:to>
    <xdr:cxnSp macro="">
      <xdr:nvCxnSpPr>
        <xdr:cNvPr id="454" name="直線コネクタ 453"/>
        <xdr:cNvCxnSpPr/>
      </xdr:nvCxnSpPr>
      <xdr:spPr>
        <a:xfrm flipV="1">
          <a:off x="13512800" y="2970699"/>
          <a:ext cx="889000" cy="9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3090</xdr:rowOff>
    </xdr:from>
    <xdr:to>
      <xdr:col>24</xdr:col>
      <xdr:colOff>609600</xdr:colOff>
      <xdr:row>15</xdr:row>
      <xdr:rowOff>104690</xdr:rowOff>
    </xdr:to>
    <xdr:sp macro="" textlink="">
      <xdr:nvSpPr>
        <xdr:cNvPr id="464" name="円/楕円 463"/>
        <xdr:cNvSpPr/>
      </xdr:nvSpPr>
      <xdr:spPr>
        <a:xfrm>
          <a:off x="16967200" y="25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19617</xdr:rowOff>
    </xdr:from>
    <xdr:ext cx="762000" cy="259045"/>
    <xdr:sp macro="" textlink="">
      <xdr:nvSpPr>
        <xdr:cNvPr id="465" name="将来負担の状況該当値テキスト"/>
        <xdr:cNvSpPr txBox="1"/>
      </xdr:nvSpPr>
      <xdr:spPr>
        <a:xfrm>
          <a:off x="17106900" y="24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89958</xdr:rowOff>
    </xdr:from>
    <xdr:to>
      <xdr:col>23</xdr:col>
      <xdr:colOff>457200</xdr:colOff>
      <xdr:row>16</xdr:row>
      <xdr:rowOff>20108</xdr:rowOff>
    </xdr:to>
    <xdr:sp macro="" textlink="">
      <xdr:nvSpPr>
        <xdr:cNvPr id="466" name="円/楕円 465"/>
        <xdr:cNvSpPr/>
      </xdr:nvSpPr>
      <xdr:spPr>
        <a:xfrm>
          <a:off x="161290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4885</xdr:rowOff>
    </xdr:from>
    <xdr:ext cx="736600" cy="259045"/>
    <xdr:sp macro="" textlink="">
      <xdr:nvSpPr>
        <xdr:cNvPr id="467" name="テキスト ボックス 466"/>
        <xdr:cNvSpPr txBox="1"/>
      </xdr:nvSpPr>
      <xdr:spPr>
        <a:xfrm>
          <a:off x="15798800" y="274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72940</xdr:rowOff>
    </xdr:from>
    <xdr:to>
      <xdr:col>22</xdr:col>
      <xdr:colOff>254000</xdr:colOff>
      <xdr:row>17</xdr:row>
      <xdr:rowOff>3090</xdr:rowOff>
    </xdr:to>
    <xdr:sp macro="" textlink="">
      <xdr:nvSpPr>
        <xdr:cNvPr id="468" name="円/楕円 467"/>
        <xdr:cNvSpPr/>
      </xdr:nvSpPr>
      <xdr:spPr>
        <a:xfrm>
          <a:off x="15240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159317</xdr:rowOff>
    </xdr:from>
    <xdr:ext cx="762000" cy="259045"/>
    <xdr:sp macro="" textlink="">
      <xdr:nvSpPr>
        <xdr:cNvPr id="469" name="テキスト ボックス 468"/>
        <xdr:cNvSpPr txBox="1"/>
      </xdr:nvSpPr>
      <xdr:spPr>
        <a:xfrm>
          <a:off x="14909800" y="29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5249</xdr:rowOff>
    </xdr:from>
    <xdr:to>
      <xdr:col>21</xdr:col>
      <xdr:colOff>50800</xdr:colOff>
      <xdr:row>17</xdr:row>
      <xdr:rowOff>106849</xdr:rowOff>
    </xdr:to>
    <xdr:sp macro="" textlink="">
      <xdr:nvSpPr>
        <xdr:cNvPr id="470" name="円/楕円 469"/>
        <xdr:cNvSpPr/>
      </xdr:nvSpPr>
      <xdr:spPr>
        <a:xfrm>
          <a:off x="14351000" y="29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91626</xdr:rowOff>
    </xdr:from>
    <xdr:ext cx="762000" cy="259045"/>
    <xdr:sp macro="" textlink="">
      <xdr:nvSpPr>
        <xdr:cNvPr id="471" name="テキスト ボックス 470"/>
        <xdr:cNvSpPr txBox="1"/>
      </xdr:nvSpPr>
      <xdr:spPr>
        <a:xfrm>
          <a:off x="14020800" y="300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100161</xdr:rowOff>
    </xdr:from>
    <xdr:to>
      <xdr:col>19</xdr:col>
      <xdr:colOff>533400</xdr:colOff>
      <xdr:row>18</xdr:row>
      <xdr:rowOff>30311</xdr:rowOff>
    </xdr:to>
    <xdr:sp macro="" textlink="">
      <xdr:nvSpPr>
        <xdr:cNvPr id="472" name="円/楕円 471"/>
        <xdr:cNvSpPr/>
      </xdr:nvSpPr>
      <xdr:spPr>
        <a:xfrm>
          <a:off x="13462000" y="30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15088</xdr:rowOff>
    </xdr:from>
    <xdr:ext cx="762000" cy="259045"/>
    <xdr:sp macro="" textlink="">
      <xdr:nvSpPr>
        <xdr:cNvPr id="473" name="テキスト ボックス 472"/>
        <xdr:cNvSpPr txBox="1"/>
      </xdr:nvSpPr>
      <xdr:spPr>
        <a:xfrm>
          <a:off x="13131800" y="310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千葉県君津市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86,552
85,763
318.81
29,916,326
28,913,926
850,662
18,579,755
12,905,846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人件費は、類似団体平均を大きく上回っているが、その要因として市の面積が広大であり、保育園、公民館、消防署分署などの施設配置とともに人件費をより多く必要とする構造がある。平成</a:t>
          </a:r>
          <a:r>
            <a:rPr kumimoji="1" lang="en-US" altLang="ja-JP" sz="1300">
              <a:latin typeface="ＭＳ Ｐゴシック"/>
            </a:rPr>
            <a:t>28</a:t>
          </a:r>
          <a:r>
            <a:rPr kumimoji="1" lang="ja-JP" altLang="en-US" sz="1300">
              <a:latin typeface="ＭＳ Ｐゴシック"/>
            </a:rPr>
            <a:t>年度の人件費決算額は、昇給抑制や給与削減措置の継続などにより</a:t>
          </a:r>
          <a:r>
            <a:rPr kumimoji="1" lang="en-US" altLang="ja-JP" sz="1300">
              <a:latin typeface="ＭＳ Ｐゴシック"/>
            </a:rPr>
            <a:t>0.1</a:t>
          </a:r>
          <a:r>
            <a:rPr kumimoji="1" lang="ja-JP" altLang="en-US" sz="1300">
              <a:latin typeface="ＭＳ Ｐゴシック"/>
            </a:rPr>
            <a:t>％の増にとどめたものの、依然として人件費に係る経常収支比率は類似団体を大きく上回る。今後も行政改革を通じて人件費の適正化に努める。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81280</xdr:rowOff>
    </xdr:from>
    <xdr:to>
      <xdr:col>7</xdr:col>
      <xdr:colOff>15875</xdr:colOff>
      <xdr:row>41</xdr:row>
      <xdr:rowOff>31750</xdr:rowOff>
    </xdr:to>
    <xdr:cxnSp macro="">
      <xdr:nvCxnSpPr>
        <xdr:cNvPr id="66" name="直線コネクタ 65"/>
        <xdr:cNvCxnSpPr/>
      </xdr:nvCxnSpPr>
      <xdr:spPr>
        <a:xfrm>
          <a:off x="3987800" y="69392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81280</xdr:rowOff>
    </xdr:from>
    <xdr:to>
      <xdr:col>5</xdr:col>
      <xdr:colOff>549275</xdr:colOff>
      <xdr:row>41</xdr:row>
      <xdr:rowOff>1270</xdr:rowOff>
    </xdr:to>
    <xdr:cxnSp macro="">
      <xdr:nvCxnSpPr>
        <xdr:cNvPr id="69" name="直線コネクタ 68"/>
        <xdr:cNvCxnSpPr/>
      </xdr:nvCxnSpPr>
      <xdr:spPr>
        <a:xfrm flipV="1">
          <a:off x="3098800" y="693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1270</xdr:rowOff>
    </xdr:from>
    <xdr:to>
      <xdr:col>4</xdr:col>
      <xdr:colOff>346075</xdr:colOff>
      <xdr:row>41</xdr:row>
      <xdr:rowOff>24130</xdr:rowOff>
    </xdr:to>
    <xdr:cxnSp macro="">
      <xdr:nvCxnSpPr>
        <xdr:cNvPr id="72" name="直線コネクタ 71"/>
        <xdr:cNvCxnSpPr/>
      </xdr:nvCxnSpPr>
      <xdr:spPr>
        <a:xfrm flipV="1">
          <a:off x="2209800" y="7030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24130</xdr:rowOff>
    </xdr:from>
    <xdr:to>
      <xdr:col>3</xdr:col>
      <xdr:colOff>142875</xdr:colOff>
      <xdr:row>42</xdr:row>
      <xdr:rowOff>27940</xdr:rowOff>
    </xdr:to>
    <xdr:cxnSp macro="">
      <xdr:nvCxnSpPr>
        <xdr:cNvPr id="75" name="直線コネクタ 74"/>
        <xdr:cNvCxnSpPr/>
      </xdr:nvCxnSpPr>
      <xdr:spPr>
        <a:xfrm flipV="1">
          <a:off x="1320800" y="70535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152400</xdr:rowOff>
    </xdr:from>
    <xdr:to>
      <xdr:col>7</xdr:col>
      <xdr:colOff>66675</xdr:colOff>
      <xdr:row>41</xdr:row>
      <xdr:rowOff>82550</xdr:rowOff>
    </xdr:to>
    <xdr:sp macro="" textlink="">
      <xdr:nvSpPr>
        <xdr:cNvPr id="85" name="円/楕円 84"/>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60977</xdr:rowOff>
    </xdr:from>
    <xdr:ext cx="762000" cy="259045"/>
    <xdr:sp macro="" textlink="">
      <xdr:nvSpPr>
        <xdr:cNvPr id="86" name="人件費該当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30480</xdr:rowOff>
    </xdr:from>
    <xdr:to>
      <xdr:col>5</xdr:col>
      <xdr:colOff>600075</xdr:colOff>
      <xdr:row>40</xdr:row>
      <xdr:rowOff>132080</xdr:rowOff>
    </xdr:to>
    <xdr:sp macro="" textlink="">
      <xdr:nvSpPr>
        <xdr:cNvPr id="87" name="円/楕円 86"/>
        <xdr:cNvSpPr/>
      </xdr:nvSpPr>
      <xdr:spPr>
        <a:xfrm>
          <a:off x="3937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116857</xdr:rowOff>
    </xdr:from>
    <xdr:ext cx="736600" cy="259045"/>
    <xdr:sp macro="" textlink="">
      <xdr:nvSpPr>
        <xdr:cNvPr id="88" name="テキスト ボックス 87"/>
        <xdr:cNvSpPr txBox="1"/>
      </xdr:nvSpPr>
      <xdr:spPr>
        <a:xfrm>
          <a:off x="3606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121920</xdr:rowOff>
    </xdr:from>
    <xdr:to>
      <xdr:col>4</xdr:col>
      <xdr:colOff>396875</xdr:colOff>
      <xdr:row>41</xdr:row>
      <xdr:rowOff>52070</xdr:rowOff>
    </xdr:to>
    <xdr:sp macro="" textlink="">
      <xdr:nvSpPr>
        <xdr:cNvPr id="89" name="円/楕円 88"/>
        <xdr:cNvSpPr/>
      </xdr:nvSpPr>
      <xdr:spPr>
        <a:xfrm>
          <a:off x="3048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36847</xdr:rowOff>
    </xdr:from>
    <xdr:ext cx="762000" cy="259045"/>
    <xdr:sp macro="" textlink="">
      <xdr:nvSpPr>
        <xdr:cNvPr id="90" name="テキスト ボックス 89"/>
        <xdr:cNvSpPr txBox="1"/>
      </xdr:nvSpPr>
      <xdr:spPr>
        <a:xfrm>
          <a:off x="2717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144780</xdr:rowOff>
    </xdr:from>
    <xdr:to>
      <xdr:col>3</xdr:col>
      <xdr:colOff>193675</xdr:colOff>
      <xdr:row>41</xdr:row>
      <xdr:rowOff>74930</xdr:rowOff>
    </xdr:to>
    <xdr:sp macro="" textlink="">
      <xdr:nvSpPr>
        <xdr:cNvPr id="91" name="円/楕円 90"/>
        <xdr:cNvSpPr/>
      </xdr:nvSpPr>
      <xdr:spPr>
        <a:xfrm>
          <a:off x="2159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59707</xdr:rowOff>
    </xdr:from>
    <xdr:ext cx="762000" cy="259045"/>
    <xdr:sp macro="" textlink="">
      <xdr:nvSpPr>
        <xdr:cNvPr id="92" name="テキスト ボックス 91"/>
        <xdr:cNvSpPr txBox="1"/>
      </xdr:nvSpPr>
      <xdr:spPr>
        <a:xfrm>
          <a:off x="1828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148590</xdr:rowOff>
    </xdr:from>
    <xdr:to>
      <xdr:col>1</xdr:col>
      <xdr:colOff>676275</xdr:colOff>
      <xdr:row>42</xdr:row>
      <xdr:rowOff>78740</xdr:rowOff>
    </xdr:to>
    <xdr:sp macro="" textlink="">
      <xdr:nvSpPr>
        <xdr:cNvPr id="93" name="円/楕円 92"/>
        <xdr:cNvSpPr/>
      </xdr:nvSpPr>
      <xdr:spPr>
        <a:xfrm>
          <a:off x="1270000" y="717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63517</xdr:rowOff>
    </xdr:from>
    <xdr:ext cx="762000" cy="259045"/>
    <xdr:sp macro="" textlink="">
      <xdr:nvSpPr>
        <xdr:cNvPr id="94" name="テキスト ボックス 93"/>
        <xdr:cNvSpPr txBox="1"/>
      </xdr:nvSpPr>
      <xdr:spPr>
        <a:xfrm>
          <a:off x="939800" y="72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廃棄物処理に係る大規模委託料の減や福祉関係施設の運営形態の見直し等により経常経費充当一般財源は減少したものの、経常一般財源の大幅減により、前年比</a:t>
          </a:r>
          <a:r>
            <a:rPr kumimoji="1" lang="en-US" altLang="ja-JP" sz="1300">
              <a:latin typeface="ＭＳ Ｐゴシック"/>
            </a:rPr>
            <a:t>0.2</a:t>
          </a:r>
          <a:r>
            <a:rPr kumimoji="1" lang="ja-JP" altLang="en-US" sz="1300">
              <a:latin typeface="ＭＳ Ｐゴシック"/>
            </a:rPr>
            <a:t>ポイントの増となった。類似団体平均に比べ高水準となっている、要因は、広大な市域をカバーするため、公共施設等の維持管理経費を多く要することである。引き続きファシリティマネジメント等により施設管理、運用の適正化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77470</xdr:rowOff>
    </xdr:from>
    <xdr:to>
      <xdr:col>24</xdr:col>
      <xdr:colOff>31750</xdr:colOff>
      <xdr:row>19</xdr:row>
      <xdr:rowOff>92710</xdr:rowOff>
    </xdr:to>
    <xdr:cxnSp macro="">
      <xdr:nvCxnSpPr>
        <xdr:cNvPr id="127" name="直線コネクタ 126"/>
        <xdr:cNvCxnSpPr/>
      </xdr:nvCxnSpPr>
      <xdr:spPr>
        <a:xfrm>
          <a:off x="15671800" y="3335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77470</xdr:rowOff>
    </xdr:from>
    <xdr:to>
      <xdr:col>22</xdr:col>
      <xdr:colOff>565150</xdr:colOff>
      <xdr:row>20</xdr:row>
      <xdr:rowOff>66040</xdr:rowOff>
    </xdr:to>
    <xdr:cxnSp macro="">
      <xdr:nvCxnSpPr>
        <xdr:cNvPr id="130" name="直線コネクタ 129"/>
        <xdr:cNvCxnSpPr/>
      </xdr:nvCxnSpPr>
      <xdr:spPr>
        <a:xfrm flipV="1">
          <a:off x="14782800" y="3335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146050</xdr:rowOff>
    </xdr:from>
    <xdr:to>
      <xdr:col>21</xdr:col>
      <xdr:colOff>361950</xdr:colOff>
      <xdr:row>20</xdr:row>
      <xdr:rowOff>66040</xdr:rowOff>
    </xdr:to>
    <xdr:cxnSp macro="">
      <xdr:nvCxnSpPr>
        <xdr:cNvPr id="133" name="直線コネクタ 132"/>
        <xdr:cNvCxnSpPr/>
      </xdr:nvCxnSpPr>
      <xdr:spPr>
        <a:xfrm>
          <a:off x="13893800" y="3403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146050</xdr:rowOff>
    </xdr:from>
    <xdr:to>
      <xdr:col>20</xdr:col>
      <xdr:colOff>158750</xdr:colOff>
      <xdr:row>20</xdr:row>
      <xdr:rowOff>88900</xdr:rowOff>
    </xdr:to>
    <xdr:cxnSp macro="">
      <xdr:nvCxnSpPr>
        <xdr:cNvPr id="136" name="直線コネクタ 135"/>
        <xdr:cNvCxnSpPr/>
      </xdr:nvCxnSpPr>
      <xdr:spPr>
        <a:xfrm flipV="1">
          <a:off x="13004800" y="340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41910</xdr:rowOff>
    </xdr:from>
    <xdr:to>
      <xdr:col>24</xdr:col>
      <xdr:colOff>82550</xdr:colOff>
      <xdr:row>19</xdr:row>
      <xdr:rowOff>143510</xdr:rowOff>
    </xdr:to>
    <xdr:sp macro="" textlink="">
      <xdr:nvSpPr>
        <xdr:cNvPr id="146" name="円/楕円 145"/>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13987</xdr:rowOff>
    </xdr:from>
    <xdr:ext cx="762000" cy="259045"/>
    <xdr:sp macro="" textlink="">
      <xdr:nvSpPr>
        <xdr:cNvPr id="147" name="物件費該当値テキスト"/>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26670</xdr:rowOff>
    </xdr:from>
    <xdr:to>
      <xdr:col>22</xdr:col>
      <xdr:colOff>615950</xdr:colOff>
      <xdr:row>19</xdr:row>
      <xdr:rowOff>128270</xdr:rowOff>
    </xdr:to>
    <xdr:sp macro="" textlink="">
      <xdr:nvSpPr>
        <xdr:cNvPr id="148" name="円/楕円 147"/>
        <xdr:cNvSpPr/>
      </xdr:nvSpPr>
      <xdr:spPr>
        <a:xfrm>
          <a:off x="15621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113047</xdr:rowOff>
    </xdr:from>
    <xdr:ext cx="736600" cy="259045"/>
    <xdr:sp macro="" textlink="">
      <xdr:nvSpPr>
        <xdr:cNvPr id="149" name="テキスト ボックス 148"/>
        <xdr:cNvSpPr txBox="1"/>
      </xdr:nvSpPr>
      <xdr:spPr>
        <a:xfrm>
          <a:off x="15290800" y="337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15240</xdr:rowOff>
    </xdr:from>
    <xdr:to>
      <xdr:col>21</xdr:col>
      <xdr:colOff>412750</xdr:colOff>
      <xdr:row>20</xdr:row>
      <xdr:rowOff>116840</xdr:rowOff>
    </xdr:to>
    <xdr:sp macro="" textlink="">
      <xdr:nvSpPr>
        <xdr:cNvPr id="150" name="円/楕円 149"/>
        <xdr:cNvSpPr/>
      </xdr:nvSpPr>
      <xdr:spPr>
        <a:xfrm>
          <a:off x="147320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101617</xdr:rowOff>
    </xdr:from>
    <xdr:ext cx="762000" cy="259045"/>
    <xdr:sp macro="" textlink="">
      <xdr:nvSpPr>
        <xdr:cNvPr id="151" name="テキスト ボックス 150"/>
        <xdr:cNvSpPr txBox="1"/>
      </xdr:nvSpPr>
      <xdr:spPr>
        <a:xfrm>
          <a:off x="14401800" y="35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95250</xdr:rowOff>
    </xdr:from>
    <xdr:to>
      <xdr:col>20</xdr:col>
      <xdr:colOff>209550</xdr:colOff>
      <xdr:row>20</xdr:row>
      <xdr:rowOff>25400</xdr:rowOff>
    </xdr:to>
    <xdr:sp macro="" textlink="">
      <xdr:nvSpPr>
        <xdr:cNvPr id="152" name="円/楕円 151"/>
        <xdr:cNvSpPr/>
      </xdr:nvSpPr>
      <xdr:spPr>
        <a:xfrm>
          <a:off x="13843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10177</xdr:rowOff>
    </xdr:from>
    <xdr:ext cx="762000" cy="259045"/>
    <xdr:sp macro="" textlink="">
      <xdr:nvSpPr>
        <xdr:cNvPr id="153" name="テキスト ボックス 152"/>
        <xdr:cNvSpPr txBox="1"/>
      </xdr:nvSpPr>
      <xdr:spPr>
        <a:xfrm>
          <a:off x="13512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38100</xdr:rowOff>
    </xdr:from>
    <xdr:to>
      <xdr:col>19</xdr:col>
      <xdr:colOff>6350</xdr:colOff>
      <xdr:row>20</xdr:row>
      <xdr:rowOff>139700</xdr:rowOff>
    </xdr:to>
    <xdr:sp macro="" textlink="">
      <xdr:nvSpPr>
        <xdr:cNvPr id="154" name="円/楕円 153"/>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124477</xdr:rowOff>
    </xdr:from>
    <xdr:ext cx="762000" cy="259045"/>
    <xdr:sp macro="" textlink="">
      <xdr:nvSpPr>
        <xdr:cNvPr id="155" name="テキスト ボックス 154"/>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生活保護費については近年の上昇傾向から微減となったものの、全体的な上昇傾向に加え、経常一般財源の大幅減により前年比</a:t>
          </a:r>
          <a:r>
            <a:rPr kumimoji="1" lang="en-US" altLang="ja-JP" sz="1300">
              <a:latin typeface="ＭＳ Ｐゴシック"/>
            </a:rPr>
            <a:t>1.2</a:t>
          </a:r>
          <a:r>
            <a:rPr kumimoji="1" lang="ja-JP" altLang="en-US" sz="1300">
              <a:latin typeface="ＭＳ Ｐゴシック"/>
            </a:rPr>
            <a:t>ポイントの増となった。今後も財源確保やスクラップ＆ビルド等による各種事業の見直しを進めていくことで、財政の圧迫に歯止めをかけるよう努める。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97065</xdr:rowOff>
    </xdr:from>
    <xdr:to>
      <xdr:col>7</xdr:col>
      <xdr:colOff>15875</xdr:colOff>
      <xdr:row>56</xdr:row>
      <xdr:rowOff>56243</xdr:rowOff>
    </xdr:to>
    <xdr:cxnSp macro="">
      <xdr:nvCxnSpPr>
        <xdr:cNvPr id="190" name="直線コネクタ 189"/>
        <xdr:cNvCxnSpPr/>
      </xdr:nvCxnSpPr>
      <xdr:spPr>
        <a:xfrm>
          <a:off x="3987800" y="95268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55</xdr:row>
      <xdr:rowOff>162378</xdr:rowOff>
    </xdr:to>
    <xdr:cxnSp macro="">
      <xdr:nvCxnSpPr>
        <xdr:cNvPr id="193" name="直線コネクタ 192"/>
        <xdr:cNvCxnSpPr/>
      </xdr:nvCxnSpPr>
      <xdr:spPr>
        <a:xfrm flipV="1">
          <a:off x="3098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75293</xdr:rowOff>
    </xdr:from>
    <xdr:to>
      <xdr:col>4</xdr:col>
      <xdr:colOff>346075</xdr:colOff>
      <xdr:row>55</xdr:row>
      <xdr:rowOff>162378</xdr:rowOff>
    </xdr:to>
    <xdr:cxnSp macro="">
      <xdr:nvCxnSpPr>
        <xdr:cNvPr id="196" name="直線コネクタ 195"/>
        <xdr:cNvCxnSpPr/>
      </xdr:nvCxnSpPr>
      <xdr:spPr>
        <a:xfrm>
          <a:off x="2209800" y="9505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75293</xdr:rowOff>
    </xdr:from>
    <xdr:to>
      <xdr:col>3</xdr:col>
      <xdr:colOff>142875</xdr:colOff>
      <xdr:row>55</xdr:row>
      <xdr:rowOff>129722</xdr:rowOff>
    </xdr:to>
    <xdr:cxnSp macro="">
      <xdr:nvCxnSpPr>
        <xdr:cNvPr id="199" name="直線コネクタ 198"/>
        <xdr:cNvCxnSpPr/>
      </xdr:nvCxnSpPr>
      <xdr:spPr>
        <a:xfrm flipV="1">
          <a:off x="1320800" y="9505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5443</xdr:rowOff>
    </xdr:from>
    <xdr:to>
      <xdr:col>7</xdr:col>
      <xdr:colOff>66675</xdr:colOff>
      <xdr:row>56</xdr:row>
      <xdr:rowOff>107043</xdr:rowOff>
    </xdr:to>
    <xdr:sp macro="" textlink="">
      <xdr:nvSpPr>
        <xdr:cNvPr id="209" name="円/楕円 208"/>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148970</xdr:rowOff>
    </xdr:from>
    <xdr:ext cx="762000" cy="259045"/>
    <xdr:sp macro="" textlink="">
      <xdr:nvSpPr>
        <xdr:cNvPr id="210" name="扶助費該当値テキスト"/>
        <xdr:cNvSpPr txBox="1"/>
      </xdr:nvSpPr>
      <xdr:spPr>
        <a:xfrm>
          <a:off x="4914900" y="95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46265</xdr:rowOff>
    </xdr:from>
    <xdr:to>
      <xdr:col>5</xdr:col>
      <xdr:colOff>600075</xdr:colOff>
      <xdr:row>55</xdr:row>
      <xdr:rowOff>147865</xdr:rowOff>
    </xdr:to>
    <xdr:sp macro="" textlink="">
      <xdr:nvSpPr>
        <xdr:cNvPr id="211" name="円/楕円 210"/>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132642</xdr:rowOff>
    </xdr:from>
    <xdr:ext cx="736600" cy="259045"/>
    <xdr:sp macro="" textlink="">
      <xdr:nvSpPr>
        <xdr:cNvPr id="212" name="テキスト ボックス 211"/>
        <xdr:cNvSpPr txBox="1"/>
      </xdr:nvSpPr>
      <xdr:spPr>
        <a:xfrm>
          <a:off x="3606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111578</xdr:rowOff>
    </xdr:from>
    <xdr:to>
      <xdr:col>4</xdr:col>
      <xdr:colOff>396875</xdr:colOff>
      <xdr:row>56</xdr:row>
      <xdr:rowOff>41728</xdr:rowOff>
    </xdr:to>
    <xdr:sp macro="" textlink="">
      <xdr:nvSpPr>
        <xdr:cNvPr id="213" name="円/楕円 212"/>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26505</xdr:rowOff>
    </xdr:from>
    <xdr:ext cx="762000" cy="259045"/>
    <xdr:sp macro="" textlink="">
      <xdr:nvSpPr>
        <xdr:cNvPr id="214" name="テキスト ボックス 213"/>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24493</xdr:rowOff>
    </xdr:from>
    <xdr:to>
      <xdr:col>3</xdr:col>
      <xdr:colOff>193675</xdr:colOff>
      <xdr:row>55</xdr:row>
      <xdr:rowOff>126093</xdr:rowOff>
    </xdr:to>
    <xdr:sp macro="" textlink="">
      <xdr:nvSpPr>
        <xdr:cNvPr id="215" name="円/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110870</xdr:rowOff>
    </xdr:from>
    <xdr:ext cx="762000" cy="259045"/>
    <xdr:sp macro="" textlink="">
      <xdr:nvSpPr>
        <xdr:cNvPr id="216" name="テキスト ボックス 215"/>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7" name="円/楕円 216"/>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165299</xdr:rowOff>
    </xdr:from>
    <xdr:ext cx="762000" cy="259045"/>
    <xdr:sp macro="" textlink="">
      <xdr:nvSpPr>
        <xdr:cNvPr id="218" name="テキスト ボックス 217"/>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繰出金については、特別会計等への赤字補填的な部分について見直しを行ったものの、介護保険及び後期高齢者医療特別会計に係る繰出金の増並びに経常一般財源の大幅減により、前年度比</a:t>
          </a:r>
          <a:r>
            <a:rPr kumimoji="1" lang="en-US" altLang="ja-JP" sz="1300">
              <a:latin typeface="ＭＳ Ｐゴシック"/>
            </a:rPr>
            <a:t>1.0</a:t>
          </a:r>
          <a:r>
            <a:rPr kumimoji="1" lang="ja-JP" altLang="en-US" sz="1300">
              <a:latin typeface="ＭＳ Ｐゴシック"/>
            </a:rPr>
            <a:t>ポイント増となった。依然として類似団体平均を下回る水準となっているが、今後も、各特別会計における財政収支の適正化を図り、普通会計の負担額を減らしていくよう努める。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57</xdr:row>
      <xdr:rowOff>26307</xdr:rowOff>
    </xdr:to>
    <xdr:cxnSp macro="">
      <xdr:nvCxnSpPr>
        <xdr:cNvPr id="253" name="直線コネクタ 252"/>
        <xdr:cNvCxnSpPr/>
      </xdr:nvCxnSpPr>
      <xdr:spPr>
        <a:xfrm>
          <a:off x="15671800" y="96901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110672</xdr:rowOff>
    </xdr:to>
    <xdr:cxnSp macro="">
      <xdr:nvCxnSpPr>
        <xdr:cNvPr id="256" name="直線コネクタ 255"/>
        <xdr:cNvCxnSpPr/>
      </xdr:nvCxnSpPr>
      <xdr:spPr>
        <a:xfrm flipV="1">
          <a:off x="14782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45357</xdr:rowOff>
    </xdr:from>
    <xdr:to>
      <xdr:col>21</xdr:col>
      <xdr:colOff>361950</xdr:colOff>
      <xdr:row>56</xdr:row>
      <xdr:rowOff>110672</xdr:rowOff>
    </xdr:to>
    <xdr:cxnSp macro="">
      <xdr:nvCxnSpPr>
        <xdr:cNvPr id="259" name="直線コネクタ 258"/>
        <xdr:cNvCxnSpPr/>
      </xdr:nvCxnSpPr>
      <xdr:spPr>
        <a:xfrm>
          <a:off x="13893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45357</xdr:rowOff>
    </xdr:from>
    <xdr:to>
      <xdr:col>20</xdr:col>
      <xdr:colOff>158750</xdr:colOff>
      <xdr:row>56</xdr:row>
      <xdr:rowOff>45357</xdr:rowOff>
    </xdr:to>
    <xdr:cxnSp macro="">
      <xdr:nvCxnSpPr>
        <xdr:cNvPr id="262" name="直線コネクタ 261"/>
        <xdr:cNvCxnSpPr/>
      </xdr:nvCxnSpPr>
      <xdr:spPr>
        <a:xfrm>
          <a:off x="13004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146957</xdr:rowOff>
    </xdr:from>
    <xdr:to>
      <xdr:col>24</xdr:col>
      <xdr:colOff>82550</xdr:colOff>
      <xdr:row>57</xdr:row>
      <xdr:rowOff>77107</xdr:rowOff>
    </xdr:to>
    <xdr:sp macro="" textlink="">
      <xdr:nvSpPr>
        <xdr:cNvPr id="272" name="円/楕円 271"/>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163484</xdr:rowOff>
    </xdr:from>
    <xdr:ext cx="762000" cy="259045"/>
    <xdr:sp macro="" textlink="">
      <xdr:nvSpPr>
        <xdr:cNvPr id="273" name="その他該当値テキスト"/>
        <xdr:cNvSpPr txBox="1"/>
      </xdr:nvSpPr>
      <xdr:spPr>
        <a:xfrm>
          <a:off x="16598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4" name="円/楕円 27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5" name="テキスト ボックス 27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59872</xdr:rowOff>
    </xdr:from>
    <xdr:to>
      <xdr:col>21</xdr:col>
      <xdr:colOff>412750</xdr:colOff>
      <xdr:row>56</xdr:row>
      <xdr:rowOff>161472</xdr:rowOff>
    </xdr:to>
    <xdr:sp macro="" textlink="">
      <xdr:nvSpPr>
        <xdr:cNvPr id="276" name="円/楕円 275"/>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199</xdr:rowOff>
    </xdr:from>
    <xdr:ext cx="762000" cy="259045"/>
    <xdr:sp macro="" textlink="">
      <xdr:nvSpPr>
        <xdr:cNvPr id="277" name="テキスト ボックス 276"/>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166007</xdr:rowOff>
    </xdr:from>
    <xdr:to>
      <xdr:col>20</xdr:col>
      <xdr:colOff>209550</xdr:colOff>
      <xdr:row>56</xdr:row>
      <xdr:rowOff>96157</xdr:rowOff>
    </xdr:to>
    <xdr:sp macro="" textlink="">
      <xdr:nvSpPr>
        <xdr:cNvPr id="278" name="円/楕円 277"/>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79" name="テキスト ボックス 278"/>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166007</xdr:rowOff>
    </xdr:from>
    <xdr:to>
      <xdr:col>19</xdr:col>
      <xdr:colOff>6350</xdr:colOff>
      <xdr:row>56</xdr:row>
      <xdr:rowOff>96157</xdr:rowOff>
    </xdr:to>
    <xdr:sp macro="" textlink="">
      <xdr:nvSpPr>
        <xdr:cNvPr id="280" name="円/楕円 279"/>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106334</xdr:rowOff>
    </xdr:from>
    <xdr:ext cx="762000" cy="259045"/>
    <xdr:sp macro="" textlink="">
      <xdr:nvSpPr>
        <xdr:cNvPr id="281" name="テキスト ボックス 280"/>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補助金等に係る運用方法の見直しにより、前年度から</a:t>
          </a:r>
          <a:r>
            <a:rPr kumimoji="1" lang="en-US" altLang="ja-JP" sz="1300">
              <a:latin typeface="ＭＳ Ｐゴシック"/>
            </a:rPr>
            <a:t>0.2</a:t>
          </a:r>
          <a:r>
            <a:rPr kumimoji="1" lang="ja-JP" altLang="en-US" sz="1300">
              <a:latin typeface="ＭＳ Ｐゴシック"/>
            </a:rPr>
            <a:t>ポイント減少し、依然として類似団体平均を下回る水準となっている。引き続き適正な交付に努めるため、補助金等の交付に当たっては、今後も明確な基準のもと、予算、決算、事業内容等の確認を行い、恒常的に見直しを行い、適正化を図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127000</xdr:rowOff>
    </xdr:to>
    <xdr:cxnSp macro="">
      <xdr:nvCxnSpPr>
        <xdr:cNvPr id="309" name="直線コネクタ 308"/>
        <xdr:cNvCxnSpPr/>
      </xdr:nvCxnSpPr>
      <xdr:spPr>
        <a:xfrm flipV="1">
          <a:off x="15671800" y="6116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127000</xdr:rowOff>
    </xdr:from>
    <xdr:to>
      <xdr:col>22</xdr:col>
      <xdr:colOff>565150</xdr:colOff>
      <xdr:row>35</xdr:row>
      <xdr:rowOff>167005</xdr:rowOff>
    </xdr:to>
    <xdr:cxnSp macro="">
      <xdr:nvCxnSpPr>
        <xdr:cNvPr id="312" name="直線コネクタ 311"/>
        <xdr:cNvCxnSpPr/>
      </xdr:nvCxnSpPr>
      <xdr:spPr>
        <a:xfrm flipV="1">
          <a:off x="14782800" y="6127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155575</xdr:rowOff>
    </xdr:from>
    <xdr:to>
      <xdr:col>21</xdr:col>
      <xdr:colOff>361950</xdr:colOff>
      <xdr:row>35</xdr:row>
      <xdr:rowOff>167005</xdr:rowOff>
    </xdr:to>
    <xdr:cxnSp macro="">
      <xdr:nvCxnSpPr>
        <xdr:cNvPr id="315" name="直線コネクタ 314"/>
        <xdr:cNvCxnSpPr/>
      </xdr:nvCxnSpPr>
      <xdr:spPr>
        <a:xfrm>
          <a:off x="13893800" y="6156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155575</xdr:rowOff>
    </xdr:from>
    <xdr:to>
      <xdr:col>20</xdr:col>
      <xdr:colOff>158750</xdr:colOff>
      <xdr:row>36</xdr:row>
      <xdr:rowOff>1270</xdr:rowOff>
    </xdr:to>
    <xdr:cxnSp macro="">
      <xdr:nvCxnSpPr>
        <xdr:cNvPr id="318" name="直線コネクタ 317"/>
        <xdr:cNvCxnSpPr/>
      </xdr:nvCxnSpPr>
      <xdr:spPr>
        <a:xfrm flipV="1">
          <a:off x="13004800" y="61563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8" name="円/楕円 327"/>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9"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76200</xdr:rowOff>
    </xdr:from>
    <xdr:to>
      <xdr:col>22</xdr:col>
      <xdr:colOff>615950</xdr:colOff>
      <xdr:row>36</xdr:row>
      <xdr:rowOff>6350</xdr:rowOff>
    </xdr:to>
    <xdr:sp macro="" textlink="">
      <xdr:nvSpPr>
        <xdr:cNvPr id="330" name="円/楕円 329"/>
        <xdr:cNvSpPr/>
      </xdr:nvSpPr>
      <xdr:spPr>
        <a:xfrm>
          <a:off x="15621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16527</xdr:rowOff>
    </xdr:from>
    <xdr:ext cx="736600" cy="259045"/>
    <xdr:sp macro="" textlink="">
      <xdr:nvSpPr>
        <xdr:cNvPr id="331" name="テキスト ボックス 330"/>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116205</xdr:rowOff>
    </xdr:from>
    <xdr:to>
      <xdr:col>21</xdr:col>
      <xdr:colOff>412750</xdr:colOff>
      <xdr:row>36</xdr:row>
      <xdr:rowOff>46355</xdr:rowOff>
    </xdr:to>
    <xdr:sp macro="" textlink="">
      <xdr:nvSpPr>
        <xdr:cNvPr id="332" name="円/楕円 331"/>
        <xdr:cNvSpPr/>
      </xdr:nvSpPr>
      <xdr:spPr>
        <a:xfrm>
          <a:off x="14732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56532</xdr:rowOff>
    </xdr:from>
    <xdr:ext cx="762000" cy="259045"/>
    <xdr:sp macro="" textlink="">
      <xdr:nvSpPr>
        <xdr:cNvPr id="333" name="テキスト ボックス 332"/>
        <xdr:cNvSpPr txBox="1"/>
      </xdr:nvSpPr>
      <xdr:spPr>
        <a:xfrm>
          <a:off x="14401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104775</xdr:rowOff>
    </xdr:from>
    <xdr:to>
      <xdr:col>20</xdr:col>
      <xdr:colOff>209550</xdr:colOff>
      <xdr:row>36</xdr:row>
      <xdr:rowOff>34925</xdr:rowOff>
    </xdr:to>
    <xdr:sp macro="" textlink="">
      <xdr:nvSpPr>
        <xdr:cNvPr id="334" name="円/楕円 333"/>
        <xdr:cNvSpPr/>
      </xdr:nvSpPr>
      <xdr:spPr>
        <a:xfrm>
          <a:off x="13843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45102</xdr:rowOff>
    </xdr:from>
    <xdr:ext cx="762000" cy="259045"/>
    <xdr:sp macro="" textlink="">
      <xdr:nvSpPr>
        <xdr:cNvPr id="335" name="テキスト ボックス 334"/>
        <xdr:cNvSpPr txBox="1"/>
      </xdr:nvSpPr>
      <xdr:spPr>
        <a:xfrm>
          <a:off x="13512800" y="58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121920</xdr:rowOff>
    </xdr:from>
    <xdr:to>
      <xdr:col>19</xdr:col>
      <xdr:colOff>6350</xdr:colOff>
      <xdr:row>36</xdr:row>
      <xdr:rowOff>52070</xdr:rowOff>
    </xdr:to>
    <xdr:sp macro="" textlink="">
      <xdr:nvSpPr>
        <xdr:cNvPr id="336" name="円/楕円 335"/>
        <xdr:cNvSpPr/>
      </xdr:nvSpPr>
      <xdr:spPr>
        <a:xfrm>
          <a:off x="12954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62247</xdr:rowOff>
    </xdr:from>
    <xdr:ext cx="762000" cy="259045"/>
    <xdr:sp macro="" textlink="">
      <xdr:nvSpPr>
        <xdr:cNvPr id="337" name="テキスト ボックス 336"/>
        <xdr:cNvSpPr txBox="1"/>
      </xdr:nvSpPr>
      <xdr:spPr>
        <a:xfrm>
          <a:off x="12623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大規模公共施設の整備に係るもの等、約</a:t>
          </a:r>
          <a:r>
            <a:rPr kumimoji="1" lang="en-US" altLang="ja-JP" sz="1300">
              <a:latin typeface="ＭＳ Ｐゴシック"/>
            </a:rPr>
            <a:t>13.2</a:t>
          </a:r>
          <a:r>
            <a:rPr kumimoji="1" lang="ja-JP" altLang="en-US" sz="1300">
              <a:latin typeface="ＭＳ Ｐゴシック"/>
            </a:rPr>
            <a:t>億円分の償還終了及び過去の起債抑制に伴い決算額は減少しているものの、経常一般財源の大幅減により前年度比は</a:t>
          </a:r>
          <a:r>
            <a:rPr kumimoji="1" lang="en-US" altLang="ja-JP" sz="1300">
              <a:latin typeface="ＭＳ Ｐゴシック"/>
            </a:rPr>
            <a:t>0.3</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　引き続き類似団体平均を下回る水準となっており、今後も世代間の負担の公平化と公債費負担の平準化の観点から、適正な水準を維持するよう努める。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85852</xdr:rowOff>
    </xdr:from>
    <xdr:to>
      <xdr:col>7</xdr:col>
      <xdr:colOff>15875</xdr:colOff>
      <xdr:row>76</xdr:row>
      <xdr:rowOff>99568</xdr:rowOff>
    </xdr:to>
    <xdr:cxnSp macro="">
      <xdr:nvCxnSpPr>
        <xdr:cNvPr id="367" name="直線コネクタ 366"/>
        <xdr:cNvCxnSpPr/>
      </xdr:nvCxnSpPr>
      <xdr:spPr>
        <a:xfrm>
          <a:off x="3987800" y="13116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85852</xdr:rowOff>
    </xdr:from>
    <xdr:to>
      <xdr:col>5</xdr:col>
      <xdr:colOff>549275</xdr:colOff>
      <xdr:row>77</xdr:row>
      <xdr:rowOff>5842</xdr:rowOff>
    </xdr:to>
    <xdr:cxnSp macro="">
      <xdr:nvCxnSpPr>
        <xdr:cNvPr id="370" name="直線コネクタ 369"/>
        <xdr:cNvCxnSpPr/>
      </xdr:nvCxnSpPr>
      <xdr:spPr>
        <a:xfrm flipV="1">
          <a:off x="3098800" y="13116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159004</xdr:rowOff>
    </xdr:from>
    <xdr:to>
      <xdr:col>4</xdr:col>
      <xdr:colOff>346075</xdr:colOff>
      <xdr:row>77</xdr:row>
      <xdr:rowOff>5842</xdr:rowOff>
    </xdr:to>
    <xdr:cxnSp macro="">
      <xdr:nvCxnSpPr>
        <xdr:cNvPr id="373" name="直線コネクタ 372"/>
        <xdr:cNvCxnSpPr/>
      </xdr:nvCxnSpPr>
      <xdr:spPr>
        <a:xfrm>
          <a:off x="2209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76</xdr:row>
      <xdr:rowOff>159004</xdr:rowOff>
    </xdr:to>
    <xdr:cxnSp macro="">
      <xdr:nvCxnSpPr>
        <xdr:cNvPr id="376" name="直線コネクタ 375"/>
        <xdr:cNvCxnSpPr/>
      </xdr:nvCxnSpPr>
      <xdr:spPr>
        <a:xfrm>
          <a:off x="1320800" y="131389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86" name="円/楕円 385"/>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87"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35052</xdr:rowOff>
    </xdr:from>
    <xdr:to>
      <xdr:col>5</xdr:col>
      <xdr:colOff>600075</xdr:colOff>
      <xdr:row>76</xdr:row>
      <xdr:rowOff>136652</xdr:rowOff>
    </xdr:to>
    <xdr:sp macro="" textlink="">
      <xdr:nvSpPr>
        <xdr:cNvPr id="388" name="円/楕円 387"/>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146829</xdr:rowOff>
    </xdr:from>
    <xdr:ext cx="736600" cy="259045"/>
    <xdr:sp macro="" textlink="">
      <xdr:nvSpPr>
        <xdr:cNvPr id="389" name="テキスト ボックス 388"/>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90" name="円/楕円 389"/>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91" name="テキスト ボックス 390"/>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108204</xdr:rowOff>
    </xdr:from>
    <xdr:to>
      <xdr:col>3</xdr:col>
      <xdr:colOff>193675</xdr:colOff>
      <xdr:row>77</xdr:row>
      <xdr:rowOff>38354</xdr:rowOff>
    </xdr:to>
    <xdr:sp macro="" textlink="">
      <xdr:nvSpPr>
        <xdr:cNvPr id="392" name="円/楕円 391"/>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48531</xdr:rowOff>
    </xdr:from>
    <xdr:ext cx="762000" cy="259045"/>
    <xdr:sp macro="" textlink="">
      <xdr:nvSpPr>
        <xdr:cNvPr id="393" name="テキスト ボックス 392"/>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57913</xdr:rowOff>
    </xdr:from>
    <xdr:to>
      <xdr:col>1</xdr:col>
      <xdr:colOff>676275</xdr:colOff>
      <xdr:row>76</xdr:row>
      <xdr:rowOff>159513</xdr:rowOff>
    </xdr:to>
    <xdr:sp macro="" textlink="">
      <xdr:nvSpPr>
        <xdr:cNvPr id="394" name="円/楕円 393"/>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169689</xdr:rowOff>
    </xdr:from>
    <xdr:ext cx="762000" cy="259045"/>
    <xdr:sp macro="" textlink="">
      <xdr:nvSpPr>
        <xdr:cNvPr id="395" name="テキスト ボックス 394"/>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3.8</a:t>
          </a:r>
          <a:r>
            <a:rPr kumimoji="1" lang="ja-JP" altLang="en-US" sz="1300">
              <a:latin typeface="ＭＳ Ｐゴシック"/>
            </a:rPr>
            <a:t>ポイント上昇し、依然として類似団体平均を上回る状態が続いている。類似団体との比較では、人件費と物件費の数値が高く、経常収支比率を押し上げる要因となっているため、引き続き積極的な行財政改革によるコストの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39370</xdr:rowOff>
    </xdr:from>
    <xdr:to>
      <xdr:col>24</xdr:col>
      <xdr:colOff>31750</xdr:colOff>
      <xdr:row>78</xdr:row>
      <xdr:rowOff>12700</xdr:rowOff>
    </xdr:to>
    <xdr:cxnSp macro="">
      <xdr:nvCxnSpPr>
        <xdr:cNvPr id="428" name="直線コネクタ 427"/>
        <xdr:cNvCxnSpPr/>
      </xdr:nvCxnSpPr>
      <xdr:spPr>
        <a:xfrm>
          <a:off x="15671800" y="132410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39370</xdr:rowOff>
    </xdr:from>
    <xdr:to>
      <xdr:col>22</xdr:col>
      <xdr:colOff>565150</xdr:colOff>
      <xdr:row>78</xdr:row>
      <xdr:rowOff>50800</xdr:rowOff>
    </xdr:to>
    <xdr:cxnSp macro="">
      <xdr:nvCxnSpPr>
        <xdr:cNvPr id="431" name="直線コネクタ 430"/>
        <xdr:cNvCxnSpPr/>
      </xdr:nvCxnSpPr>
      <xdr:spPr>
        <a:xfrm flipV="1">
          <a:off x="14782800" y="132410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127000</xdr:rowOff>
    </xdr:from>
    <xdr:to>
      <xdr:col>21</xdr:col>
      <xdr:colOff>361950</xdr:colOff>
      <xdr:row>78</xdr:row>
      <xdr:rowOff>50800</xdr:rowOff>
    </xdr:to>
    <xdr:cxnSp macro="">
      <xdr:nvCxnSpPr>
        <xdr:cNvPr id="434" name="直線コネクタ 433"/>
        <xdr:cNvCxnSpPr/>
      </xdr:nvCxnSpPr>
      <xdr:spPr>
        <a:xfrm>
          <a:off x="13893800" y="1332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127000</xdr:rowOff>
    </xdr:from>
    <xdr:to>
      <xdr:col>20</xdr:col>
      <xdr:colOff>158750</xdr:colOff>
      <xdr:row>78</xdr:row>
      <xdr:rowOff>130811</xdr:rowOff>
    </xdr:to>
    <xdr:cxnSp macro="">
      <xdr:nvCxnSpPr>
        <xdr:cNvPr id="437" name="直線コネクタ 436"/>
        <xdr:cNvCxnSpPr/>
      </xdr:nvCxnSpPr>
      <xdr:spPr>
        <a:xfrm flipV="1">
          <a:off x="13004800" y="1332865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7" name="円/楕円 446"/>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48"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49" name="円/楕円 448"/>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74947</xdr:rowOff>
    </xdr:from>
    <xdr:ext cx="736600" cy="259045"/>
    <xdr:sp macro="" textlink="">
      <xdr:nvSpPr>
        <xdr:cNvPr id="450" name="テキスト ボックス 449"/>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0</xdr:rowOff>
    </xdr:from>
    <xdr:to>
      <xdr:col>21</xdr:col>
      <xdr:colOff>412750</xdr:colOff>
      <xdr:row>78</xdr:row>
      <xdr:rowOff>101600</xdr:rowOff>
    </xdr:to>
    <xdr:sp macro="" textlink="">
      <xdr:nvSpPr>
        <xdr:cNvPr id="451" name="円/楕円 450"/>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86377</xdr:rowOff>
    </xdr:from>
    <xdr:ext cx="762000" cy="259045"/>
    <xdr:sp macro="" textlink="">
      <xdr:nvSpPr>
        <xdr:cNvPr id="452" name="テキスト ボックス 451"/>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76200</xdr:rowOff>
    </xdr:from>
    <xdr:to>
      <xdr:col>20</xdr:col>
      <xdr:colOff>209550</xdr:colOff>
      <xdr:row>78</xdr:row>
      <xdr:rowOff>6350</xdr:rowOff>
    </xdr:to>
    <xdr:sp macro="" textlink="">
      <xdr:nvSpPr>
        <xdr:cNvPr id="453" name="円/楕円 452"/>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162577</xdr:rowOff>
    </xdr:from>
    <xdr:ext cx="762000" cy="259045"/>
    <xdr:sp macro="" textlink="">
      <xdr:nvSpPr>
        <xdr:cNvPr id="454" name="テキスト ボックス 453"/>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55" name="円/楕円 454"/>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166388</xdr:rowOff>
    </xdr:from>
    <xdr:ext cx="762000" cy="259045"/>
    <xdr:sp macro="" textlink="">
      <xdr:nvSpPr>
        <xdr:cNvPr id="456" name="テキスト ボックス 455"/>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千葉県君津市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67545</xdr:rowOff>
    </xdr:from>
    <xdr:to>
      <xdr:col>4</xdr:col>
      <xdr:colOff>1117600</xdr:colOff>
      <xdr:row>16</xdr:row>
      <xdr:rowOff>113208</xdr:rowOff>
    </xdr:to>
    <xdr:cxnSp macro="">
      <xdr:nvCxnSpPr>
        <xdr:cNvPr id="50" name="直線コネクタ 49"/>
        <xdr:cNvCxnSpPr/>
      </xdr:nvCxnSpPr>
      <xdr:spPr bwMode="auto">
        <a:xfrm flipV="1">
          <a:off x="5003800" y="2858370"/>
          <a:ext cx="647700" cy="45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113208</xdr:rowOff>
    </xdr:from>
    <xdr:to>
      <xdr:col>4</xdr:col>
      <xdr:colOff>469900</xdr:colOff>
      <xdr:row>16</xdr:row>
      <xdr:rowOff>139802</xdr:rowOff>
    </xdr:to>
    <xdr:cxnSp macro="">
      <xdr:nvCxnSpPr>
        <xdr:cNvPr id="53" name="直線コネクタ 52"/>
        <xdr:cNvCxnSpPr/>
      </xdr:nvCxnSpPr>
      <xdr:spPr bwMode="auto">
        <a:xfrm flipV="1">
          <a:off x="4305300" y="2904033"/>
          <a:ext cx="6985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139802</xdr:rowOff>
    </xdr:from>
    <xdr:to>
      <xdr:col>3</xdr:col>
      <xdr:colOff>904875</xdr:colOff>
      <xdr:row>16</xdr:row>
      <xdr:rowOff>144069</xdr:rowOff>
    </xdr:to>
    <xdr:cxnSp macro="">
      <xdr:nvCxnSpPr>
        <xdr:cNvPr id="56" name="直線コネクタ 55"/>
        <xdr:cNvCxnSpPr/>
      </xdr:nvCxnSpPr>
      <xdr:spPr bwMode="auto">
        <a:xfrm flipV="1">
          <a:off x="3606800" y="2930627"/>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70269</xdr:rowOff>
    </xdr:from>
    <xdr:to>
      <xdr:col>3</xdr:col>
      <xdr:colOff>206375</xdr:colOff>
      <xdr:row>16</xdr:row>
      <xdr:rowOff>144069</xdr:rowOff>
    </xdr:to>
    <xdr:cxnSp macro="">
      <xdr:nvCxnSpPr>
        <xdr:cNvPr id="59" name="直線コネクタ 58"/>
        <xdr:cNvCxnSpPr/>
      </xdr:nvCxnSpPr>
      <xdr:spPr bwMode="auto">
        <a:xfrm>
          <a:off x="2908300" y="2861094"/>
          <a:ext cx="698500" cy="73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16745</xdr:rowOff>
    </xdr:from>
    <xdr:to>
      <xdr:col>5</xdr:col>
      <xdr:colOff>34925</xdr:colOff>
      <xdr:row>16</xdr:row>
      <xdr:rowOff>118345</xdr:rowOff>
    </xdr:to>
    <xdr:sp macro="" textlink="">
      <xdr:nvSpPr>
        <xdr:cNvPr id="69" name="円/楕円 68"/>
        <xdr:cNvSpPr/>
      </xdr:nvSpPr>
      <xdr:spPr bwMode="auto">
        <a:xfrm>
          <a:off x="5600700" y="2807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33272</xdr:rowOff>
    </xdr:from>
    <xdr:ext cx="762000" cy="259045"/>
    <xdr:sp macro="" textlink="">
      <xdr:nvSpPr>
        <xdr:cNvPr id="70" name="人口1人当たり決算額の推移該当値テキスト130"/>
        <xdr:cNvSpPr txBox="1"/>
      </xdr:nvSpPr>
      <xdr:spPr>
        <a:xfrm>
          <a:off x="5740400" y="265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76,621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62408</xdr:rowOff>
    </xdr:from>
    <xdr:to>
      <xdr:col>4</xdr:col>
      <xdr:colOff>520700</xdr:colOff>
      <xdr:row>16</xdr:row>
      <xdr:rowOff>164008</xdr:rowOff>
    </xdr:to>
    <xdr:sp macro="" textlink="">
      <xdr:nvSpPr>
        <xdr:cNvPr id="71" name="円/楕円 70"/>
        <xdr:cNvSpPr/>
      </xdr:nvSpPr>
      <xdr:spPr bwMode="auto">
        <a:xfrm>
          <a:off x="4953000" y="2853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2735</xdr:rowOff>
    </xdr:from>
    <xdr:ext cx="736600" cy="259045"/>
    <xdr:sp macro="" textlink="">
      <xdr:nvSpPr>
        <xdr:cNvPr id="72" name="テキスト ボックス 71"/>
        <xdr:cNvSpPr txBox="1"/>
      </xdr:nvSpPr>
      <xdr:spPr>
        <a:xfrm>
          <a:off x="4622800" y="2622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89002</xdr:rowOff>
    </xdr:from>
    <xdr:to>
      <xdr:col>3</xdr:col>
      <xdr:colOff>955675</xdr:colOff>
      <xdr:row>17</xdr:row>
      <xdr:rowOff>19152</xdr:rowOff>
    </xdr:to>
    <xdr:sp macro="" textlink="">
      <xdr:nvSpPr>
        <xdr:cNvPr id="73" name="円/楕円 72"/>
        <xdr:cNvSpPr/>
      </xdr:nvSpPr>
      <xdr:spPr bwMode="auto">
        <a:xfrm>
          <a:off x="4254500" y="2879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3929</xdr:rowOff>
    </xdr:from>
    <xdr:ext cx="762000" cy="259045"/>
    <xdr:sp macro="" textlink="">
      <xdr:nvSpPr>
        <xdr:cNvPr id="74" name="テキスト ボックス 73"/>
        <xdr:cNvSpPr txBox="1"/>
      </xdr:nvSpPr>
      <xdr:spPr>
        <a:xfrm>
          <a:off x="3924300" y="296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72,828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93269</xdr:rowOff>
    </xdr:from>
    <xdr:to>
      <xdr:col>3</xdr:col>
      <xdr:colOff>257175</xdr:colOff>
      <xdr:row>17</xdr:row>
      <xdr:rowOff>23419</xdr:rowOff>
    </xdr:to>
    <xdr:sp macro="" textlink="">
      <xdr:nvSpPr>
        <xdr:cNvPr id="75" name="円/楕円 74"/>
        <xdr:cNvSpPr/>
      </xdr:nvSpPr>
      <xdr:spPr bwMode="auto">
        <a:xfrm>
          <a:off x="3556000" y="288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33596</xdr:rowOff>
    </xdr:from>
    <xdr:ext cx="762000" cy="259045"/>
    <xdr:sp macro="" textlink="">
      <xdr:nvSpPr>
        <xdr:cNvPr id="76" name="テキスト ボックス 75"/>
        <xdr:cNvSpPr txBox="1"/>
      </xdr:nvSpPr>
      <xdr:spPr>
        <a:xfrm>
          <a:off x="3225800" y="265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72,604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19469</xdr:rowOff>
    </xdr:from>
    <xdr:to>
      <xdr:col>2</xdr:col>
      <xdr:colOff>692150</xdr:colOff>
      <xdr:row>16</xdr:row>
      <xdr:rowOff>121069</xdr:rowOff>
    </xdr:to>
    <xdr:sp macro="" textlink="">
      <xdr:nvSpPr>
        <xdr:cNvPr id="77" name="円/楕円 76"/>
        <xdr:cNvSpPr/>
      </xdr:nvSpPr>
      <xdr:spPr bwMode="auto">
        <a:xfrm>
          <a:off x="2857500" y="281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131246</xdr:rowOff>
    </xdr:from>
    <xdr:ext cx="762000" cy="259045"/>
    <xdr:sp macro="" textlink="">
      <xdr:nvSpPr>
        <xdr:cNvPr id="78" name="テキスト ボックス 77"/>
        <xdr:cNvSpPr txBox="1"/>
      </xdr:nvSpPr>
      <xdr:spPr>
        <a:xfrm>
          <a:off x="2527300" y="257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287738</xdr:rowOff>
    </xdr:from>
    <xdr:to>
      <xdr:col>4</xdr:col>
      <xdr:colOff>1117600</xdr:colOff>
      <xdr:row>36</xdr:row>
      <xdr:rowOff>584</xdr:rowOff>
    </xdr:to>
    <xdr:cxnSp macro="">
      <xdr:nvCxnSpPr>
        <xdr:cNvPr id="113" name="直線コネクタ 112"/>
        <xdr:cNvCxnSpPr/>
      </xdr:nvCxnSpPr>
      <xdr:spPr bwMode="auto">
        <a:xfrm>
          <a:off x="5003800" y="6898088"/>
          <a:ext cx="647700" cy="55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250085</xdr:rowOff>
    </xdr:from>
    <xdr:to>
      <xdr:col>4</xdr:col>
      <xdr:colOff>469900</xdr:colOff>
      <xdr:row>35</xdr:row>
      <xdr:rowOff>287738</xdr:rowOff>
    </xdr:to>
    <xdr:cxnSp macro="">
      <xdr:nvCxnSpPr>
        <xdr:cNvPr id="116" name="直線コネクタ 115"/>
        <xdr:cNvCxnSpPr/>
      </xdr:nvCxnSpPr>
      <xdr:spPr bwMode="auto">
        <a:xfrm>
          <a:off x="4305300" y="6860435"/>
          <a:ext cx="698500" cy="3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250085</xdr:rowOff>
    </xdr:from>
    <xdr:to>
      <xdr:col>3</xdr:col>
      <xdr:colOff>904875</xdr:colOff>
      <xdr:row>35</xdr:row>
      <xdr:rowOff>260013</xdr:rowOff>
    </xdr:to>
    <xdr:cxnSp macro="">
      <xdr:nvCxnSpPr>
        <xdr:cNvPr id="119" name="直線コネクタ 118"/>
        <xdr:cNvCxnSpPr/>
      </xdr:nvCxnSpPr>
      <xdr:spPr bwMode="auto">
        <a:xfrm flipV="1">
          <a:off x="3606800" y="6860435"/>
          <a:ext cx="698500" cy="9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260013</xdr:rowOff>
    </xdr:from>
    <xdr:to>
      <xdr:col>3</xdr:col>
      <xdr:colOff>206375</xdr:colOff>
      <xdr:row>35</xdr:row>
      <xdr:rowOff>302337</xdr:rowOff>
    </xdr:to>
    <xdr:cxnSp macro="">
      <xdr:nvCxnSpPr>
        <xdr:cNvPr id="122" name="直線コネクタ 121"/>
        <xdr:cNvCxnSpPr/>
      </xdr:nvCxnSpPr>
      <xdr:spPr bwMode="auto">
        <a:xfrm flipV="1">
          <a:off x="2908300" y="6870363"/>
          <a:ext cx="698500" cy="4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292684</xdr:rowOff>
    </xdr:from>
    <xdr:to>
      <xdr:col>5</xdr:col>
      <xdr:colOff>34925</xdr:colOff>
      <xdr:row>36</xdr:row>
      <xdr:rowOff>51384</xdr:rowOff>
    </xdr:to>
    <xdr:sp macro="" textlink="">
      <xdr:nvSpPr>
        <xdr:cNvPr id="132" name="円/楕円 131"/>
        <xdr:cNvSpPr/>
      </xdr:nvSpPr>
      <xdr:spPr bwMode="auto">
        <a:xfrm>
          <a:off x="5600700" y="6903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264761</xdr:rowOff>
    </xdr:from>
    <xdr:ext cx="762000" cy="259045"/>
    <xdr:sp macro="" textlink="">
      <xdr:nvSpPr>
        <xdr:cNvPr id="133" name="人口1人当たり決算額の推移該当値テキスト445"/>
        <xdr:cNvSpPr txBox="1"/>
      </xdr:nvSpPr>
      <xdr:spPr>
        <a:xfrm>
          <a:off x="5740400" y="687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236938</xdr:rowOff>
    </xdr:from>
    <xdr:to>
      <xdr:col>4</xdr:col>
      <xdr:colOff>520700</xdr:colOff>
      <xdr:row>35</xdr:row>
      <xdr:rowOff>338538</xdr:rowOff>
    </xdr:to>
    <xdr:sp macro="" textlink="">
      <xdr:nvSpPr>
        <xdr:cNvPr id="134" name="円/楕円 133"/>
        <xdr:cNvSpPr/>
      </xdr:nvSpPr>
      <xdr:spPr bwMode="auto">
        <a:xfrm>
          <a:off x="4953000" y="684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323315</xdr:rowOff>
    </xdr:from>
    <xdr:ext cx="736600" cy="259045"/>
    <xdr:sp macro="" textlink="">
      <xdr:nvSpPr>
        <xdr:cNvPr id="135" name="テキスト ボックス 134"/>
        <xdr:cNvSpPr txBox="1"/>
      </xdr:nvSpPr>
      <xdr:spPr>
        <a:xfrm>
          <a:off x="4622800" y="693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199285</xdr:rowOff>
    </xdr:from>
    <xdr:to>
      <xdr:col>3</xdr:col>
      <xdr:colOff>955675</xdr:colOff>
      <xdr:row>35</xdr:row>
      <xdr:rowOff>300885</xdr:rowOff>
    </xdr:to>
    <xdr:sp macro="" textlink="">
      <xdr:nvSpPr>
        <xdr:cNvPr id="136" name="円/楕円 135"/>
        <xdr:cNvSpPr/>
      </xdr:nvSpPr>
      <xdr:spPr bwMode="auto">
        <a:xfrm>
          <a:off x="4254500" y="680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285662</xdr:rowOff>
    </xdr:from>
    <xdr:ext cx="762000" cy="259045"/>
    <xdr:sp macro="" textlink="">
      <xdr:nvSpPr>
        <xdr:cNvPr id="137" name="テキスト ボックス 136"/>
        <xdr:cNvSpPr txBox="1"/>
      </xdr:nvSpPr>
      <xdr:spPr>
        <a:xfrm>
          <a:off x="3924300" y="689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209213</xdr:rowOff>
    </xdr:from>
    <xdr:to>
      <xdr:col>3</xdr:col>
      <xdr:colOff>257175</xdr:colOff>
      <xdr:row>35</xdr:row>
      <xdr:rowOff>310813</xdr:rowOff>
    </xdr:to>
    <xdr:sp macro="" textlink="">
      <xdr:nvSpPr>
        <xdr:cNvPr id="138" name="円/楕円 137"/>
        <xdr:cNvSpPr/>
      </xdr:nvSpPr>
      <xdr:spPr bwMode="auto">
        <a:xfrm>
          <a:off x="3556000" y="681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295590</xdr:rowOff>
    </xdr:from>
    <xdr:ext cx="762000" cy="259045"/>
    <xdr:sp macro="" textlink="">
      <xdr:nvSpPr>
        <xdr:cNvPr id="139" name="テキスト ボックス 138"/>
        <xdr:cNvSpPr txBox="1"/>
      </xdr:nvSpPr>
      <xdr:spPr>
        <a:xfrm>
          <a:off x="3225800" y="690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251537</xdr:rowOff>
    </xdr:from>
    <xdr:to>
      <xdr:col>2</xdr:col>
      <xdr:colOff>692150</xdr:colOff>
      <xdr:row>36</xdr:row>
      <xdr:rowOff>10237</xdr:rowOff>
    </xdr:to>
    <xdr:sp macro="" textlink="">
      <xdr:nvSpPr>
        <xdr:cNvPr id="140" name="円/楕円 139"/>
        <xdr:cNvSpPr/>
      </xdr:nvSpPr>
      <xdr:spPr bwMode="auto">
        <a:xfrm>
          <a:off x="2857500" y="686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337914</xdr:rowOff>
    </xdr:from>
    <xdr:ext cx="762000" cy="259045"/>
    <xdr:sp macro="" textlink="">
      <xdr:nvSpPr>
        <xdr:cNvPr id="141" name="テキスト ボックス 140"/>
        <xdr:cNvSpPr txBox="1"/>
      </xdr:nvSpPr>
      <xdr:spPr>
        <a:xfrm>
          <a:off x="2527300" y="694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千葉県君津市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86,552
85,763
318.81
29,916,326
28,913,926
850,662
18,579,755
12,905,846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145278</xdr:rowOff>
    </xdr:from>
    <xdr:to>
      <xdr:col>6</xdr:col>
      <xdr:colOff>511175</xdr:colOff>
      <xdr:row>33</xdr:row>
      <xdr:rowOff>165738</xdr:rowOff>
    </xdr:to>
    <xdr:cxnSp macro="">
      <xdr:nvCxnSpPr>
        <xdr:cNvPr id="59" name="直線コネクタ 58"/>
        <xdr:cNvCxnSpPr/>
      </xdr:nvCxnSpPr>
      <xdr:spPr>
        <a:xfrm flipV="1">
          <a:off x="3797300" y="5803128"/>
          <a:ext cx="8382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165738</xdr:rowOff>
    </xdr:from>
    <xdr:to>
      <xdr:col>5</xdr:col>
      <xdr:colOff>358775</xdr:colOff>
      <xdr:row>34</xdr:row>
      <xdr:rowOff>17102</xdr:rowOff>
    </xdr:to>
    <xdr:cxnSp macro="">
      <xdr:nvCxnSpPr>
        <xdr:cNvPr id="62" name="直線コネクタ 61"/>
        <xdr:cNvCxnSpPr/>
      </xdr:nvCxnSpPr>
      <xdr:spPr>
        <a:xfrm flipV="1">
          <a:off x="2908300" y="5823588"/>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167475</xdr:rowOff>
    </xdr:from>
    <xdr:to>
      <xdr:col>4</xdr:col>
      <xdr:colOff>155575</xdr:colOff>
      <xdr:row>34</xdr:row>
      <xdr:rowOff>17102</xdr:rowOff>
    </xdr:to>
    <xdr:cxnSp macro="">
      <xdr:nvCxnSpPr>
        <xdr:cNvPr id="65" name="直線コネクタ 64"/>
        <xdr:cNvCxnSpPr/>
      </xdr:nvCxnSpPr>
      <xdr:spPr>
        <a:xfrm>
          <a:off x="2019300" y="5825325"/>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91831</xdr:rowOff>
    </xdr:from>
    <xdr:to>
      <xdr:col>2</xdr:col>
      <xdr:colOff>638175</xdr:colOff>
      <xdr:row>33</xdr:row>
      <xdr:rowOff>167475</xdr:rowOff>
    </xdr:to>
    <xdr:cxnSp macro="">
      <xdr:nvCxnSpPr>
        <xdr:cNvPr id="68" name="直線コネクタ 67"/>
        <xdr:cNvCxnSpPr/>
      </xdr:nvCxnSpPr>
      <xdr:spPr>
        <a:xfrm>
          <a:off x="1130300" y="5749681"/>
          <a:ext cx="889000" cy="7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94478</xdr:rowOff>
    </xdr:from>
    <xdr:to>
      <xdr:col>6</xdr:col>
      <xdr:colOff>561975</xdr:colOff>
      <xdr:row>34</xdr:row>
      <xdr:rowOff>24628</xdr:rowOff>
    </xdr:to>
    <xdr:sp macro="" textlink="">
      <xdr:nvSpPr>
        <xdr:cNvPr id="78" name="円/楕円 77"/>
        <xdr:cNvSpPr/>
      </xdr:nvSpPr>
      <xdr:spPr>
        <a:xfrm>
          <a:off x="4584700" y="57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117355</xdr:rowOff>
    </xdr:from>
    <xdr:ext cx="534377" cy="259045"/>
    <xdr:sp macro="" textlink="">
      <xdr:nvSpPr>
        <xdr:cNvPr id="79" name="人件費該当値テキスト"/>
        <xdr:cNvSpPr txBox="1"/>
      </xdr:nvSpPr>
      <xdr:spPr>
        <a:xfrm>
          <a:off x="4686300" y="56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77,256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114938</xdr:rowOff>
    </xdr:from>
    <xdr:to>
      <xdr:col>5</xdr:col>
      <xdr:colOff>409575</xdr:colOff>
      <xdr:row>34</xdr:row>
      <xdr:rowOff>45088</xdr:rowOff>
    </xdr:to>
    <xdr:sp macro="" textlink="">
      <xdr:nvSpPr>
        <xdr:cNvPr id="80" name="円/楕円 79"/>
        <xdr:cNvSpPr/>
      </xdr:nvSpPr>
      <xdr:spPr>
        <a:xfrm>
          <a:off x="3746500" y="57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61615</xdr:rowOff>
    </xdr:from>
    <xdr:ext cx="534377" cy="259045"/>
    <xdr:sp macro="" textlink="">
      <xdr:nvSpPr>
        <xdr:cNvPr id="81" name="テキスト ボックス 80"/>
        <xdr:cNvSpPr txBox="1"/>
      </xdr:nvSpPr>
      <xdr:spPr>
        <a:xfrm>
          <a:off x="3530111" y="55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137752</xdr:rowOff>
    </xdr:from>
    <xdr:to>
      <xdr:col>4</xdr:col>
      <xdr:colOff>206375</xdr:colOff>
      <xdr:row>34</xdr:row>
      <xdr:rowOff>67902</xdr:rowOff>
    </xdr:to>
    <xdr:sp macro="" textlink="">
      <xdr:nvSpPr>
        <xdr:cNvPr id="82" name="円/楕円 81"/>
        <xdr:cNvSpPr/>
      </xdr:nvSpPr>
      <xdr:spPr>
        <a:xfrm>
          <a:off x="2857500" y="57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84429</xdr:rowOff>
    </xdr:from>
    <xdr:ext cx="534377" cy="259045"/>
    <xdr:sp macro="" textlink="">
      <xdr:nvSpPr>
        <xdr:cNvPr id="83" name="テキスト ボックス 82"/>
        <xdr:cNvSpPr txBox="1"/>
      </xdr:nvSpPr>
      <xdr:spPr>
        <a:xfrm>
          <a:off x="2641111" y="557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75,363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116675</xdr:rowOff>
    </xdr:from>
    <xdr:to>
      <xdr:col>3</xdr:col>
      <xdr:colOff>3175</xdr:colOff>
      <xdr:row>34</xdr:row>
      <xdr:rowOff>46825</xdr:rowOff>
    </xdr:to>
    <xdr:sp macro="" textlink="">
      <xdr:nvSpPr>
        <xdr:cNvPr id="84" name="円/楕円 83"/>
        <xdr:cNvSpPr/>
      </xdr:nvSpPr>
      <xdr:spPr>
        <a:xfrm>
          <a:off x="1968500" y="57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63352</xdr:rowOff>
    </xdr:from>
    <xdr:ext cx="534377" cy="259045"/>
    <xdr:sp macro="" textlink="">
      <xdr:nvSpPr>
        <xdr:cNvPr id="85" name="テキスト ボックス 84"/>
        <xdr:cNvSpPr txBox="1"/>
      </xdr:nvSpPr>
      <xdr:spPr>
        <a:xfrm>
          <a:off x="1752111" y="554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41031</xdr:rowOff>
    </xdr:from>
    <xdr:to>
      <xdr:col>1</xdr:col>
      <xdr:colOff>485775</xdr:colOff>
      <xdr:row>33</xdr:row>
      <xdr:rowOff>142631</xdr:rowOff>
    </xdr:to>
    <xdr:sp macro="" textlink="">
      <xdr:nvSpPr>
        <xdr:cNvPr id="86" name="円/楕円 85"/>
        <xdr:cNvSpPr/>
      </xdr:nvSpPr>
      <xdr:spPr>
        <a:xfrm>
          <a:off x="1079500" y="56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159158</xdr:rowOff>
    </xdr:from>
    <xdr:ext cx="534377" cy="259045"/>
    <xdr:sp macro="" textlink="">
      <xdr:nvSpPr>
        <xdr:cNvPr id="87" name="テキスト ボックス 86"/>
        <xdr:cNvSpPr txBox="1"/>
      </xdr:nvSpPr>
      <xdr:spPr>
        <a:xfrm>
          <a:off x="863111" y="54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170365</xdr:rowOff>
    </xdr:from>
    <xdr:to>
      <xdr:col>6</xdr:col>
      <xdr:colOff>511175</xdr:colOff>
      <xdr:row>59</xdr:row>
      <xdr:rowOff>974</xdr:rowOff>
    </xdr:to>
    <xdr:cxnSp macro="">
      <xdr:nvCxnSpPr>
        <xdr:cNvPr id="118" name="直線コネクタ 117"/>
        <xdr:cNvCxnSpPr/>
      </xdr:nvCxnSpPr>
      <xdr:spPr>
        <a:xfrm flipV="1">
          <a:off x="3797300" y="10114465"/>
          <a:ext cx="8382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170615</xdr:rowOff>
    </xdr:from>
    <xdr:to>
      <xdr:col>5</xdr:col>
      <xdr:colOff>358775</xdr:colOff>
      <xdr:row>59</xdr:row>
      <xdr:rowOff>974</xdr:rowOff>
    </xdr:to>
    <xdr:cxnSp macro="">
      <xdr:nvCxnSpPr>
        <xdr:cNvPr id="121" name="直線コネクタ 120"/>
        <xdr:cNvCxnSpPr/>
      </xdr:nvCxnSpPr>
      <xdr:spPr>
        <a:xfrm>
          <a:off x="2908300" y="10114715"/>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170615</xdr:rowOff>
    </xdr:from>
    <xdr:to>
      <xdr:col>4</xdr:col>
      <xdr:colOff>155575</xdr:colOff>
      <xdr:row>59</xdr:row>
      <xdr:rowOff>2419</xdr:rowOff>
    </xdr:to>
    <xdr:cxnSp macro="">
      <xdr:nvCxnSpPr>
        <xdr:cNvPr id="124" name="直線コネクタ 123"/>
        <xdr:cNvCxnSpPr/>
      </xdr:nvCxnSpPr>
      <xdr:spPr>
        <a:xfrm flipV="1">
          <a:off x="2019300" y="10114715"/>
          <a:ext cx="8890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47793</xdr:rowOff>
    </xdr:from>
    <xdr:ext cx="534377" cy="259045"/>
    <xdr:sp macro="" textlink="">
      <xdr:nvSpPr>
        <xdr:cNvPr id="126" name="テキスト ボックス 125"/>
        <xdr:cNvSpPr txBox="1"/>
      </xdr:nvSpPr>
      <xdr:spPr>
        <a:xfrm>
          <a:off x="2641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167757</xdr:rowOff>
    </xdr:from>
    <xdr:to>
      <xdr:col>2</xdr:col>
      <xdr:colOff>638175</xdr:colOff>
      <xdr:row>59</xdr:row>
      <xdr:rowOff>2419</xdr:rowOff>
    </xdr:to>
    <xdr:cxnSp macro="">
      <xdr:nvCxnSpPr>
        <xdr:cNvPr id="127" name="直線コネクタ 126"/>
        <xdr:cNvCxnSpPr/>
      </xdr:nvCxnSpPr>
      <xdr:spPr>
        <a:xfrm>
          <a:off x="1130300" y="10111857"/>
          <a:ext cx="889000" cy="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47027</xdr:rowOff>
    </xdr:from>
    <xdr:ext cx="534377" cy="259045"/>
    <xdr:sp macro="" textlink="">
      <xdr:nvSpPr>
        <xdr:cNvPr id="129" name="テキスト ボックス 128"/>
        <xdr:cNvSpPr txBox="1"/>
      </xdr:nvSpPr>
      <xdr:spPr>
        <a:xfrm>
          <a:off x="1752111" y="101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52564</xdr:rowOff>
    </xdr:from>
    <xdr:ext cx="534377" cy="259045"/>
    <xdr:sp macro="" textlink="">
      <xdr:nvSpPr>
        <xdr:cNvPr id="131" name="テキスト ボックス 130"/>
        <xdr:cNvSpPr txBox="1"/>
      </xdr:nvSpPr>
      <xdr:spPr>
        <a:xfrm>
          <a:off x="863111" y="101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119565</xdr:rowOff>
    </xdr:from>
    <xdr:to>
      <xdr:col>6</xdr:col>
      <xdr:colOff>561975</xdr:colOff>
      <xdr:row>59</xdr:row>
      <xdr:rowOff>49715</xdr:rowOff>
    </xdr:to>
    <xdr:sp macro="" textlink="">
      <xdr:nvSpPr>
        <xdr:cNvPr id="137" name="円/楕円 136"/>
        <xdr:cNvSpPr/>
      </xdr:nvSpPr>
      <xdr:spPr>
        <a:xfrm>
          <a:off x="4584700" y="100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121624</xdr:rowOff>
    </xdr:from>
    <xdr:to>
      <xdr:col>5</xdr:col>
      <xdr:colOff>409575</xdr:colOff>
      <xdr:row>59</xdr:row>
      <xdr:rowOff>51774</xdr:rowOff>
    </xdr:to>
    <xdr:sp macro="" textlink="">
      <xdr:nvSpPr>
        <xdr:cNvPr id="139" name="円/楕円 138"/>
        <xdr:cNvSpPr/>
      </xdr:nvSpPr>
      <xdr:spPr>
        <a:xfrm>
          <a:off x="3746500" y="100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68301</xdr:rowOff>
    </xdr:from>
    <xdr:ext cx="534377" cy="259045"/>
    <xdr:sp macro="" textlink="">
      <xdr:nvSpPr>
        <xdr:cNvPr id="140" name="テキスト ボックス 139"/>
        <xdr:cNvSpPr txBox="1"/>
      </xdr:nvSpPr>
      <xdr:spPr>
        <a:xfrm>
          <a:off x="3530111" y="98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119815</xdr:rowOff>
    </xdr:from>
    <xdr:to>
      <xdr:col>4</xdr:col>
      <xdr:colOff>206375</xdr:colOff>
      <xdr:row>59</xdr:row>
      <xdr:rowOff>49965</xdr:rowOff>
    </xdr:to>
    <xdr:sp macro="" textlink="">
      <xdr:nvSpPr>
        <xdr:cNvPr id="141" name="円/楕円 140"/>
        <xdr:cNvSpPr/>
      </xdr:nvSpPr>
      <xdr:spPr>
        <a:xfrm>
          <a:off x="2857500" y="100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66492</xdr:rowOff>
    </xdr:from>
    <xdr:ext cx="534377" cy="259045"/>
    <xdr:sp macro="" textlink="">
      <xdr:nvSpPr>
        <xdr:cNvPr id="142" name="テキスト ボックス 141"/>
        <xdr:cNvSpPr txBox="1"/>
      </xdr:nvSpPr>
      <xdr:spPr>
        <a:xfrm>
          <a:off x="2641111" y="983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123069</xdr:rowOff>
    </xdr:from>
    <xdr:to>
      <xdr:col>3</xdr:col>
      <xdr:colOff>3175</xdr:colOff>
      <xdr:row>59</xdr:row>
      <xdr:rowOff>53219</xdr:rowOff>
    </xdr:to>
    <xdr:sp macro="" textlink="">
      <xdr:nvSpPr>
        <xdr:cNvPr id="143" name="円/楕円 142"/>
        <xdr:cNvSpPr/>
      </xdr:nvSpPr>
      <xdr:spPr>
        <a:xfrm>
          <a:off x="1968500" y="100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69746</xdr:rowOff>
    </xdr:from>
    <xdr:ext cx="534377" cy="259045"/>
    <xdr:sp macro="" textlink="">
      <xdr:nvSpPr>
        <xdr:cNvPr id="144" name="テキスト ボックス 143"/>
        <xdr:cNvSpPr txBox="1"/>
      </xdr:nvSpPr>
      <xdr:spPr>
        <a:xfrm>
          <a:off x="1752111" y="98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116957</xdr:rowOff>
    </xdr:from>
    <xdr:to>
      <xdr:col>1</xdr:col>
      <xdr:colOff>485775</xdr:colOff>
      <xdr:row>59</xdr:row>
      <xdr:rowOff>47107</xdr:rowOff>
    </xdr:to>
    <xdr:sp macro="" textlink="">
      <xdr:nvSpPr>
        <xdr:cNvPr id="145" name="円/楕円 144"/>
        <xdr:cNvSpPr/>
      </xdr:nvSpPr>
      <xdr:spPr>
        <a:xfrm>
          <a:off x="1079500" y="1006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63634</xdr:rowOff>
    </xdr:from>
    <xdr:ext cx="534377" cy="259045"/>
    <xdr:sp macro="" textlink="">
      <xdr:nvSpPr>
        <xdr:cNvPr id="146" name="テキスト ボックス 145"/>
        <xdr:cNvSpPr txBox="1"/>
      </xdr:nvSpPr>
      <xdr:spPr>
        <a:xfrm>
          <a:off x="863111" y="983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72427</xdr:rowOff>
    </xdr:from>
    <xdr:to>
      <xdr:col>6</xdr:col>
      <xdr:colOff>511175</xdr:colOff>
      <xdr:row>78</xdr:row>
      <xdr:rowOff>85706</xdr:rowOff>
    </xdr:to>
    <xdr:cxnSp macro="">
      <xdr:nvCxnSpPr>
        <xdr:cNvPr id="177" name="直線コネクタ 176"/>
        <xdr:cNvCxnSpPr/>
      </xdr:nvCxnSpPr>
      <xdr:spPr>
        <a:xfrm flipV="1">
          <a:off x="3797300" y="13445527"/>
          <a:ext cx="838200" cy="1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76563</xdr:rowOff>
    </xdr:from>
    <xdr:to>
      <xdr:col>5</xdr:col>
      <xdr:colOff>358775</xdr:colOff>
      <xdr:row>78</xdr:row>
      <xdr:rowOff>85706</xdr:rowOff>
    </xdr:to>
    <xdr:cxnSp macro="">
      <xdr:nvCxnSpPr>
        <xdr:cNvPr id="180" name="直線コネクタ 179"/>
        <xdr:cNvCxnSpPr/>
      </xdr:nvCxnSpPr>
      <xdr:spPr>
        <a:xfrm>
          <a:off x="2908300" y="1344966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76563</xdr:rowOff>
    </xdr:from>
    <xdr:to>
      <xdr:col>4</xdr:col>
      <xdr:colOff>155575</xdr:colOff>
      <xdr:row>78</xdr:row>
      <xdr:rowOff>120106</xdr:rowOff>
    </xdr:to>
    <xdr:cxnSp macro="">
      <xdr:nvCxnSpPr>
        <xdr:cNvPr id="183" name="直線コネクタ 182"/>
        <xdr:cNvCxnSpPr/>
      </xdr:nvCxnSpPr>
      <xdr:spPr>
        <a:xfrm flipV="1">
          <a:off x="2019300" y="1344966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79284</xdr:rowOff>
    </xdr:from>
    <xdr:to>
      <xdr:col>2</xdr:col>
      <xdr:colOff>638175</xdr:colOff>
      <xdr:row>78</xdr:row>
      <xdr:rowOff>120106</xdr:rowOff>
    </xdr:to>
    <xdr:cxnSp macro="">
      <xdr:nvCxnSpPr>
        <xdr:cNvPr id="186" name="直線コネクタ 185"/>
        <xdr:cNvCxnSpPr/>
      </xdr:nvCxnSpPr>
      <xdr:spPr>
        <a:xfrm>
          <a:off x="1130300" y="134523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21627</xdr:rowOff>
    </xdr:from>
    <xdr:to>
      <xdr:col>6</xdr:col>
      <xdr:colOff>561975</xdr:colOff>
      <xdr:row>78</xdr:row>
      <xdr:rowOff>123227</xdr:rowOff>
    </xdr:to>
    <xdr:sp macro="" textlink="">
      <xdr:nvSpPr>
        <xdr:cNvPr id="196" name="円/楕円 195"/>
        <xdr:cNvSpPr/>
      </xdr:nvSpPr>
      <xdr:spPr>
        <a:xfrm>
          <a:off x="4584700" y="133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54</xdr:rowOff>
    </xdr:from>
    <xdr:ext cx="469744" cy="259045"/>
    <xdr:sp macro="" textlink="">
      <xdr:nvSpPr>
        <xdr:cNvPr id="197" name="維持補修費該当値テキスト"/>
        <xdr:cNvSpPr txBox="1"/>
      </xdr:nvSpPr>
      <xdr:spPr>
        <a:xfrm>
          <a:off x="4686300" y="1337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34906</xdr:rowOff>
    </xdr:from>
    <xdr:to>
      <xdr:col>5</xdr:col>
      <xdr:colOff>409575</xdr:colOff>
      <xdr:row>78</xdr:row>
      <xdr:rowOff>136506</xdr:rowOff>
    </xdr:to>
    <xdr:sp macro="" textlink="">
      <xdr:nvSpPr>
        <xdr:cNvPr id="198" name="円/楕円 197"/>
        <xdr:cNvSpPr/>
      </xdr:nvSpPr>
      <xdr:spPr>
        <a:xfrm>
          <a:off x="3746500" y="134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127633</xdr:rowOff>
    </xdr:from>
    <xdr:ext cx="469744" cy="259045"/>
    <xdr:sp macro="" textlink="">
      <xdr:nvSpPr>
        <xdr:cNvPr id="199" name="テキスト ボックス 198"/>
        <xdr:cNvSpPr txBox="1"/>
      </xdr:nvSpPr>
      <xdr:spPr>
        <a:xfrm>
          <a:off x="3562427" y="135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25763</xdr:rowOff>
    </xdr:from>
    <xdr:to>
      <xdr:col>4</xdr:col>
      <xdr:colOff>206375</xdr:colOff>
      <xdr:row>78</xdr:row>
      <xdr:rowOff>127363</xdr:rowOff>
    </xdr:to>
    <xdr:sp macro="" textlink="">
      <xdr:nvSpPr>
        <xdr:cNvPr id="200" name="円/楕円 199"/>
        <xdr:cNvSpPr/>
      </xdr:nvSpPr>
      <xdr:spPr>
        <a:xfrm>
          <a:off x="2857500" y="133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118490</xdr:rowOff>
    </xdr:from>
    <xdr:ext cx="469744" cy="259045"/>
    <xdr:sp macro="" textlink="">
      <xdr:nvSpPr>
        <xdr:cNvPr id="201" name="テキスト ボックス 200"/>
        <xdr:cNvSpPr txBox="1"/>
      </xdr:nvSpPr>
      <xdr:spPr>
        <a:xfrm>
          <a:off x="2673427" y="1349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69306</xdr:rowOff>
    </xdr:from>
    <xdr:to>
      <xdr:col>3</xdr:col>
      <xdr:colOff>3175</xdr:colOff>
      <xdr:row>78</xdr:row>
      <xdr:rowOff>170906</xdr:rowOff>
    </xdr:to>
    <xdr:sp macro="" textlink="">
      <xdr:nvSpPr>
        <xdr:cNvPr id="202" name="円/楕円 201"/>
        <xdr:cNvSpPr/>
      </xdr:nvSpPr>
      <xdr:spPr>
        <a:xfrm>
          <a:off x="1968500" y="134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162033</xdr:rowOff>
    </xdr:from>
    <xdr:ext cx="469744" cy="259045"/>
    <xdr:sp macro="" textlink="">
      <xdr:nvSpPr>
        <xdr:cNvPr id="203" name="テキスト ボックス 202"/>
        <xdr:cNvSpPr txBox="1"/>
      </xdr:nvSpPr>
      <xdr:spPr>
        <a:xfrm>
          <a:off x="1784427" y="1353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28484</xdr:rowOff>
    </xdr:from>
    <xdr:to>
      <xdr:col>1</xdr:col>
      <xdr:colOff>485775</xdr:colOff>
      <xdr:row>78</xdr:row>
      <xdr:rowOff>130084</xdr:rowOff>
    </xdr:to>
    <xdr:sp macro="" textlink="">
      <xdr:nvSpPr>
        <xdr:cNvPr id="204" name="円/楕円 203"/>
        <xdr:cNvSpPr/>
      </xdr:nvSpPr>
      <xdr:spPr>
        <a:xfrm>
          <a:off x="1079500" y="1340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121211</xdr:rowOff>
    </xdr:from>
    <xdr:ext cx="469744" cy="259045"/>
    <xdr:sp macro="" textlink="">
      <xdr:nvSpPr>
        <xdr:cNvPr id="205" name="テキスト ボックス 204"/>
        <xdr:cNvSpPr txBox="1"/>
      </xdr:nvSpPr>
      <xdr:spPr>
        <a:xfrm>
          <a:off x="895427" y="1349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2133</xdr:rowOff>
    </xdr:from>
    <xdr:to>
      <xdr:col>6</xdr:col>
      <xdr:colOff>511175</xdr:colOff>
      <xdr:row>96</xdr:row>
      <xdr:rowOff>77076</xdr:rowOff>
    </xdr:to>
    <xdr:cxnSp macro="">
      <xdr:nvCxnSpPr>
        <xdr:cNvPr id="235" name="直線コネクタ 234"/>
        <xdr:cNvCxnSpPr/>
      </xdr:nvCxnSpPr>
      <xdr:spPr>
        <a:xfrm flipV="1">
          <a:off x="3797300" y="16461333"/>
          <a:ext cx="8382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77076</xdr:rowOff>
    </xdr:from>
    <xdr:to>
      <xdr:col>5</xdr:col>
      <xdr:colOff>358775</xdr:colOff>
      <xdr:row>96</xdr:row>
      <xdr:rowOff>97307</xdr:rowOff>
    </xdr:to>
    <xdr:cxnSp macro="">
      <xdr:nvCxnSpPr>
        <xdr:cNvPr id="238" name="直線コネクタ 237"/>
        <xdr:cNvCxnSpPr/>
      </xdr:nvCxnSpPr>
      <xdr:spPr>
        <a:xfrm flipV="1">
          <a:off x="2908300" y="16536276"/>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97307</xdr:rowOff>
    </xdr:from>
    <xdr:to>
      <xdr:col>4</xdr:col>
      <xdr:colOff>155575</xdr:colOff>
      <xdr:row>96</xdr:row>
      <xdr:rowOff>137249</xdr:rowOff>
    </xdr:to>
    <xdr:cxnSp macro="">
      <xdr:nvCxnSpPr>
        <xdr:cNvPr id="241" name="直線コネクタ 240"/>
        <xdr:cNvCxnSpPr/>
      </xdr:nvCxnSpPr>
      <xdr:spPr>
        <a:xfrm flipV="1">
          <a:off x="2019300" y="16556507"/>
          <a:ext cx="889000" cy="3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137249</xdr:rowOff>
    </xdr:from>
    <xdr:to>
      <xdr:col>2</xdr:col>
      <xdr:colOff>638175</xdr:colOff>
      <xdr:row>96</xdr:row>
      <xdr:rowOff>142329</xdr:rowOff>
    </xdr:to>
    <xdr:cxnSp macro="">
      <xdr:nvCxnSpPr>
        <xdr:cNvPr id="244" name="直線コネクタ 243"/>
        <xdr:cNvCxnSpPr/>
      </xdr:nvCxnSpPr>
      <xdr:spPr>
        <a:xfrm flipV="1">
          <a:off x="1130300" y="16596449"/>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122783</xdr:rowOff>
    </xdr:from>
    <xdr:to>
      <xdr:col>6</xdr:col>
      <xdr:colOff>561975</xdr:colOff>
      <xdr:row>96</xdr:row>
      <xdr:rowOff>52933</xdr:rowOff>
    </xdr:to>
    <xdr:sp macro="" textlink="">
      <xdr:nvSpPr>
        <xdr:cNvPr id="254" name="円/楕円 253"/>
        <xdr:cNvSpPr/>
      </xdr:nvSpPr>
      <xdr:spPr>
        <a:xfrm>
          <a:off x="4584700" y="164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101210</xdr:rowOff>
    </xdr:from>
    <xdr:ext cx="534377" cy="259045"/>
    <xdr:sp macro="" textlink="">
      <xdr:nvSpPr>
        <xdr:cNvPr id="255" name="扶助費該当値テキスト"/>
        <xdr:cNvSpPr txBox="1"/>
      </xdr:nvSpPr>
      <xdr:spPr>
        <a:xfrm>
          <a:off x="4686300" y="1638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73,832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26276</xdr:rowOff>
    </xdr:from>
    <xdr:to>
      <xdr:col>5</xdr:col>
      <xdr:colOff>409575</xdr:colOff>
      <xdr:row>96</xdr:row>
      <xdr:rowOff>127876</xdr:rowOff>
    </xdr:to>
    <xdr:sp macro="" textlink="">
      <xdr:nvSpPr>
        <xdr:cNvPr id="256" name="円/楕円 255"/>
        <xdr:cNvSpPr/>
      </xdr:nvSpPr>
      <xdr:spPr>
        <a:xfrm>
          <a:off x="3746500" y="164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119003</xdr:rowOff>
    </xdr:from>
    <xdr:ext cx="534377" cy="259045"/>
    <xdr:sp macro="" textlink="">
      <xdr:nvSpPr>
        <xdr:cNvPr id="257" name="テキスト ボックス 256"/>
        <xdr:cNvSpPr txBox="1"/>
      </xdr:nvSpPr>
      <xdr:spPr>
        <a:xfrm>
          <a:off x="3530111" y="165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46507</xdr:rowOff>
    </xdr:from>
    <xdr:to>
      <xdr:col>4</xdr:col>
      <xdr:colOff>206375</xdr:colOff>
      <xdr:row>96</xdr:row>
      <xdr:rowOff>148107</xdr:rowOff>
    </xdr:to>
    <xdr:sp macro="" textlink="">
      <xdr:nvSpPr>
        <xdr:cNvPr id="258" name="円/楕円 257"/>
        <xdr:cNvSpPr/>
      </xdr:nvSpPr>
      <xdr:spPr>
        <a:xfrm>
          <a:off x="2857500" y="165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139234</xdr:rowOff>
    </xdr:from>
    <xdr:ext cx="534377" cy="259045"/>
    <xdr:sp macro="" textlink="">
      <xdr:nvSpPr>
        <xdr:cNvPr id="259" name="テキスト ボックス 258"/>
        <xdr:cNvSpPr txBox="1"/>
      </xdr:nvSpPr>
      <xdr:spPr>
        <a:xfrm>
          <a:off x="2641111" y="1659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86449</xdr:rowOff>
    </xdr:from>
    <xdr:to>
      <xdr:col>3</xdr:col>
      <xdr:colOff>3175</xdr:colOff>
      <xdr:row>97</xdr:row>
      <xdr:rowOff>16599</xdr:rowOff>
    </xdr:to>
    <xdr:sp macro="" textlink="">
      <xdr:nvSpPr>
        <xdr:cNvPr id="260" name="円/楕円 259"/>
        <xdr:cNvSpPr/>
      </xdr:nvSpPr>
      <xdr:spPr>
        <a:xfrm>
          <a:off x="1968500" y="165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7726</xdr:rowOff>
    </xdr:from>
    <xdr:ext cx="534377" cy="259045"/>
    <xdr:sp macro="" textlink="">
      <xdr:nvSpPr>
        <xdr:cNvPr id="261" name="テキスト ボックス 260"/>
        <xdr:cNvSpPr txBox="1"/>
      </xdr:nvSpPr>
      <xdr:spPr>
        <a:xfrm>
          <a:off x="1752111" y="1663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91529</xdr:rowOff>
    </xdr:from>
    <xdr:to>
      <xdr:col>1</xdr:col>
      <xdr:colOff>485775</xdr:colOff>
      <xdr:row>97</xdr:row>
      <xdr:rowOff>21679</xdr:rowOff>
    </xdr:to>
    <xdr:sp macro="" textlink="">
      <xdr:nvSpPr>
        <xdr:cNvPr id="262" name="円/楕円 261"/>
        <xdr:cNvSpPr/>
      </xdr:nvSpPr>
      <xdr:spPr>
        <a:xfrm>
          <a:off x="1079500" y="165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12806</xdr:rowOff>
    </xdr:from>
    <xdr:ext cx="534377" cy="259045"/>
    <xdr:sp macro="" textlink="">
      <xdr:nvSpPr>
        <xdr:cNvPr id="263" name="テキスト ボックス 262"/>
        <xdr:cNvSpPr txBox="1"/>
      </xdr:nvSpPr>
      <xdr:spPr>
        <a:xfrm>
          <a:off x="863111" y="166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10795</xdr:rowOff>
    </xdr:from>
    <xdr:to>
      <xdr:col>15</xdr:col>
      <xdr:colOff>180975</xdr:colOff>
      <xdr:row>38</xdr:row>
      <xdr:rowOff>17031</xdr:rowOff>
    </xdr:to>
    <xdr:cxnSp macro="">
      <xdr:nvCxnSpPr>
        <xdr:cNvPr id="292" name="直線コネクタ 291"/>
        <xdr:cNvCxnSpPr/>
      </xdr:nvCxnSpPr>
      <xdr:spPr>
        <a:xfrm>
          <a:off x="9639300" y="6525895"/>
          <a:ext cx="8382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10795</xdr:rowOff>
    </xdr:from>
    <xdr:to>
      <xdr:col>14</xdr:col>
      <xdr:colOff>28575</xdr:colOff>
      <xdr:row>38</xdr:row>
      <xdr:rowOff>19482</xdr:rowOff>
    </xdr:to>
    <xdr:cxnSp macro="">
      <xdr:nvCxnSpPr>
        <xdr:cNvPr id="295" name="直線コネクタ 294"/>
        <xdr:cNvCxnSpPr/>
      </xdr:nvCxnSpPr>
      <xdr:spPr>
        <a:xfrm flipV="1">
          <a:off x="8750300" y="652589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15811</xdr:rowOff>
    </xdr:from>
    <xdr:to>
      <xdr:col>12</xdr:col>
      <xdr:colOff>511175</xdr:colOff>
      <xdr:row>38</xdr:row>
      <xdr:rowOff>19482</xdr:rowOff>
    </xdr:to>
    <xdr:cxnSp macro="">
      <xdr:nvCxnSpPr>
        <xdr:cNvPr id="298" name="直線コネクタ 297"/>
        <xdr:cNvCxnSpPr/>
      </xdr:nvCxnSpPr>
      <xdr:spPr>
        <a:xfrm>
          <a:off x="7861300" y="6530911"/>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2311</xdr:rowOff>
    </xdr:from>
    <xdr:to>
      <xdr:col>11</xdr:col>
      <xdr:colOff>307975</xdr:colOff>
      <xdr:row>38</xdr:row>
      <xdr:rowOff>15811</xdr:rowOff>
    </xdr:to>
    <xdr:cxnSp macro="">
      <xdr:nvCxnSpPr>
        <xdr:cNvPr id="301" name="直線コネクタ 300"/>
        <xdr:cNvCxnSpPr/>
      </xdr:nvCxnSpPr>
      <xdr:spPr>
        <a:xfrm>
          <a:off x="6972300" y="6517411"/>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137681</xdr:rowOff>
    </xdr:from>
    <xdr:to>
      <xdr:col>15</xdr:col>
      <xdr:colOff>231775</xdr:colOff>
      <xdr:row>38</xdr:row>
      <xdr:rowOff>67831</xdr:rowOff>
    </xdr:to>
    <xdr:sp macro="" textlink="">
      <xdr:nvSpPr>
        <xdr:cNvPr id="311" name="円/楕円 310"/>
        <xdr:cNvSpPr/>
      </xdr:nvSpPr>
      <xdr:spPr>
        <a:xfrm>
          <a:off x="10426700" y="64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52608</xdr:rowOff>
    </xdr:from>
    <xdr:ext cx="534377" cy="259045"/>
    <xdr:sp macro="" textlink="">
      <xdr:nvSpPr>
        <xdr:cNvPr id="312" name="補助費等該当値テキスト"/>
        <xdr:cNvSpPr txBox="1"/>
      </xdr:nvSpPr>
      <xdr:spPr>
        <a:xfrm>
          <a:off x="10528300" y="639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131445</xdr:rowOff>
    </xdr:from>
    <xdr:to>
      <xdr:col>14</xdr:col>
      <xdr:colOff>79375</xdr:colOff>
      <xdr:row>38</xdr:row>
      <xdr:rowOff>61595</xdr:rowOff>
    </xdr:to>
    <xdr:sp macro="" textlink="">
      <xdr:nvSpPr>
        <xdr:cNvPr id="313" name="円/楕円 312"/>
        <xdr:cNvSpPr/>
      </xdr:nvSpPr>
      <xdr:spPr>
        <a:xfrm>
          <a:off x="9588500" y="64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52722</xdr:rowOff>
    </xdr:from>
    <xdr:ext cx="534377" cy="259045"/>
    <xdr:sp macro="" textlink="">
      <xdr:nvSpPr>
        <xdr:cNvPr id="314" name="テキスト ボックス 313"/>
        <xdr:cNvSpPr txBox="1"/>
      </xdr:nvSpPr>
      <xdr:spPr>
        <a:xfrm>
          <a:off x="9372111" y="65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140132</xdr:rowOff>
    </xdr:from>
    <xdr:to>
      <xdr:col>12</xdr:col>
      <xdr:colOff>561975</xdr:colOff>
      <xdr:row>38</xdr:row>
      <xdr:rowOff>70282</xdr:rowOff>
    </xdr:to>
    <xdr:sp macro="" textlink="">
      <xdr:nvSpPr>
        <xdr:cNvPr id="315" name="円/楕円 314"/>
        <xdr:cNvSpPr/>
      </xdr:nvSpPr>
      <xdr:spPr>
        <a:xfrm>
          <a:off x="8699500" y="64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61409</xdr:rowOff>
    </xdr:from>
    <xdr:ext cx="534377" cy="259045"/>
    <xdr:sp macro="" textlink="">
      <xdr:nvSpPr>
        <xdr:cNvPr id="316" name="テキスト ボックス 315"/>
        <xdr:cNvSpPr txBox="1"/>
      </xdr:nvSpPr>
      <xdr:spPr>
        <a:xfrm>
          <a:off x="8483111" y="657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136461</xdr:rowOff>
    </xdr:from>
    <xdr:to>
      <xdr:col>11</xdr:col>
      <xdr:colOff>358775</xdr:colOff>
      <xdr:row>38</xdr:row>
      <xdr:rowOff>66611</xdr:rowOff>
    </xdr:to>
    <xdr:sp macro="" textlink="">
      <xdr:nvSpPr>
        <xdr:cNvPr id="317" name="円/楕円 316"/>
        <xdr:cNvSpPr/>
      </xdr:nvSpPr>
      <xdr:spPr>
        <a:xfrm>
          <a:off x="7810500" y="64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57738</xdr:rowOff>
    </xdr:from>
    <xdr:ext cx="534377" cy="259045"/>
    <xdr:sp macro="" textlink="">
      <xdr:nvSpPr>
        <xdr:cNvPr id="318" name="テキスト ボックス 317"/>
        <xdr:cNvSpPr txBox="1"/>
      </xdr:nvSpPr>
      <xdr:spPr>
        <a:xfrm>
          <a:off x="7594111" y="657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122961</xdr:rowOff>
    </xdr:from>
    <xdr:to>
      <xdr:col>10</xdr:col>
      <xdr:colOff>155575</xdr:colOff>
      <xdr:row>38</xdr:row>
      <xdr:rowOff>53111</xdr:rowOff>
    </xdr:to>
    <xdr:sp macro="" textlink="">
      <xdr:nvSpPr>
        <xdr:cNvPr id="319" name="円/楕円 318"/>
        <xdr:cNvSpPr/>
      </xdr:nvSpPr>
      <xdr:spPr>
        <a:xfrm>
          <a:off x="6921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44238</xdr:rowOff>
    </xdr:from>
    <xdr:ext cx="534377" cy="259045"/>
    <xdr:sp macro="" textlink="">
      <xdr:nvSpPr>
        <xdr:cNvPr id="320" name="テキスト ボックス 319"/>
        <xdr:cNvSpPr txBox="1"/>
      </xdr:nvSpPr>
      <xdr:spPr>
        <a:xfrm>
          <a:off x="6705111" y="65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62787</xdr:rowOff>
    </xdr:from>
    <xdr:to>
      <xdr:col>15</xdr:col>
      <xdr:colOff>180975</xdr:colOff>
      <xdr:row>59</xdr:row>
      <xdr:rowOff>72017</xdr:rowOff>
    </xdr:to>
    <xdr:cxnSp macro="">
      <xdr:nvCxnSpPr>
        <xdr:cNvPr id="351" name="直線コネクタ 350"/>
        <xdr:cNvCxnSpPr/>
      </xdr:nvCxnSpPr>
      <xdr:spPr>
        <a:xfrm>
          <a:off x="9639300" y="10178337"/>
          <a:ext cx="8382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62787</xdr:rowOff>
    </xdr:from>
    <xdr:to>
      <xdr:col>14</xdr:col>
      <xdr:colOff>28575</xdr:colOff>
      <xdr:row>59</xdr:row>
      <xdr:rowOff>65045</xdr:rowOff>
    </xdr:to>
    <xdr:cxnSp macro="">
      <xdr:nvCxnSpPr>
        <xdr:cNvPr id="354" name="直線コネクタ 353"/>
        <xdr:cNvCxnSpPr/>
      </xdr:nvCxnSpPr>
      <xdr:spPr>
        <a:xfrm flipV="1">
          <a:off x="8750300" y="10178337"/>
          <a:ext cx="8890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65045</xdr:rowOff>
    </xdr:from>
    <xdr:to>
      <xdr:col>12</xdr:col>
      <xdr:colOff>511175</xdr:colOff>
      <xdr:row>59</xdr:row>
      <xdr:rowOff>74894</xdr:rowOff>
    </xdr:to>
    <xdr:cxnSp macro="">
      <xdr:nvCxnSpPr>
        <xdr:cNvPr id="357" name="直線コネクタ 356"/>
        <xdr:cNvCxnSpPr/>
      </xdr:nvCxnSpPr>
      <xdr:spPr>
        <a:xfrm flipV="1">
          <a:off x="7861300" y="10180595"/>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72914</xdr:rowOff>
    </xdr:from>
    <xdr:to>
      <xdr:col>11</xdr:col>
      <xdr:colOff>307975</xdr:colOff>
      <xdr:row>59</xdr:row>
      <xdr:rowOff>74894</xdr:rowOff>
    </xdr:to>
    <xdr:cxnSp macro="">
      <xdr:nvCxnSpPr>
        <xdr:cNvPr id="360" name="直線コネクタ 359"/>
        <xdr:cNvCxnSpPr/>
      </xdr:nvCxnSpPr>
      <xdr:spPr>
        <a:xfrm>
          <a:off x="6972300" y="10188464"/>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21217</xdr:rowOff>
    </xdr:from>
    <xdr:to>
      <xdr:col>15</xdr:col>
      <xdr:colOff>231775</xdr:colOff>
      <xdr:row>59</xdr:row>
      <xdr:rowOff>122817</xdr:rowOff>
    </xdr:to>
    <xdr:sp macro="" textlink="">
      <xdr:nvSpPr>
        <xdr:cNvPr id="370" name="円/楕円 369"/>
        <xdr:cNvSpPr/>
      </xdr:nvSpPr>
      <xdr:spPr>
        <a:xfrm>
          <a:off x="10426700" y="1013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24,676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11987</xdr:rowOff>
    </xdr:from>
    <xdr:to>
      <xdr:col>14</xdr:col>
      <xdr:colOff>79375</xdr:colOff>
      <xdr:row>59</xdr:row>
      <xdr:rowOff>113587</xdr:rowOff>
    </xdr:to>
    <xdr:sp macro="" textlink="">
      <xdr:nvSpPr>
        <xdr:cNvPr id="372" name="円/楕円 371"/>
        <xdr:cNvSpPr/>
      </xdr:nvSpPr>
      <xdr:spPr>
        <a:xfrm>
          <a:off x="9588500" y="101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104714</xdr:rowOff>
    </xdr:from>
    <xdr:ext cx="534377" cy="259045"/>
    <xdr:sp macro="" textlink="">
      <xdr:nvSpPr>
        <xdr:cNvPr id="373" name="テキスト ボックス 372"/>
        <xdr:cNvSpPr txBox="1"/>
      </xdr:nvSpPr>
      <xdr:spPr>
        <a:xfrm>
          <a:off x="9372111" y="1022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14245</xdr:rowOff>
    </xdr:from>
    <xdr:to>
      <xdr:col>12</xdr:col>
      <xdr:colOff>561975</xdr:colOff>
      <xdr:row>59</xdr:row>
      <xdr:rowOff>115845</xdr:rowOff>
    </xdr:to>
    <xdr:sp macro="" textlink="">
      <xdr:nvSpPr>
        <xdr:cNvPr id="374" name="円/楕円 373"/>
        <xdr:cNvSpPr/>
      </xdr:nvSpPr>
      <xdr:spPr>
        <a:xfrm>
          <a:off x="8699500" y="101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106972</xdr:rowOff>
    </xdr:from>
    <xdr:ext cx="534377" cy="259045"/>
    <xdr:sp macro="" textlink="">
      <xdr:nvSpPr>
        <xdr:cNvPr id="375" name="テキスト ボックス 374"/>
        <xdr:cNvSpPr txBox="1"/>
      </xdr:nvSpPr>
      <xdr:spPr>
        <a:xfrm>
          <a:off x="8483111" y="102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24094</xdr:rowOff>
    </xdr:from>
    <xdr:to>
      <xdr:col>11</xdr:col>
      <xdr:colOff>358775</xdr:colOff>
      <xdr:row>59</xdr:row>
      <xdr:rowOff>125694</xdr:rowOff>
    </xdr:to>
    <xdr:sp macro="" textlink="">
      <xdr:nvSpPr>
        <xdr:cNvPr id="376" name="円/楕円 375"/>
        <xdr:cNvSpPr/>
      </xdr:nvSpPr>
      <xdr:spPr>
        <a:xfrm>
          <a:off x="7810500" y="1013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116821</xdr:rowOff>
    </xdr:from>
    <xdr:ext cx="534377" cy="259045"/>
    <xdr:sp macro="" textlink="">
      <xdr:nvSpPr>
        <xdr:cNvPr id="377" name="テキスト ボックス 376"/>
        <xdr:cNvSpPr txBox="1"/>
      </xdr:nvSpPr>
      <xdr:spPr>
        <a:xfrm>
          <a:off x="7594111" y="102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22114</xdr:rowOff>
    </xdr:from>
    <xdr:to>
      <xdr:col>10</xdr:col>
      <xdr:colOff>155575</xdr:colOff>
      <xdr:row>59</xdr:row>
      <xdr:rowOff>123714</xdr:rowOff>
    </xdr:to>
    <xdr:sp macro="" textlink="">
      <xdr:nvSpPr>
        <xdr:cNvPr id="378" name="円/楕円 377"/>
        <xdr:cNvSpPr/>
      </xdr:nvSpPr>
      <xdr:spPr>
        <a:xfrm>
          <a:off x="6921500" y="101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114841</xdr:rowOff>
    </xdr:from>
    <xdr:ext cx="534377" cy="259045"/>
    <xdr:sp macro="" textlink="">
      <xdr:nvSpPr>
        <xdr:cNvPr id="379" name="テキスト ボックス 378"/>
        <xdr:cNvSpPr txBox="1"/>
      </xdr:nvSpPr>
      <xdr:spPr>
        <a:xfrm>
          <a:off x="6705111" y="1023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34209</xdr:rowOff>
    </xdr:from>
    <xdr:to>
      <xdr:col>15</xdr:col>
      <xdr:colOff>180975</xdr:colOff>
      <xdr:row>79</xdr:row>
      <xdr:rowOff>41182</xdr:rowOff>
    </xdr:to>
    <xdr:cxnSp macro="">
      <xdr:nvCxnSpPr>
        <xdr:cNvPr id="408" name="直線コネクタ 407"/>
        <xdr:cNvCxnSpPr/>
      </xdr:nvCxnSpPr>
      <xdr:spPr>
        <a:xfrm>
          <a:off x="9639300" y="13578759"/>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34184</xdr:rowOff>
    </xdr:from>
    <xdr:to>
      <xdr:col>14</xdr:col>
      <xdr:colOff>28575</xdr:colOff>
      <xdr:row>79</xdr:row>
      <xdr:rowOff>34209</xdr:rowOff>
    </xdr:to>
    <xdr:cxnSp macro="">
      <xdr:nvCxnSpPr>
        <xdr:cNvPr id="411" name="直線コネクタ 410"/>
        <xdr:cNvCxnSpPr/>
      </xdr:nvCxnSpPr>
      <xdr:spPr>
        <a:xfrm>
          <a:off x="8750300" y="13578734"/>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161832</xdr:rowOff>
    </xdr:from>
    <xdr:to>
      <xdr:col>15</xdr:col>
      <xdr:colOff>231775</xdr:colOff>
      <xdr:row>79</xdr:row>
      <xdr:rowOff>91982</xdr:rowOff>
    </xdr:to>
    <xdr:sp macro="" textlink="">
      <xdr:nvSpPr>
        <xdr:cNvPr id="421" name="円/楕円 420"/>
        <xdr:cNvSpPr/>
      </xdr:nvSpPr>
      <xdr:spPr>
        <a:xfrm>
          <a:off x="10426700" y="135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469744" cy="259045"/>
    <xdr:sp macro="" textlink="">
      <xdr:nvSpPr>
        <xdr:cNvPr id="422" name="普通建設事業費 （ うち新規整備　）該当値テキスト"/>
        <xdr:cNvSpPr txBox="1"/>
      </xdr:nvSpPr>
      <xdr:spPr>
        <a:xfrm>
          <a:off x="10528300" y="134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154859</xdr:rowOff>
    </xdr:from>
    <xdr:to>
      <xdr:col>14</xdr:col>
      <xdr:colOff>79375</xdr:colOff>
      <xdr:row>79</xdr:row>
      <xdr:rowOff>85009</xdr:rowOff>
    </xdr:to>
    <xdr:sp macro="" textlink="">
      <xdr:nvSpPr>
        <xdr:cNvPr id="423" name="円/楕円 422"/>
        <xdr:cNvSpPr/>
      </xdr:nvSpPr>
      <xdr:spPr>
        <a:xfrm>
          <a:off x="9588500" y="135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76136</xdr:rowOff>
    </xdr:from>
    <xdr:ext cx="469744" cy="259045"/>
    <xdr:sp macro="" textlink="">
      <xdr:nvSpPr>
        <xdr:cNvPr id="424" name="テキスト ボックス 423"/>
        <xdr:cNvSpPr txBox="1"/>
      </xdr:nvSpPr>
      <xdr:spPr>
        <a:xfrm>
          <a:off x="9404427" y="1362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154834</xdr:rowOff>
    </xdr:from>
    <xdr:to>
      <xdr:col>12</xdr:col>
      <xdr:colOff>561975</xdr:colOff>
      <xdr:row>79</xdr:row>
      <xdr:rowOff>84984</xdr:rowOff>
    </xdr:to>
    <xdr:sp macro="" textlink="">
      <xdr:nvSpPr>
        <xdr:cNvPr id="425" name="円/楕円 424"/>
        <xdr:cNvSpPr/>
      </xdr:nvSpPr>
      <xdr:spPr>
        <a:xfrm>
          <a:off x="8699500" y="135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76111</xdr:rowOff>
    </xdr:from>
    <xdr:ext cx="469744" cy="259045"/>
    <xdr:sp macro="" textlink="">
      <xdr:nvSpPr>
        <xdr:cNvPr id="426" name="テキスト ボックス 425"/>
        <xdr:cNvSpPr txBox="1"/>
      </xdr:nvSpPr>
      <xdr:spPr>
        <a:xfrm>
          <a:off x="8515427" y="1362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135889</xdr:rowOff>
    </xdr:from>
    <xdr:to>
      <xdr:col>15</xdr:col>
      <xdr:colOff>180975</xdr:colOff>
      <xdr:row>97</xdr:row>
      <xdr:rowOff>146850</xdr:rowOff>
    </xdr:to>
    <xdr:cxnSp macro="">
      <xdr:nvCxnSpPr>
        <xdr:cNvPr id="455" name="直線コネクタ 454"/>
        <xdr:cNvCxnSpPr/>
      </xdr:nvCxnSpPr>
      <xdr:spPr>
        <a:xfrm flipV="1">
          <a:off x="9639300" y="16766539"/>
          <a:ext cx="8382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146850</xdr:rowOff>
    </xdr:from>
    <xdr:to>
      <xdr:col>14</xdr:col>
      <xdr:colOff>28575</xdr:colOff>
      <xdr:row>98</xdr:row>
      <xdr:rowOff>29756</xdr:rowOff>
    </xdr:to>
    <xdr:cxnSp macro="">
      <xdr:nvCxnSpPr>
        <xdr:cNvPr id="458" name="直線コネクタ 457"/>
        <xdr:cNvCxnSpPr/>
      </xdr:nvCxnSpPr>
      <xdr:spPr>
        <a:xfrm flipV="1">
          <a:off x="8750300" y="16777500"/>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85089</xdr:rowOff>
    </xdr:from>
    <xdr:to>
      <xdr:col>15</xdr:col>
      <xdr:colOff>231775</xdr:colOff>
      <xdr:row>98</xdr:row>
      <xdr:rowOff>15239</xdr:rowOff>
    </xdr:to>
    <xdr:sp macro="" textlink="">
      <xdr:nvSpPr>
        <xdr:cNvPr id="468" name="円/楕円 467"/>
        <xdr:cNvSpPr/>
      </xdr:nvSpPr>
      <xdr:spPr>
        <a:xfrm>
          <a:off x="10426700" y="167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63516</xdr:rowOff>
    </xdr:from>
    <xdr:ext cx="534377" cy="259045"/>
    <xdr:sp macro="" textlink="">
      <xdr:nvSpPr>
        <xdr:cNvPr id="469" name="普通建設事業費 （ うち更新整備　）該当値テキスト"/>
        <xdr:cNvSpPr txBox="1"/>
      </xdr:nvSpPr>
      <xdr:spPr>
        <a:xfrm>
          <a:off x="10528300" y="1669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96050</xdr:rowOff>
    </xdr:from>
    <xdr:to>
      <xdr:col>14</xdr:col>
      <xdr:colOff>79375</xdr:colOff>
      <xdr:row>98</xdr:row>
      <xdr:rowOff>26200</xdr:rowOff>
    </xdr:to>
    <xdr:sp macro="" textlink="">
      <xdr:nvSpPr>
        <xdr:cNvPr id="470" name="円/楕円 469"/>
        <xdr:cNvSpPr/>
      </xdr:nvSpPr>
      <xdr:spPr>
        <a:xfrm>
          <a:off x="9588500" y="167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17327</xdr:rowOff>
    </xdr:from>
    <xdr:ext cx="534377" cy="259045"/>
    <xdr:sp macro="" textlink="">
      <xdr:nvSpPr>
        <xdr:cNvPr id="471" name="テキスト ボックス 470"/>
        <xdr:cNvSpPr txBox="1"/>
      </xdr:nvSpPr>
      <xdr:spPr>
        <a:xfrm>
          <a:off x="9372111" y="168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150406</xdr:rowOff>
    </xdr:from>
    <xdr:to>
      <xdr:col>12</xdr:col>
      <xdr:colOff>561975</xdr:colOff>
      <xdr:row>98</xdr:row>
      <xdr:rowOff>80556</xdr:rowOff>
    </xdr:to>
    <xdr:sp macro="" textlink="">
      <xdr:nvSpPr>
        <xdr:cNvPr id="472" name="円/楕円 471"/>
        <xdr:cNvSpPr/>
      </xdr:nvSpPr>
      <xdr:spPr>
        <a:xfrm>
          <a:off x="8699500" y="167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71683</xdr:rowOff>
    </xdr:from>
    <xdr:ext cx="534377" cy="259045"/>
    <xdr:sp macro="" textlink="">
      <xdr:nvSpPr>
        <xdr:cNvPr id="473" name="テキスト ボックス 472"/>
        <xdr:cNvSpPr txBox="1"/>
      </xdr:nvSpPr>
      <xdr:spPr>
        <a:xfrm>
          <a:off x="8483111" y="1687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33160</xdr:rowOff>
    </xdr:from>
    <xdr:to>
      <xdr:col>23</xdr:col>
      <xdr:colOff>517525</xdr:colOff>
      <xdr:row>39</xdr:row>
      <xdr:rowOff>40069</xdr:rowOff>
    </xdr:to>
    <xdr:cxnSp macro="">
      <xdr:nvCxnSpPr>
        <xdr:cNvPr id="502" name="直線コネクタ 501"/>
        <xdr:cNvCxnSpPr/>
      </xdr:nvCxnSpPr>
      <xdr:spPr>
        <a:xfrm flipV="1">
          <a:off x="15481300" y="6719710"/>
          <a:ext cx="8382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3264</xdr:rowOff>
    </xdr:from>
    <xdr:to>
      <xdr:col>22</xdr:col>
      <xdr:colOff>365125</xdr:colOff>
      <xdr:row>39</xdr:row>
      <xdr:rowOff>40069</xdr:rowOff>
    </xdr:to>
    <xdr:cxnSp macro="">
      <xdr:nvCxnSpPr>
        <xdr:cNvPr id="505" name="直線コネクタ 504"/>
        <xdr:cNvCxnSpPr/>
      </xdr:nvCxnSpPr>
      <xdr:spPr>
        <a:xfrm>
          <a:off x="14592300" y="6689814"/>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3264</xdr:rowOff>
    </xdr:from>
    <xdr:to>
      <xdr:col>21</xdr:col>
      <xdr:colOff>161925</xdr:colOff>
      <xdr:row>39</xdr:row>
      <xdr:rowOff>20675</xdr:rowOff>
    </xdr:to>
    <xdr:cxnSp macro="">
      <xdr:nvCxnSpPr>
        <xdr:cNvPr id="508" name="直線コネクタ 507"/>
        <xdr:cNvCxnSpPr/>
      </xdr:nvCxnSpPr>
      <xdr:spPr>
        <a:xfrm flipV="1">
          <a:off x="13703300" y="6689814"/>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20675</xdr:rowOff>
    </xdr:from>
    <xdr:to>
      <xdr:col>19</xdr:col>
      <xdr:colOff>644525</xdr:colOff>
      <xdr:row>39</xdr:row>
      <xdr:rowOff>41287</xdr:rowOff>
    </xdr:to>
    <xdr:cxnSp macro="">
      <xdr:nvCxnSpPr>
        <xdr:cNvPr id="511" name="直線コネクタ 510"/>
        <xdr:cNvCxnSpPr/>
      </xdr:nvCxnSpPr>
      <xdr:spPr>
        <a:xfrm flipV="1">
          <a:off x="12814300" y="6707225"/>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153810</xdr:rowOff>
    </xdr:from>
    <xdr:to>
      <xdr:col>23</xdr:col>
      <xdr:colOff>568325</xdr:colOff>
      <xdr:row>39</xdr:row>
      <xdr:rowOff>83960</xdr:rowOff>
    </xdr:to>
    <xdr:sp macro="" textlink="">
      <xdr:nvSpPr>
        <xdr:cNvPr id="521" name="円/楕円 520"/>
        <xdr:cNvSpPr/>
      </xdr:nvSpPr>
      <xdr:spPr>
        <a:xfrm>
          <a:off x="16268700" y="66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160719</xdr:rowOff>
    </xdr:from>
    <xdr:to>
      <xdr:col>22</xdr:col>
      <xdr:colOff>415925</xdr:colOff>
      <xdr:row>39</xdr:row>
      <xdr:rowOff>90869</xdr:rowOff>
    </xdr:to>
    <xdr:sp macro="" textlink="">
      <xdr:nvSpPr>
        <xdr:cNvPr id="523" name="円/楕円 522"/>
        <xdr:cNvSpPr/>
      </xdr:nvSpPr>
      <xdr:spPr>
        <a:xfrm>
          <a:off x="15430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81996</xdr:rowOff>
    </xdr:from>
    <xdr:ext cx="378565" cy="259045"/>
    <xdr:sp macro="" textlink="">
      <xdr:nvSpPr>
        <xdr:cNvPr id="524" name="テキスト ボックス 523"/>
        <xdr:cNvSpPr txBox="1"/>
      </xdr:nvSpPr>
      <xdr:spPr>
        <a:xfrm>
          <a:off x="15292017" y="676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123914</xdr:rowOff>
    </xdr:from>
    <xdr:to>
      <xdr:col>21</xdr:col>
      <xdr:colOff>212725</xdr:colOff>
      <xdr:row>39</xdr:row>
      <xdr:rowOff>54064</xdr:rowOff>
    </xdr:to>
    <xdr:sp macro="" textlink="">
      <xdr:nvSpPr>
        <xdr:cNvPr id="525" name="円/楕円 524"/>
        <xdr:cNvSpPr/>
      </xdr:nvSpPr>
      <xdr:spPr>
        <a:xfrm>
          <a:off x="14541500" y="66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45191</xdr:rowOff>
    </xdr:from>
    <xdr:ext cx="469744" cy="259045"/>
    <xdr:sp macro="" textlink="">
      <xdr:nvSpPr>
        <xdr:cNvPr id="526" name="テキスト ボックス 525"/>
        <xdr:cNvSpPr txBox="1"/>
      </xdr:nvSpPr>
      <xdr:spPr>
        <a:xfrm>
          <a:off x="14357427" y="67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141325</xdr:rowOff>
    </xdr:from>
    <xdr:to>
      <xdr:col>20</xdr:col>
      <xdr:colOff>9525</xdr:colOff>
      <xdr:row>39</xdr:row>
      <xdr:rowOff>71475</xdr:rowOff>
    </xdr:to>
    <xdr:sp macro="" textlink="">
      <xdr:nvSpPr>
        <xdr:cNvPr id="527" name="円/楕円 526"/>
        <xdr:cNvSpPr/>
      </xdr:nvSpPr>
      <xdr:spPr>
        <a:xfrm>
          <a:off x="13652500" y="66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62602</xdr:rowOff>
    </xdr:from>
    <xdr:ext cx="469744" cy="259045"/>
    <xdr:sp macro="" textlink="">
      <xdr:nvSpPr>
        <xdr:cNvPr id="528" name="テキスト ボックス 527"/>
        <xdr:cNvSpPr txBox="1"/>
      </xdr:nvSpPr>
      <xdr:spPr>
        <a:xfrm>
          <a:off x="13468427" y="674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161937</xdr:rowOff>
    </xdr:from>
    <xdr:to>
      <xdr:col>18</xdr:col>
      <xdr:colOff>492125</xdr:colOff>
      <xdr:row>39</xdr:row>
      <xdr:rowOff>92087</xdr:rowOff>
    </xdr:to>
    <xdr:sp macro="" textlink="">
      <xdr:nvSpPr>
        <xdr:cNvPr id="529" name="円/楕円 528"/>
        <xdr:cNvSpPr/>
      </xdr:nvSpPr>
      <xdr:spPr>
        <a:xfrm>
          <a:off x="12763500" y="66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83214</xdr:rowOff>
    </xdr:from>
    <xdr:ext cx="378565" cy="259045"/>
    <xdr:sp macro="" textlink="">
      <xdr:nvSpPr>
        <xdr:cNvPr id="530" name="テキスト ボックス 529"/>
        <xdr:cNvSpPr txBox="1"/>
      </xdr:nvSpPr>
      <xdr:spPr>
        <a:xfrm>
          <a:off x="12625017" y="6769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10623</xdr:rowOff>
    </xdr:from>
    <xdr:to>
      <xdr:col>23</xdr:col>
      <xdr:colOff>517525</xdr:colOff>
      <xdr:row>77</xdr:row>
      <xdr:rowOff>20109</xdr:rowOff>
    </xdr:to>
    <xdr:cxnSp macro="">
      <xdr:nvCxnSpPr>
        <xdr:cNvPr id="610" name="直線コネクタ 609"/>
        <xdr:cNvCxnSpPr/>
      </xdr:nvCxnSpPr>
      <xdr:spPr>
        <a:xfrm>
          <a:off x="15481300" y="13212273"/>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138785</xdr:rowOff>
    </xdr:from>
    <xdr:to>
      <xdr:col>22</xdr:col>
      <xdr:colOff>365125</xdr:colOff>
      <xdr:row>77</xdr:row>
      <xdr:rowOff>10623</xdr:rowOff>
    </xdr:to>
    <xdr:cxnSp macro="">
      <xdr:nvCxnSpPr>
        <xdr:cNvPr id="613" name="直線コネクタ 612"/>
        <xdr:cNvCxnSpPr/>
      </xdr:nvCxnSpPr>
      <xdr:spPr>
        <a:xfrm>
          <a:off x="14592300" y="13168985"/>
          <a:ext cx="889000" cy="4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138785</xdr:rowOff>
    </xdr:from>
    <xdr:to>
      <xdr:col>21</xdr:col>
      <xdr:colOff>161925</xdr:colOff>
      <xdr:row>76</xdr:row>
      <xdr:rowOff>147831</xdr:rowOff>
    </xdr:to>
    <xdr:cxnSp macro="">
      <xdr:nvCxnSpPr>
        <xdr:cNvPr id="616" name="直線コネクタ 615"/>
        <xdr:cNvCxnSpPr/>
      </xdr:nvCxnSpPr>
      <xdr:spPr>
        <a:xfrm flipV="1">
          <a:off x="13703300" y="13168985"/>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147831</xdr:rowOff>
    </xdr:from>
    <xdr:to>
      <xdr:col>19</xdr:col>
      <xdr:colOff>644525</xdr:colOff>
      <xdr:row>77</xdr:row>
      <xdr:rowOff>22983</xdr:rowOff>
    </xdr:to>
    <xdr:cxnSp macro="">
      <xdr:nvCxnSpPr>
        <xdr:cNvPr id="619" name="直線コネクタ 618"/>
        <xdr:cNvCxnSpPr/>
      </xdr:nvCxnSpPr>
      <xdr:spPr>
        <a:xfrm flipV="1">
          <a:off x="12814300" y="13178031"/>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140759</xdr:rowOff>
    </xdr:from>
    <xdr:to>
      <xdr:col>23</xdr:col>
      <xdr:colOff>568325</xdr:colOff>
      <xdr:row>77</xdr:row>
      <xdr:rowOff>70909</xdr:rowOff>
    </xdr:to>
    <xdr:sp macro="" textlink="">
      <xdr:nvSpPr>
        <xdr:cNvPr id="629" name="円/楕円 628"/>
        <xdr:cNvSpPr/>
      </xdr:nvSpPr>
      <xdr:spPr>
        <a:xfrm>
          <a:off x="16268700" y="131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119186</xdr:rowOff>
    </xdr:from>
    <xdr:ext cx="534377" cy="259045"/>
    <xdr:sp macro="" textlink="">
      <xdr:nvSpPr>
        <xdr:cNvPr id="630" name="公債費該当値テキスト"/>
        <xdr:cNvSpPr txBox="1"/>
      </xdr:nvSpPr>
      <xdr:spPr>
        <a:xfrm>
          <a:off x="16370300" y="1314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131273</xdr:rowOff>
    </xdr:from>
    <xdr:to>
      <xdr:col>22</xdr:col>
      <xdr:colOff>415925</xdr:colOff>
      <xdr:row>77</xdr:row>
      <xdr:rowOff>61423</xdr:rowOff>
    </xdr:to>
    <xdr:sp macro="" textlink="">
      <xdr:nvSpPr>
        <xdr:cNvPr id="631" name="円/楕円 630"/>
        <xdr:cNvSpPr/>
      </xdr:nvSpPr>
      <xdr:spPr>
        <a:xfrm>
          <a:off x="15430500" y="131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52550</xdr:rowOff>
    </xdr:from>
    <xdr:ext cx="534377" cy="259045"/>
    <xdr:sp macro="" textlink="">
      <xdr:nvSpPr>
        <xdr:cNvPr id="632" name="テキスト ボックス 631"/>
        <xdr:cNvSpPr txBox="1"/>
      </xdr:nvSpPr>
      <xdr:spPr>
        <a:xfrm>
          <a:off x="15214111" y="132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87985</xdr:rowOff>
    </xdr:from>
    <xdr:to>
      <xdr:col>21</xdr:col>
      <xdr:colOff>212725</xdr:colOff>
      <xdr:row>77</xdr:row>
      <xdr:rowOff>18135</xdr:rowOff>
    </xdr:to>
    <xdr:sp macro="" textlink="">
      <xdr:nvSpPr>
        <xdr:cNvPr id="633" name="円/楕円 632"/>
        <xdr:cNvSpPr/>
      </xdr:nvSpPr>
      <xdr:spPr>
        <a:xfrm>
          <a:off x="14541500" y="131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9262</xdr:rowOff>
    </xdr:from>
    <xdr:ext cx="534377" cy="259045"/>
    <xdr:sp macro="" textlink="">
      <xdr:nvSpPr>
        <xdr:cNvPr id="634" name="テキスト ボックス 633"/>
        <xdr:cNvSpPr txBox="1"/>
      </xdr:nvSpPr>
      <xdr:spPr>
        <a:xfrm>
          <a:off x="14325111" y="1321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97031</xdr:rowOff>
    </xdr:from>
    <xdr:to>
      <xdr:col>20</xdr:col>
      <xdr:colOff>9525</xdr:colOff>
      <xdr:row>77</xdr:row>
      <xdr:rowOff>27181</xdr:rowOff>
    </xdr:to>
    <xdr:sp macro="" textlink="">
      <xdr:nvSpPr>
        <xdr:cNvPr id="635" name="円/楕円 634"/>
        <xdr:cNvSpPr/>
      </xdr:nvSpPr>
      <xdr:spPr>
        <a:xfrm>
          <a:off x="13652500" y="131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18308</xdr:rowOff>
    </xdr:from>
    <xdr:ext cx="534377" cy="259045"/>
    <xdr:sp macro="" textlink="">
      <xdr:nvSpPr>
        <xdr:cNvPr id="636" name="テキスト ボックス 635"/>
        <xdr:cNvSpPr txBox="1"/>
      </xdr:nvSpPr>
      <xdr:spPr>
        <a:xfrm>
          <a:off x="13436111" y="1321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143633</xdr:rowOff>
    </xdr:from>
    <xdr:to>
      <xdr:col>18</xdr:col>
      <xdr:colOff>492125</xdr:colOff>
      <xdr:row>77</xdr:row>
      <xdr:rowOff>73783</xdr:rowOff>
    </xdr:to>
    <xdr:sp macro="" textlink="">
      <xdr:nvSpPr>
        <xdr:cNvPr id="637" name="円/楕円 636"/>
        <xdr:cNvSpPr/>
      </xdr:nvSpPr>
      <xdr:spPr>
        <a:xfrm>
          <a:off x="12763500" y="131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64910</xdr:rowOff>
    </xdr:from>
    <xdr:ext cx="534377" cy="259045"/>
    <xdr:sp macro="" textlink="">
      <xdr:nvSpPr>
        <xdr:cNvPr id="638" name="テキスト ボックス 637"/>
        <xdr:cNvSpPr txBox="1"/>
      </xdr:nvSpPr>
      <xdr:spPr>
        <a:xfrm>
          <a:off x="12547111" y="1326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158353</xdr:rowOff>
    </xdr:from>
    <xdr:to>
      <xdr:col>23</xdr:col>
      <xdr:colOff>517525</xdr:colOff>
      <xdr:row>98</xdr:row>
      <xdr:rowOff>160235</xdr:rowOff>
    </xdr:to>
    <xdr:cxnSp macro="">
      <xdr:nvCxnSpPr>
        <xdr:cNvPr id="667" name="直線コネクタ 666"/>
        <xdr:cNvCxnSpPr/>
      </xdr:nvCxnSpPr>
      <xdr:spPr>
        <a:xfrm>
          <a:off x="15481300" y="16960453"/>
          <a:ext cx="8382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158353</xdr:rowOff>
    </xdr:from>
    <xdr:to>
      <xdr:col>22</xdr:col>
      <xdr:colOff>365125</xdr:colOff>
      <xdr:row>99</xdr:row>
      <xdr:rowOff>15007</xdr:rowOff>
    </xdr:to>
    <xdr:cxnSp macro="">
      <xdr:nvCxnSpPr>
        <xdr:cNvPr id="670" name="直線コネクタ 669"/>
        <xdr:cNvCxnSpPr/>
      </xdr:nvCxnSpPr>
      <xdr:spPr>
        <a:xfrm flipV="1">
          <a:off x="14592300" y="16960453"/>
          <a:ext cx="889000" cy="2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163288</xdr:rowOff>
    </xdr:from>
    <xdr:to>
      <xdr:col>21</xdr:col>
      <xdr:colOff>161925</xdr:colOff>
      <xdr:row>99</xdr:row>
      <xdr:rowOff>15007</xdr:rowOff>
    </xdr:to>
    <xdr:cxnSp macro="">
      <xdr:nvCxnSpPr>
        <xdr:cNvPr id="673" name="直線コネクタ 672"/>
        <xdr:cNvCxnSpPr/>
      </xdr:nvCxnSpPr>
      <xdr:spPr>
        <a:xfrm>
          <a:off x="13703300" y="16965388"/>
          <a:ext cx="889000" cy="2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163288</xdr:rowOff>
    </xdr:from>
    <xdr:to>
      <xdr:col>19</xdr:col>
      <xdr:colOff>644525</xdr:colOff>
      <xdr:row>99</xdr:row>
      <xdr:rowOff>42838</xdr:rowOff>
    </xdr:to>
    <xdr:cxnSp macro="">
      <xdr:nvCxnSpPr>
        <xdr:cNvPr id="676" name="直線コネクタ 675"/>
        <xdr:cNvCxnSpPr/>
      </xdr:nvCxnSpPr>
      <xdr:spPr>
        <a:xfrm flipV="1">
          <a:off x="12814300" y="16965388"/>
          <a:ext cx="889000" cy="5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109435</xdr:rowOff>
    </xdr:from>
    <xdr:to>
      <xdr:col>23</xdr:col>
      <xdr:colOff>568325</xdr:colOff>
      <xdr:row>99</xdr:row>
      <xdr:rowOff>39585</xdr:rowOff>
    </xdr:to>
    <xdr:sp macro="" textlink="">
      <xdr:nvSpPr>
        <xdr:cNvPr id="686" name="円/楕円 685"/>
        <xdr:cNvSpPr/>
      </xdr:nvSpPr>
      <xdr:spPr>
        <a:xfrm>
          <a:off x="16268700" y="169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534377" cy="259045"/>
    <xdr:sp macro="" textlink="">
      <xdr:nvSpPr>
        <xdr:cNvPr id="687" name="積立金該当値テキスト"/>
        <xdr:cNvSpPr txBox="1"/>
      </xdr:nvSpPr>
      <xdr:spPr>
        <a:xfrm>
          <a:off x="16370300" y="168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107553</xdr:rowOff>
    </xdr:from>
    <xdr:to>
      <xdr:col>22</xdr:col>
      <xdr:colOff>415925</xdr:colOff>
      <xdr:row>99</xdr:row>
      <xdr:rowOff>37703</xdr:rowOff>
    </xdr:to>
    <xdr:sp macro="" textlink="">
      <xdr:nvSpPr>
        <xdr:cNvPr id="688" name="円/楕円 687"/>
        <xdr:cNvSpPr/>
      </xdr:nvSpPr>
      <xdr:spPr>
        <a:xfrm>
          <a:off x="15430500" y="1690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54230</xdr:rowOff>
    </xdr:from>
    <xdr:ext cx="534377" cy="259045"/>
    <xdr:sp macro="" textlink="">
      <xdr:nvSpPr>
        <xdr:cNvPr id="689" name="テキスト ボックス 688"/>
        <xdr:cNvSpPr txBox="1"/>
      </xdr:nvSpPr>
      <xdr:spPr>
        <a:xfrm>
          <a:off x="15214111" y="166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135657</xdr:rowOff>
    </xdr:from>
    <xdr:to>
      <xdr:col>21</xdr:col>
      <xdr:colOff>212725</xdr:colOff>
      <xdr:row>99</xdr:row>
      <xdr:rowOff>65807</xdr:rowOff>
    </xdr:to>
    <xdr:sp macro="" textlink="">
      <xdr:nvSpPr>
        <xdr:cNvPr id="690" name="円/楕円 689"/>
        <xdr:cNvSpPr/>
      </xdr:nvSpPr>
      <xdr:spPr>
        <a:xfrm>
          <a:off x="14541500" y="169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56934</xdr:rowOff>
    </xdr:from>
    <xdr:ext cx="469744" cy="259045"/>
    <xdr:sp macro="" textlink="">
      <xdr:nvSpPr>
        <xdr:cNvPr id="691" name="テキスト ボックス 690"/>
        <xdr:cNvSpPr txBox="1"/>
      </xdr:nvSpPr>
      <xdr:spPr>
        <a:xfrm>
          <a:off x="14357427" y="170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112488</xdr:rowOff>
    </xdr:from>
    <xdr:to>
      <xdr:col>20</xdr:col>
      <xdr:colOff>9525</xdr:colOff>
      <xdr:row>99</xdr:row>
      <xdr:rowOff>42638</xdr:rowOff>
    </xdr:to>
    <xdr:sp macro="" textlink="">
      <xdr:nvSpPr>
        <xdr:cNvPr id="692" name="円/楕円 691"/>
        <xdr:cNvSpPr/>
      </xdr:nvSpPr>
      <xdr:spPr>
        <a:xfrm>
          <a:off x="13652500" y="1691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33765</xdr:rowOff>
    </xdr:from>
    <xdr:ext cx="534377" cy="259045"/>
    <xdr:sp macro="" textlink="">
      <xdr:nvSpPr>
        <xdr:cNvPr id="693" name="テキスト ボックス 692"/>
        <xdr:cNvSpPr txBox="1"/>
      </xdr:nvSpPr>
      <xdr:spPr>
        <a:xfrm>
          <a:off x="13436111" y="1700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163488</xdr:rowOff>
    </xdr:from>
    <xdr:to>
      <xdr:col>18</xdr:col>
      <xdr:colOff>492125</xdr:colOff>
      <xdr:row>99</xdr:row>
      <xdr:rowOff>93638</xdr:rowOff>
    </xdr:to>
    <xdr:sp macro="" textlink="">
      <xdr:nvSpPr>
        <xdr:cNvPr id="694" name="円/楕円 693"/>
        <xdr:cNvSpPr/>
      </xdr:nvSpPr>
      <xdr:spPr>
        <a:xfrm>
          <a:off x="12763500" y="1696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84765</xdr:rowOff>
    </xdr:from>
    <xdr:ext cx="378565" cy="259045"/>
    <xdr:sp macro="" textlink="">
      <xdr:nvSpPr>
        <xdr:cNvPr id="695" name="テキスト ボックス 694"/>
        <xdr:cNvSpPr txBox="1"/>
      </xdr:nvSpPr>
      <xdr:spPr>
        <a:xfrm>
          <a:off x="12625017" y="17058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88657</xdr:rowOff>
    </xdr:from>
    <xdr:to>
      <xdr:col>32</xdr:col>
      <xdr:colOff>187325</xdr:colOff>
      <xdr:row>39</xdr:row>
      <xdr:rowOff>95352</xdr:rowOff>
    </xdr:to>
    <xdr:cxnSp macro="">
      <xdr:nvCxnSpPr>
        <xdr:cNvPr id="726" name="直線コネクタ 725"/>
        <xdr:cNvCxnSpPr/>
      </xdr:nvCxnSpPr>
      <xdr:spPr>
        <a:xfrm flipV="1">
          <a:off x="21323300" y="6775207"/>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93882</xdr:rowOff>
    </xdr:from>
    <xdr:to>
      <xdr:col>31</xdr:col>
      <xdr:colOff>34925</xdr:colOff>
      <xdr:row>39</xdr:row>
      <xdr:rowOff>95352</xdr:rowOff>
    </xdr:to>
    <xdr:cxnSp macro="">
      <xdr:nvCxnSpPr>
        <xdr:cNvPr id="729" name="直線コネクタ 728"/>
        <xdr:cNvCxnSpPr/>
      </xdr:nvCxnSpPr>
      <xdr:spPr>
        <a:xfrm>
          <a:off x="20434300" y="678043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93849</xdr:rowOff>
    </xdr:from>
    <xdr:to>
      <xdr:col>29</xdr:col>
      <xdr:colOff>517525</xdr:colOff>
      <xdr:row>39</xdr:row>
      <xdr:rowOff>93882</xdr:rowOff>
    </xdr:to>
    <xdr:cxnSp macro="">
      <xdr:nvCxnSpPr>
        <xdr:cNvPr id="732" name="直線コネクタ 731"/>
        <xdr:cNvCxnSpPr/>
      </xdr:nvCxnSpPr>
      <xdr:spPr>
        <a:xfrm>
          <a:off x="19545300" y="6780399"/>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91302</xdr:rowOff>
    </xdr:from>
    <xdr:to>
      <xdr:col>28</xdr:col>
      <xdr:colOff>314325</xdr:colOff>
      <xdr:row>39</xdr:row>
      <xdr:rowOff>93849</xdr:rowOff>
    </xdr:to>
    <xdr:cxnSp macro="">
      <xdr:nvCxnSpPr>
        <xdr:cNvPr id="735" name="直線コネクタ 734"/>
        <xdr:cNvCxnSpPr/>
      </xdr:nvCxnSpPr>
      <xdr:spPr>
        <a:xfrm>
          <a:off x="18656300" y="6777852"/>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37857</xdr:rowOff>
    </xdr:from>
    <xdr:to>
      <xdr:col>32</xdr:col>
      <xdr:colOff>238125</xdr:colOff>
      <xdr:row>39</xdr:row>
      <xdr:rowOff>139457</xdr:rowOff>
    </xdr:to>
    <xdr:sp macro="" textlink="">
      <xdr:nvSpPr>
        <xdr:cNvPr id="745" name="円/楕円 744"/>
        <xdr:cNvSpPr/>
      </xdr:nvSpPr>
      <xdr:spPr>
        <a:xfrm>
          <a:off x="22110700" y="67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129082</xdr:rowOff>
    </xdr:from>
    <xdr:ext cx="378565" cy="259045"/>
    <xdr:sp macro="" textlink="">
      <xdr:nvSpPr>
        <xdr:cNvPr id="746" name="投資及び出資金該当値テキスト"/>
        <xdr:cNvSpPr txBox="1"/>
      </xdr:nvSpPr>
      <xdr:spPr>
        <a:xfrm>
          <a:off x="22212300" y="664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44552</xdr:rowOff>
    </xdr:from>
    <xdr:to>
      <xdr:col>31</xdr:col>
      <xdr:colOff>85725</xdr:colOff>
      <xdr:row>39</xdr:row>
      <xdr:rowOff>146152</xdr:rowOff>
    </xdr:to>
    <xdr:sp macro="" textlink="">
      <xdr:nvSpPr>
        <xdr:cNvPr id="747" name="円/楕円 746"/>
        <xdr:cNvSpPr/>
      </xdr:nvSpPr>
      <xdr:spPr>
        <a:xfrm>
          <a:off x="21272500" y="67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137279</xdr:rowOff>
    </xdr:from>
    <xdr:ext cx="378565" cy="259045"/>
    <xdr:sp macro="" textlink="">
      <xdr:nvSpPr>
        <xdr:cNvPr id="748" name="テキスト ボックス 747"/>
        <xdr:cNvSpPr txBox="1"/>
      </xdr:nvSpPr>
      <xdr:spPr>
        <a:xfrm>
          <a:off x="21134017" y="6823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43082</xdr:rowOff>
    </xdr:from>
    <xdr:to>
      <xdr:col>29</xdr:col>
      <xdr:colOff>568325</xdr:colOff>
      <xdr:row>39</xdr:row>
      <xdr:rowOff>144682</xdr:rowOff>
    </xdr:to>
    <xdr:sp macro="" textlink="">
      <xdr:nvSpPr>
        <xdr:cNvPr id="749" name="円/楕円 748"/>
        <xdr:cNvSpPr/>
      </xdr:nvSpPr>
      <xdr:spPr>
        <a:xfrm>
          <a:off x="20383500" y="672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135809</xdr:rowOff>
    </xdr:from>
    <xdr:ext cx="378565" cy="259045"/>
    <xdr:sp macro="" textlink="">
      <xdr:nvSpPr>
        <xdr:cNvPr id="750" name="テキスト ボックス 749"/>
        <xdr:cNvSpPr txBox="1"/>
      </xdr:nvSpPr>
      <xdr:spPr>
        <a:xfrm>
          <a:off x="20245017" y="682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43049</xdr:rowOff>
    </xdr:from>
    <xdr:to>
      <xdr:col>28</xdr:col>
      <xdr:colOff>365125</xdr:colOff>
      <xdr:row>39</xdr:row>
      <xdr:rowOff>144649</xdr:rowOff>
    </xdr:to>
    <xdr:sp macro="" textlink="">
      <xdr:nvSpPr>
        <xdr:cNvPr id="751" name="円/楕円 750"/>
        <xdr:cNvSpPr/>
      </xdr:nvSpPr>
      <xdr:spPr>
        <a:xfrm>
          <a:off x="19494500" y="67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135776</xdr:rowOff>
    </xdr:from>
    <xdr:ext cx="378565" cy="259045"/>
    <xdr:sp macro="" textlink="">
      <xdr:nvSpPr>
        <xdr:cNvPr id="752" name="テキスト ボックス 751"/>
        <xdr:cNvSpPr txBox="1"/>
      </xdr:nvSpPr>
      <xdr:spPr>
        <a:xfrm>
          <a:off x="19356017" y="682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40502</xdr:rowOff>
    </xdr:from>
    <xdr:to>
      <xdr:col>27</xdr:col>
      <xdr:colOff>161925</xdr:colOff>
      <xdr:row>39</xdr:row>
      <xdr:rowOff>142102</xdr:rowOff>
    </xdr:to>
    <xdr:sp macro="" textlink="">
      <xdr:nvSpPr>
        <xdr:cNvPr id="753" name="円/楕円 752"/>
        <xdr:cNvSpPr/>
      </xdr:nvSpPr>
      <xdr:spPr>
        <a:xfrm>
          <a:off x="18605500" y="672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133229</xdr:rowOff>
    </xdr:from>
    <xdr:ext cx="378565" cy="259045"/>
    <xdr:sp macro="" textlink="">
      <xdr:nvSpPr>
        <xdr:cNvPr id="754" name="テキスト ボックス 753"/>
        <xdr:cNvSpPr txBox="1"/>
      </xdr:nvSpPr>
      <xdr:spPr>
        <a:xfrm>
          <a:off x="18467017" y="681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20697</xdr:rowOff>
    </xdr:from>
    <xdr:to>
      <xdr:col>32</xdr:col>
      <xdr:colOff>187325</xdr:colOff>
      <xdr:row>59</xdr:row>
      <xdr:rowOff>21938</xdr:rowOff>
    </xdr:to>
    <xdr:cxnSp macro="">
      <xdr:nvCxnSpPr>
        <xdr:cNvPr id="785" name="直線コネクタ 784"/>
        <xdr:cNvCxnSpPr/>
      </xdr:nvCxnSpPr>
      <xdr:spPr>
        <a:xfrm flipV="1">
          <a:off x="21323300" y="10136247"/>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21938</xdr:rowOff>
    </xdr:from>
    <xdr:to>
      <xdr:col>31</xdr:col>
      <xdr:colOff>34925</xdr:colOff>
      <xdr:row>59</xdr:row>
      <xdr:rowOff>22232</xdr:rowOff>
    </xdr:to>
    <xdr:cxnSp macro="">
      <xdr:nvCxnSpPr>
        <xdr:cNvPr id="788" name="直線コネクタ 787"/>
        <xdr:cNvCxnSpPr/>
      </xdr:nvCxnSpPr>
      <xdr:spPr>
        <a:xfrm flipV="1">
          <a:off x="20434300" y="10137488"/>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20632</xdr:rowOff>
    </xdr:from>
    <xdr:to>
      <xdr:col>29</xdr:col>
      <xdr:colOff>517525</xdr:colOff>
      <xdr:row>59</xdr:row>
      <xdr:rowOff>22232</xdr:rowOff>
    </xdr:to>
    <xdr:cxnSp macro="">
      <xdr:nvCxnSpPr>
        <xdr:cNvPr id="791" name="直線コネクタ 790"/>
        <xdr:cNvCxnSpPr/>
      </xdr:nvCxnSpPr>
      <xdr:spPr>
        <a:xfrm>
          <a:off x="19545300" y="1013618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20632</xdr:rowOff>
    </xdr:from>
    <xdr:to>
      <xdr:col>28</xdr:col>
      <xdr:colOff>314325</xdr:colOff>
      <xdr:row>59</xdr:row>
      <xdr:rowOff>21024</xdr:rowOff>
    </xdr:to>
    <xdr:cxnSp macro="">
      <xdr:nvCxnSpPr>
        <xdr:cNvPr id="794" name="直線コネクタ 793"/>
        <xdr:cNvCxnSpPr/>
      </xdr:nvCxnSpPr>
      <xdr:spPr>
        <a:xfrm flipV="1">
          <a:off x="18656300" y="10136182"/>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141347</xdr:rowOff>
    </xdr:from>
    <xdr:to>
      <xdr:col>32</xdr:col>
      <xdr:colOff>238125</xdr:colOff>
      <xdr:row>59</xdr:row>
      <xdr:rowOff>71497</xdr:rowOff>
    </xdr:to>
    <xdr:sp macro="" textlink="">
      <xdr:nvSpPr>
        <xdr:cNvPr id="804" name="円/楕円 803"/>
        <xdr:cNvSpPr/>
      </xdr:nvSpPr>
      <xdr:spPr>
        <a:xfrm>
          <a:off x="22110700" y="1008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56274</xdr:rowOff>
    </xdr:from>
    <xdr:ext cx="469744" cy="259045"/>
    <xdr:sp macro="" textlink="">
      <xdr:nvSpPr>
        <xdr:cNvPr id="805" name="貸付金該当値テキスト"/>
        <xdr:cNvSpPr txBox="1"/>
      </xdr:nvSpPr>
      <xdr:spPr>
        <a:xfrm>
          <a:off x="22212300" y="1000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142588</xdr:rowOff>
    </xdr:from>
    <xdr:to>
      <xdr:col>31</xdr:col>
      <xdr:colOff>85725</xdr:colOff>
      <xdr:row>59</xdr:row>
      <xdr:rowOff>72738</xdr:rowOff>
    </xdr:to>
    <xdr:sp macro="" textlink="">
      <xdr:nvSpPr>
        <xdr:cNvPr id="806" name="円/楕円 805"/>
        <xdr:cNvSpPr/>
      </xdr:nvSpPr>
      <xdr:spPr>
        <a:xfrm>
          <a:off x="21272500" y="100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63865</xdr:rowOff>
    </xdr:from>
    <xdr:ext cx="469744" cy="259045"/>
    <xdr:sp macro="" textlink="">
      <xdr:nvSpPr>
        <xdr:cNvPr id="807" name="テキスト ボックス 806"/>
        <xdr:cNvSpPr txBox="1"/>
      </xdr:nvSpPr>
      <xdr:spPr>
        <a:xfrm>
          <a:off x="21088427"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142882</xdr:rowOff>
    </xdr:from>
    <xdr:to>
      <xdr:col>29</xdr:col>
      <xdr:colOff>568325</xdr:colOff>
      <xdr:row>59</xdr:row>
      <xdr:rowOff>73032</xdr:rowOff>
    </xdr:to>
    <xdr:sp macro="" textlink="">
      <xdr:nvSpPr>
        <xdr:cNvPr id="808" name="円/楕円 807"/>
        <xdr:cNvSpPr/>
      </xdr:nvSpPr>
      <xdr:spPr>
        <a:xfrm>
          <a:off x="20383500" y="100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64159</xdr:rowOff>
    </xdr:from>
    <xdr:ext cx="469744" cy="259045"/>
    <xdr:sp macro="" textlink="">
      <xdr:nvSpPr>
        <xdr:cNvPr id="809" name="テキスト ボックス 808"/>
        <xdr:cNvSpPr txBox="1"/>
      </xdr:nvSpPr>
      <xdr:spPr>
        <a:xfrm>
          <a:off x="20199427" y="1017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141282</xdr:rowOff>
    </xdr:from>
    <xdr:to>
      <xdr:col>28</xdr:col>
      <xdr:colOff>365125</xdr:colOff>
      <xdr:row>59</xdr:row>
      <xdr:rowOff>71432</xdr:rowOff>
    </xdr:to>
    <xdr:sp macro="" textlink="">
      <xdr:nvSpPr>
        <xdr:cNvPr id="810" name="円/楕円 809"/>
        <xdr:cNvSpPr/>
      </xdr:nvSpPr>
      <xdr:spPr>
        <a:xfrm>
          <a:off x="19494500" y="100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62559</xdr:rowOff>
    </xdr:from>
    <xdr:ext cx="469744" cy="259045"/>
    <xdr:sp macro="" textlink="">
      <xdr:nvSpPr>
        <xdr:cNvPr id="811" name="テキスト ボックス 810"/>
        <xdr:cNvSpPr txBox="1"/>
      </xdr:nvSpPr>
      <xdr:spPr>
        <a:xfrm>
          <a:off x="19310427" y="1017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141674</xdr:rowOff>
    </xdr:from>
    <xdr:to>
      <xdr:col>27</xdr:col>
      <xdr:colOff>161925</xdr:colOff>
      <xdr:row>59</xdr:row>
      <xdr:rowOff>71824</xdr:rowOff>
    </xdr:to>
    <xdr:sp macro="" textlink="">
      <xdr:nvSpPr>
        <xdr:cNvPr id="812" name="円/楕円 811"/>
        <xdr:cNvSpPr/>
      </xdr:nvSpPr>
      <xdr:spPr>
        <a:xfrm>
          <a:off x="18605500" y="100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62951</xdr:rowOff>
    </xdr:from>
    <xdr:ext cx="469744" cy="259045"/>
    <xdr:sp macro="" textlink="">
      <xdr:nvSpPr>
        <xdr:cNvPr id="813" name="テキスト ボックス 812"/>
        <xdr:cNvSpPr txBox="1"/>
      </xdr:nvSpPr>
      <xdr:spPr>
        <a:xfrm>
          <a:off x="18421427" y="1017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87961</xdr:rowOff>
    </xdr:from>
    <xdr:to>
      <xdr:col>32</xdr:col>
      <xdr:colOff>187325</xdr:colOff>
      <xdr:row>77</xdr:row>
      <xdr:rowOff>90666</xdr:rowOff>
    </xdr:to>
    <xdr:cxnSp macro="">
      <xdr:nvCxnSpPr>
        <xdr:cNvPr id="843" name="直線コネクタ 842"/>
        <xdr:cNvCxnSpPr/>
      </xdr:nvCxnSpPr>
      <xdr:spPr>
        <a:xfrm>
          <a:off x="21323300" y="13289611"/>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87961</xdr:rowOff>
    </xdr:from>
    <xdr:to>
      <xdr:col>31</xdr:col>
      <xdr:colOff>34925</xdr:colOff>
      <xdr:row>77</xdr:row>
      <xdr:rowOff>129108</xdr:rowOff>
    </xdr:to>
    <xdr:cxnSp macro="">
      <xdr:nvCxnSpPr>
        <xdr:cNvPr id="846" name="直線コネクタ 845"/>
        <xdr:cNvCxnSpPr/>
      </xdr:nvCxnSpPr>
      <xdr:spPr>
        <a:xfrm flipV="1">
          <a:off x="20434300" y="1328961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129108</xdr:rowOff>
    </xdr:from>
    <xdr:to>
      <xdr:col>29</xdr:col>
      <xdr:colOff>517525</xdr:colOff>
      <xdr:row>77</xdr:row>
      <xdr:rowOff>132823</xdr:rowOff>
    </xdr:to>
    <xdr:cxnSp macro="">
      <xdr:nvCxnSpPr>
        <xdr:cNvPr id="849" name="直線コネクタ 848"/>
        <xdr:cNvCxnSpPr/>
      </xdr:nvCxnSpPr>
      <xdr:spPr>
        <a:xfrm flipV="1">
          <a:off x="19545300" y="13330758"/>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128327</xdr:rowOff>
    </xdr:from>
    <xdr:to>
      <xdr:col>28</xdr:col>
      <xdr:colOff>314325</xdr:colOff>
      <xdr:row>77</xdr:row>
      <xdr:rowOff>132823</xdr:rowOff>
    </xdr:to>
    <xdr:cxnSp macro="">
      <xdr:nvCxnSpPr>
        <xdr:cNvPr id="852" name="直線コネクタ 851"/>
        <xdr:cNvCxnSpPr/>
      </xdr:nvCxnSpPr>
      <xdr:spPr>
        <a:xfrm>
          <a:off x="18656300" y="1332997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39866</xdr:rowOff>
    </xdr:from>
    <xdr:to>
      <xdr:col>32</xdr:col>
      <xdr:colOff>238125</xdr:colOff>
      <xdr:row>77</xdr:row>
      <xdr:rowOff>141466</xdr:rowOff>
    </xdr:to>
    <xdr:sp macro="" textlink="">
      <xdr:nvSpPr>
        <xdr:cNvPr id="862" name="円/楕円 861"/>
        <xdr:cNvSpPr/>
      </xdr:nvSpPr>
      <xdr:spPr>
        <a:xfrm>
          <a:off x="22110700" y="132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18293</xdr:rowOff>
    </xdr:from>
    <xdr:ext cx="534377" cy="259045"/>
    <xdr:sp macro="" textlink="">
      <xdr:nvSpPr>
        <xdr:cNvPr id="863" name="繰出金該当値テキスト"/>
        <xdr:cNvSpPr txBox="1"/>
      </xdr:nvSpPr>
      <xdr:spPr>
        <a:xfrm>
          <a:off x="22212300" y="132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35,574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37161</xdr:rowOff>
    </xdr:from>
    <xdr:to>
      <xdr:col>31</xdr:col>
      <xdr:colOff>85725</xdr:colOff>
      <xdr:row>77</xdr:row>
      <xdr:rowOff>138761</xdr:rowOff>
    </xdr:to>
    <xdr:sp macro="" textlink="">
      <xdr:nvSpPr>
        <xdr:cNvPr id="864" name="円/楕円 863"/>
        <xdr:cNvSpPr/>
      </xdr:nvSpPr>
      <xdr:spPr>
        <a:xfrm>
          <a:off x="21272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129888</xdr:rowOff>
    </xdr:from>
    <xdr:ext cx="534377" cy="259045"/>
    <xdr:sp macro="" textlink="">
      <xdr:nvSpPr>
        <xdr:cNvPr id="865" name="テキスト ボックス 864"/>
        <xdr:cNvSpPr txBox="1"/>
      </xdr:nvSpPr>
      <xdr:spPr>
        <a:xfrm>
          <a:off x="21056111" y="133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78308</xdr:rowOff>
    </xdr:from>
    <xdr:to>
      <xdr:col>29</xdr:col>
      <xdr:colOff>568325</xdr:colOff>
      <xdr:row>78</xdr:row>
      <xdr:rowOff>8458</xdr:rowOff>
    </xdr:to>
    <xdr:sp macro="" textlink="">
      <xdr:nvSpPr>
        <xdr:cNvPr id="866" name="円/楕円 865"/>
        <xdr:cNvSpPr/>
      </xdr:nvSpPr>
      <xdr:spPr>
        <a:xfrm>
          <a:off x="20383500" y="132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171035</xdr:rowOff>
    </xdr:from>
    <xdr:ext cx="534377" cy="259045"/>
    <xdr:sp macro="" textlink="">
      <xdr:nvSpPr>
        <xdr:cNvPr id="867" name="テキスト ボックス 866"/>
        <xdr:cNvSpPr txBox="1"/>
      </xdr:nvSpPr>
      <xdr:spPr>
        <a:xfrm>
          <a:off x="20167111" y="1337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82023</xdr:rowOff>
    </xdr:from>
    <xdr:to>
      <xdr:col>28</xdr:col>
      <xdr:colOff>365125</xdr:colOff>
      <xdr:row>78</xdr:row>
      <xdr:rowOff>12173</xdr:rowOff>
    </xdr:to>
    <xdr:sp macro="" textlink="">
      <xdr:nvSpPr>
        <xdr:cNvPr id="868" name="円/楕円 867"/>
        <xdr:cNvSpPr/>
      </xdr:nvSpPr>
      <xdr:spPr>
        <a:xfrm>
          <a:off x="19494500" y="132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3300</xdr:rowOff>
    </xdr:from>
    <xdr:ext cx="534377" cy="259045"/>
    <xdr:sp macro="" textlink="">
      <xdr:nvSpPr>
        <xdr:cNvPr id="869" name="テキスト ボックス 868"/>
        <xdr:cNvSpPr txBox="1"/>
      </xdr:nvSpPr>
      <xdr:spPr>
        <a:xfrm>
          <a:off x="19278111" y="133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77527</xdr:rowOff>
    </xdr:from>
    <xdr:to>
      <xdr:col>27</xdr:col>
      <xdr:colOff>161925</xdr:colOff>
      <xdr:row>78</xdr:row>
      <xdr:rowOff>7677</xdr:rowOff>
    </xdr:to>
    <xdr:sp macro="" textlink="">
      <xdr:nvSpPr>
        <xdr:cNvPr id="870" name="円/楕円 869"/>
        <xdr:cNvSpPr/>
      </xdr:nvSpPr>
      <xdr:spPr>
        <a:xfrm>
          <a:off x="18605500" y="132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170254</xdr:rowOff>
    </xdr:from>
    <xdr:ext cx="534377" cy="259045"/>
    <xdr:sp macro="" textlink="">
      <xdr:nvSpPr>
        <xdr:cNvPr id="871" name="テキスト ボックス 870"/>
        <xdr:cNvSpPr txBox="1"/>
      </xdr:nvSpPr>
      <xdr:spPr>
        <a:xfrm>
          <a:off x="18389111" y="133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歳出決算総額は、住民一人当たり約</a:t>
          </a:r>
          <a:r>
            <a:rPr kumimoji="1" lang="en-US" altLang="ja-JP" sz="1300">
              <a:latin typeface="ＭＳ Ｐゴシック"/>
            </a:rPr>
            <a:t>334,064</a:t>
          </a:r>
          <a:r>
            <a:rPr kumimoji="1" lang="ja-JP" altLang="en-US" sz="1300">
              <a:latin typeface="ＭＳ Ｐゴシック"/>
            </a:rPr>
            <a:t>円となっている。構成項目の中で類似団体を上回っている主なものは人件費（住民一人当たり</a:t>
          </a:r>
          <a:r>
            <a:rPr kumimoji="1" lang="en-US" altLang="ja-JP" sz="1300">
              <a:latin typeface="ＭＳ Ｐゴシック"/>
            </a:rPr>
            <a:t>77,256</a:t>
          </a:r>
          <a:r>
            <a:rPr kumimoji="1" lang="ja-JP" altLang="en-US" sz="1300">
              <a:latin typeface="ＭＳ Ｐゴシック"/>
            </a:rPr>
            <a:t>円）であり、昇給抑制や給与削減措置等により上昇を抑制しているものの、広大な市域が要因となり、保育園、公民館、消防署分署などの施設配置とともに人件費をより多く必要とする構造があるため、依然として類似団体の平均を上回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千葉県君津市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86,552
85,763
318.81
29,916,326
28,913,926
850,662
18,579,755
12,905,846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149660</xdr:rowOff>
    </xdr:from>
    <xdr:to>
      <xdr:col>6</xdr:col>
      <xdr:colOff>511175</xdr:colOff>
      <xdr:row>38</xdr:row>
      <xdr:rowOff>20338</xdr:rowOff>
    </xdr:to>
    <xdr:cxnSp macro="">
      <xdr:nvCxnSpPr>
        <xdr:cNvPr id="63" name="直線コネクタ 62"/>
        <xdr:cNvCxnSpPr/>
      </xdr:nvCxnSpPr>
      <xdr:spPr>
        <a:xfrm>
          <a:off x="3797300" y="6493310"/>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149660</xdr:rowOff>
    </xdr:from>
    <xdr:to>
      <xdr:col>5</xdr:col>
      <xdr:colOff>358775</xdr:colOff>
      <xdr:row>38</xdr:row>
      <xdr:rowOff>9561</xdr:rowOff>
    </xdr:to>
    <xdr:cxnSp macro="">
      <xdr:nvCxnSpPr>
        <xdr:cNvPr id="66" name="直線コネクタ 65"/>
        <xdr:cNvCxnSpPr/>
      </xdr:nvCxnSpPr>
      <xdr:spPr>
        <a:xfrm flipV="1">
          <a:off x="2908300" y="6493310"/>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9398</xdr:rowOff>
    </xdr:from>
    <xdr:to>
      <xdr:col>4</xdr:col>
      <xdr:colOff>155575</xdr:colOff>
      <xdr:row>38</xdr:row>
      <xdr:rowOff>9561</xdr:rowOff>
    </xdr:to>
    <xdr:cxnSp macro="">
      <xdr:nvCxnSpPr>
        <xdr:cNvPr id="69" name="直線コネクタ 68"/>
        <xdr:cNvCxnSpPr/>
      </xdr:nvCxnSpPr>
      <xdr:spPr>
        <a:xfrm>
          <a:off x="2019300" y="652449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144435</xdr:rowOff>
    </xdr:from>
    <xdr:to>
      <xdr:col>2</xdr:col>
      <xdr:colOff>638175</xdr:colOff>
      <xdr:row>38</xdr:row>
      <xdr:rowOff>9398</xdr:rowOff>
    </xdr:to>
    <xdr:cxnSp macro="">
      <xdr:nvCxnSpPr>
        <xdr:cNvPr id="72" name="直線コネクタ 71"/>
        <xdr:cNvCxnSpPr/>
      </xdr:nvCxnSpPr>
      <xdr:spPr>
        <a:xfrm>
          <a:off x="1130300" y="6488085"/>
          <a:ext cx="8890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25526</xdr:rowOff>
    </xdr:from>
    <xdr:ext cx="469744" cy="259045"/>
    <xdr:sp macro="" textlink="">
      <xdr:nvSpPr>
        <xdr:cNvPr id="76" name="テキスト ボックス 75"/>
        <xdr:cNvSpPr txBox="1"/>
      </xdr:nvSpPr>
      <xdr:spPr>
        <a:xfrm>
          <a:off x="895427"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140988</xdr:rowOff>
    </xdr:from>
    <xdr:to>
      <xdr:col>6</xdr:col>
      <xdr:colOff>561975</xdr:colOff>
      <xdr:row>38</xdr:row>
      <xdr:rowOff>71138</xdr:rowOff>
    </xdr:to>
    <xdr:sp macro="" textlink="">
      <xdr:nvSpPr>
        <xdr:cNvPr id="82" name="円/楕円 81"/>
        <xdr:cNvSpPr/>
      </xdr:nvSpPr>
      <xdr:spPr>
        <a:xfrm>
          <a:off x="4584700" y="648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163865</xdr:rowOff>
    </xdr:from>
    <xdr:ext cx="469744" cy="259045"/>
    <xdr:sp macro="" textlink="">
      <xdr:nvSpPr>
        <xdr:cNvPr id="83" name="議会費該当値テキスト"/>
        <xdr:cNvSpPr txBox="1"/>
      </xdr:nvSpPr>
      <xdr:spPr>
        <a:xfrm>
          <a:off x="4686300" y="633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98860</xdr:rowOff>
    </xdr:from>
    <xdr:to>
      <xdr:col>5</xdr:col>
      <xdr:colOff>409575</xdr:colOff>
      <xdr:row>38</xdr:row>
      <xdr:rowOff>29011</xdr:rowOff>
    </xdr:to>
    <xdr:sp macro="" textlink="">
      <xdr:nvSpPr>
        <xdr:cNvPr id="84" name="円/楕円 83"/>
        <xdr:cNvSpPr/>
      </xdr:nvSpPr>
      <xdr:spPr>
        <a:xfrm>
          <a:off x="3746500" y="6442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45537</xdr:rowOff>
    </xdr:from>
    <xdr:ext cx="469744" cy="259045"/>
    <xdr:sp macro="" textlink="">
      <xdr:nvSpPr>
        <xdr:cNvPr id="85" name="テキスト ボックス 84"/>
        <xdr:cNvSpPr txBox="1"/>
      </xdr:nvSpPr>
      <xdr:spPr>
        <a:xfrm>
          <a:off x="3562427" y="621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130211</xdr:rowOff>
    </xdr:from>
    <xdr:to>
      <xdr:col>4</xdr:col>
      <xdr:colOff>206375</xdr:colOff>
      <xdr:row>38</xdr:row>
      <xdr:rowOff>60361</xdr:rowOff>
    </xdr:to>
    <xdr:sp macro="" textlink="">
      <xdr:nvSpPr>
        <xdr:cNvPr id="86" name="円/楕円 85"/>
        <xdr:cNvSpPr/>
      </xdr:nvSpPr>
      <xdr:spPr>
        <a:xfrm>
          <a:off x="2857500" y="64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51488</xdr:rowOff>
    </xdr:from>
    <xdr:ext cx="469744" cy="259045"/>
    <xdr:sp macro="" textlink="">
      <xdr:nvSpPr>
        <xdr:cNvPr id="87" name="テキスト ボックス 86"/>
        <xdr:cNvSpPr txBox="1"/>
      </xdr:nvSpPr>
      <xdr:spPr>
        <a:xfrm>
          <a:off x="2673427" y="65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130048</xdr:rowOff>
    </xdr:from>
    <xdr:to>
      <xdr:col>3</xdr:col>
      <xdr:colOff>3175</xdr:colOff>
      <xdr:row>38</xdr:row>
      <xdr:rowOff>60198</xdr:rowOff>
    </xdr:to>
    <xdr:sp macro="" textlink="">
      <xdr:nvSpPr>
        <xdr:cNvPr id="88" name="円/楕円 87"/>
        <xdr:cNvSpPr/>
      </xdr:nvSpPr>
      <xdr:spPr>
        <a:xfrm>
          <a:off x="1968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51325</xdr:rowOff>
    </xdr:from>
    <xdr:ext cx="469744" cy="259045"/>
    <xdr:sp macro="" textlink="">
      <xdr:nvSpPr>
        <xdr:cNvPr id="89" name="テキスト ボックス 88"/>
        <xdr:cNvSpPr txBox="1"/>
      </xdr:nvSpPr>
      <xdr:spPr>
        <a:xfrm>
          <a:off x="1784427" y="65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93635</xdr:rowOff>
    </xdr:from>
    <xdr:to>
      <xdr:col>1</xdr:col>
      <xdr:colOff>485775</xdr:colOff>
      <xdr:row>38</xdr:row>
      <xdr:rowOff>23785</xdr:rowOff>
    </xdr:to>
    <xdr:sp macro="" textlink="">
      <xdr:nvSpPr>
        <xdr:cNvPr id="90" name="円/楕円 89"/>
        <xdr:cNvSpPr/>
      </xdr:nvSpPr>
      <xdr:spPr>
        <a:xfrm>
          <a:off x="1079500" y="64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40312</xdr:rowOff>
    </xdr:from>
    <xdr:ext cx="469744" cy="259045"/>
    <xdr:sp macro="" textlink="">
      <xdr:nvSpPr>
        <xdr:cNvPr id="91" name="テキスト ボックス 90"/>
        <xdr:cNvSpPr txBox="1"/>
      </xdr:nvSpPr>
      <xdr:spPr>
        <a:xfrm>
          <a:off x="895427" y="6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89630</xdr:rowOff>
    </xdr:from>
    <xdr:to>
      <xdr:col>6</xdr:col>
      <xdr:colOff>511175</xdr:colOff>
      <xdr:row>58</xdr:row>
      <xdr:rowOff>90332</xdr:rowOff>
    </xdr:to>
    <xdr:cxnSp macro="">
      <xdr:nvCxnSpPr>
        <xdr:cNvPr id="122" name="直線コネクタ 121"/>
        <xdr:cNvCxnSpPr/>
      </xdr:nvCxnSpPr>
      <xdr:spPr>
        <a:xfrm flipV="1">
          <a:off x="3797300" y="10033730"/>
          <a:ext cx="8382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90332</xdr:rowOff>
    </xdr:from>
    <xdr:to>
      <xdr:col>5</xdr:col>
      <xdr:colOff>358775</xdr:colOff>
      <xdr:row>58</xdr:row>
      <xdr:rowOff>116967</xdr:rowOff>
    </xdr:to>
    <xdr:cxnSp macro="">
      <xdr:nvCxnSpPr>
        <xdr:cNvPr id="125" name="直線コネクタ 124"/>
        <xdr:cNvCxnSpPr/>
      </xdr:nvCxnSpPr>
      <xdr:spPr>
        <a:xfrm flipV="1">
          <a:off x="2908300" y="10034432"/>
          <a:ext cx="889000" cy="2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93957</xdr:rowOff>
    </xdr:from>
    <xdr:to>
      <xdr:col>4</xdr:col>
      <xdr:colOff>155575</xdr:colOff>
      <xdr:row>58</xdr:row>
      <xdr:rowOff>116967</xdr:rowOff>
    </xdr:to>
    <xdr:cxnSp macro="">
      <xdr:nvCxnSpPr>
        <xdr:cNvPr id="128" name="直線コネクタ 127"/>
        <xdr:cNvCxnSpPr/>
      </xdr:nvCxnSpPr>
      <xdr:spPr>
        <a:xfrm>
          <a:off x="2019300" y="10038057"/>
          <a:ext cx="889000" cy="2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93957</xdr:rowOff>
    </xdr:from>
    <xdr:to>
      <xdr:col>2</xdr:col>
      <xdr:colOff>638175</xdr:colOff>
      <xdr:row>58</xdr:row>
      <xdr:rowOff>134341</xdr:rowOff>
    </xdr:to>
    <xdr:cxnSp macro="">
      <xdr:nvCxnSpPr>
        <xdr:cNvPr id="131" name="直線コネクタ 130"/>
        <xdr:cNvCxnSpPr/>
      </xdr:nvCxnSpPr>
      <xdr:spPr>
        <a:xfrm flipV="1">
          <a:off x="1130300" y="10038057"/>
          <a:ext cx="889000" cy="4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38830</xdr:rowOff>
    </xdr:from>
    <xdr:to>
      <xdr:col>6</xdr:col>
      <xdr:colOff>561975</xdr:colOff>
      <xdr:row>58</xdr:row>
      <xdr:rowOff>140430</xdr:rowOff>
    </xdr:to>
    <xdr:sp macro="" textlink="">
      <xdr:nvSpPr>
        <xdr:cNvPr id="141" name="円/楕円 140"/>
        <xdr:cNvSpPr/>
      </xdr:nvSpPr>
      <xdr:spPr>
        <a:xfrm>
          <a:off x="4584700" y="99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39532</xdr:rowOff>
    </xdr:from>
    <xdr:to>
      <xdr:col>5</xdr:col>
      <xdr:colOff>409575</xdr:colOff>
      <xdr:row>58</xdr:row>
      <xdr:rowOff>141132</xdr:rowOff>
    </xdr:to>
    <xdr:sp macro="" textlink="">
      <xdr:nvSpPr>
        <xdr:cNvPr id="143" name="円/楕円 142"/>
        <xdr:cNvSpPr/>
      </xdr:nvSpPr>
      <xdr:spPr>
        <a:xfrm>
          <a:off x="3746500" y="99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157659</xdr:rowOff>
    </xdr:from>
    <xdr:ext cx="534377" cy="259045"/>
    <xdr:sp macro="" textlink="">
      <xdr:nvSpPr>
        <xdr:cNvPr id="144" name="テキスト ボックス 143"/>
        <xdr:cNvSpPr txBox="1"/>
      </xdr:nvSpPr>
      <xdr:spPr>
        <a:xfrm>
          <a:off x="3530111" y="975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66167</xdr:rowOff>
    </xdr:from>
    <xdr:to>
      <xdr:col>4</xdr:col>
      <xdr:colOff>206375</xdr:colOff>
      <xdr:row>58</xdr:row>
      <xdr:rowOff>167767</xdr:rowOff>
    </xdr:to>
    <xdr:sp macro="" textlink="">
      <xdr:nvSpPr>
        <xdr:cNvPr id="145" name="円/楕円 144"/>
        <xdr:cNvSpPr/>
      </xdr:nvSpPr>
      <xdr:spPr>
        <a:xfrm>
          <a:off x="2857500" y="100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158894</xdr:rowOff>
    </xdr:from>
    <xdr:ext cx="534377" cy="259045"/>
    <xdr:sp macro="" textlink="">
      <xdr:nvSpPr>
        <xdr:cNvPr id="146" name="テキスト ボックス 145"/>
        <xdr:cNvSpPr txBox="1"/>
      </xdr:nvSpPr>
      <xdr:spPr>
        <a:xfrm>
          <a:off x="2641111" y="1010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43157</xdr:rowOff>
    </xdr:from>
    <xdr:to>
      <xdr:col>3</xdr:col>
      <xdr:colOff>3175</xdr:colOff>
      <xdr:row>58</xdr:row>
      <xdr:rowOff>144757</xdr:rowOff>
    </xdr:to>
    <xdr:sp macro="" textlink="">
      <xdr:nvSpPr>
        <xdr:cNvPr id="147" name="円/楕円 146"/>
        <xdr:cNvSpPr/>
      </xdr:nvSpPr>
      <xdr:spPr>
        <a:xfrm>
          <a:off x="1968500" y="998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135884</xdr:rowOff>
    </xdr:from>
    <xdr:ext cx="534377" cy="259045"/>
    <xdr:sp macro="" textlink="">
      <xdr:nvSpPr>
        <xdr:cNvPr id="148" name="テキスト ボックス 147"/>
        <xdr:cNvSpPr txBox="1"/>
      </xdr:nvSpPr>
      <xdr:spPr>
        <a:xfrm>
          <a:off x="1752111" y="100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83541</xdr:rowOff>
    </xdr:from>
    <xdr:to>
      <xdr:col>1</xdr:col>
      <xdr:colOff>485775</xdr:colOff>
      <xdr:row>59</xdr:row>
      <xdr:rowOff>13691</xdr:rowOff>
    </xdr:to>
    <xdr:sp macro="" textlink="">
      <xdr:nvSpPr>
        <xdr:cNvPr id="149" name="円/楕円 148"/>
        <xdr:cNvSpPr/>
      </xdr:nvSpPr>
      <xdr:spPr>
        <a:xfrm>
          <a:off x="1079500" y="100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4818</xdr:rowOff>
    </xdr:from>
    <xdr:ext cx="534377" cy="259045"/>
    <xdr:sp macro="" textlink="">
      <xdr:nvSpPr>
        <xdr:cNvPr id="150" name="テキスト ボックス 149"/>
        <xdr:cNvSpPr txBox="1"/>
      </xdr:nvSpPr>
      <xdr:spPr>
        <a:xfrm>
          <a:off x="863111" y="101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76963</xdr:rowOff>
    </xdr:from>
    <xdr:to>
      <xdr:col>6</xdr:col>
      <xdr:colOff>511175</xdr:colOff>
      <xdr:row>78</xdr:row>
      <xdr:rowOff>79380</xdr:rowOff>
    </xdr:to>
    <xdr:cxnSp macro="">
      <xdr:nvCxnSpPr>
        <xdr:cNvPr id="181" name="直線コネクタ 180"/>
        <xdr:cNvCxnSpPr/>
      </xdr:nvCxnSpPr>
      <xdr:spPr>
        <a:xfrm flipV="1">
          <a:off x="3797300" y="13450063"/>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79380</xdr:rowOff>
    </xdr:from>
    <xdr:to>
      <xdr:col>5</xdr:col>
      <xdr:colOff>358775</xdr:colOff>
      <xdr:row>78</xdr:row>
      <xdr:rowOff>88215</xdr:rowOff>
    </xdr:to>
    <xdr:cxnSp macro="">
      <xdr:nvCxnSpPr>
        <xdr:cNvPr id="184" name="直線コネクタ 183"/>
        <xdr:cNvCxnSpPr/>
      </xdr:nvCxnSpPr>
      <xdr:spPr>
        <a:xfrm flipV="1">
          <a:off x="2908300" y="13452480"/>
          <a:ext cx="8890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88215</xdr:rowOff>
    </xdr:from>
    <xdr:to>
      <xdr:col>4</xdr:col>
      <xdr:colOff>155575</xdr:colOff>
      <xdr:row>78</xdr:row>
      <xdr:rowOff>96744</xdr:rowOff>
    </xdr:to>
    <xdr:cxnSp macro="">
      <xdr:nvCxnSpPr>
        <xdr:cNvPr id="187" name="直線コネクタ 186"/>
        <xdr:cNvCxnSpPr/>
      </xdr:nvCxnSpPr>
      <xdr:spPr>
        <a:xfrm flipV="1">
          <a:off x="2019300" y="13461315"/>
          <a:ext cx="889000" cy="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96744</xdr:rowOff>
    </xdr:from>
    <xdr:to>
      <xdr:col>2</xdr:col>
      <xdr:colOff>638175</xdr:colOff>
      <xdr:row>78</xdr:row>
      <xdr:rowOff>99318</xdr:rowOff>
    </xdr:to>
    <xdr:cxnSp macro="">
      <xdr:nvCxnSpPr>
        <xdr:cNvPr id="190" name="直線コネクタ 189"/>
        <xdr:cNvCxnSpPr/>
      </xdr:nvCxnSpPr>
      <xdr:spPr>
        <a:xfrm flipV="1">
          <a:off x="1130300" y="13469844"/>
          <a:ext cx="889000" cy="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26163</xdr:rowOff>
    </xdr:from>
    <xdr:to>
      <xdr:col>6</xdr:col>
      <xdr:colOff>561975</xdr:colOff>
      <xdr:row>78</xdr:row>
      <xdr:rowOff>127763</xdr:rowOff>
    </xdr:to>
    <xdr:sp macro="" textlink="">
      <xdr:nvSpPr>
        <xdr:cNvPr id="200" name="円/楕円 199"/>
        <xdr:cNvSpPr/>
      </xdr:nvSpPr>
      <xdr:spPr>
        <a:xfrm>
          <a:off x="4584700" y="133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28580</xdr:rowOff>
    </xdr:from>
    <xdr:to>
      <xdr:col>5</xdr:col>
      <xdr:colOff>409575</xdr:colOff>
      <xdr:row>78</xdr:row>
      <xdr:rowOff>130180</xdr:rowOff>
    </xdr:to>
    <xdr:sp macro="" textlink="">
      <xdr:nvSpPr>
        <xdr:cNvPr id="202" name="円/楕円 201"/>
        <xdr:cNvSpPr/>
      </xdr:nvSpPr>
      <xdr:spPr>
        <a:xfrm>
          <a:off x="3746500" y="134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121307</xdr:rowOff>
    </xdr:from>
    <xdr:ext cx="599010" cy="259045"/>
    <xdr:sp macro="" textlink="">
      <xdr:nvSpPr>
        <xdr:cNvPr id="203" name="テキスト ボックス 202"/>
        <xdr:cNvSpPr txBox="1"/>
      </xdr:nvSpPr>
      <xdr:spPr>
        <a:xfrm>
          <a:off x="3497794" y="1349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37415</xdr:rowOff>
    </xdr:from>
    <xdr:to>
      <xdr:col>4</xdr:col>
      <xdr:colOff>206375</xdr:colOff>
      <xdr:row>78</xdr:row>
      <xdr:rowOff>139015</xdr:rowOff>
    </xdr:to>
    <xdr:sp macro="" textlink="">
      <xdr:nvSpPr>
        <xdr:cNvPr id="204" name="円/楕円 203"/>
        <xdr:cNvSpPr/>
      </xdr:nvSpPr>
      <xdr:spPr>
        <a:xfrm>
          <a:off x="2857500" y="134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130142</xdr:rowOff>
    </xdr:from>
    <xdr:ext cx="599010" cy="259045"/>
    <xdr:sp macro="" textlink="">
      <xdr:nvSpPr>
        <xdr:cNvPr id="205" name="テキスト ボックス 204"/>
        <xdr:cNvSpPr txBox="1"/>
      </xdr:nvSpPr>
      <xdr:spPr>
        <a:xfrm>
          <a:off x="2608794" y="1350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45944</xdr:rowOff>
    </xdr:from>
    <xdr:to>
      <xdr:col>3</xdr:col>
      <xdr:colOff>3175</xdr:colOff>
      <xdr:row>78</xdr:row>
      <xdr:rowOff>147544</xdr:rowOff>
    </xdr:to>
    <xdr:sp macro="" textlink="">
      <xdr:nvSpPr>
        <xdr:cNvPr id="206" name="円/楕円 205"/>
        <xdr:cNvSpPr/>
      </xdr:nvSpPr>
      <xdr:spPr>
        <a:xfrm>
          <a:off x="1968500" y="134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138671</xdr:rowOff>
    </xdr:from>
    <xdr:ext cx="599010" cy="259045"/>
    <xdr:sp macro="" textlink="">
      <xdr:nvSpPr>
        <xdr:cNvPr id="207" name="テキスト ボックス 206"/>
        <xdr:cNvSpPr txBox="1"/>
      </xdr:nvSpPr>
      <xdr:spPr>
        <a:xfrm>
          <a:off x="1719794" y="1351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48518</xdr:rowOff>
    </xdr:from>
    <xdr:to>
      <xdr:col>1</xdr:col>
      <xdr:colOff>485775</xdr:colOff>
      <xdr:row>78</xdr:row>
      <xdr:rowOff>150118</xdr:rowOff>
    </xdr:to>
    <xdr:sp macro="" textlink="">
      <xdr:nvSpPr>
        <xdr:cNvPr id="208" name="円/楕円 207"/>
        <xdr:cNvSpPr/>
      </xdr:nvSpPr>
      <xdr:spPr>
        <a:xfrm>
          <a:off x="1079500" y="1342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141245</xdr:rowOff>
    </xdr:from>
    <xdr:ext cx="599010" cy="259045"/>
    <xdr:sp macro="" textlink="">
      <xdr:nvSpPr>
        <xdr:cNvPr id="209" name="テキスト ボックス 208"/>
        <xdr:cNvSpPr txBox="1"/>
      </xdr:nvSpPr>
      <xdr:spPr>
        <a:xfrm>
          <a:off x="830794" y="1351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77863</xdr:rowOff>
    </xdr:from>
    <xdr:to>
      <xdr:col>6</xdr:col>
      <xdr:colOff>511175</xdr:colOff>
      <xdr:row>97</xdr:row>
      <xdr:rowOff>84359</xdr:rowOff>
    </xdr:to>
    <xdr:cxnSp macro="">
      <xdr:nvCxnSpPr>
        <xdr:cNvPr id="239" name="直線コネクタ 238"/>
        <xdr:cNvCxnSpPr/>
      </xdr:nvCxnSpPr>
      <xdr:spPr>
        <a:xfrm flipV="1">
          <a:off x="3797300" y="16708513"/>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61213</xdr:rowOff>
    </xdr:from>
    <xdr:to>
      <xdr:col>5</xdr:col>
      <xdr:colOff>358775</xdr:colOff>
      <xdr:row>97</xdr:row>
      <xdr:rowOff>84359</xdr:rowOff>
    </xdr:to>
    <xdr:cxnSp macro="">
      <xdr:nvCxnSpPr>
        <xdr:cNvPr id="242" name="直線コネクタ 241"/>
        <xdr:cNvCxnSpPr/>
      </xdr:nvCxnSpPr>
      <xdr:spPr>
        <a:xfrm>
          <a:off x="2908300" y="16691863"/>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61213</xdr:rowOff>
    </xdr:from>
    <xdr:to>
      <xdr:col>4</xdr:col>
      <xdr:colOff>155575</xdr:colOff>
      <xdr:row>97</xdr:row>
      <xdr:rowOff>83865</xdr:rowOff>
    </xdr:to>
    <xdr:cxnSp macro="">
      <xdr:nvCxnSpPr>
        <xdr:cNvPr id="245" name="直線コネクタ 244"/>
        <xdr:cNvCxnSpPr/>
      </xdr:nvCxnSpPr>
      <xdr:spPr>
        <a:xfrm flipV="1">
          <a:off x="2019300" y="16691863"/>
          <a:ext cx="889000" cy="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9513</xdr:rowOff>
    </xdr:from>
    <xdr:to>
      <xdr:col>2</xdr:col>
      <xdr:colOff>638175</xdr:colOff>
      <xdr:row>97</xdr:row>
      <xdr:rowOff>83865</xdr:rowOff>
    </xdr:to>
    <xdr:cxnSp macro="">
      <xdr:nvCxnSpPr>
        <xdr:cNvPr id="248" name="直線コネクタ 247"/>
        <xdr:cNvCxnSpPr/>
      </xdr:nvCxnSpPr>
      <xdr:spPr>
        <a:xfrm>
          <a:off x="1130300" y="16640163"/>
          <a:ext cx="8890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27063</xdr:rowOff>
    </xdr:from>
    <xdr:to>
      <xdr:col>6</xdr:col>
      <xdr:colOff>561975</xdr:colOff>
      <xdr:row>97</xdr:row>
      <xdr:rowOff>128663</xdr:rowOff>
    </xdr:to>
    <xdr:sp macro="" textlink="">
      <xdr:nvSpPr>
        <xdr:cNvPr id="258" name="円/楕円 257"/>
        <xdr:cNvSpPr/>
      </xdr:nvSpPr>
      <xdr:spPr>
        <a:xfrm>
          <a:off x="4584700" y="166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49940</xdr:rowOff>
    </xdr:from>
    <xdr:ext cx="534377" cy="259045"/>
    <xdr:sp macro="" textlink="">
      <xdr:nvSpPr>
        <xdr:cNvPr id="259" name="衛生費該当値テキスト"/>
        <xdr:cNvSpPr txBox="1"/>
      </xdr:nvSpPr>
      <xdr:spPr>
        <a:xfrm>
          <a:off x="4686300" y="165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36,246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33559</xdr:rowOff>
    </xdr:from>
    <xdr:to>
      <xdr:col>5</xdr:col>
      <xdr:colOff>409575</xdr:colOff>
      <xdr:row>97</xdr:row>
      <xdr:rowOff>135159</xdr:rowOff>
    </xdr:to>
    <xdr:sp macro="" textlink="">
      <xdr:nvSpPr>
        <xdr:cNvPr id="260" name="円/楕円 259"/>
        <xdr:cNvSpPr/>
      </xdr:nvSpPr>
      <xdr:spPr>
        <a:xfrm>
          <a:off x="3746500" y="166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126286</xdr:rowOff>
    </xdr:from>
    <xdr:ext cx="534377" cy="259045"/>
    <xdr:sp macro="" textlink="">
      <xdr:nvSpPr>
        <xdr:cNvPr id="261" name="テキスト ボックス 260"/>
        <xdr:cNvSpPr txBox="1"/>
      </xdr:nvSpPr>
      <xdr:spPr>
        <a:xfrm>
          <a:off x="3530111" y="1675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10413</xdr:rowOff>
    </xdr:from>
    <xdr:to>
      <xdr:col>4</xdr:col>
      <xdr:colOff>206375</xdr:colOff>
      <xdr:row>97</xdr:row>
      <xdr:rowOff>112013</xdr:rowOff>
    </xdr:to>
    <xdr:sp macro="" textlink="">
      <xdr:nvSpPr>
        <xdr:cNvPr id="262" name="円/楕円 261"/>
        <xdr:cNvSpPr/>
      </xdr:nvSpPr>
      <xdr:spPr>
        <a:xfrm>
          <a:off x="2857500" y="166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128540</xdr:rowOff>
    </xdr:from>
    <xdr:ext cx="534377" cy="259045"/>
    <xdr:sp macro="" textlink="">
      <xdr:nvSpPr>
        <xdr:cNvPr id="263" name="テキスト ボックス 262"/>
        <xdr:cNvSpPr txBox="1"/>
      </xdr:nvSpPr>
      <xdr:spPr>
        <a:xfrm>
          <a:off x="2641111" y="164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33065</xdr:rowOff>
    </xdr:from>
    <xdr:to>
      <xdr:col>3</xdr:col>
      <xdr:colOff>3175</xdr:colOff>
      <xdr:row>97</xdr:row>
      <xdr:rowOff>134665</xdr:rowOff>
    </xdr:to>
    <xdr:sp macro="" textlink="">
      <xdr:nvSpPr>
        <xdr:cNvPr id="264" name="円/楕円 263"/>
        <xdr:cNvSpPr/>
      </xdr:nvSpPr>
      <xdr:spPr>
        <a:xfrm>
          <a:off x="1968500" y="166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125792</xdr:rowOff>
    </xdr:from>
    <xdr:ext cx="534377" cy="259045"/>
    <xdr:sp macro="" textlink="">
      <xdr:nvSpPr>
        <xdr:cNvPr id="265" name="テキスト ボックス 264"/>
        <xdr:cNvSpPr txBox="1"/>
      </xdr:nvSpPr>
      <xdr:spPr>
        <a:xfrm>
          <a:off x="1752111" y="167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130163</xdr:rowOff>
    </xdr:from>
    <xdr:to>
      <xdr:col>1</xdr:col>
      <xdr:colOff>485775</xdr:colOff>
      <xdr:row>97</xdr:row>
      <xdr:rowOff>60313</xdr:rowOff>
    </xdr:to>
    <xdr:sp macro="" textlink="">
      <xdr:nvSpPr>
        <xdr:cNvPr id="266" name="円/楕円 265"/>
        <xdr:cNvSpPr/>
      </xdr:nvSpPr>
      <xdr:spPr>
        <a:xfrm>
          <a:off x="1079500" y="165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76840</xdr:rowOff>
    </xdr:from>
    <xdr:ext cx="534377" cy="259045"/>
    <xdr:sp macro="" textlink="">
      <xdr:nvSpPr>
        <xdr:cNvPr id="267" name="テキスト ボックス 266"/>
        <xdr:cNvSpPr txBox="1"/>
      </xdr:nvSpPr>
      <xdr:spPr>
        <a:xfrm>
          <a:off x="863111" y="1636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116840</xdr:rowOff>
    </xdr:from>
    <xdr:to>
      <xdr:col>15</xdr:col>
      <xdr:colOff>180975</xdr:colOff>
      <xdr:row>38</xdr:row>
      <xdr:rowOff>116977</xdr:rowOff>
    </xdr:to>
    <xdr:cxnSp macro="">
      <xdr:nvCxnSpPr>
        <xdr:cNvPr id="294" name="直線コネクタ 293"/>
        <xdr:cNvCxnSpPr/>
      </xdr:nvCxnSpPr>
      <xdr:spPr>
        <a:xfrm>
          <a:off x="9639300" y="6631940"/>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116063</xdr:rowOff>
    </xdr:from>
    <xdr:to>
      <xdr:col>14</xdr:col>
      <xdr:colOff>28575</xdr:colOff>
      <xdr:row>38</xdr:row>
      <xdr:rowOff>116840</xdr:rowOff>
    </xdr:to>
    <xdr:cxnSp macro="">
      <xdr:nvCxnSpPr>
        <xdr:cNvPr id="297" name="直線コネクタ 296"/>
        <xdr:cNvCxnSpPr/>
      </xdr:nvCxnSpPr>
      <xdr:spPr>
        <a:xfrm>
          <a:off x="8750300" y="663116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108290</xdr:rowOff>
    </xdr:from>
    <xdr:to>
      <xdr:col>12</xdr:col>
      <xdr:colOff>511175</xdr:colOff>
      <xdr:row>38</xdr:row>
      <xdr:rowOff>116063</xdr:rowOff>
    </xdr:to>
    <xdr:cxnSp macro="">
      <xdr:nvCxnSpPr>
        <xdr:cNvPr id="300" name="直線コネクタ 299"/>
        <xdr:cNvCxnSpPr/>
      </xdr:nvCxnSpPr>
      <xdr:spPr>
        <a:xfrm>
          <a:off x="7861300" y="662339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87396</xdr:rowOff>
    </xdr:from>
    <xdr:to>
      <xdr:col>11</xdr:col>
      <xdr:colOff>307975</xdr:colOff>
      <xdr:row>38</xdr:row>
      <xdr:rowOff>108290</xdr:rowOff>
    </xdr:to>
    <xdr:cxnSp macro="">
      <xdr:nvCxnSpPr>
        <xdr:cNvPr id="303" name="直線コネクタ 302"/>
        <xdr:cNvCxnSpPr/>
      </xdr:nvCxnSpPr>
      <xdr:spPr>
        <a:xfrm>
          <a:off x="6972300" y="6602496"/>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66177</xdr:rowOff>
    </xdr:from>
    <xdr:to>
      <xdr:col>15</xdr:col>
      <xdr:colOff>231775</xdr:colOff>
      <xdr:row>38</xdr:row>
      <xdr:rowOff>167777</xdr:rowOff>
    </xdr:to>
    <xdr:sp macro="" textlink="">
      <xdr:nvSpPr>
        <xdr:cNvPr id="313" name="円/楕円 312"/>
        <xdr:cNvSpPr/>
      </xdr:nvSpPr>
      <xdr:spPr>
        <a:xfrm>
          <a:off x="10426700" y="65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66040</xdr:rowOff>
    </xdr:from>
    <xdr:to>
      <xdr:col>14</xdr:col>
      <xdr:colOff>79375</xdr:colOff>
      <xdr:row>38</xdr:row>
      <xdr:rowOff>167640</xdr:rowOff>
    </xdr:to>
    <xdr:sp macro="" textlink="">
      <xdr:nvSpPr>
        <xdr:cNvPr id="315" name="円/楕円 314"/>
        <xdr:cNvSpPr/>
      </xdr:nvSpPr>
      <xdr:spPr>
        <a:xfrm>
          <a:off x="9588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158767</xdr:rowOff>
    </xdr:from>
    <xdr:ext cx="378565" cy="259045"/>
    <xdr:sp macro="" textlink="">
      <xdr:nvSpPr>
        <xdr:cNvPr id="316" name="テキスト ボックス 315"/>
        <xdr:cNvSpPr txBox="1"/>
      </xdr:nvSpPr>
      <xdr:spPr>
        <a:xfrm>
          <a:off x="9450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65263</xdr:rowOff>
    </xdr:from>
    <xdr:to>
      <xdr:col>12</xdr:col>
      <xdr:colOff>561975</xdr:colOff>
      <xdr:row>38</xdr:row>
      <xdr:rowOff>166863</xdr:rowOff>
    </xdr:to>
    <xdr:sp macro="" textlink="">
      <xdr:nvSpPr>
        <xdr:cNvPr id="317" name="円/楕円 316"/>
        <xdr:cNvSpPr/>
      </xdr:nvSpPr>
      <xdr:spPr>
        <a:xfrm>
          <a:off x="8699500" y="6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157990</xdr:rowOff>
    </xdr:from>
    <xdr:ext cx="378565" cy="259045"/>
    <xdr:sp macro="" textlink="">
      <xdr:nvSpPr>
        <xdr:cNvPr id="318" name="テキスト ボックス 317"/>
        <xdr:cNvSpPr txBox="1"/>
      </xdr:nvSpPr>
      <xdr:spPr>
        <a:xfrm>
          <a:off x="8561017" y="667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57490</xdr:rowOff>
    </xdr:from>
    <xdr:to>
      <xdr:col>11</xdr:col>
      <xdr:colOff>358775</xdr:colOff>
      <xdr:row>38</xdr:row>
      <xdr:rowOff>159090</xdr:rowOff>
    </xdr:to>
    <xdr:sp macro="" textlink="">
      <xdr:nvSpPr>
        <xdr:cNvPr id="319" name="円/楕円 318"/>
        <xdr:cNvSpPr/>
      </xdr:nvSpPr>
      <xdr:spPr>
        <a:xfrm>
          <a:off x="7810500" y="65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150217</xdr:rowOff>
    </xdr:from>
    <xdr:ext cx="378565" cy="259045"/>
    <xdr:sp macro="" textlink="">
      <xdr:nvSpPr>
        <xdr:cNvPr id="320" name="テキスト ボックス 319"/>
        <xdr:cNvSpPr txBox="1"/>
      </xdr:nvSpPr>
      <xdr:spPr>
        <a:xfrm>
          <a:off x="7672017" y="666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36596</xdr:rowOff>
    </xdr:from>
    <xdr:to>
      <xdr:col>10</xdr:col>
      <xdr:colOff>155575</xdr:colOff>
      <xdr:row>38</xdr:row>
      <xdr:rowOff>138196</xdr:rowOff>
    </xdr:to>
    <xdr:sp macro="" textlink="">
      <xdr:nvSpPr>
        <xdr:cNvPr id="321" name="円/楕円 320"/>
        <xdr:cNvSpPr/>
      </xdr:nvSpPr>
      <xdr:spPr>
        <a:xfrm>
          <a:off x="6921500" y="65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129323</xdr:rowOff>
    </xdr:from>
    <xdr:ext cx="469744" cy="259045"/>
    <xdr:sp macro="" textlink="">
      <xdr:nvSpPr>
        <xdr:cNvPr id="322" name="テキスト ボックス 321"/>
        <xdr:cNvSpPr txBox="1"/>
      </xdr:nvSpPr>
      <xdr:spPr>
        <a:xfrm>
          <a:off x="6737427" y="66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93769</xdr:rowOff>
    </xdr:from>
    <xdr:to>
      <xdr:col>15</xdr:col>
      <xdr:colOff>180975</xdr:colOff>
      <xdr:row>58</xdr:row>
      <xdr:rowOff>109424</xdr:rowOff>
    </xdr:to>
    <xdr:cxnSp macro="">
      <xdr:nvCxnSpPr>
        <xdr:cNvPr id="349" name="直線コネクタ 348"/>
        <xdr:cNvCxnSpPr/>
      </xdr:nvCxnSpPr>
      <xdr:spPr>
        <a:xfrm>
          <a:off x="9639300" y="10037869"/>
          <a:ext cx="838200" cy="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93769</xdr:rowOff>
    </xdr:from>
    <xdr:to>
      <xdr:col>14</xdr:col>
      <xdr:colOff>28575</xdr:colOff>
      <xdr:row>58</xdr:row>
      <xdr:rowOff>98616</xdr:rowOff>
    </xdr:to>
    <xdr:cxnSp macro="">
      <xdr:nvCxnSpPr>
        <xdr:cNvPr id="352" name="直線コネクタ 351"/>
        <xdr:cNvCxnSpPr/>
      </xdr:nvCxnSpPr>
      <xdr:spPr>
        <a:xfrm flipV="1">
          <a:off x="8750300" y="10037869"/>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98616</xdr:rowOff>
    </xdr:from>
    <xdr:to>
      <xdr:col>12</xdr:col>
      <xdr:colOff>511175</xdr:colOff>
      <xdr:row>58</xdr:row>
      <xdr:rowOff>117192</xdr:rowOff>
    </xdr:to>
    <xdr:cxnSp macro="">
      <xdr:nvCxnSpPr>
        <xdr:cNvPr id="355" name="直線コネクタ 354"/>
        <xdr:cNvCxnSpPr/>
      </xdr:nvCxnSpPr>
      <xdr:spPr>
        <a:xfrm flipV="1">
          <a:off x="7861300" y="10042716"/>
          <a:ext cx="889000" cy="1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112442</xdr:rowOff>
    </xdr:from>
    <xdr:to>
      <xdr:col>11</xdr:col>
      <xdr:colOff>307975</xdr:colOff>
      <xdr:row>58</xdr:row>
      <xdr:rowOff>117192</xdr:rowOff>
    </xdr:to>
    <xdr:cxnSp macro="">
      <xdr:nvCxnSpPr>
        <xdr:cNvPr id="358" name="直線コネクタ 357"/>
        <xdr:cNvCxnSpPr/>
      </xdr:nvCxnSpPr>
      <xdr:spPr>
        <a:xfrm>
          <a:off x="6972300" y="10056542"/>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58624</xdr:rowOff>
    </xdr:from>
    <xdr:to>
      <xdr:col>15</xdr:col>
      <xdr:colOff>231775</xdr:colOff>
      <xdr:row>58</xdr:row>
      <xdr:rowOff>160224</xdr:rowOff>
    </xdr:to>
    <xdr:sp macro="" textlink="">
      <xdr:nvSpPr>
        <xdr:cNvPr id="368" name="円/楕円 367"/>
        <xdr:cNvSpPr/>
      </xdr:nvSpPr>
      <xdr:spPr>
        <a:xfrm>
          <a:off x="10426700" y="1000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42969</xdr:rowOff>
    </xdr:from>
    <xdr:to>
      <xdr:col>14</xdr:col>
      <xdr:colOff>79375</xdr:colOff>
      <xdr:row>58</xdr:row>
      <xdr:rowOff>144569</xdr:rowOff>
    </xdr:to>
    <xdr:sp macro="" textlink="">
      <xdr:nvSpPr>
        <xdr:cNvPr id="370" name="円/楕円 369"/>
        <xdr:cNvSpPr/>
      </xdr:nvSpPr>
      <xdr:spPr>
        <a:xfrm>
          <a:off x="9588500" y="998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135696</xdr:rowOff>
    </xdr:from>
    <xdr:ext cx="534377" cy="259045"/>
    <xdr:sp macro="" textlink="">
      <xdr:nvSpPr>
        <xdr:cNvPr id="371" name="テキスト ボックス 370"/>
        <xdr:cNvSpPr txBox="1"/>
      </xdr:nvSpPr>
      <xdr:spPr>
        <a:xfrm>
          <a:off x="9372111" y="1007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47816</xdr:rowOff>
    </xdr:from>
    <xdr:to>
      <xdr:col>12</xdr:col>
      <xdr:colOff>561975</xdr:colOff>
      <xdr:row>58</xdr:row>
      <xdr:rowOff>149416</xdr:rowOff>
    </xdr:to>
    <xdr:sp macro="" textlink="">
      <xdr:nvSpPr>
        <xdr:cNvPr id="372" name="円/楕円 371"/>
        <xdr:cNvSpPr/>
      </xdr:nvSpPr>
      <xdr:spPr>
        <a:xfrm>
          <a:off x="8699500" y="99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140543</xdr:rowOff>
    </xdr:from>
    <xdr:ext cx="469744" cy="259045"/>
    <xdr:sp macro="" textlink="">
      <xdr:nvSpPr>
        <xdr:cNvPr id="373" name="テキスト ボックス 372"/>
        <xdr:cNvSpPr txBox="1"/>
      </xdr:nvSpPr>
      <xdr:spPr>
        <a:xfrm>
          <a:off x="8515427" y="1008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66392</xdr:rowOff>
    </xdr:from>
    <xdr:to>
      <xdr:col>11</xdr:col>
      <xdr:colOff>358775</xdr:colOff>
      <xdr:row>58</xdr:row>
      <xdr:rowOff>167992</xdr:rowOff>
    </xdr:to>
    <xdr:sp macro="" textlink="">
      <xdr:nvSpPr>
        <xdr:cNvPr id="374" name="円/楕円 373"/>
        <xdr:cNvSpPr/>
      </xdr:nvSpPr>
      <xdr:spPr>
        <a:xfrm>
          <a:off x="7810500" y="1001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159119</xdr:rowOff>
    </xdr:from>
    <xdr:ext cx="469744" cy="259045"/>
    <xdr:sp macro="" textlink="">
      <xdr:nvSpPr>
        <xdr:cNvPr id="375" name="テキスト ボックス 374"/>
        <xdr:cNvSpPr txBox="1"/>
      </xdr:nvSpPr>
      <xdr:spPr>
        <a:xfrm>
          <a:off x="7626427" y="101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61642</xdr:rowOff>
    </xdr:from>
    <xdr:to>
      <xdr:col>10</xdr:col>
      <xdr:colOff>155575</xdr:colOff>
      <xdr:row>58</xdr:row>
      <xdr:rowOff>163242</xdr:rowOff>
    </xdr:to>
    <xdr:sp macro="" textlink="">
      <xdr:nvSpPr>
        <xdr:cNvPr id="376" name="円/楕円 375"/>
        <xdr:cNvSpPr/>
      </xdr:nvSpPr>
      <xdr:spPr>
        <a:xfrm>
          <a:off x="6921500" y="1000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154369</xdr:rowOff>
    </xdr:from>
    <xdr:ext cx="469744" cy="259045"/>
    <xdr:sp macro="" textlink="">
      <xdr:nvSpPr>
        <xdr:cNvPr id="377" name="テキスト ボックス 376"/>
        <xdr:cNvSpPr txBox="1"/>
      </xdr:nvSpPr>
      <xdr:spPr>
        <a:xfrm>
          <a:off x="6737427" y="1009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27251</xdr:rowOff>
    </xdr:from>
    <xdr:to>
      <xdr:col>15</xdr:col>
      <xdr:colOff>180975</xdr:colOff>
      <xdr:row>78</xdr:row>
      <xdr:rowOff>33263</xdr:rowOff>
    </xdr:to>
    <xdr:cxnSp macro="">
      <xdr:nvCxnSpPr>
        <xdr:cNvPr id="404" name="直線コネクタ 403"/>
        <xdr:cNvCxnSpPr/>
      </xdr:nvCxnSpPr>
      <xdr:spPr>
        <a:xfrm>
          <a:off x="9639300" y="13400351"/>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27251</xdr:rowOff>
    </xdr:from>
    <xdr:to>
      <xdr:col>14</xdr:col>
      <xdr:colOff>28575</xdr:colOff>
      <xdr:row>78</xdr:row>
      <xdr:rowOff>29308</xdr:rowOff>
    </xdr:to>
    <xdr:cxnSp macro="">
      <xdr:nvCxnSpPr>
        <xdr:cNvPr id="407" name="直線コネクタ 406"/>
        <xdr:cNvCxnSpPr/>
      </xdr:nvCxnSpPr>
      <xdr:spPr>
        <a:xfrm flipV="1">
          <a:off x="8750300" y="1340035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29308</xdr:rowOff>
    </xdr:from>
    <xdr:to>
      <xdr:col>12</xdr:col>
      <xdr:colOff>511175</xdr:colOff>
      <xdr:row>78</xdr:row>
      <xdr:rowOff>35869</xdr:rowOff>
    </xdr:to>
    <xdr:cxnSp macro="">
      <xdr:nvCxnSpPr>
        <xdr:cNvPr id="410" name="直線コネクタ 409"/>
        <xdr:cNvCxnSpPr/>
      </xdr:nvCxnSpPr>
      <xdr:spPr>
        <a:xfrm flipV="1">
          <a:off x="7861300" y="13402408"/>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28555</xdr:rowOff>
    </xdr:from>
    <xdr:to>
      <xdr:col>11</xdr:col>
      <xdr:colOff>307975</xdr:colOff>
      <xdr:row>78</xdr:row>
      <xdr:rowOff>35869</xdr:rowOff>
    </xdr:to>
    <xdr:cxnSp macro="">
      <xdr:nvCxnSpPr>
        <xdr:cNvPr id="413" name="直線コネクタ 412"/>
        <xdr:cNvCxnSpPr/>
      </xdr:nvCxnSpPr>
      <xdr:spPr>
        <a:xfrm>
          <a:off x="6972300" y="13401655"/>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153913</xdr:rowOff>
    </xdr:from>
    <xdr:to>
      <xdr:col>15</xdr:col>
      <xdr:colOff>231775</xdr:colOff>
      <xdr:row>78</xdr:row>
      <xdr:rowOff>84063</xdr:rowOff>
    </xdr:to>
    <xdr:sp macro="" textlink="">
      <xdr:nvSpPr>
        <xdr:cNvPr id="423" name="円/楕円 422"/>
        <xdr:cNvSpPr/>
      </xdr:nvSpPr>
      <xdr:spPr>
        <a:xfrm>
          <a:off x="10426700" y="133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68840</xdr:rowOff>
    </xdr:from>
    <xdr:ext cx="469744" cy="259045"/>
    <xdr:sp macro="" textlink="">
      <xdr:nvSpPr>
        <xdr:cNvPr id="424" name="商工費該当値テキスト"/>
        <xdr:cNvSpPr txBox="1"/>
      </xdr:nvSpPr>
      <xdr:spPr>
        <a:xfrm>
          <a:off x="10528300" y="1327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147901</xdr:rowOff>
    </xdr:from>
    <xdr:to>
      <xdr:col>14</xdr:col>
      <xdr:colOff>79375</xdr:colOff>
      <xdr:row>78</xdr:row>
      <xdr:rowOff>78051</xdr:rowOff>
    </xdr:to>
    <xdr:sp macro="" textlink="">
      <xdr:nvSpPr>
        <xdr:cNvPr id="425" name="円/楕円 424"/>
        <xdr:cNvSpPr/>
      </xdr:nvSpPr>
      <xdr:spPr>
        <a:xfrm>
          <a:off x="9588500" y="133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69178</xdr:rowOff>
    </xdr:from>
    <xdr:ext cx="469744" cy="259045"/>
    <xdr:sp macro="" textlink="">
      <xdr:nvSpPr>
        <xdr:cNvPr id="426" name="テキスト ボックス 425"/>
        <xdr:cNvSpPr txBox="1"/>
      </xdr:nvSpPr>
      <xdr:spPr>
        <a:xfrm>
          <a:off x="9404427" y="1344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149958</xdr:rowOff>
    </xdr:from>
    <xdr:to>
      <xdr:col>12</xdr:col>
      <xdr:colOff>561975</xdr:colOff>
      <xdr:row>78</xdr:row>
      <xdr:rowOff>80108</xdr:rowOff>
    </xdr:to>
    <xdr:sp macro="" textlink="">
      <xdr:nvSpPr>
        <xdr:cNvPr id="427" name="円/楕円 426"/>
        <xdr:cNvSpPr/>
      </xdr:nvSpPr>
      <xdr:spPr>
        <a:xfrm>
          <a:off x="8699500" y="133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71235</xdr:rowOff>
    </xdr:from>
    <xdr:ext cx="469744" cy="259045"/>
    <xdr:sp macro="" textlink="">
      <xdr:nvSpPr>
        <xdr:cNvPr id="428" name="テキスト ボックス 427"/>
        <xdr:cNvSpPr txBox="1"/>
      </xdr:nvSpPr>
      <xdr:spPr>
        <a:xfrm>
          <a:off x="8515427" y="1344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156519</xdr:rowOff>
    </xdr:from>
    <xdr:to>
      <xdr:col>11</xdr:col>
      <xdr:colOff>358775</xdr:colOff>
      <xdr:row>78</xdr:row>
      <xdr:rowOff>86669</xdr:rowOff>
    </xdr:to>
    <xdr:sp macro="" textlink="">
      <xdr:nvSpPr>
        <xdr:cNvPr id="429" name="円/楕円 428"/>
        <xdr:cNvSpPr/>
      </xdr:nvSpPr>
      <xdr:spPr>
        <a:xfrm>
          <a:off x="7810500" y="133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77796</xdr:rowOff>
    </xdr:from>
    <xdr:ext cx="469744" cy="259045"/>
    <xdr:sp macro="" textlink="">
      <xdr:nvSpPr>
        <xdr:cNvPr id="430" name="テキスト ボックス 429"/>
        <xdr:cNvSpPr txBox="1"/>
      </xdr:nvSpPr>
      <xdr:spPr>
        <a:xfrm>
          <a:off x="7626427" y="134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149205</xdr:rowOff>
    </xdr:from>
    <xdr:to>
      <xdr:col>10</xdr:col>
      <xdr:colOff>155575</xdr:colOff>
      <xdr:row>78</xdr:row>
      <xdr:rowOff>79355</xdr:rowOff>
    </xdr:to>
    <xdr:sp macro="" textlink="">
      <xdr:nvSpPr>
        <xdr:cNvPr id="431" name="円/楕円 430"/>
        <xdr:cNvSpPr/>
      </xdr:nvSpPr>
      <xdr:spPr>
        <a:xfrm>
          <a:off x="6921500" y="133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70482</xdr:rowOff>
    </xdr:from>
    <xdr:ext cx="469744" cy="259045"/>
    <xdr:sp macro="" textlink="">
      <xdr:nvSpPr>
        <xdr:cNvPr id="432" name="テキスト ボックス 431"/>
        <xdr:cNvSpPr txBox="1"/>
      </xdr:nvSpPr>
      <xdr:spPr>
        <a:xfrm>
          <a:off x="6737427" y="1344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14601</xdr:rowOff>
    </xdr:from>
    <xdr:to>
      <xdr:col>15</xdr:col>
      <xdr:colOff>180975</xdr:colOff>
      <xdr:row>99</xdr:row>
      <xdr:rowOff>17543</xdr:rowOff>
    </xdr:to>
    <xdr:cxnSp macro="">
      <xdr:nvCxnSpPr>
        <xdr:cNvPr id="461" name="直線コネクタ 460"/>
        <xdr:cNvCxnSpPr/>
      </xdr:nvCxnSpPr>
      <xdr:spPr>
        <a:xfrm flipV="1">
          <a:off x="9639300" y="16988151"/>
          <a:ext cx="8382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14001</xdr:rowOff>
    </xdr:from>
    <xdr:to>
      <xdr:col>14</xdr:col>
      <xdr:colOff>28575</xdr:colOff>
      <xdr:row>99</xdr:row>
      <xdr:rowOff>17543</xdr:rowOff>
    </xdr:to>
    <xdr:cxnSp macro="">
      <xdr:nvCxnSpPr>
        <xdr:cNvPr id="464" name="直線コネクタ 463"/>
        <xdr:cNvCxnSpPr/>
      </xdr:nvCxnSpPr>
      <xdr:spPr>
        <a:xfrm>
          <a:off x="8750300" y="16987551"/>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11037</xdr:rowOff>
    </xdr:from>
    <xdr:to>
      <xdr:col>12</xdr:col>
      <xdr:colOff>511175</xdr:colOff>
      <xdr:row>99</xdr:row>
      <xdr:rowOff>14001</xdr:rowOff>
    </xdr:to>
    <xdr:cxnSp macro="">
      <xdr:nvCxnSpPr>
        <xdr:cNvPr id="467" name="直線コネクタ 466"/>
        <xdr:cNvCxnSpPr/>
      </xdr:nvCxnSpPr>
      <xdr:spPr>
        <a:xfrm>
          <a:off x="7861300" y="16984587"/>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11037</xdr:rowOff>
    </xdr:from>
    <xdr:to>
      <xdr:col>11</xdr:col>
      <xdr:colOff>307975</xdr:colOff>
      <xdr:row>99</xdr:row>
      <xdr:rowOff>12091</xdr:rowOff>
    </xdr:to>
    <xdr:cxnSp macro="">
      <xdr:nvCxnSpPr>
        <xdr:cNvPr id="470" name="直線コネクタ 469"/>
        <xdr:cNvCxnSpPr/>
      </xdr:nvCxnSpPr>
      <xdr:spPr>
        <a:xfrm flipV="1">
          <a:off x="6972300" y="16984587"/>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135251</xdr:rowOff>
    </xdr:from>
    <xdr:to>
      <xdr:col>15</xdr:col>
      <xdr:colOff>231775</xdr:colOff>
      <xdr:row>99</xdr:row>
      <xdr:rowOff>65401</xdr:rowOff>
    </xdr:to>
    <xdr:sp macro="" textlink="">
      <xdr:nvSpPr>
        <xdr:cNvPr id="480" name="円/楕円 479"/>
        <xdr:cNvSpPr/>
      </xdr:nvSpPr>
      <xdr:spPr>
        <a:xfrm>
          <a:off x="10426700" y="1693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86790</xdr:rowOff>
    </xdr:from>
    <xdr:ext cx="534377" cy="259045"/>
    <xdr:sp macro="" textlink="">
      <xdr:nvSpPr>
        <xdr:cNvPr id="481" name="土木費該当値テキスト"/>
        <xdr:cNvSpPr txBox="1"/>
      </xdr:nvSpPr>
      <xdr:spPr>
        <a:xfrm>
          <a:off x="10528300" y="1688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138193</xdr:rowOff>
    </xdr:from>
    <xdr:to>
      <xdr:col>14</xdr:col>
      <xdr:colOff>79375</xdr:colOff>
      <xdr:row>99</xdr:row>
      <xdr:rowOff>68343</xdr:rowOff>
    </xdr:to>
    <xdr:sp macro="" textlink="">
      <xdr:nvSpPr>
        <xdr:cNvPr id="482" name="円/楕円 481"/>
        <xdr:cNvSpPr/>
      </xdr:nvSpPr>
      <xdr:spPr>
        <a:xfrm>
          <a:off x="9588500" y="169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59470</xdr:rowOff>
    </xdr:from>
    <xdr:ext cx="534377" cy="259045"/>
    <xdr:sp macro="" textlink="">
      <xdr:nvSpPr>
        <xdr:cNvPr id="483" name="テキスト ボックス 482"/>
        <xdr:cNvSpPr txBox="1"/>
      </xdr:nvSpPr>
      <xdr:spPr>
        <a:xfrm>
          <a:off x="9372111" y="1703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134651</xdr:rowOff>
    </xdr:from>
    <xdr:to>
      <xdr:col>12</xdr:col>
      <xdr:colOff>561975</xdr:colOff>
      <xdr:row>99</xdr:row>
      <xdr:rowOff>64801</xdr:rowOff>
    </xdr:to>
    <xdr:sp macro="" textlink="">
      <xdr:nvSpPr>
        <xdr:cNvPr id="484" name="円/楕円 483"/>
        <xdr:cNvSpPr/>
      </xdr:nvSpPr>
      <xdr:spPr>
        <a:xfrm>
          <a:off x="8699500" y="1693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55928</xdr:rowOff>
    </xdr:from>
    <xdr:ext cx="534377" cy="259045"/>
    <xdr:sp macro="" textlink="">
      <xdr:nvSpPr>
        <xdr:cNvPr id="485" name="テキスト ボックス 484"/>
        <xdr:cNvSpPr txBox="1"/>
      </xdr:nvSpPr>
      <xdr:spPr>
        <a:xfrm>
          <a:off x="8483111" y="1702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131687</xdr:rowOff>
    </xdr:from>
    <xdr:to>
      <xdr:col>11</xdr:col>
      <xdr:colOff>358775</xdr:colOff>
      <xdr:row>99</xdr:row>
      <xdr:rowOff>61837</xdr:rowOff>
    </xdr:to>
    <xdr:sp macro="" textlink="">
      <xdr:nvSpPr>
        <xdr:cNvPr id="486" name="円/楕円 485"/>
        <xdr:cNvSpPr/>
      </xdr:nvSpPr>
      <xdr:spPr>
        <a:xfrm>
          <a:off x="7810500" y="169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52964</xdr:rowOff>
    </xdr:from>
    <xdr:ext cx="534377" cy="259045"/>
    <xdr:sp macro="" textlink="">
      <xdr:nvSpPr>
        <xdr:cNvPr id="487" name="テキスト ボックス 486"/>
        <xdr:cNvSpPr txBox="1"/>
      </xdr:nvSpPr>
      <xdr:spPr>
        <a:xfrm>
          <a:off x="7594111" y="170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132741</xdr:rowOff>
    </xdr:from>
    <xdr:to>
      <xdr:col>10</xdr:col>
      <xdr:colOff>155575</xdr:colOff>
      <xdr:row>99</xdr:row>
      <xdr:rowOff>62891</xdr:rowOff>
    </xdr:to>
    <xdr:sp macro="" textlink="">
      <xdr:nvSpPr>
        <xdr:cNvPr id="488" name="円/楕円 487"/>
        <xdr:cNvSpPr/>
      </xdr:nvSpPr>
      <xdr:spPr>
        <a:xfrm>
          <a:off x="6921500" y="1693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54018</xdr:rowOff>
    </xdr:from>
    <xdr:ext cx="534377" cy="259045"/>
    <xdr:sp macro="" textlink="">
      <xdr:nvSpPr>
        <xdr:cNvPr id="489" name="テキスト ボックス 488"/>
        <xdr:cNvSpPr txBox="1"/>
      </xdr:nvSpPr>
      <xdr:spPr>
        <a:xfrm>
          <a:off x="6705111" y="1702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160228</xdr:rowOff>
    </xdr:from>
    <xdr:to>
      <xdr:col>23</xdr:col>
      <xdr:colOff>517525</xdr:colOff>
      <xdr:row>37</xdr:row>
      <xdr:rowOff>113274</xdr:rowOff>
    </xdr:to>
    <xdr:cxnSp macro="">
      <xdr:nvCxnSpPr>
        <xdr:cNvPr id="517" name="直線コネクタ 516"/>
        <xdr:cNvCxnSpPr/>
      </xdr:nvCxnSpPr>
      <xdr:spPr>
        <a:xfrm flipV="1">
          <a:off x="15481300" y="6332428"/>
          <a:ext cx="838200" cy="1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164023</xdr:rowOff>
    </xdr:from>
    <xdr:to>
      <xdr:col>22</xdr:col>
      <xdr:colOff>365125</xdr:colOff>
      <xdr:row>37</xdr:row>
      <xdr:rowOff>113274</xdr:rowOff>
    </xdr:to>
    <xdr:cxnSp macro="">
      <xdr:nvCxnSpPr>
        <xdr:cNvPr id="520" name="直線コネクタ 519"/>
        <xdr:cNvCxnSpPr/>
      </xdr:nvCxnSpPr>
      <xdr:spPr>
        <a:xfrm>
          <a:off x="14592300" y="6336223"/>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164023</xdr:rowOff>
    </xdr:from>
    <xdr:to>
      <xdr:col>21</xdr:col>
      <xdr:colOff>161925</xdr:colOff>
      <xdr:row>37</xdr:row>
      <xdr:rowOff>80538</xdr:rowOff>
    </xdr:to>
    <xdr:cxnSp macro="">
      <xdr:nvCxnSpPr>
        <xdr:cNvPr id="523" name="直線コネクタ 522"/>
        <xdr:cNvCxnSpPr/>
      </xdr:nvCxnSpPr>
      <xdr:spPr>
        <a:xfrm flipV="1">
          <a:off x="13703300" y="6336223"/>
          <a:ext cx="889000" cy="8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13879</xdr:rowOff>
    </xdr:from>
    <xdr:to>
      <xdr:col>19</xdr:col>
      <xdr:colOff>644525</xdr:colOff>
      <xdr:row>37</xdr:row>
      <xdr:rowOff>80538</xdr:rowOff>
    </xdr:to>
    <xdr:cxnSp macro="">
      <xdr:nvCxnSpPr>
        <xdr:cNvPr id="526" name="直線コネクタ 525"/>
        <xdr:cNvCxnSpPr/>
      </xdr:nvCxnSpPr>
      <xdr:spPr>
        <a:xfrm>
          <a:off x="12814300" y="6186079"/>
          <a:ext cx="889000" cy="23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0" name="テキスト ボックス 529"/>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109428</xdr:rowOff>
    </xdr:from>
    <xdr:to>
      <xdr:col>23</xdr:col>
      <xdr:colOff>568325</xdr:colOff>
      <xdr:row>37</xdr:row>
      <xdr:rowOff>39578</xdr:rowOff>
    </xdr:to>
    <xdr:sp macro="" textlink="">
      <xdr:nvSpPr>
        <xdr:cNvPr id="536" name="円/楕円 535"/>
        <xdr:cNvSpPr/>
      </xdr:nvSpPr>
      <xdr:spPr>
        <a:xfrm>
          <a:off x="16268700" y="62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132305</xdr:rowOff>
    </xdr:from>
    <xdr:ext cx="534377" cy="259045"/>
    <xdr:sp macro="" textlink="">
      <xdr:nvSpPr>
        <xdr:cNvPr id="537" name="消防費該当値テキスト"/>
        <xdr:cNvSpPr txBox="1"/>
      </xdr:nvSpPr>
      <xdr:spPr>
        <a:xfrm>
          <a:off x="16370300" y="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62474</xdr:rowOff>
    </xdr:from>
    <xdr:to>
      <xdr:col>22</xdr:col>
      <xdr:colOff>415925</xdr:colOff>
      <xdr:row>37</xdr:row>
      <xdr:rowOff>164074</xdr:rowOff>
    </xdr:to>
    <xdr:sp macro="" textlink="">
      <xdr:nvSpPr>
        <xdr:cNvPr id="538" name="円/楕円 537"/>
        <xdr:cNvSpPr/>
      </xdr:nvSpPr>
      <xdr:spPr>
        <a:xfrm>
          <a:off x="15430500" y="64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155201</xdr:rowOff>
    </xdr:from>
    <xdr:ext cx="534377" cy="259045"/>
    <xdr:sp macro="" textlink="">
      <xdr:nvSpPr>
        <xdr:cNvPr id="539" name="テキスト ボックス 538"/>
        <xdr:cNvSpPr txBox="1"/>
      </xdr:nvSpPr>
      <xdr:spPr>
        <a:xfrm>
          <a:off x="15214111" y="649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113223</xdr:rowOff>
    </xdr:from>
    <xdr:to>
      <xdr:col>21</xdr:col>
      <xdr:colOff>212725</xdr:colOff>
      <xdr:row>37</xdr:row>
      <xdr:rowOff>43373</xdr:rowOff>
    </xdr:to>
    <xdr:sp macro="" textlink="">
      <xdr:nvSpPr>
        <xdr:cNvPr id="540" name="円/楕円 539"/>
        <xdr:cNvSpPr/>
      </xdr:nvSpPr>
      <xdr:spPr>
        <a:xfrm>
          <a:off x="14541500" y="628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34500</xdr:rowOff>
    </xdr:from>
    <xdr:ext cx="534377" cy="259045"/>
    <xdr:sp macro="" textlink="">
      <xdr:nvSpPr>
        <xdr:cNvPr id="541" name="テキスト ボックス 540"/>
        <xdr:cNvSpPr txBox="1"/>
      </xdr:nvSpPr>
      <xdr:spPr>
        <a:xfrm>
          <a:off x="14325111" y="637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29738</xdr:rowOff>
    </xdr:from>
    <xdr:to>
      <xdr:col>20</xdr:col>
      <xdr:colOff>9525</xdr:colOff>
      <xdr:row>37</xdr:row>
      <xdr:rowOff>131338</xdr:rowOff>
    </xdr:to>
    <xdr:sp macro="" textlink="">
      <xdr:nvSpPr>
        <xdr:cNvPr id="542" name="円/楕円 541"/>
        <xdr:cNvSpPr/>
      </xdr:nvSpPr>
      <xdr:spPr>
        <a:xfrm>
          <a:off x="13652500" y="63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122465</xdr:rowOff>
    </xdr:from>
    <xdr:ext cx="534377" cy="259045"/>
    <xdr:sp macro="" textlink="">
      <xdr:nvSpPr>
        <xdr:cNvPr id="543" name="テキスト ボックス 542"/>
        <xdr:cNvSpPr txBox="1"/>
      </xdr:nvSpPr>
      <xdr:spPr>
        <a:xfrm>
          <a:off x="13436111" y="64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134529</xdr:rowOff>
    </xdr:from>
    <xdr:to>
      <xdr:col>18</xdr:col>
      <xdr:colOff>492125</xdr:colOff>
      <xdr:row>36</xdr:row>
      <xdr:rowOff>64679</xdr:rowOff>
    </xdr:to>
    <xdr:sp macro="" textlink="">
      <xdr:nvSpPr>
        <xdr:cNvPr id="544" name="円/楕円 543"/>
        <xdr:cNvSpPr/>
      </xdr:nvSpPr>
      <xdr:spPr>
        <a:xfrm>
          <a:off x="12763500" y="61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81206</xdr:rowOff>
    </xdr:from>
    <xdr:ext cx="534377" cy="259045"/>
    <xdr:sp macro="" textlink="">
      <xdr:nvSpPr>
        <xdr:cNvPr id="545" name="テキスト ボックス 544"/>
        <xdr:cNvSpPr txBox="1"/>
      </xdr:nvSpPr>
      <xdr:spPr>
        <a:xfrm>
          <a:off x="12547111" y="59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70327</xdr:rowOff>
    </xdr:from>
    <xdr:to>
      <xdr:col>23</xdr:col>
      <xdr:colOff>517525</xdr:colOff>
      <xdr:row>57</xdr:row>
      <xdr:rowOff>136012</xdr:rowOff>
    </xdr:to>
    <xdr:cxnSp macro="">
      <xdr:nvCxnSpPr>
        <xdr:cNvPr id="573" name="直線コネクタ 572"/>
        <xdr:cNvCxnSpPr/>
      </xdr:nvCxnSpPr>
      <xdr:spPr>
        <a:xfrm>
          <a:off x="15481300" y="9842977"/>
          <a:ext cx="838200" cy="6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70327</xdr:rowOff>
    </xdr:from>
    <xdr:to>
      <xdr:col>22</xdr:col>
      <xdr:colOff>365125</xdr:colOff>
      <xdr:row>57</xdr:row>
      <xdr:rowOff>152730</xdr:rowOff>
    </xdr:to>
    <xdr:cxnSp macro="">
      <xdr:nvCxnSpPr>
        <xdr:cNvPr id="576" name="直線コネクタ 575"/>
        <xdr:cNvCxnSpPr/>
      </xdr:nvCxnSpPr>
      <xdr:spPr>
        <a:xfrm flipV="1">
          <a:off x="14592300" y="9842977"/>
          <a:ext cx="889000" cy="8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152730</xdr:rowOff>
    </xdr:from>
    <xdr:to>
      <xdr:col>21</xdr:col>
      <xdr:colOff>161925</xdr:colOff>
      <xdr:row>58</xdr:row>
      <xdr:rowOff>46858</xdr:rowOff>
    </xdr:to>
    <xdr:cxnSp macro="">
      <xdr:nvCxnSpPr>
        <xdr:cNvPr id="579" name="直線コネクタ 578"/>
        <xdr:cNvCxnSpPr/>
      </xdr:nvCxnSpPr>
      <xdr:spPr>
        <a:xfrm flipV="1">
          <a:off x="13703300" y="9925380"/>
          <a:ext cx="889000" cy="6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40076</xdr:rowOff>
    </xdr:from>
    <xdr:to>
      <xdr:col>19</xdr:col>
      <xdr:colOff>644525</xdr:colOff>
      <xdr:row>58</xdr:row>
      <xdr:rowOff>46858</xdr:rowOff>
    </xdr:to>
    <xdr:cxnSp macro="">
      <xdr:nvCxnSpPr>
        <xdr:cNvPr id="582" name="直線コネクタ 581"/>
        <xdr:cNvCxnSpPr/>
      </xdr:nvCxnSpPr>
      <xdr:spPr>
        <a:xfrm>
          <a:off x="12814300" y="9984176"/>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85212</xdr:rowOff>
    </xdr:from>
    <xdr:to>
      <xdr:col>23</xdr:col>
      <xdr:colOff>568325</xdr:colOff>
      <xdr:row>58</xdr:row>
      <xdr:rowOff>15362</xdr:rowOff>
    </xdr:to>
    <xdr:sp macro="" textlink="">
      <xdr:nvSpPr>
        <xdr:cNvPr id="592" name="円/楕円 591"/>
        <xdr:cNvSpPr/>
      </xdr:nvSpPr>
      <xdr:spPr>
        <a:xfrm>
          <a:off x="16268700" y="98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63639</xdr:rowOff>
    </xdr:from>
    <xdr:ext cx="534377" cy="259045"/>
    <xdr:sp macro="" textlink="">
      <xdr:nvSpPr>
        <xdr:cNvPr id="593" name="教育費該当値テキスト"/>
        <xdr:cNvSpPr txBox="1"/>
      </xdr:nvSpPr>
      <xdr:spPr>
        <a:xfrm>
          <a:off x="16370300" y="983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41,492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19527</xdr:rowOff>
    </xdr:from>
    <xdr:to>
      <xdr:col>22</xdr:col>
      <xdr:colOff>415925</xdr:colOff>
      <xdr:row>57</xdr:row>
      <xdr:rowOff>121127</xdr:rowOff>
    </xdr:to>
    <xdr:sp macro="" textlink="">
      <xdr:nvSpPr>
        <xdr:cNvPr id="594" name="円/楕円 593"/>
        <xdr:cNvSpPr/>
      </xdr:nvSpPr>
      <xdr:spPr>
        <a:xfrm>
          <a:off x="15430500" y="97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112254</xdr:rowOff>
    </xdr:from>
    <xdr:ext cx="534377" cy="259045"/>
    <xdr:sp macro="" textlink="">
      <xdr:nvSpPr>
        <xdr:cNvPr id="595" name="テキスト ボックス 594"/>
        <xdr:cNvSpPr txBox="1"/>
      </xdr:nvSpPr>
      <xdr:spPr>
        <a:xfrm>
          <a:off x="15214111" y="988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101930</xdr:rowOff>
    </xdr:from>
    <xdr:to>
      <xdr:col>21</xdr:col>
      <xdr:colOff>212725</xdr:colOff>
      <xdr:row>58</xdr:row>
      <xdr:rowOff>32080</xdr:rowOff>
    </xdr:to>
    <xdr:sp macro="" textlink="">
      <xdr:nvSpPr>
        <xdr:cNvPr id="596" name="円/楕円 595"/>
        <xdr:cNvSpPr/>
      </xdr:nvSpPr>
      <xdr:spPr>
        <a:xfrm>
          <a:off x="14541500" y="98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23207</xdr:rowOff>
    </xdr:from>
    <xdr:ext cx="534377" cy="259045"/>
    <xdr:sp macro="" textlink="">
      <xdr:nvSpPr>
        <xdr:cNvPr id="597" name="テキスト ボックス 596"/>
        <xdr:cNvSpPr txBox="1"/>
      </xdr:nvSpPr>
      <xdr:spPr>
        <a:xfrm>
          <a:off x="14325111" y="99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167508</xdr:rowOff>
    </xdr:from>
    <xdr:to>
      <xdr:col>20</xdr:col>
      <xdr:colOff>9525</xdr:colOff>
      <xdr:row>58</xdr:row>
      <xdr:rowOff>97658</xdr:rowOff>
    </xdr:to>
    <xdr:sp macro="" textlink="">
      <xdr:nvSpPr>
        <xdr:cNvPr id="598" name="円/楕円 597"/>
        <xdr:cNvSpPr/>
      </xdr:nvSpPr>
      <xdr:spPr>
        <a:xfrm>
          <a:off x="13652500" y="99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88785</xdr:rowOff>
    </xdr:from>
    <xdr:ext cx="534377" cy="259045"/>
    <xdr:sp macro="" textlink="">
      <xdr:nvSpPr>
        <xdr:cNvPr id="599" name="テキスト ボックス 598"/>
        <xdr:cNvSpPr txBox="1"/>
      </xdr:nvSpPr>
      <xdr:spPr>
        <a:xfrm>
          <a:off x="13436111" y="100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160726</xdr:rowOff>
    </xdr:from>
    <xdr:to>
      <xdr:col>18</xdr:col>
      <xdr:colOff>492125</xdr:colOff>
      <xdr:row>58</xdr:row>
      <xdr:rowOff>90876</xdr:rowOff>
    </xdr:to>
    <xdr:sp macro="" textlink="">
      <xdr:nvSpPr>
        <xdr:cNvPr id="600" name="円/楕円 599"/>
        <xdr:cNvSpPr/>
      </xdr:nvSpPr>
      <xdr:spPr>
        <a:xfrm>
          <a:off x="12763500" y="99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82003</xdr:rowOff>
    </xdr:from>
    <xdr:ext cx="534377" cy="259045"/>
    <xdr:sp macro="" textlink="">
      <xdr:nvSpPr>
        <xdr:cNvPr id="601" name="テキスト ボックス 600"/>
        <xdr:cNvSpPr txBox="1"/>
      </xdr:nvSpPr>
      <xdr:spPr>
        <a:xfrm>
          <a:off x="12547111" y="1002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33159</xdr:rowOff>
    </xdr:from>
    <xdr:to>
      <xdr:col>23</xdr:col>
      <xdr:colOff>517525</xdr:colOff>
      <xdr:row>79</xdr:row>
      <xdr:rowOff>40069</xdr:rowOff>
    </xdr:to>
    <xdr:cxnSp macro="">
      <xdr:nvCxnSpPr>
        <xdr:cNvPr id="630" name="直線コネクタ 629"/>
        <xdr:cNvCxnSpPr/>
      </xdr:nvCxnSpPr>
      <xdr:spPr>
        <a:xfrm flipV="1">
          <a:off x="15481300" y="13577709"/>
          <a:ext cx="8382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3263</xdr:rowOff>
    </xdr:from>
    <xdr:to>
      <xdr:col>22</xdr:col>
      <xdr:colOff>365125</xdr:colOff>
      <xdr:row>79</xdr:row>
      <xdr:rowOff>40069</xdr:rowOff>
    </xdr:to>
    <xdr:cxnSp macro="">
      <xdr:nvCxnSpPr>
        <xdr:cNvPr id="633" name="直線コネクタ 632"/>
        <xdr:cNvCxnSpPr/>
      </xdr:nvCxnSpPr>
      <xdr:spPr>
        <a:xfrm>
          <a:off x="14592300" y="13547813"/>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3263</xdr:rowOff>
    </xdr:from>
    <xdr:to>
      <xdr:col>21</xdr:col>
      <xdr:colOff>161925</xdr:colOff>
      <xdr:row>79</xdr:row>
      <xdr:rowOff>20676</xdr:rowOff>
    </xdr:to>
    <xdr:cxnSp macro="">
      <xdr:nvCxnSpPr>
        <xdr:cNvPr id="636" name="直線コネクタ 635"/>
        <xdr:cNvCxnSpPr/>
      </xdr:nvCxnSpPr>
      <xdr:spPr>
        <a:xfrm flipV="1">
          <a:off x="13703300" y="13547813"/>
          <a:ext cx="889000" cy="1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20676</xdr:rowOff>
    </xdr:from>
    <xdr:to>
      <xdr:col>19</xdr:col>
      <xdr:colOff>644525</xdr:colOff>
      <xdr:row>79</xdr:row>
      <xdr:rowOff>41287</xdr:rowOff>
    </xdr:to>
    <xdr:cxnSp macro="">
      <xdr:nvCxnSpPr>
        <xdr:cNvPr id="639" name="直線コネクタ 638"/>
        <xdr:cNvCxnSpPr/>
      </xdr:nvCxnSpPr>
      <xdr:spPr>
        <a:xfrm flipV="1">
          <a:off x="12814300" y="13565226"/>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153809</xdr:rowOff>
    </xdr:from>
    <xdr:to>
      <xdr:col>23</xdr:col>
      <xdr:colOff>568325</xdr:colOff>
      <xdr:row>79</xdr:row>
      <xdr:rowOff>83959</xdr:rowOff>
    </xdr:to>
    <xdr:sp macro="" textlink="">
      <xdr:nvSpPr>
        <xdr:cNvPr id="649" name="円/楕円 648"/>
        <xdr:cNvSpPr/>
      </xdr:nvSpPr>
      <xdr:spPr>
        <a:xfrm>
          <a:off x="16268700" y="135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114151</xdr:rowOff>
    </xdr:from>
    <xdr:ext cx="378565" cy="259045"/>
    <xdr:sp macro="" textlink="">
      <xdr:nvSpPr>
        <xdr:cNvPr id="650" name="災害復旧費該当値テキスト"/>
        <xdr:cNvSpPr txBox="1"/>
      </xdr:nvSpPr>
      <xdr:spPr>
        <a:xfrm>
          <a:off x="16370300" y="1348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160719</xdr:rowOff>
    </xdr:from>
    <xdr:to>
      <xdr:col>22</xdr:col>
      <xdr:colOff>415925</xdr:colOff>
      <xdr:row>79</xdr:row>
      <xdr:rowOff>90869</xdr:rowOff>
    </xdr:to>
    <xdr:sp macro="" textlink="">
      <xdr:nvSpPr>
        <xdr:cNvPr id="651" name="円/楕円 650"/>
        <xdr:cNvSpPr/>
      </xdr:nvSpPr>
      <xdr:spPr>
        <a:xfrm>
          <a:off x="15430500" y="13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81996</xdr:rowOff>
    </xdr:from>
    <xdr:ext cx="378565" cy="259045"/>
    <xdr:sp macro="" textlink="">
      <xdr:nvSpPr>
        <xdr:cNvPr id="652" name="テキスト ボックス 651"/>
        <xdr:cNvSpPr txBox="1"/>
      </xdr:nvSpPr>
      <xdr:spPr>
        <a:xfrm>
          <a:off x="15292017" y="13626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123913</xdr:rowOff>
    </xdr:from>
    <xdr:to>
      <xdr:col>21</xdr:col>
      <xdr:colOff>212725</xdr:colOff>
      <xdr:row>79</xdr:row>
      <xdr:rowOff>54063</xdr:rowOff>
    </xdr:to>
    <xdr:sp macro="" textlink="">
      <xdr:nvSpPr>
        <xdr:cNvPr id="653" name="円/楕円 652"/>
        <xdr:cNvSpPr/>
      </xdr:nvSpPr>
      <xdr:spPr>
        <a:xfrm>
          <a:off x="14541500" y="1349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45190</xdr:rowOff>
    </xdr:from>
    <xdr:ext cx="469744" cy="259045"/>
    <xdr:sp macro="" textlink="">
      <xdr:nvSpPr>
        <xdr:cNvPr id="654" name="テキスト ボックス 653"/>
        <xdr:cNvSpPr txBox="1"/>
      </xdr:nvSpPr>
      <xdr:spPr>
        <a:xfrm>
          <a:off x="14357427" y="1358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141326</xdr:rowOff>
    </xdr:from>
    <xdr:to>
      <xdr:col>20</xdr:col>
      <xdr:colOff>9525</xdr:colOff>
      <xdr:row>79</xdr:row>
      <xdr:rowOff>71476</xdr:rowOff>
    </xdr:to>
    <xdr:sp macro="" textlink="">
      <xdr:nvSpPr>
        <xdr:cNvPr id="655" name="円/楕円 654"/>
        <xdr:cNvSpPr/>
      </xdr:nvSpPr>
      <xdr:spPr>
        <a:xfrm>
          <a:off x="13652500" y="135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62603</xdr:rowOff>
    </xdr:from>
    <xdr:ext cx="469744" cy="259045"/>
    <xdr:sp macro="" textlink="">
      <xdr:nvSpPr>
        <xdr:cNvPr id="656" name="テキスト ボックス 655"/>
        <xdr:cNvSpPr txBox="1"/>
      </xdr:nvSpPr>
      <xdr:spPr>
        <a:xfrm>
          <a:off x="13468427" y="136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161937</xdr:rowOff>
    </xdr:from>
    <xdr:to>
      <xdr:col>18</xdr:col>
      <xdr:colOff>492125</xdr:colOff>
      <xdr:row>79</xdr:row>
      <xdr:rowOff>92087</xdr:rowOff>
    </xdr:to>
    <xdr:sp macro="" textlink="">
      <xdr:nvSpPr>
        <xdr:cNvPr id="657" name="円/楕円 656"/>
        <xdr:cNvSpPr/>
      </xdr:nvSpPr>
      <xdr:spPr>
        <a:xfrm>
          <a:off x="12763500" y="135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83214</xdr:rowOff>
    </xdr:from>
    <xdr:ext cx="378565" cy="259045"/>
    <xdr:sp macro="" textlink="">
      <xdr:nvSpPr>
        <xdr:cNvPr id="658" name="テキスト ボックス 657"/>
        <xdr:cNvSpPr txBox="1"/>
      </xdr:nvSpPr>
      <xdr:spPr>
        <a:xfrm>
          <a:off x="12625017" y="13627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10623</xdr:rowOff>
    </xdr:from>
    <xdr:to>
      <xdr:col>23</xdr:col>
      <xdr:colOff>517525</xdr:colOff>
      <xdr:row>97</xdr:row>
      <xdr:rowOff>20109</xdr:rowOff>
    </xdr:to>
    <xdr:cxnSp macro="">
      <xdr:nvCxnSpPr>
        <xdr:cNvPr id="689" name="直線コネクタ 688"/>
        <xdr:cNvCxnSpPr/>
      </xdr:nvCxnSpPr>
      <xdr:spPr>
        <a:xfrm>
          <a:off x="15481300" y="16641273"/>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138785</xdr:rowOff>
    </xdr:from>
    <xdr:to>
      <xdr:col>22</xdr:col>
      <xdr:colOff>365125</xdr:colOff>
      <xdr:row>97</xdr:row>
      <xdr:rowOff>10623</xdr:rowOff>
    </xdr:to>
    <xdr:cxnSp macro="">
      <xdr:nvCxnSpPr>
        <xdr:cNvPr id="692" name="直線コネクタ 691"/>
        <xdr:cNvCxnSpPr/>
      </xdr:nvCxnSpPr>
      <xdr:spPr>
        <a:xfrm>
          <a:off x="14592300" y="16597985"/>
          <a:ext cx="889000" cy="4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138785</xdr:rowOff>
    </xdr:from>
    <xdr:to>
      <xdr:col>21</xdr:col>
      <xdr:colOff>161925</xdr:colOff>
      <xdr:row>96</xdr:row>
      <xdr:rowOff>147831</xdr:rowOff>
    </xdr:to>
    <xdr:cxnSp macro="">
      <xdr:nvCxnSpPr>
        <xdr:cNvPr id="695" name="直線コネクタ 694"/>
        <xdr:cNvCxnSpPr/>
      </xdr:nvCxnSpPr>
      <xdr:spPr>
        <a:xfrm flipV="1">
          <a:off x="13703300" y="16597985"/>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147831</xdr:rowOff>
    </xdr:from>
    <xdr:to>
      <xdr:col>19</xdr:col>
      <xdr:colOff>644525</xdr:colOff>
      <xdr:row>97</xdr:row>
      <xdr:rowOff>22983</xdr:rowOff>
    </xdr:to>
    <xdr:cxnSp macro="">
      <xdr:nvCxnSpPr>
        <xdr:cNvPr id="698" name="直線コネクタ 697"/>
        <xdr:cNvCxnSpPr/>
      </xdr:nvCxnSpPr>
      <xdr:spPr>
        <a:xfrm flipV="1">
          <a:off x="12814300" y="16607031"/>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140759</xdr:rowOff>
    </xdr:from>
    <xdr:to>
      <xdr:col>23</xdr:col>
      <xdr:colOff>568325</xdr:colOff>
      <xdr:row>97</xdr:row>
      <xdr:rowOff>70909</xdr:rowOff>
    </xdr:to>
    <xdr:sp macro="" textlink="">
      <xdr:nvSpPr>
        <xdr:cNvPr id="708" name="円/楕円 707"/>
        <xdr:cNvSpPr/>
      </xdr:nvSpPr>
      <xdr:spPr>
        <a:xfrm>
          <a:off x="16268700" y="1659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119186</xdr:rowOff>
    </xdr:from>
    <xdr:ext cx="534377" cy="259045"/>
    <xdr:sp macro="" textlink="">
      <xdr:nvSpPr>
        <xdr:cNvPr id="709" name="公債費該当値テキスト"/>
        <xdr:cNvSpPr txBox="1"/>
      </xdr:nvSpPr>
      <xdr:spPr>
        <a:xfrm>
          <a:off x="16370300" y="165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131273</xdr:rowOff>
    </xdr:from>
    <xdr:to>
      <xdr:col>22</xdr:col>
      <xdr:colOff>415925</xdr:colOff>
      <xdr:row>97</xdr:row>
      <xdr:rowOff>61423</xdr:rowOff>
    </xdr:to>
    <xdr:sp macro="" textlink="">
      <xdr:nvSpPr>
        <xdr:cNvPr id="710" name="円/楕円 709"/>
        <xdr:cNvSpPr/>
      </xdr:nvSpPr>
      <xdr:spPr>
        <a:xfrm>
          <a:off x="15430500" y="165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52550</xdr:rowOff>
    </xdr:from>
    <xdr:ext cx="534377" cy="259045"/>
    <xdr:sp macro="" textlink="">
      <xdr:nvSpPr>
        <xdr:cNvPr id="711" name="テキスト ボックス 710"/>
        <xdr:cNvSpPr txBox="1"/>
      </xdr:nvSpPr>
      <xdr:spPr>
        <a:xfrm>
          <a:off x="15214111" y="16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87985</xdr:rowOff>
    </xdr:from>
    <xdr:to>
      <xdr:col>21</xdr:col>
      <xdr:colOff>212725</xdr:colOff>
      <xdr:row>97</xdr:row>
      <xdr:rowOff>18135</xdr:rowOff>
    </xdr:to>
    <xdr:sp macro="" textlink="">
      <xdr:nvSpPr>
        <xdr:cNvPr id="712" name="円/楕円 711"/>
        <xdr:cNvSpPr/>
      </xdr:nvSpPr>
      <xdr:spPr>
        <a:xfrm>
          <a:off x="14541500" y="165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9262</xdr:rowOff>
    </xdr:from>
    <xdr:ext cx="534377" cy="259045"/>
    <xdr:sp macro="" textlink="">
      <xdr:nvSpPr>
        <xdr:cNvPr id="713" name="テキスト ボックス 712"/>
        <xdr:cNvSpPr txBox="1"/>
      </xdr:nvSpPr>
      <xdr:spPr>
        <a:xfrm>
          <a:off x="14325111" y="1663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97031</xdr:rowOff>
    </xdr:from>
    <xdr:to>
      <xdr:col>20</xdr:col>
      <xdr:colOff>9525</xdr:colOff>
      <xdr:row>97</xdr:row>
      <xdr:rowOff>27181</xdr:rowOff>
    </xdr:to>
    <xdr:sp macro="" textlink="">
      <xdr:nvSpPr>
        <xdr:cNvPr id="714" name="円/楕円 713"/>
        <xdr:cNvSpPr/>
      </xdr:nvSpPr>
      <xdr:spPr>
        <a:xfrm>
          <a:off x="13652500" y="1655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18308</xdr:rowOff>
    </xdr:from>
    <xdr:ext cx="534377" cy="259045"/>
    <xdr:sp macro="" textlink="">
      <xdr:nvSpPr>
        <xdr:cNvPr id="715" name="テキスト ボックス 714"/>
        <xdr:cNvSpPr txBox="1"/>
      </xdr:nvSpPr>
      <xdr:spPr>
        <a:xfrm>
          <a:off x="13436111" y="166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143633</xdr:rowOff>
    </xdr:from>
    <xdr:to>
      <xdr:col>18</xdr:col>
      <xdr:colOff>492125</xdr:colOff>
      <xdr:row>97</xdr:row>
      <xdr:rowOff>73783</xdr:rowOff>
    </xdr:to>
    <xdr:sp macro="" textlink="">
      <xdr:nvSpPr>
        <xdr:cNvPr id="716" name="円/楕円 715"/>
        <xdr:cNvSpPr/>
      </xdr:nvSpPr>
      <xdr:spPr>
        <a:xfrm>
          <a:off x="12763500" y="166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64910</xdr:rowOff>
    </xdr:from>
    <xdr:ext cx="534377" cy="259045"/>
    <xdr:sp macro="" textlink="">
      <xdr:nvSpPr>
        <xdr:cNvPr id="717" name="テキスト ボックス 716"/>
        <xdr:cNvSpPr txBox="1"/>
      </xdr:nvSpPr>
      <xdr:spPr>
        <a:xfrm>
          <a:off x="12547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を通して類似団体平均を下回る費目が多い中、上昇傾向にある費目としては、民生費が挙げられる。主な要因としては、制度拡充や高齢化等に伴い、障害福祉費を中心とした社会福祉費の増、介護保険や後期高齢者医療分を中心とした老人福祉費の増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地方消費税交付金等の歳入減により、実質収支額は減となったが、財政調整基金については、法人税を中心とした市税収入の増減の影響が大きい構造のもと適正と考えられる水準まで回復した。</a:t>
          </a:r>
        </a:p>
        <a:p>
          <a:r>
            <a:rPr kumimoji="1" lang="ja-JP" altLang="en-US" sz="1400">
              <a:latin typeface="ＭＳ ゴシック" pitchFamily="49" charset="-128"/>
              <a:ea typeface="ＭＳ ゴシック" pitchFamily="49" charset="-128"/>
            </a:rPr>
            <a:t>　今後更新時期を迎える公共施設が多く、基金残高は減少することが予測されるため、引き続き行財政改革等による経常経費の削減や財源の確保を行うことで、健全な財政運営に努める。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いずれの会計も赤字額はなく、健全な財政状況である。今後も引き続き健全な財政運営に努める。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29916326</v>
      </c>
      <c r="BO4" s="411"/>
      <c r="BP4" s="411"/>
      <c r="BQ4" s="411"/>
      <c r="BR4" s="411"/>
      <c r="BS4" s="411"/>
      <c r="BT4" s="411"/>
      <c r="BU4" s="412"/>
      <c r="BV4" s="410">
        <v>31061539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7.3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28913926</v>
      </c>
      <c r="BO5" s="416"/>
      <c r="BP5" s="416"/>
      <c r="BQ5" s="416"/>
      <c r="BR5" s="416"/>
      <c r="BS5" s="416"/>
      <c r="BT5" s="416"/>
      <c r="BU5" s="417"/>
      <c r="BV5" s="415">
        <v>29319648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94.9</v>
      </c>
      <c r="CU5" s="386"/>
      <c r="CV5" s="386"/>
      <c r="CW5" s="386"/>
      <c r="CX5" s="386"/>
      <c r="CY5" s="386"/>
      <c r="CZ5" s="386"/>
      <c r="DA5" s="387"/>
      <c r="DB5" s="385">
        <v>90.8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1002400</v>
      </c>
      <c r="BO6" s="416"/>
      <c r="BP6" s="416"/>
      <c r="BQ6" s="416"/>
      <c r="BR6" s="416"/>
      <c r="BS6" s="416"/>
      <c r="BT6" s="416"/>
      <c r="BU6" s="417"/>
      <c r="BV6" s="415">
        <v>1741891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95.4</v>
      </c>
      <c r="CU6" s="562"/>
      <c r="CV6" s="562"/>
      <c r="CW6" s="562"/>
      <c r="CX6" s="562"/>
      <c r="CY6" s="562"/>
      <c r="CZ6" s="562"/>
      <c r="DA6" s="563"/>
      <c r="DB6" s="561">
        <v>91.8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151738</v>
      </c>
      <c r="BO7" s="416"/>
      <c r="BP7" s="416"/>
      <c r="BQ7" s="416"/>
      <c r="BR7" s="416"/>
      <c r="BS7" s="416"/>
      <c r="BT7" s="416"/>
      <c r="BU7" s="417"/>
      <c r="BV7" s="415">
        <v>356451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18579755</v>
      </c>
      <c r="CU7" s="416"/>
      <c r="CV7" s="416"/>
      <c r="CW7" s="416"/>
      <c r="CX7" s="416"/>
      <c r="CY7" s="416"/>
      <c r="CZ7" s="416"/>
      <c r="DA7" s="417"/>
      <c r="DB7" s="415">
        <v>19031507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850662</v>
      </c>
      <c r="BO8" s="416"/>
      <c r="BP8" s="416"/>
      <c r="BQ8" s="416"/>
      <c r="BR8" s="416"/>
      <c r="BS8" s="416"/>
      <c r="BT8" s="416"/>
      <c r="BU8" s="417"/>
      <c r="BV8" s="415">
        <v>1385440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v>
      </c>
      <c r="CU8" s="525"/>
      <c r="CV8" s="525"/>
      <c r="CW8" s="525"/>
      <c r="CX8" s="525"/>
      <c r="CY8" s="525"/>
      <c r="CZ8" s="525"/>
      <c r="DA8" s="526"/>
      <c r="DB8" s="524">
        <v>1</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86033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-534778</v>
      </c>
      <c r="BO9" s="416"/>
      <c r="BP9" s="416"/>
      <c r="BQ9" s="416"/>
      <c r="BR9" s="416"/>
      <c r="BS9" s="416"/>
      <c r="BT9" s="416"/>
      <c r="BU9" s="417"/>
      <c r="BV9" s="415">
        <v>361016</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10.3</v>
      </c>
      <c r="CU9" s="386"/>
      <c r="CV9" s="386"/>
      <c r="CW9" s="386"/>
      <c r="CX9" s="386"/>
      <c r="CY9" s="386"/>
      <c r="CZ9" s="386"/>
      <c r="DA9" s="387"/>
      <c r="DB9" s="385">
        <v>10.199999999999999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89168</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627242</v>
      </c>
      <c r="BO10" s="416"/>
      <c r="BP10" s="416"/>
      <c r="BQ10" s="416"/>
      <c r="BR10" s="416"/>
      <c r="BS10" s="416"/>
      <c r="BT10" s="416"/>
      <c r="BU10" s="417"/>
      <c r="BV10" s="415">
        <v>1055007</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86552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517593</v>
      </c>
      <c r="BO12" s="416"/>
      <c r="BP12" s="416"/>
      <c r="BQ12" s="416"/>
      <c r="BR12" s="416"/>
      <c r="BS12" s="416"/>
      <c r="BT12" s="416"/>
      <c r="BU12" s="417"/>
      <c r="BV12" s="415">
        <v>350000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85763</v>
      </c>
      <c r="S13" s="517"/>
      <c r="T13" s="517"/>
      <c r="U13" s="517"/>
      <c r="V13" s="518"/>
      <c r="W13" s="504" t="s">
        <v>125</v>
      </c>
      <c r="X13" s="428"/>
      <c r="Y13" s="428"/>
      <c r="Z13" s="428"/>
      <c r="AA13" s="428"/>
      <c r="AB13" s="429"/>
      <c r="AC13" s="391">
        <v>1606</v>
      </c>
      <c r="AD13" s="392"/>
      <c r="AE13" s="392"/>
      <c r="AF13" s="392"/>
      <c r="AG13" s="393"/>
      <c r="AH13" s="391">
        <v>1649</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-425129</v>
      </c>
      <c r="BO13" s="416"/>
      <c r="BP13" s="416"/>
      <c r="BQ13" s="416"/>
      <c r="BR13" s="416"/>
      <c r="BS13" s="416"/>
      <c r="BT13" s="416"/>
      <c r="BU13" s="417"/>
      <c r="BV13" s="415">
        <v>1066023</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5.9</v>
      </c>
      <c r="CU13" s="386"/>
      <c r="CV13" s="386"/>
      <c r="CW13" s="386"/>
      <c r="CX13" s="386"/>
      <c r="CY13" s="386"/>
      <c r="CZ13" s="386"/>
      <c r="DA13" s="387"/>
      <c r="DB13" s="385">
        <v>6.4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87447</v>
      </c>
      <c r="S14" s="517"/>
      <c r="T14" s="517"/>
      <c r="U14" s="517"/>
      <c r="V14" s="518"/>
      <c r="W14" s="519"/>
      <c r="X14" s="431"/>
      <c r="Y14" s="431"/>
      <c r="Z14" s="431"/>
      <c r="AA14" s="431"/>
      <c r="AB14" s="432"/>
      <c r="AC14" s="509">
        <v>3.9</v>
      </c>
      <c r="AD14" s="510"/>
      <c r="AE14" s="510"/>
      <c r="AF14" s="510"/>
      <c r="AG14" s="511"/>
      <c r="AH14" s="509">
        <v>3.9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31.7</v>
      </c>
      <c r="CU14" s="488"/>
      <c r="CV14" s="488"/>
      <c r="CW14" s="488"/>
      <c r="CX14" s="488"/>
      <c r="CY14" s="488"/>
      <c r="CZ14" s="488"/>
      <c r="DA14" s="489"/>
      <c r="DB14" s="520">
        <v>42.5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86665</v>
      </c>
      <c r="S15" s="517"/>
      <c r="T15" s="517"/>
      <c r="U15" s="517"/>
      <c r="V15" s="518"/>
      <c r="W15" s="504" t="s">
        <v>132</v>
      </c>
      <c r="X15" s="428"/>
      <c r="Y15" s="428"/>
      <c r="Z15" s="428"/>
      <c r="AA15" s="428"/>
      <c r="AB15" s="429"/>
      <c r="AC15" s="391">
        <v>12192</v>
      </c>
      <c r="AD15" s="392"/>
      <c r="AE15" s="392"/>
      <c r="AF15" s="392"/>
      <c r="AG15" s="393"/>
      <c r="AH15" s="391">
        <v>13015</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14452166</v>
      </c>
      <c r="BO15" s="411"/>
      <c r="BP15" s="411"/>
      <c r="BQ15" s="411"/>
      <c r="BR15" s="411"/>
      <c r="BS15" s="411"/>
      <c r="BT15" s="411"/>
      <c r="BU15" s="412"/>
      <c r="BV15" s="410">
        <v>14357884</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29.4</v>
      </c>
      <c r="AD16" s="510"/>
      <c r="AE16" s="510"/>
      <c r="AF16" s="510"/>
      <c r="AG16" s="511"/>
      <c r="AH16" s="509">
        <v>31.1</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14454205</v>
      </c>
      <c r="BO16" s="416"/>
      <c r="BP16" s="416"/>
      <c r="BQ16" s="416"/>
      <c r="BR16" s="416"/>
      <c r="BS16" s="416"/>
      <c r="BT16" s="416"/>
      <c r="BU16" s="417"/>
      <c r="BV16" s="415">
        <v>14430481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27680</v>
      </c>
      <c r="AD17" s="392"/>
      <c r="AE17" s="392"/>
      <c r="AF17" s="392"/>
      <c r="AG17" s="393"/>
      <c r="AH17" s="391">
        <v>27228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18574176</v>
      </c>
      <c r="BO17" s="416"/>
      <c r="BP17" s="416"/>
      <c r="BQ17" s="416"/>
      <c r="BR17" s="416"/>
      <c r="BS17" s="416"/>
      <c r="BT17" s="416"/>
      <c r="BU17" s="417"/>
      <c r="BV17" s="415">
        <v>18386617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318.81</v>
      </c>
      <c r="M18" s="480"/>
      <c r="N18" s="480"/>
      <c r="O18" s="480"/>
      <c r="P18" s="480"/>
      <c r="Q18" s="480"/>
      <c r="R18" s="481"/>
      <c r="S18" s="481"/>
      <c r="T18" s="481"/>
      <c r="U18" s="481"/>
      <c r="V18" s="482"/>
      <c r="W18" s="496"/>
      <c r="X18" s="497"/>
      <c r="Y18" s="497"/>
      <c r="Z18" s="497"/>
      <c r="AA18" s="497"/>
      <c r="AB18" s="505"/>
      <c r="AC18" s="379">
        <v>66.7</v>
      </c>
      <c r="AD18" s="380"/>
      <c r="AE18" s="380"/>
      <c r="AF18" s="380"/>
      <c r="AG18" s="483"/>
      <c r="AH18" s="379">
        <v>65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17715096</v>
      </c>
      <c r="BO18" s="416"/>
      <c r="BP18" s="416"/>
      <c r="BQ18" s="416"/>
      <c r="BR18" s="416"/>
      <c r="BS18" s="416"/>
      <c r="BT18" s="416"/>
      <c r="BU18" s="417"/>
      <c r="BV18" s="415">
        <v>17903566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270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21642838</v>
      </c>
      <c r="BO19" s="416"/>
      <c r="BP19" s="416"/>
      <c r="BQ19" s="416"/>
      <c r="BR19" s="416"/>
      <c r="BS19" s="416"/>
      <c r="BT19" s="416"/>
      <c r="BU19" s="417"/>
      <c r="BV19" s="415">
        <v>22446765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34447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12905846</v>
      </c>
      <c r="BO23" s="416"/>
      <c r="BP23" s="416"/>
      <c r="BQ23" s="416"/>
      <c r="BR23" s="416"/>
      <c r="BS23" s="416"/>
      <c r="BT23" s="416"/>
      <c r="BU23" s="417"/>
      <c r="BV23" s="415">
        <v>14123990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8265</v>
      </c>
      <c r="R24" s="392"/>
      <c r="S24" s="392"/>
      <c r="T24" s="392"/>
      <c r="U24" s="392"/>
      <c r="V24" s="393"/>
      <c r="W24" s="457"/>
      <c r="X24" s="448"/>
      <c r="Y24" s="449"/>
      <c r="Z24" s="388" t="s">
        <v>155</v>
      </c>
      <c r="AA24" s="389"/>
      <c r="AB24" s="389"/>
      <c r="AC24" s="389"/>
      <c r="AD24" s="389"/>
      <c r="AE24" s="389"/>
      <c r="AF24" s="389"/>
      <c r="AG24" s="390"/>
      <c r="AH24" s="391">
        <v>800</v>
      </c>
      <c r="AI24" s="392"/>
      <c r="AJ24" s="392"/>
      <c r="AK24" s="392"/>
      <c r="AL24" s="393"/>
      <c r="AM24" s="391">
        <v>2265600</v>
      </c>
      <c r="AN24" s="392"/>
      <c r="AO24" s="392"/>
      <c r="AP24" s="392"/>
      <c r="AQ24" s="392"/>
      <c r="AR24" s="393"/>
      <c r="AS24" s="391">
        <v>2832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6525139</v>
      </c>
      <c r="BO24" s="416"/>
      <c r="BP24" s="416"/>
      <c r="BQ24" s="416"/>
      <c r="BR24" s="416"/>
      <c r="BS24" s="416"/>
      <c r="BT24" s="416"/>
      <c r="BU24" s="417"/>
      <c r="BV24" s="415">
        <v>7251615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7040</v>
      </c>
      <c r="R25" s="392"/>
      <c r="S25" s="392"/>
      <c r="T25" s="392"/>
      <c r="U25" s="392"/>
      <c r="V25" s="393"/>
      <c r="W25" s="457"/>
      <c r="X25" s="448"/>
      <c r="Y25" s="449"/>
      <c r="Z25" s="388" t="s">
        <v>158</v>
      </c>
      <c r="AA25" s="389"/>
      <c r="AB25" s="389"/>
      <c r="AC25" s="389"/>
      <c r="AD25" s="389"/>
      <c r="AE25" s="389"/>
      <c r="AF25" s="389"/>
      <c r="AG25" s="390"/>
      <c r="AH25" s="391">
        <v>155</v>
      </c>
      <c r="AI25" s="392"/>
      <c r="AJ25" s="392"/>
      <c r="AK25" s="392"/>
      <c r="AL25" s="393"/>
      <c r="AM25" s="391">
        <v>415865</v>
      </c>
      <c r="AN25" s="392"/>
      <c r="AO25" s="392"/>
      <c r="AP25" s="392"/>
      <c r="AQ25" s="392"/>
      <c r="AR25" s="393"/>
      <c r="AS25" s="391">
        <v>2683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3195761</v>
      </c>
      <c r="BO25" s="411"/>
      <c r="BP25" s="411"/>
      <c r="BQ25" s="411"/>
      <c r="BR25" s="411"/>
      <c r="BS25" s="411"/>
      <c r="BT25" s="411"/>
      <c r="BU25" s="412"/>
      <c r="BV25" s="410">
        <v>2953425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6230</v>
      </c>
      <c r="R26" s="392"/>
      <c r="S26" s="392"/>
      <c r="T26" s="392"/>
      <c r="U26" s="392"/>
      <c r="V26" s="393"/>
      <c r="W26" s="457"/>
      <c r="X26" s="448"/>
      <c r="Y26" s="449"/>
      <c r="Z26" s="388" t="s">
        <v>161</v>
      </c>
      <c r="AA26" s="470"/>
      <c r="AB26" s="470"/>
      <c r="AC26" s="470"/>
      <c r="AD26" s="470"/>
      <c r="AE26" s="470"/>
      <c r="AF26" s="470"/>
      <c r="AG26" s="471"/>
      <c r="AH26" s="391">
        <v>68</v>
      </c>
      <c r="AI26" s="392"/>
      <c r="AJ26" s="392"/>
      <c r="AK26" s="392"/>
      <c r="AL26" s="393"/>
      <c r="AM26" s="391">
        <v>228276</v>
      </c>
      <c r="AN26" s="392"/>
      <c r="AO26" s="392"/>
      <c r="AP26" s="392"/>
      <c r="AQ26" s="392"/>
      <c r="AR26" s="393"/>
      <c r="AS26" s="391">
        <v>3357</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5300</v>
      </c>
      <c r="R27" s="392"/>
      <c r="S27" s="392"/>
      <c r="T27" s="392"/>
      <c r="U27" s="392"/>
      <c r="V27" s="393"/>
      <c r="W27" s="457"/>
      <c r="X27" s="448"/>
      <c r="Y27" s="449"/>
      <c r="Z27" s="388" t="s">
        <v>164</v>
      </c>
      <c r="AA27" s="389"/>
      <c r="AB27" s="389"/>
      <c r="AC27" s="389"/>
      <c r="AD27" s="389"/>
      <c r="AE27" s="389"/>
      <c r="AF27" s="389"/>
      <c r="AG27" s="390"/>
      <c r="AH27" s="391">
        <v>15</v>
      </c>
      <c r="AI27" s="392"/>
      <c r="AJ27" s="392"/>
      <c r="AK27" s="392"/>
      <c r="AL27" s="393"/>
      <c r="AM27" s="391">
        <v>55104</v>
      </c>
      <c r="AN27" s="392"/>
      <c r="AO27" s="392"/>
      <c r="AP27" s="392"/>
      <c r="AQ27" s="392"/>
      <c r="AR27" s="393"/>
      <c r="AS27" s="391">
        <v>3674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123</v>
      </c>
      <c r="BO27" s="419"/>
      <c r="BP27" s="419"/>
      <c r="BQ27" s="419"/>
      <c r="BR27" s="419"/>
      <c r="BS27" s="419"/>
      <c r="BT27" s="419"/>
      <c r="BU27" s="420"/>
      <c r="BV27" s="418" t="s">
        <v>123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4700</v>
      </c>
      <c r="R28" s="392"/>
      <c r="S28" s="392"/>
      <c r="T28" s="392"/>
      <c r="U28" s="392"/>
      <c r="V28" s="393"/>
      <c r="W28" s="457"/>
      <c r="X28" s="448"/>
      <c r="Y28" s="449"/>
      <c r="Z28" s="388" t="s">
        <v>167</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3350685</v>
      </c>
      <c r="BO28" s="411"/>
      <c r="BP28" s="411"/>
      <c r="BQ28" s="411"/>
      <c r="BR28" s="411"/>
      <c r="BS28" s="411"/>
      <c r="BT28" s="411"/>
      <c r="BU28" s="412"/>
      <c r="BV28" s="410">
        <v>3241036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22</v>
      </c>
      <c r="M29" s="392"/>
      <c r="N29" s="392"/>
      <c r="O29" s="392"/>
      <c r="P29" s="393"/>
      <c r="Q29" s="391">
        <v>4500</v>
      </c>
      <c r="R29" s="392"/>
      <c r="S29" s="392"/>
      <c r="T29" s="392"/>
      <c r="U29" s="392"/>
      <c r="V29" s="393"/>
      <c r="W29" s="458"/>
      <c r="X29" s="459"/>
      <c r="Y29" s="460"/>
      <c r="Z29" s="388" t="s">
        <v>171</v>
      </c>
      <c r="AA29" s="389"/>
      <c r="AB29" s="389"/>
      <c r="AC29" s="389"/>
      <c r="AD29" s="389"/>
      <c r="AE29" s="389"/>
      <c r="AF29" s="389"/>
      <c r="AG29" s="390"/>
      <c r="AH29" s="391">
        <v>815</v>
      </c>
      <c r="AI29" s="392"/>
      <c r="AJ29" s="392"/>
      <c r="AK29" s="392"/>
      <c r="AL29" s="393"/>
      <c r="AM29" s="391">
        <v>2320704</v>
      </c>
      <c r="AN29" s="392"/>
      <c r="AO29" s="392"/>
      <c r="AP29" s="392"/>
      <c r="AQ29" s="392"/>
      <c r="AR29" s="393"/>
      <c r="AS29" s="391">
        <v>2847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34052</v>
      </c>
      <c r="BO29" s="416"/>
      <c r="BP29" s="416"/>
      <c r="BQ29" s="416"/>
      <c r="BR29" s="416"/>
      <c r="BS29" s="416"/>
      <c r="BT29" s="416"/>
      <c r="BU29" s="417"/>
      <c r="BV29" s="415">
        <v>33952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1985790</v>
      </c>
      <c r="BO30" s="419"/>
      <c r="BP30" s="419"/>
      <c r="BQ30" s="419"/>
      <c r="BR30" s="419"/>
      <c r="BS30" s="419"/>
      <c r="BT30" s="419"/>
      <c r="BU30" s="420"/>
      <c r="BV30" s="418">
        <v>1448630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君津市文化振興財団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聖地公園事業特別会計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国民健康保険特別会計（直営診療施設勘定）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君津広域水道企業団（水道用水供給事業会計）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君津中央病院企業団（病院事業会計）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君津富津広域下水道組合（公共下水道事業会計）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君津郡市広域市町村圏事務組合（一般会計）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529</v>
      </c>
      <c r="D34" s="1184"/>
      <c r="E34" s="1185"/>
      <c r="F34" s="32">
        <v>6.88</v>
      </c>
      <c r="G34" s="33">
        <v>6.33</v>
      </c>
      <c r="H34" s="33">
        <v>5.56</v>
      </c>
      <c r="I34" s="33">
        <v>7.26</v>
      </c>
      <c r="J34" s="34">
        <v>4.5599999999999996</v>
      </c>
      <c r="K34" s="22"/>
      <c r="L34" s="22"/>
      <c r="M34" s="22"/>
      <c r="N34" s="22"/>
      <c r="O34" s="22"/>
      <c r="P34" s="22"/>
    </row>
    <row r="35" spans="1:16" ht="39" customHeight="1" x14ac:dyDescent="0.15">
      <c r="A35" s="22"/>
      <c r="B35" s="35"/>
      <c r="C35" s="1178" t="s">
        <v>530</v>
      </c>
      <c r="D35" s="1179"/>
      <c r="E35" s="1180"/>
      <c r="F35" s="36">
        <v>5.3</v>
      </c>
      <c r="G35" s="37">
        <v>5.09</v>
      </c>
      <c r="H35" s="37">
        <v>4.4000000000000004</v>
      </c>
      <c r="I35" s="37">
        <v>3.68</v>
      </c>
      <c r="J35" s="38">
        <v>4.29</v>
      </c>
      <c r="K35" s="22"/>
      <c r="L35" s="22"/>
      <c r="M35" s="22"/>
      <c r="N35" s="22"/>
      <c r="O35" s="22"/>
      <c r="P35" s="22"/>
    </row>
    <row r="36" spans="1:16" ht="39" customHeight="1" x14ac:dyDescent="0.15">
      <c r="A36" s="22"/>
      <c r="B36" s="35"/>
      <c r="C36" s="1178" t="s">
        <v>531</v>
      </c>
      <c r="D36" s="1179"/>
      <c r="E36" s="1180"/>
      <c r="F36" s="36">
        <v>1.92</v>
      </c>
      <c r="G36" s="37">
        <v>1.83</v>
      </c>
      <c r="H36" s="37">
        <v>2.14</v>
      </c>
      <c r="I36" s="37">
        <v>2.15</v>
      </c>
      <c r="J36" s="38">
        <v>2.41</v>
      </c>
      <c r="K36" s="22"/>
      <c r="L36" s="22"/>
      <c r="M36" s="22"/>
      <c r="N36" s="22"/>
      <c r="O36" s="22"/>
      <c r="P36" s="22"/>
    </row>
    <row r="37" spans="1:16" ht="39" customHeight="1" x14ac:dyDescent="0.15">
      <c r="A37" s="22"/>
      <c r="B37" s="35"/>
      <c r="C37" s="1178" t="s">
        <v>532</v>
      </c>
      <c r="D37" s="1179"/>
      <c r="E37" s="1180"/>
      <c r="F37" s="36">
        <v>0.34</v>
      </c>
      <c r="G37" s="37">
        <v>0.42</v>
      </c>
      <c r="H37" s="37">
        <v>0.7</v>
      </c>
      <c r="I37" s="37">
        <v>0.59</v>
      </c>
      <c r="J37" s="38">
        <v>0.75</v>
      </c>
      <c r="K37" s="22"/>
      <c r="L37" s="22"/>
      <c r="M37" s="22"/>
      <c r="N37" s="22"/>
      <c r="O37" s="22"/>
      <c r="P37" s="22"/>
    </row>
    <row r="38" spans="1:16" ht="39" customHeight="1" x14ac:dyDescent="0.15">
      <c r="A38" s="22"/>
      <c r="B38" s="35"/>
      <c r="C38" s="1178" t="s">
        <v>533</v>
      </c>
      <c r="D38" s="1179"/>
      <c r="E38" s="1180"/>
      <c r="F38" s="36">
        <v>0.04</v>
      </c>
      <c r="G38" s="37">
        <v>0.05</v>
      </c>
      <c r="H38" s="37">
        <v>0.05</v>
      </c>
      <c r="I38" s="37">
        <v>0.04</v>
      </c>
      <c r="J38" s="38">
        <v>0.04</v>
      </c>
      <c r="K38" s="22"/>
      <c r="L38" s="22"/>
      <c r="M38" s="22"/>
      <c r="N38" s="22"/>
      <c r="O38" s="22"/>
      <c r="P38" s="22"/>
    </row>
    <row r="39" spans="1:16" ht="39" customHeight="1" x14ac:dyDescent="0.15">
      <c r="A39" s="22"/>
      <c r="B39" s="35"/>
      <c r="C39" s="1178" t="s">
        <v>534</v>
      </c>
      <c r="D39" s="1179"/>
      <c r="E39" s="1180"/>
      <c r="F39" s="36">
        <v>0.01</v>
      </c>
      <c r="G39" s="37">
        <v>0.01</v>
      </c>
      <c r="H39" s="37">
        <v>0.01</v>
      </c>
      <c r="I39" s="37">
        <v>0.01</v>
      </c>
      <c r="J39" s="38">
        <v>0.02</v>
      </c>
      <c r="K39" s="22"/>
      <c r="L39" s="22"/>
      <c r="M39" s="22"/>
      <c r="N39" s="22"/>
      <c r="O39" s="22"/>
      <c r="P39" s="22"/>
    </row>
    <row r="40" spans="1:16" ht="39" customHeight="1" x14ac:dyDescent="0.15">
      <c r="A40" s="22"/>
      <c r="B40" s="35"/>
      <c r="C40" s="1178" t="s">
        <v>535</v>
      </c>
      <c r="D40" s="1179"/>
      <c r="E40" s="1180"/>
      <c r="F40" s="36">
        <v>0.01</v>
      </c>
      <c r="G40" s="37">
        <v>0.01</v>
      </c>
      <c r="H40" s="37">
        <v>0.01</v>
      </c>
      <c r="I40" s="37">
        <v>0</v>
      </c>
      <c r="J40" s="38">
        <v>0.01</v>
      </c>
      <c r="K40" s="22"/>
      <c r="L40" s="22"/>
      <c r="M40" s="22"/>
      <c r="N40" s="22"/>
      <c r="O40" s="22"/>
      <c r="P40" s="22"/>
    </row>
    <row r="41" spans="1:16" ht="39" customHeight="1" x14ac:dyDescent="0.15">
      <c r="A41" s="22"/>
      <c r="B41" s="35"/>
      <c r="C41" s="1178" t="s">
        <v>536</v>
      </c>
      <c r="D41" s="1179"/>
      <c r="E41" s="1180"/>
      <c r="F41" s="36">
        <v>0.09</v>
      </c>
      <c r="G41" s="37">
        <v>0.08</v>
      </c>
      <c r="H41" s="37">
        <v>0</v>
      </c>
      <c r="I41" s="37">
        <v>0.01</v>
      </c>
      <c r="J41" s="38">
        <v>0</v>
      </c>
      <c r="K41" s="22"/>
      <c r="L41" s="22"/>
      <c r="M41" s="22"/>
      <c r="N41" s="22"/>
      <c r="O41" s="22"/>
      <c r="P41" s="22"/>
    </row>
    <row r="42" spans="1:16" ht="39" customHeight="1" x14ac:dyDescent="0.15">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538</v>
      </c>
      <c r="D43" s="1182"/>
      <c r="E43" s="1183"/>
      <c r="F43" s="41">
        <v>0.1</v>
      </c>
      <c r="G43" s="42">
        <v>0.03</v>
      </c>
      <c r="H43" s="42">
        <v>0.03</v>
      </c>
      <c r="I43" s="42">
        <v>0</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2285</v>
      </c>
      <c r="L45" s="60">
        <v>2524</v>
      </c>
      <c r="M45" s="60">
        <v>2561</v>
      </c>
      <c r="N45" s="60">
        <v>2309</v>
      </c>
      <c r="O45" s="61">
        <v>2235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59</v>
      </c>
      <c r="L48" s="64">
        <v>61</v>
      </c>
      <c r="M48" s="64">
        <v>62</v>
      </c>
      <c r="N48" s="64">
        <v>63</v>
      </c>
      <c r="O48" s="65">
        <v>65</v>
      </c>
      <c r="P48" s="48"/>
      <c r="Q48" s="48"/>
      <c r="R48" s="48"/>
      <c r="S48" s="48"/>
      <c r="T48" s="48"/>
      <c r="U48" s="48"/>
    </row>
    <row r="49" spans="1:21" ht="30.75" customHeight="1" x14ac:dyDescent="0.15">
      <c r="A49" s="48"/>
      <c r="B49" s="1196"/>
      <c r="C49" s="1197"/>
      <c r="D49" s="62"/>
      <c r="E49" s="1188" t="s">
        <v>16</v>
      </c>
      <c r="F49" s="1188"/>
      <c r="G49" s="1188"/>
      <c r="H49" s="1188"/>
      <c r="I49" s="1188"/>
      <c r="J49" s="1189"/>
      <c r="K49" s="63">
        <v>698</v>
      </c>
      <c r="L49" s="64">
        <v>624</v>
      </c>
      <c r="M49" s="64">
        <v>600</v>
      </c>
      <c r="N49" s="64">
        <v>548</v>
      </c>
      <c r="O49" s="65">
        <v>557</v>
      </c>
      <c r="P49" s="48"/>
      <c r="Q49" s="48"/>
      <c r="R49" s="48"/>
      <c r="S49" s="48"/>
      <c r="T49" s="48"/>
      <c r="U49" s="48"/>
    </row>
    <row r="50" spans="1:21" ht="30.75" customHeight="1" x14ac:dyDescent="0.15">
      <c r="A50" s="48"/>
      <c r="B50" s="1196"/>
      <c r="C50" s="1197"/>
      <c r="D50" s="62"/>
      <c r="E50" s="1188" t="s">
        <v>17</v>
      </c>
      <c r="F50" s="1188"/>
      <c r="G50" s="1188"/>
      <c r="H50" s="1188"/>
      <c r="I50" s="1188"/>
      <c r="J50" s="1189"/>
      <c r="K50" s="63">
        <v>68</v>
      </c>
      <c r="L50" s="64">
        <v>56</v>
      </c>
      <c r="M50" s="64">
        <v>58</v>
      </c>
      <c r="N50" s="64">
        <v>61</v>
      </c>
      <c r="O50" s="65">
        <v>65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2096</v>
      </c>
      <c r="L52" s="64">
        <v>2142</v>
      </c>
      <c r="M52" s="64">
        <v>2135</v>
      </c>
      <c r="N52" s="64">
        <v>1946</v>
      </c>
      <c r="O52" s="65">
        <v>2046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1014</v>
      </c>
      <c r="L53" s="69">
        <v>1123</v>
      </c>
      <c r="M53" s="69">
        <v>1146</v>
      </c>
      <c r="N53" s="69">
        <v>1035</v>
      </c>
      <c r="O53" s="70">
        <v>876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17816</v>
      </c>
      <c r="J41" s="83">
        <v>16328</v>
      </c>
      <c r="K41" s="83">
        <v>14800</v>
      </c>
      <c r="L41" s="83">
        <v>14124</v>
      </c>
      <c r="M41" s="84">
        <v>12906</v>
      </c>
    </row>
    <row r="42" spans="2:13" ht="27.75" customHeight="1" x14ac:dyDescent="0.15">
      <c r="B42" s="1204"/>
      <c r="C42" s="1205"/>
      <c r="D42" s="85"/>
      <c r="E42" s="1208" t="s">
        <v>26</v>
      </c>
      <c r="F42" s="1208"/>
      <c r="G42" s="1208"/>
      <c r="H42" s="1209"/>
      <c r="I42" s="86">
        <v>1879</v>
      </c>
      <c r="J42" s="87">
        <v>1840</v>
      </c>
      <c r="K42" s="87">
        <v>1799</v>
      </c>
      <c r="L42" s="87">
        <v>1425</v>
      </c>
      <c r="M42" s="88">
        <v>1375</v>
      </c>
    </row>
    <row r="43" spans="2:13" ht="27.75" customHeight="1" x14ac:dyDescent="0.15">
      <c r="B43" s="1204"/>
      <c r="C43" s="1205"/>
      <c r="D43" s="85"/>
      <c r="E43" s="1208" t="s">
        <v>27</v>
      </c>
      <c r="F43" s="1208"/>
      <c r="G43" s="1208"/>
      <c r="H43" s="1209"/>
      <c r="I43" s="86">
        <v>697</v>
      </c>
      <c r="J43" s="87">
        <v>715</v>
      </c>
      <c r="K43" s="87">
        <v>715</v>
      </c>
      <c r="L43" s="87">
        <v>700</v>
      </c>
      <c r="M43" s="88">
        <v>708</v>
      </c>
    </row>
    <row r="44" spans="2:13" ht="27.75" customHeight="1" x14ac:dyDescent="0.15">
      <c r="B44" s="1204"/>
      <c r="C44" s="1205"/>
      <c r="D44" s="85"/>
      <c r="E44" s="1208" t="s">
        <v>28</v>
      </c>
      <c r="F44" s="1208"/>
      <c r="G44" s="1208"/>
      <c r="H44" s="1209"/>
      <c r="I44" s="86">
        <v>10029</v>
      </c>
      <c r="J44" s="87">
        <v>10075</v>
      </c>
      <c r="K44" s="87">
        <v>9983</v>
      </c>
      <c r="L44" s="87">
        <v>9922</v>
      </c>
      <c r="M44" s="88">
        <v>9595</v>
      </c>
    </row>
    <row r="45" spans="2:13" ht="27.75" customHeight="1" x14ac:dyDescent="0.15">
      <c r="B45" s="1204"/>
      <c r="C45" s="1205"/>
      <c r="D45" s="85"/>
      <c r="E45" s="1208" t="s">
        <v>29</v>
      </c>
      <c r="F45" s="1208"/>
      <c r="G45" s="1208"/>
      <c r="H45" s="1209"/>
      <c r="I45" s="86">
        <v>11086</v>
      </c>
      <c r="J45" s="87">
        <v>11069</v>
      </c>
      <c r="K45" s="87">
        <v>9939</v>
      </c>
      <c r="L45" s="87">
        <v>9343</v>
      </c>
      <c r="M45" s="88">
        <v>9077</v>
      </c>
    </row>
    <row r="46" spans="2:13" ht="27.75" customHeight="1" x14ac:dyDescent="0.15">
      <c r="B46" s="1204"/>
      <c r="C46" s="1205"/>
      <c r="D46" s="89"/>
      <c r="E46" s="1208" t="s">
        <v>30</v>
      </c>
      <c r="F46" s="1208"/>
      <c r="G46" s="1208"/>
      <c r="H46" s="1209"/>
      <c r="I46" s="86" t="s">
        <v>482</v>
      </c>
      <c r="J46" s="87" t="s">
        <v>482</v>
      </c>
      <c r="K46" s="87" t="s">
        <v>482</v>
      </c>
      <c r="L46" s="87" t="s">
        <v>482</v>
      </c>
      <c r="M46" s="88" t="s">
        <v>482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3929</v>
      </c>
      <c r="J50" s="87">
        <v>4105</v>
      </c>
      <c r="K50" s="87">
        <v>4031</v>
      </c>
      <c r="L50" s="87">
        <v>5096</v>
      </c>
      <c r="M50" s="88">
        <v>5710</v>
      </c>
    </row>
    <row r="51" spans="2:13" ht="27.75" customHeight="1" x14ac:dyDescent="0.15">
      <c r="B51" s="1204"/>
      <c r="C51" s="1205"/>
      <c r="D51" s="85"/>
      <c r="E51" s="1208" t="s">
        <v>36</v>
      </c>
      <c r="F51" s="1208"/>
      <c r="G51" s="1208"/>
      <c r="H51" s="1209"/>
      <c r="I51" s="86">
        <v>4012</v>
      </c>
      <c r="J51" s="87">
        <v>4668</v>
      </c>
      <c r="K51" s="87">
        <v>5309</v>
      </c>
      <c r="L51" s="87">
        <v>5806</v>
      </c>
      <c r="M51" s="88">
        <v>6035</v>
      </c>
    </row>
    <row r="52" spans="2:13" ht="27.75" customHeight="1" x14ac:dyDescent="0.15">
      <c r="B52" s="1206"/>
      <c r="C52" s="1207"/>
      <c r="D52" s="85"/>
      <c r="E52" s="1208" t="s">
        <v>37</v>
      </c>
      <c r="F52" s="1208"/>
      <c r="G52" s="1208"/>
      <c r="H52" s="1209"/>
      <c r="I52" s="86">
        <v>19284</v>
      </c>
      <c r="J52" s="87">
        <v>18549</v>
      </c>
      <c r="K52" s="87">
        <v>17438</v>
      </c>
      <c r="L52" s="87">
        <v>17157</v>
      </c>
      <c r="M52" s="88">
        <v>16526</v>
      </c>
    </row>
    <row r="53" spans="2:13" ht="27.75" customHeight="1" thickBot="1" x14ac:dyDescent="0.2">
      <c r="B53" s="1210" t="s">
        <v>38</v>
      </c>
      <c r="C53" s="1211"/>
      <c r="D53" s="92"/>
      <c r="E53" s="1212" t="s">
        <v>39</v>
      </c>
      <c r="F53" s="1212"/>
      <c r="G53" s="1212"/>
      <c r="H53" s="1213"/>
      <c r="I53" s="93">
        <v>14283</v>
      </c>
      <c r="J53" s="94">
        <v>12705</v>
      </c>
      <c r="K53" s="94">
        <v>10457</v>
      </c>
      <c r="L53" s="94">
        <v>7454</v>
      </c>
      <c r="M53" s="95">
        <v>5391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election activeCell="L39" sqref="L3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21" t="s">
        <v>565</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557</v>
      </c>
      <c r="H51" s="1234"/>
      <c r="I51" s="1239" t="s">
        <v>558</v>
      </c>
      <c r="J51" s="1239"/>
      <c r="K51" s="1241"/>
      <c r="L51" s="1241"/>
      <c r="M51" s="1241"/>
      <c r="N51" s="1242">
        <v>42.5</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559</v>
      </c>
      <c r="J53" s="1243"/>
      <c r="K53" s="1244"/>
      <c r="L53" s="1244"/>
      <c r="M53" s="1244"/>
      <c r="N53" s="1246">
        <v>68</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560</v>
      </c>
      <c r="H55" s="1248"/>
      <c r="I55" s="1243" t="s">
        <v>558</v>
      </c>
      <c r="J55" s="1243"/>
      <c r="K55" s="1241"/>
      <c r="L55" s="1241"/>
      <c r="M55" s="1241"/>
      <c r="N55" s="1242">
        <v>37.299999999999997</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561</v>
      </c>
      <c r="J57" s="1253"/>
      <c r="K57" s="1244"/>
      <c r="L57" s="1244"/>
      <c r="M57" s="1244"/>
      <c r="N57" s="1246">
        <v>55.2</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21" t="s">
        <v>566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557</v>
      </c>
      <c r="H73" s="1234"/>
      <c r="I73" s="1239" t="s">
        <v>558</v>
      </c>
      <c r="J73" s="1239"/>
      <c r="K73" s="1254">
        <v>86.4</v>
      </c>
      <c r="L73" s="1254">
        <v>74.599999999999994</v>
      </c>
      <c r="M73" s="1242">
        <v>61.7</v>
      </c>
      <c r="N73" s="1242">
        <v>42.5</v>
      </c>
      <c r="O73" s="1242">
        <v>31.7</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564</v>
      </c>
      <c r="J75" s="1243"/>
      <c r="K75" s="1246">
        <v>5.9</v>
      </c>
      <c r="L75" s="1246">
        <v>6.1</v>
      </c>
      <c r="M75" s="1246">
        <v>6.4</v>
      </c>
      <c r="N75" s="1246">
        <v>6.4</v>
      </c>
      <c r="O75" s="1246">
        <v>5.9</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560</v>
      </c>
      <c r="H77" s="1248"/>
      <c r="I77" s="1243" t="s">
        <v>558</v>
      </c>
      <c r="J77" s="1243"/>
      <c r="K77" s="1254">
        <v>58.2</v>
      </c>
      <c r="L77" s="1254">
        <v>50.3</v>
      </c>
      <c r="M77" s="1242">
        <v>45.9</v>
      </c>
      <c r="N77" s="1242">
        <v>37.299999999999997</v>
      </c>
      <c r="O77" s="1242">
        <v>33.1</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564</v>
      </c>
      <c r="J79" s="1253"/>
      <c r="K79" s="1256">
        <v>10.3</v>
      </c>
      <c r="L79" s="1256">
        <v>9.6</v>
      </c>
      <c r="M79" s="1256">
        <v>8.8000000000000007</v>
      </c>
      <c r="N79" s="1256">
        <v>7.8</v>
      </c>
      <c r="O79" s="1256">
        <v>7.5</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 zoomScaleNormal="100" zoomScaleSheetLayoutView="55"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23852</v>
      </c>
      <c r="E3" s="118"/>
      <c r="F3" s="119">
        <v>50880</v>
      </c>
      <c r="G3" s="120"/>
      <c r="H3" s="121"/>
    </row>
    <row r="4" spans="1:8" x14ac:dyDescent="0.15">
      <c r="A4" s="122"/>
      <c r="B4" s="123"/>
      <c r="C4" s="124"/>
      <c r="D4" s="125">
        <v>18662</v>
      </c>
      <c r="E4" s="126"/>
      <c r="F4" s="127">
        <v>26879</v>
      </c>
      <c r="G4" s="128"/>
      <c r="H4" s="129"/>
    </row>
    <row r="5" spans="1:8" x14ac:dyDescent="0.15">
      <c r="A5" s="110" t="s">
        <v>515</v>
      </c>
      <c r="B5" s="115"/>
      <c r="C5" s="116"/>
      <c r="D5" s="117">
        <v>22033</v>
      </c>
      <c r="E5" s="118"/>
      <c r="F5" s="119">
        <v>63956</v>
      </c>
      <c r="G5" s="120"/>
      <c r="H5" s="121"/>
    </row>
    <row r="6" spans="1:8" x14ac:dyDescent="0.15">
      <c r="A6" s="122"/>
      <c r="B6" s="123"/>
      <c r="C6" s="124"/>
      <c r="D6" s="125">
        <v>10813</v>
      </c>
      <c r="E6" s="126"/>
      <c r="F6" s="127">
        <v>29239</v>
      </c>
      <c r="G6" s="128"/>
      <c r="H6" s="129"/>
    </row>
    <row r="7" spans="1:8" x14ac:dyDescent="0.15">
      <c r="A7" s="110" t="s">
        <v>516</v>
      </c>
      <c r="B7" s="115"/>
      <c r="C7" s="116"/>
      <c r="D7" s="117">
        <v>31081</v>
      </c>
      <c r="E7" s="118"/>
      <c r="F7" s="119">
        <v>66255</v>
      </c>
      <c r="G7" s="120"/>
      <c r="H7" s="121"/>
    </row>
    <row r="8" spans="1:8" x14ac:dyDescent="0.15">
      <c r="A8" s="122"/>
      <c r="B8" s="123"/>
      <c r="C8" s="124"/>
      <c r="D8" s="125">
        <v>12225</v>
      </c>
      <c r="E8" s="126"/>
      <c r="F8" s="127">
        <v>31822</v>
      </c>
      <c r="G8" s="128"/>
      <c r="H8" s="129"/>
    </row>
    <row r="9" spans="1:8" x14ac:dyDescent="0.15">
      <c r="A9" s="110" t="s">
        <v>517</v>
      </c>
      <c r="B9" s="115"/>
      <c r="C9" s="116"/>
      <c r="D9" s="117">
        <v>33155</v>
      </c>
      <c r="E9" s="118"/>
      <c r="F9" s="119">
        <v>54227</v>
      </c>
      <c r="G9" s="120"/>
      <c r="H9" s="121"/>
    </row>
    <row r="10" spans="1:8" x14ac:dyDescent="0.15">
      <c r="A10" s="122"/>
      <c r="B10" s="123"/>
      <c r="C10" s="124"/>
      <c r="D10" s="125">
        <v>10715</v>
      </c>
      <c r="E10" s="126"/>
      <c r="F10" s="127">
        <v>29694</v>
      </c>
      <c r="G10" s="128"/>
      <c r="H10" s="129"/>
    </row>
    <row r="11" spans="1:8" x14ac:dyDescent="0.15">
      <c r="A11" s="110" t="s">
        <v>518</v>
      </c>
      <c r="B11" s="115"/>
      <c r="C11" s="116"/>
      <c r="D11" s="117">
        <v>24676</v>
      </c>
      <c r="E11" s="118"/>
      <c r="F11" s="119">
        <v>57295</v>
      </c>
      <c r="G11" s="120"/>
      <c r="H11" s="121"/>
    </row>
    <row r="12" spans="1:8" x14ac:dyDescent="0.15">
      <c r="A12" s="122"/>
      <c r="B12" s="123"/>
      <c r="C12" s="130"/>
      <c r="D12" s="125">
        <v>10294</v>
      </c>
      <c r="E12" s="126"/>
      <c r="F12" s="127">
        <v>32771</v>
      </c>
      <c r="G12" s="128"/>
      <c r="H12" s="129"/>
    </row>
    <row r="13" spans="1:8" x14ac:dyDescent="0.15">
      <c r="A13" s="110"/>
      <c r="B13" s="115"/>
      <c r="C13" s="131"/>
      <c r="D13" s="132">
        <v>26959</v>
      </c>
      <c r="E13" s="133"/>
      <c r="F13" s="134">
        <v>58523</v>
      </c>
      <c r="G13" s="135"/>
      <c r="H13" s="121"/>
    </row>
    <row r="14" spans="1:8" x14ac:dyDescent="0.15">
      <c r="A14" s="122"/>
      <c r="B14" s="123"/>
      <c r="C14" s="124"/>
      <c r="D14" s="125">
        <v>12542</v>
      </c>
      <c r="E14" s="126"/>
      <c r="F14" s="127">
        <v>30081</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v>
      </c>
      <c r="C19" s="136">
        <f>ROUND(VALUE(SUBSTITUTE(実質収支比率等に係る経年分析!G$48,"▲","-")),2)</f>
        <v>6.45</v>
      </c>
      <c r="D19" s="136">
        <f>ROUND(VALUE(SUBSTITUTE(実質収支比率等に係る経年分析!H$48,"▲","-")),2)</f>
        <v>5.49</v>
      </c>
      <c r="E19" s="136">
        <f>ROUND(VALUE(SUBSTITUTE(実質収支比率等に係る経年分析!I$48,"▲","-")),2)</f>
        <v>7.28</v>
      </c>
      <c r="F19" s="136">
        <f>ROUND(VALUE(SUBSTITUTE(実質収支比率等に係る経年分析!J$48,"▲","-")),2)</f>
        <v>4.58</v>
      </c>
    </row>
    <row r="20" spans="1:11" x14ac:dyDescent="0.15">
      <c r="A20" s="136" t="s">
        <v>44</v>
      </c>
      <c r="B20" s="136">
        <f>ROUND(VALUE(SUBSTITUTE(実質収支比率等に係る経年分析!F$47,"▲","-")),2)</f>
        <v>13.87</v>
      </c>
      <c r="C20" s="136">
        <f>ROUND(VALUE(SUBSTITUTE(実質収支比率等に係る経年分析!G$47,"▲","-")),2)</f>
        <v>14.01</v>
      </c>
      <c r="D20" s="136">
        <f>ROUND(VALUE(SUBSTITUTE(実質収支比率等に係る経年分析!H$47,"▲","-")),2)</f>
        <v>13.6</v>
      </c>
      <c r="E20" s="136">
        <f>ROUND(VALUE(SUBSTITUTE(実質収支比率等に係る経年分析!I$47,"▲","-")),2)</f>
        <v>17.03</v>
      </c>
      <c r="F20" s="136">
        <f>ROUND(VALUE(SUBSTITUTE(実質収支比率等に係る経年分析!J$47,"▲","-")),2)</f>
        <v>18.03</v>
      </c>
    </row>
    <row r="21" spans="1:11" x14ac:dyDescent="0.15">
      <c r="A21" s="136" t="s">
        <v>45</v>
      </c>
      <c r="B21" s="136">
        <f>IF(ISNUMBER(VALUE(SUBSTITUTE(実質収支比率等に係る経年分析!F$49,"▲","-"))),ROUND(VALUE(SUBSTITUTE(実質収支比率等に係る経年分析!F$49,"▲","-")),2),NA())</f>
        <v>-5.86</v>
      </c>
      <c r="C21" s="136">
        <f>IF(ISNUMBER(VALUE(SUBSTITUTE(実質収支比率等に係る経年分析!G$49,"▲","-"))),ROUND(VALUE(SUBSTITUTE(実質収支比率等に係る経年分析!G$49,"▲","-")),2),NA())</f>
        <v>0.18</v>
      </c>
      <c r="D21" s="136">
        <f>IF(ISNUMBER(VALUE(SUBSTITUTE(実質収支比率等に係る経年分析!H$49,"▲","-"))),ROUND(VALUE(SUBSTITUTE(実質収支比率等に係る経年分析!H$49,"▲","-")),2),NA())</f>
        <v>-1.46</v>
      </c>
      <c r="E21" s="136">
        <f>IF(ISNUMBER(VALUE(SUBSTITUTE(実質収支比率等に係る経年分析!I$49,"▲","-"))),ROUND(VALUE(SUBSTITUTE(実質収支比率等に係る経年分析!I$49,"▲","-")),2),NA())</f>
        <v>5.6</v>
      </c>
      <c r="F21" s="136">
        <f>IF(ISNUMBER(VALUE(SUBSTITUTE(実質収支比率等に係る経年分析!J$49,"▲","-"))),ROUND(VALUE(SUBSTITUTE(実質収支比率等に係る経年分析!J$49,"▲","-")),2),NA())</f>
        <v>-2.29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聖地公園事業特別会計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国民健康保険特別会計（直営診療施設勘定）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0.75</v>
      </c>
    </row>
    <row r="34" spans="1:16" x14ac:dyDescent="0.15">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2.14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4.4000000000000004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5.56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4.5599999999999996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2096</v>
      </c>
      <c r="E42" s="138"/>
      <c r="F42" s="138"/>
      <c r="G42" s="138">
        <f>'実質公債費比率（分子）の構造'!L$52</f>
        <v>2142</v>
      </c>
      <c r="H42" s="138"/>
      <c r="I42" s="138"/>
      <c r="J42" s="138">
        <f>'実質公債費比率（分子）の構造'!M$52</f>
        <v>2135</v>
      </c>
      <c r="K42" s="138"/>
      <c r="L42" s="138"/>
      <c r="M42" s="138">
        <f>'実質公債費比率（分子）の構造'!N$52</f>
        <v>1946</v>
      </c>
      <c r="N42" s="138"/>
      <c r="O42" s="138"/>
      <c r="P42" s="138">
        <f>'実質公債費比率（分子）の構造'!O$52</f>
        <v>2046</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68</v>
      </c>
      <c r="C44" s="138"/>
      <c r="D44" s="138"/>
      <c r="E44" s="138">
        <f>'実質公債費比率（分子）の構造'!L$50</f>
        <v>56</v>
      </c>
      <c r="F44" s="138"/>
      <c r="G44" s="138"/>
      <c r="H44" s="138">
        <f>'実質公債費比率（分子）の構造'!M$50</f>
        <v>58</v>
      </c>
      <c r="I44" s="138"/>
      <c r="J44" s="138"/>
      <c r="K44" s="138">
        <f>'実質公債費比率（分子）の構造'!N$50</f>
        <v>61</v>
      </c>
      <c r="L44" s="138"/>
      <c r="M44" s="138"/>
      <c r="N44" s="138">
        <f>'実質公債費比率（分子）の構造'!O$50</f>
        <v>65</v>
      </c>
      <c r="O44" s="138"/>
      <c r="P44" s="138"/>
    </row>
    <row r="45" spans="1:16" x14ac:dyDescent="0.15">
      <c r="A45" s="138" t="s">
        <v>55</v>
      </c>
      <c r="B45" s="138">
        <f>'実質公債費比率（分子）の構造'!K$49</f>
        <v>698</v>
      </c>
      <c r="C45" s="138"/>
      <c r="D45" s="138"/>
      <c r="E45" s="138">
        <f>'実質公債費比率（分子）の構造'!L$49</f>
        <v>624</v>
      </c>
      <c r="F45" s="138"/>
      <c r="G45" s="138"/>
      <c r="H45" s="138">
        <f>'実質公債費比率（分子）の構造'!M$49</f>
        <v>600</v>
      </c>
      <c r="I45" s="138"/>
      <c r="J45" s="138"/>
      <c r="K45" s="138">
        <f>'実質公債費比率（分子）の構造'!N$49</f>
        <v>548</v>
      </c>
      <c r="L45" s="138"/>
      <c r="M45" s="138"/>
      <c r="N45" s="138">
        <f>'実質公債費比率（分子）の構造'!O$49</f>
        <v>557</v>
      </c>
      <c r="O45" s="138"/>
      <c r="P45" s="138"/>
    </row>
    <row r="46" spans="1:16" x14ac:dyDescent="0.15">
      <c r="A46" s="138" t="s">
        <v>56</v>
      </c>
      <c r="B46" s="138">
        <f>'実質公債費比率（分子）の構造'!K$48</f>
        <v>59</v>
      </c>
      <c r="C46" s="138"/>
      <c r="D46" s="138"/>
      <c r="E46" s="138">
        <f>'実質公債費比率（分子）の構造'!L$48</f>
        <v>61</v>
      </c>
      <c r="F46" s="138"/>
      <c r="G46" s="138"/>
      <c r="H46" s="138">
        <f>'実質公債費比率（分子）の構造'!M$48</f>
        <v>62</v>
      </c>
      <c r="I46" s="138"/>
      <c r="J46" s="138"/>
      <c r="K46" s="138">
        <f>'実質公債費比率（分子）の構造'!N$48</f>
        <v>63</v>
      </c>
      <c r="L46" s="138"/>
      <c r="M46" s="138"/>
      <c r="N46" s="138">
        <f>'実質公債費比率（分子）の構造'!O$48</f>
        <v>65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2285</v>
      </c>
      <c r="C49" s="138"/>
      <c r="D49" s="138"/>
      <c r="E49" s="138">
        <f>'実質公債費比率（分子）の構造'!L$45</f>
        <v>2524</v>
      </c>
      <c r="F49" s="138"/>
      <c r="G49" s="138"/>
      <c r="H49" s="138">
        <f>'実質公債費比率（分子）の構造'!M$45</f>
        <v>2561</v>
      </c>
      <c r="I49" s="138"/>
      <c r="J49" s="138"/>
      <c r="K49" s="138">
        <f>'実質公債費比率（分子）の構造'!N$45</f>
        <v>2309</v>
      </c>
      <c r="L49" s="138"/>
      <c r="M49" s="138"/>
      <c r="N49" s="138">
        <f>'実質公債費比率（分子）の構造'!O$45</f>
        <v>2235</v>
      </c>
      <c r="O49" s="138"/>
      <c r="P49" s="138"/>
    </row>
    <row r="50" spans="1:16" x14ac:dyDescent="0.15">
      <c r="A50" s="138" t="s">
        <v>60</v>
      </c>
      <c r="B50" s="138" t="e">
        <f>NA()</f>
        <v>#N/A</v>
      </c>
      <c r="C50" s="138">
        <f>IF(ISNUMBER('実質公債費比率（分子）の構造'!K$53),'実質公債費比率（分子）の構造'!K$53,NA())</f>
        <v>1014</v>
      </c>
      <c r="D50" s="138" t="e">
        <f>NA()</f>
        <v>#N/A</v>
      </c>
      <c r="E50" s="138" t="e">
        <f>NA()</f>
        <v>#N/A</v>
      </c>
      <c r="F50" s="138">
        <f>IF(ISNUMBER('実質公債費比率（分子）の構造'!L$53),'実質公債費比率（分子）の構造'!L$53,NA())</f>
        <v>1123</v>
      </c>
      <c r="G50" s="138" t="e">
        <f>NA()</f>
        <v>#N/A</v>
      </c>
      <c r="H50" s="138" t="e">
        <f>NA()</f>
        <v>#N/A</v>
      </c>
      <c r="I50" s="138">
        <f>IF(ISNUMBER('実質公債費比率（分子）の構造'!M$53),'実質公債費比率（分子）の構造'!M$53,NA())</f>
        <v>1146</v>
      </c>
      <c r="J50" s="138" t="e">
        <f>NA()</f>
        <v>#N/A</v>
      </c>
      <c r="K50" s="138" t="e">
        <f>NA()</f>
        <v>#N/A</v>
      </c>
      <c r="L50" s="138">
        <f>IF(ISNUMBER('実質公債費比率（分子）の構造'!N$53),'実質公債費比率（分子）の構造'!N$53,NA())</f>
        <v>1035</v>
      </c>
      <c r="M50" s="138" t="e">
        <f>NA()</f>
        <v>#N/A</v>
      </c>
      <c r="N50" s="138" t="e">
        <f>NA()</f>
        <v>#N/A</v>
      </c>
      <c r="O50" s="138">
        <f>IF(ISNUMBER('実質公債費比率（分子）の構造'!O$53),'実質公債費比率（分子）の構造'!O$53,NA())</f>
        <v>876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19284</v>
      </c>
      <c r="E56" s="137"/>
      <c r="F56" s="137"/>
      <c r="G56" s="137">
        <f>'将来負担比率（分子）の構造'!J$52</f>
        <v>18549</v>
      </c>
      <c r="H56" s="137"/>
      <c r="I56" s="137"/>
      <c r="J56" s="137">
        <f>'将来負担比率（分子）の構造'!K$52</f>
        <v>17438</v>
      </c>
      <c r="K56" s="137"/>
      <c r="L56" s="137"/>
      <c r="M56" s="137">
        <f>'将来負担比率（分子）の構造'!L$52</f>
        <v>17157</v>
      </c>
      <c r="N56" s="137"/>
      <c r="O56" s="137"/>
      <c r="P56" s="137">
        <f>'将来負担比率（分子）の構造'!M$52</f>
        <v>16526</v>
      </c>
    </row>
    <row r="57" spans="1:16" x14ac:dyDescent="0.15">
      <c r="A57" s="137" t="s">
        <v>36</v>
      </c>
      <c r="B57" s="137"/>
      <c r="C57" s="137"/>
      <c r="D57" s="137">
        <f>'将来負担比率（分子）の構造'!I$51</f>
        <v>4012</v>
      </c>
      <c r="E57" s="137"/>
      <c r="F57" s="137"/>
      <c r="G57" s="137">
        <f>'将来負担比率（分子）の構造'!J$51</f>
        <v>4668</v>
      </c>
      <c r="H57" s="137"/>
      <c r="I57" s="137"/>
      <c r="J57" s="137">
        <f>'将来負担比率（分子）の構造'!K$51</f>
        <v>5309</v>
      </c>
      <c r="K57" s="137"/>
      <c r="L57" s="137"/>
      <c r="M57" s="137">
        <f>'将来負担比率（分子）の構造'!L$51</f>
        <v>5806</v>
      </c>
      <c r="N57" s="137"/>
      <c r="O57" s="137"/>
      <c r="P57" s="137">
        <f>'将来負担比率（分子）の構造'!M$51</f>
        <v>6035</v>
      </c>
    </row>
    <row r="58" spans="1:16" x14ac:dyDescent="0.15">
      <c r="A58" s="137" t="s">
        <v>35</v>
      </c>
      <c r="B58" s="137"/>
      <c r="C58" s="137"/>
      <c r="D58" s="137">
        <f>'将来負担比率（分子）の構造'!I$50</f>
        <v>3929</v>
      </c>
      <c r="E58" s="137"/>
      <c r="F58" s="137"/>
      <c r="G58" s="137">
        <f>'将来負担比率（分子）の構造'!J$50</f>
        <v>4105</v>
      </c>
      <c r="H58" s="137"/>
      <c r="I58" s="137"/>
      <c r="J58" s="137">
        <f>'将来負担比率（分子）の構造'!K$50</f>
        <v>4031</v>
      </c>
      <c r="K58" s="137"/>
      <c r="L58" s="137"/>
      <c r="M58" s="137">
        <f>'将来負担比率（分子）の構造'!L$50</f>
        <v>5096</v>
      </c>
      <c r="N58" s="137"/>
      <c r="O58" s="137"/>
      <c r="P58" s="137">
        <f>'将来負担比率（分子）の構造'!M$50</f>
        <v>5710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11086</v>
      </c>
      <c r="C62" s="137"/>
      <c r="D62" s="137"/>
      <c r="E62" s="137">
        <f>'将来負担比率（分子）の構造'!J$45</f>
        <v>11069</v>
      </c>
      <c r="F62" s="137"/>
      <c r="G62" s="137"/>
      <c r="H62" s="137">
        <f>'将来負担比率（分子）の構造'!K$45</f>
        <v>9939</v>
      </c>
      <c r="I62" s="137"/>
      <c r="J62" s="137"/>
      <c r="K62" s="137">
        <f>'将来負担比率（分子）の構造'!L$45</f>
        <v>9343</v>
      </c>
      <c r="L62" s="137"/>
      <c r="M62" s="137"/>
      <c r="N62" s="137">
        <f>'将来負担比率（分子）の構造'!M$45</f>
        <v>9077</v>
      </c>
      <c r="O62" s="137"/>
      <c r="P62" s="137"/>
    </row>
    <row r="63" spans="1:16" x14ac:dyDescent="0.15">
      <c r="A63" s="137" t="s">
        <v>28</v>
      </c>
      <c r="B63" s="137">
        <f>'将来負担比率（分子）の構造'!I$44</f>
        <v>10029</v>
      </c>
      <c r="C63" s="137"/>
      <c r="D63" s="137"/>
      <c r="E63" s="137">
        <f>'将来負担比率（分子）の構造'!J$44</f>
        <v>10075</v>
      </c>
      <c r="F63" s="137"/>
      <c r="G63" s="137"/>
      <c r="H63" s="137">
        <f>'将来負担比率（分子）の構造'!K$44</f>
        <v>9983</v>
      </c>
      <c r="I63" s="137"/>
      <c r="J63" s="137"/>
      <c r="K63" s="137">
        <f>'将来負担比率（分子）の構造'!L$44</f>
        <v>9922</v>
      </c>
      <c r="L63" s="137"/>
      <c r="M63" s="137"/>
      <c r="N63" s="137">
        <f>'将来負担比率（分子）の構造'!M$44</f>
        <v>9595</v>
      </c>
      <c r="O63" s="137"/>
      <c r="P63" s="137"/>
    </row>
    <row r="64" spans="1:16" x14ac:dyDescent="0.15">
      <c r="A64" s="137" t="s">
        <v>27</v>
      </c>
      <c r="B64" s="137">
        <f>'将来負担比率（分子）の構造'!I$43</f>
        <v>697</v>
      </c>
      <c r="C64" s="137"/>
      <c r="D64" s="137"/>
      <c r="E64" s="137">
        <f>'将来負担比率（分子）の構造'!J$43</f>
        <v>715</v>
      </c>
      <c r="F64" s="137"/>
      <c r="G64" s="137"/>
      <c r="H64" s="137">
        <f>'将来負担比率（分子）の構造'!K$43</f>
        <v>715</v>
      </c>
      <c r="I64" s="137"/>
      <c r="J64" s="137"/>
      <c r="K64" s="137">
        <f>'将来負担比率（分子）の構造'!L$43</f>
        <v>700</v>
      </c>
      <c r="L64" s="137"/>
      <c r="M64" s="137"/>
      <c r="N64" s="137">
        <f>'将来負担比率（分子）の構造'!M$43</f>
        <v>708</v>
      </c>
      <c r="O64" s="137"/>
      <c r="P64" s="137"/>
    </row>
    <row r="65" spans="1:16" x14ac:dyDescent="0.15">
      <c r="A65" s="137" t="s">
        <v>26</v>
      </c>
      <c r="B65" s="137">
        <f>'将来負担比率（分子）の構造'!I$42</f>
        <v>1879</v>
      </c>
      <c r="C65" s="137"/>
      <c r="D65" s="137"/>
      <c r="E65" s="137">
        <f>'将来負担比率（分子）の構造'!J$42</f>
        <v>1840</v>
      </c>
      <c r="F65" s="137"/>
      <c r="G65" s="137"/>
      <c r="H65" s="137">
        <f>'将来負担比率（分子）の構造'!K$42</f>
        <v>1799</v>
      </c>
      <c r="I65" s="137"/>
      <c r="J65" s="137"/>
      <c r="K65" s="137">
        <f>'将来負担比率（分子）の構造'!L$42</f>
        <v>1425</v>
      </c>
      <c r="L65" s="137"/>
      <c r="M65" s="137"/>
      <c r="N65" s="137">
        <f>'将来負担比率（分子）の構造'!M$42</f>
        <v>1375</v>
      </c>
      <c r="O65" s="137"/>
      <c r="P65" s="137"/>
    </row>
    <row r="66" spans="1:16" x14ac:dyDescent="0.15">
      <c r="A66" s="137" t="s">
        <v>25</v>
      </c>
      <c r="B66" s="137">
        <f>'将来負担比率（分子）の構造'!I$41</f>
        <v>17816</v>
      </c>
      <c r="C66" s="137"/>
      <c r="D66" s="137"/>
      <c r="E66" s="137">
        <f>'将来負担比率（分子）の構造'!J$41</f>
        <v>16328</v>
      </c>
      <c r="F66" s="137"/>
      <c r="G66" s="137"/>
      <c r="H66" s="137">
        <f>'将来負担比率（分子）の構造'!K$41</f>
        <v>14800</v>
      </c>
      <c r="I66" s="137"/>
      <c r="J66" s="137"/>
      <c r="K66" s="137">
        <f>'将来負担比率（分子）の構造'!L$41</f>
        <v>14124</v>
      </c>
      <c r="L66" s="137"/>
      <c r="M66" s="137"/>
      <c r="N66" s="137">
        <f>'将来負担比率（分子）の構造'!M$41</f>
        <v>12906</v>
      </c>
      <c r="O66" s="137"/>
      <c r="P66" s="137"/>
    </row>
    <row r="67" spans="1:16" x14ac:dyDescent="0.15">
      <c r="A67" s="137" t="s">
        <v>64</v>
      </c>
      <c r="B67" s="137" t="e">
        <f>NA()</f>
        <v>#N/A</v>
      </c>
      <c r="C67" s="137">
        <f>IF(ISNUMBER('将来負担比率（分子）の構造'!I$53), IF('将来負担比率（分子）の構造'!I$53 &lt; 0, 0, '将来負担比率（分子）の構造'!I$53), NA())</f>
        <v>14283</v>
      </c>
      <c r="D67" s="137" t="e">
        <f>NA()</f>
        <v>#N/A</v>
      </c>
      <c r="E67" s="137" t="e">
        <f>NA()</f>
        <v>#N/A</v>
      </c>
      <c r="F67" s="137">
        <f>IF(ISNUMBER('将来負担比率（分子）の構造'!J$53), IF('将来負担比率（分子）の構造'!J$53 &lt; 0, 0, '将来負担比率（分子）の構造'!J$53), NA())</f>
        <v>12705</v>
      </c>
      <c r="G67" s="137" t="e">
        <f>NA()</f>
        <v>#N/A</v>
      </c>
      <c r="H67" s="137" t="e">
        <f>NA()</f>
        <v>#N/A</v>
      </c>
      <c r="I67" s="137">
        <f>IF(ISNUMBER('将来負担比率（分子）の構造'!K$53), IF('将来負担比率（分子）の構造'!K$53 &lt; 0, 0, '将来負担比率（分子）の構造'!K$53), NA())</f>
        <v>10457</v>
      </c>
      <c r="J67" s="137" t="e">
        <f>NA()</f>
        <v>#N/A</v>
      </c>
      <c r="K67" s="137" t="e">
        <f>NA()</f>
        <v>#N/A</v>
      </c>
      <c r="L67" s="137">
        <f>IF(ISNUMBER('将来負担比率（分子）の構造'!L$53), IF('将来負担比率（分子）の構造'!L$53 &lt; 0, 0, '将来負担比率（分子）の構造'!L$53), NA())</f>
        <v>7454</v>
      </c>
      <c r="M67" s="137" t="e">
        <f>NA()</f>
        <v>#N/A</v>
      </c>
      <c r="N67" s="137" t="e">
        <f>NA()</f>
        <v>#N/A</v>
      </c>
      <c r="O67" s="137">
        <f>IF(ISNUMBER('将来負担比率（分子）の構造'!M$53), IF('将来負担比率（分子）の構造'!M$53 &lt; 0, 0, '将来負担比率（分子）の構造'!M$53), NA())</f>
        <v>5391</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16770426</v>
      </c>
      <c r="S5" s="671"/>
      <c r="T5" s="671"/>
      <c r="U5" s="671"/>
      <c r="V5" s="671"/>
      <c r="W5" s="671"/>
      <c r="X5" s="671"/>
      <c r="Y5" s="718"/>
      <c r="Z5" s="731">
        <v>56.1</v>
      </c>
      <c r="AA5" s="731"/>
      <c r="AB5" s="731"/>
      <c r="AC5" s="731"/>
      <c r="AD5" s="732">
        <v>16123170</v>
      </c>
      <c r="AE5" s="732"/>
      <c r="AF5" s="732"/>
      <c r="AG5" s="732"/>
      <c r="AH5" s="732"/>
      <c r="AI5" s="732"/>
      <c r="AJ5" s="732"/>
      <c r="AK5" s="732"/>
      <c r="AL5" s="719">
        <v>86.9</v>
      </c>
      <c r="AM5" s="688"/>
      <c r="AN5" s="688"/>
      <c r="AO5" s="720"/>
      <c r="AP5" s="707" t="s">
        <v>210</v>
      </c>
      <c r="AQ5" s="708"/>
      <c r="AR5" s="708"/>
      <c r="AS5" s="708"/>
      <c r="AT5" s="708"/>
      <c r="AU5" s="708"/>
      <c r="AV5" s="708"/>
      <c r="AW5" s="708"/>
      <c r="AX5" s="708"/>
      <c r="AY5" s="708"/>
      <c r="AZ5" s="708"/>
      <c r="BA5" s="708"/>
      <c r="BB5" s="708"/>
      <c r="BC5" s="708"/>
      <c r="BD5" s="708"/>
      <c r="BE5" s="708"/>
      <c r="BF5" s="709"/>
      <c r="BG5" s="620">
        <v>16216826</v>
      </c>
      <c r="BH5" s="621"/>
      <c r="BI5" s="621"/>
      <c r="BJ5" s="621"/>
      <c r="BK5" s="621"/>
      <c r="BL5" s="621"/>
      <c r="BM5" s="621"/>
      <c r="BN5" s="622"/>
      <c r="BO5" s="673">
        <v>96.7</v>
      </c>
      <c r="BP5" s="673"/>
      <c r="BQ5" s="673"/>
      <c r="BR5" s="673"/>
      <c r="BS5" s="674">
        <v>96141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519668</v>
      </c>
      <c r="S6" s="621"/>
      <c r="T6" s="621"/>
      <c r="U6" s="621"/>
      <c r="V6" s="621"/>
      <c r="W6" s="621"/>
      <c r="X6" s="621"/>
      <c r="Y6" s="622"/>
      <c r="Z6" s="673">
        <v>1.7</v>
      </c>
      <c r="AA6" s="673"/>
      <c r="AB6" s="673"/>
      <c r="AC6" s="673"/>
      <c r="AD6" s="674">
        <v>519668</v>
      </c>
      <c r="AE6" s="674"/>
      <c r="AF6" s="674"/>
      <c r="AG6" s="674"/>
      <c r="AH6" s="674"/>
      <c r="AI6" s="674"/>
      <c r="AJ6" s="674"/>
      <c r="AK6" s="674"/>
      <c r="AL6" s="643">
        <v>2.8</v>
      </c>
      <c r="AM6" s="675"/>
      <c r="AN6" s="675"/>
      <c r="AO6" s="676"/>
      <c r="AP6" s="617" t="s">
        <v>215</v>
      </c>
      <c r="AQ6" s="618"/>
      <c r="AR6" s="618"/>
      <c r="AS6" s="618"/>
      <c r="AT6" s="618"/>
      <c r="AU6" s="618"/>
      <c r="AV6" s="618"/>
      <c r="AW6" s="618"/>
      <c r="AX6" s="618"/>
      <c r="AY6" s="618"/>
      <c r="AZ6" s="618"/>
      <c r="BA6" s="618"/>
      <c r="BB6" s="618"/>
      <c r="BC6" s="618"/>
      <c r="BD6" s="618"/>
      <c r="BE6" s="618"/>
      <c r="BF6" s="619"/>
      <c r="BG6" s="620">
        <v>16216826</v>
      </c>
      <c r="BH6" s="621"/>
      <c r="BI6" s="621"/>
      <c r="BJ6" s="621"/>
      <c r="BK6" s="621"/>
      <c r="BL6" s="621"/>
      <c r="BM6" s="621"/>
      <c r="BN6" s="622"/>
      <c r="BO6" s="673">
        <v>96.7</v>
      </c>
      <c r="BP6" s="673"/>
      <c r="BQ6" s="673"/>
      <c r="BR6" s="673"/>
      <c r="BS6" s="674">
        <v>96141</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305606</v>
      </c>
      <c r="CS6" s="621"/>
      <c r="CT6" s="621"/>
      <c r="CU6" s="621"/>
      <c r="CV6" s="621"/>
      <c r="CW6" s="621"/>
      <c r="CX6" s="621"/>
      <c r="CY6" s="622"/>
      <c r="CZ6" s="673">
        <v>1.1000000000000001</v>
      </c>
      <c r="DA6" s="673"/>
      <c r="DB6" s="673"/>
      <c r="DC6" s="673"/>
      <c r="DD6" s="626" t="s">
        <v>217</v>
      </c>
      <c r="DE6" s="621"/>
      <c r="DF6" s="621"/>
      <c r="DG6" s="621"/>
      <c r="DH6" s="621"/>
      <c r="DI6" s="621"/>
      <c r="DJ6" s="621"/>
      <c r="DK6" s="621"/>
      <c r="DL6" s="621"/>
      <c r="DM6" s="621"/>
      <c r="DN6" s="621"/>
      <c r="DO6" s="621"/>
      <c r="DP6" s="622"/>
      <c r="DQ6" s="626">
        <v>305606</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10761</v>
      </c>
      <c r="S7" s="621"/>
      <c r="T7" s="621"/>
      <c r="U7" s="621"/>
      <c r="V7" s="621"/>
      <c r="W7" s="621"/>
      <c r="X7" s="621"/>
      <c r="Y7" s="622"/>
      <c r="Z7" s="673">
        <v>0</v>
      </c>
      <c r="AA7" s="673"/>
      <c r="AB7" s="673"/>
      <c r="AC7" s="673"/>
      <c r="AD7" s="674">
        <v>10761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5638158</v>
      </c>
      <c r="BH7" s="621"/>
      <c r="BI7" s="621"/>
      <c r="BJ7" s="621"/>
      <c r="BK7" s="621"/>
      <c r="BL7" s="621"/>
      <c r="BM7" s="621"/>
      <c r="BN7" s="622"/>
      <c r="BO7" s="673">
        <v>33.6</v>
      </c>
      <c r="BP7" s="673"/>
      <c r="BQ7" s="673"/>
      <c r="BR7" s="673"/>
      <c r="BS7" s="674">
        <v>96141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4789067</v>
      </c>
      <c r="CS7" s="621"/>
      <c r="CT7" s="621"/>
      <c r="CU7" s="621"/>
      <c r="CV7" s="621"/>
      <c r="CW7" s="621"/>
      <c r="CX7" s="621"/>
      <c r="CY7" s="622"/>
      <c r="CZ7" s="673">
        <v>16.600000000000001</v>
      </c>
      <c r="DA7" s="673"/>
      <c r="DB7" s="673"/>
      <c r="DC7" s="673"/>
      <c r="DD7" s="626">
        <v>84407</v>
      </c>
      <c r="DE7" s="621"/>
      <c r="DF7" s="621"/>
      <c r="DG7" s="621"/>
      <c r="DH7" s="621"/>
      <c r="DI7" s="621"/>
      <c r="DJ7" s="621"/>
      <c r="DK7" s="621"/>
      <c r="DL7" s="621"/>
      <c r="DM7" s="621"/>
      <c r="DN7" s="621"/>
      <c r="DO7" s="621"/>
      <c r="DP7" s="622"/>
      <c r="DQ7" s="626">
        <v>4235986</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47165</v>
      </c>
      <c r="S8" s="621"/>
      <c r="T8" s="621"/>
      <c r="U8" s="621"/>
      <c r="V8" s="621"/>
      <c r="W8" s="621"/>
      <c r="X8" s="621"/>
      <c r="Y8" s="622"/>
      <c r="Z8" s="673">
        <v>0.2</v>
      </c>
      <c r="AA8" s="673"/>
      <c r="AB8" s="673"/>
      <c r="AC8" s="673"/>
      <c r="AD8" s="674">
        <v>47165</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157704</v>
      </c>
      <c r="BH8" s="621"/>
      <c r="BI8" s="621"/>
      <c r="BJ8" s="621"/>
      <c r="BK8" s="621"/>
      <c r="BL8" s="621"/>
      <c r="BM8" s="621"/>
      <c r="BN8" s="622"/>
      <c r="BO8" s="673">
        <v>0.9</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10249620</v>
      </c>
      <c r="CS8" s="621"/>
      <c r="CT8" s="621"/>
      <c r="CU8" s="621"/>
      <c r="CV8" s="621"/>
      <c r="CW8" s="621"/>
      <c r="CX8" s="621"/>
      <c r="CY8" s="622"/>
      <c r="CZ8" s="673">
        <v>35.4</v>
      </c>
      <c r="DA8" s="673"/>
      <c r="DB8" s="673"/>
      <c r="DC8" s="673"/>
      <c r="DD8" s="626">
        <v>16371</v>
      </c>
      <c r="DE8" s="621"/>
      <c r="DF8" s="621"/>
      <c r="DG8" s="621"/>
      <c r="DH8" s="621"/>
      <c r="DI8" s="621"/>
      <c r="DJ8" s="621"/>
      <c r="DK8" s="621"/>
      <c r="DL8" s="621"/>
      <c r="DM8" s="621"/>
      <c r="DN8" s="621"/>
      <c r="DO8" s="621"/>
      <c r="DP8" s="622"/>
      <c r="DQ8" s="626">
        <v>5350290</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34745</v>
      </c>
      <c r="S9" s="621"/>
      <c r="T9" s="621"/>
      <c r="U9" s="621"/>
      <c r="V9" s="621"/>
      <c r="W9" s="621"/>
      <c r="X9" s="621"/>
      <c r="Y9" s="622"/>
      <c r="Z9" s="673">
        <v>0.1</v>
      </c>
      <c r="AA9" s="673"/>
      <c r="AB9" s="673"/>
      <c r="AC9" s="673"/>
      <c r="AD9" s="674">
        <v>34745</v>
      </c>
      <c r="AE9" s="674"/>
      <c r="AF9" s="674"/>
      <c r="AG9" s="674"/>
      <c r="AH9" s="674"/>
      <c r="AI9" s="674"/>
      <c r="AJ9" s="674"/>
      <c r="AK9" s="674"/>
      <c r="AL9" s="643">
        <v>0.2</v>
      </c>
      <c r="AM9" s="675"/>
      <c r="AN9" s="675"/>
      <c r="AO9" s="676"/>
      <c r="AP9" s="617" t="s">
        <v>226</v>
      </c>
      <c r="AQ9" s="618"/>
      <c r="AR9" s="618"/>
      <c r="AS9" s="618"/>
      <c r="AT9" s="618"/>
      <c r="AU9" s="618"/>
      <c r="AV9" s="618"/>
      <c r="AW9" s="618"/>
      <c r="AX9" s="618"/>
      <c r="AY9" s="618"/>
      <c r="AZ9" s="618"/>
      <c r="BA9" s="618"/>
      <c r="BB9" s="618"/>
      <c r="BC9" s="618"/>
      <c r="BD9" s="618"/>
      <c r="BE9" s="618"/>
      <c r="BF9" s="619"/>
      <c r="BG9" s="620">
        <v>4629858</v>
      </c>
      <c r="BH9" s="621"/>
      <c r="BI9" s="621"/>
      <c r="BJ9" s="621"/>
      <c r="BK9" s="621"/>
      <c r="BL9" s="621"/>
      <c r="BM9" s="621"/>
      <c r="BN9" s="622"/>
      <c r="BO9" s="673">
        <v>27.6</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3137162</v>
      </c>
      <c r="CS9" s="621"/>
      <c r="CT9" s="621"/>
      <c r="CU9" s="621"/>
      <c r="CV9" s="621"/>
      <c r="CW9" s="621"/>
      <c r="CX9" s="621"/>
      <c r="CY9" s="622"/>
      <c r="CZ9" s="673">
        <v>10.9</v>
      </c>
      <c r="DA9" s="673"/>
      <c r="DB9" s="673"/>
      <c r="DC9" s="673"/>
      <c r="DD9" s="626">
        <v>61484</v>
      </c>
      <c r="DE9" s="621"/>
      <c r="DF9" s="621"/>
      <c r="DG9" s="621"/>
      <c r="DH9" s="621"/>
      <c r="DI9" s="621"/>
      <c r="DJ9" s="621"/>
      <c r="DK9" s="621"/>
      <c r="DL9" s="621"/>
      <c r="DM9" s="621"/>
      <c r="DN9" s="621"/>
      <c r="DO9" s="621"/>
      <c r="DP9" s="622"/>
      <c r="DQ9" s="626">
        <v>2640587</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1476781</v>
      </c>
      <c r="S10" s="621"/>
      <c r="T10" s="621"/>
      <c r="U10" s="621"/>
      <c r="V10" s="621"/>
      <c r="W10" s="621"/>
      <c r="X10" s="621"/>
      <c r="Y10" s="622"/>
      <c r="Z10" s="673">
        <v>4.9000000000000004</v>
      </c>
      <c r="AA10" s="673"/>
      <c r="AB10" s="673"/>
      <c r="AC10" s="673"/>
      <c r="AD10" s="674">
        <v>1476781</v>
      </c>
      <c r="AE10" s="674"/>
      <c r="AF10" s="674"/>
      <c r="AG10" s="674"/>
      <c r="AH10" s="674"/>
      <c r="AI10" s="674"/>
      <c r="AJ10" s="674"/>
      <c r="AK10" s="674"/>
      <c r="AL10" s="643">
        <v>8</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220958</v>
      </c>
      <c r="BH10" s="621"/>
      <c r="BI10" s="621"/>
      <c r="BJ10" s="621"/>
      <c r="BK10" s="621"/>
      <c r="BL10" s="621"/>
      <c r="BM10" s="621"/>
      <c r="BN10" s="622"/>
      <c r="BO10" s="673">
        <v>1.3</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43009</v>
      </c>
      <c r="CS10" s="621"/>
      <c r="CT10" s="621"/>
      <c r="CU10" s="621"/>
      <c r="CV10" s="621"/>
      <c r="CW10" s="621"/>
      <c r="CX10" s="621"/>
      <c r="CY10" s="622"/>
      <c r="CZ10" s="673">
        <v>0.1</v>
      </c>
      <c r="DA10" s="673"/>
      <c r="DB10" s="673"/>
      <c r="DC10" s="673"/>
      <c r="DD10" s="626" t="s">
        <v>223</v>
      </c>
      <c r="DE10" s="621"/>
      <c r="DF10" s="621"/>
      <c r="DG10" s="621"/>
      <c r="DH10" s="621"/>
      <c r="DI10" s="621"/>
      <c r="DJ10" s="621"/>
      <c r="DK10" s="621"/>
      <c r="DL10" s="621"/>
      <c r="DM10" s="621"/>
      <c r="DN10" s="621"/>
      <c r="DO10" s="621"/>
      <c r="DP10" s="622"/>
      <c r="DQ10" s="626">
        <v>43009</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153578</v>
      </c>
      <c r="S11" s="621"/>
      <c r="T11" s="621"/>
      <c r="U11" s="621"/>
      <c r="V11" s="621"/>
      <c r="W11" s="621"/>
      <c r="X11" s="621"/>
      <c r="Y11" s="622"/>
      <c r="Z11" s="673">
        <v>0.5</v>
      </c>
      <c r="AA11" s="673"/>
      <c r="AB11" s="673"/>
      <c r="AC11" s="673"/>
      <c r="AD11" s="674">
        <v>153578</v>
      </c>
      <c r="AE11" s="674"/>
      <c r="AF11" s="674"/>
      <c r="AG11" s="674"/>
      <c r="AH11" s="674"/>
      <c r="AI11" s="674"/>
      <c r="AJ11" s="674"/>
      <c r="AK11" s="674"/>
      <c r="AL11" s="643">
        <v>0.8</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629638</v>
      </c>
      <c r="BH11" s="621"/>
      <c r="BI11" s="621"/>
      <c r="BJ11" s="621"/>
      <c r="BK11" s="621"/>
      <c r="BL11" s="621"/>
      <c r="BM11" s="621"/>
      <c r="BN11" s="622"/>
      <c r="BO11" s="673">
        <v>3.8</v>
      </c>
      <c r="BP11" s="673"/>
      <c r="BQ11" s="673"/>
      <c r="BR11" s="673"/>
      <c r="BS11" s="626">
        <v>96141</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573118</v>
      </c>
      <c r="CS11" s="621"/>
      <c r="CT11" s="621"/>
      <c r="CU11" s="621"/>
      <c r="CV11" s="621"/>
      <c r="CW11" s="621"/>
      <c r="CX11" s="621"/>
      <c r="CY11" s="622"/>
      <c r="CZ11" s="673">
        <v>2</v>
      </c>
      <c r="DA11" s="673"/>
      <c r="DB11" s="673"/>
      <c r="DC11" s="673"/>
      <c r="DD11" s="626">
        <v>184127</v>
      </c>
      <c r="DE11" s="621"/>
      <c r="DF11" s="621"/>
      <c r="DG11" s="621"/>
      <c r="DH11" s="621"/>
      <c r="DI11" s="621"/>
      <c r="DJ11" s="621"/>
      <c r="DK11" s="621"/>
      <c r="DL11" s="621"/>
      <c r="DM11" s="621"/>
      <c r="DN11" s="621"/>
      <c r="DO11" s="621"/>
      <c r="DP11" s="622"/>
      <c r="DQ11" s="626">
        <v>400862</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9536955</v>
      </c>
      <c r="BH12" s="621"/>
      <c r="BI12" s="621"/>
      <c r="BJ12" s="621"/>
      <c r="BK12" s="621"/>
      <c r="BL12" s="621"/>
      <c r="BM12" s="621"/>
      <c r="BN12" s="622"/>
      <c r="BO12" s="673">
        <v>56.9</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402993</v>
      </c>
      <c r="CS12" s="621"/>
      <c r="CT12" s="621"/>
      <c r="CU12" s="621"/>
      <c r="CV12" s="621"/>
      <c r="CW12" s="621"/>
      <c r="CX12" s="621"/>
      <c r="CY12" s="622"/>
      <c r="CZ12" s="673">
        <v>1.4</v>
      </c>
      <c r="DA12" s="673"/>
      <c r="DB12" s="673"/>
      <c r="DC12" s="673"/>
      <c r="DD12" s="626">
        <v>50975</v>
      </c>
      <c r="DE12" s="621"/>
      <c r="DF12" s="621"/>
      <c r="DG12" s="621"/>
      <c r="DH12" s="621"/>
      <c r="DI12" s="621"/>
      <c r="DJ12" s="621"/>
      <c r="DK12" s="621"/>
      <c r="DL12" s="621"/>
      <c r="DM12" s="621"/>
      <c r="DN12" s="621"/>
      <c r="DO12" s="621"/>
      <c r="DP12" s="622"/>
      <c r="DQ12" s="626">
        <v>176281</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80370</v>
      </c>
      <c r="S13" s="621"/>
      <c r="T13" s="621"/>
      <c r="U13" s="621"/>
      <c r="V13" s="621"/>
      <c r="W13" s="621"/>
      <c r="X13" s="621"/>
      <c r="Y13" s="622"/>
      <c r="Z13" s="673">
        <v>0.3</v>
      </c>
      <c r="AA13" s="673"/>
      <c r="AB13" s="673"/>
      <c r="AC13" s="673"/>
      <c r="AD13" s="674">
        <v>80370</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9525098</v>
      </c>
      <c r="BH13" s="621"/>
      <c r="BI13" s="621"/>
      <c r="BJ13" s="621"/>
      <c r="BK13" s="621"/>
      <c r="BL13" s="621"/>
      <c r="BM13" s="621"/>
      <c r="BN13" s="622"/>
      <c r="BO13" s="673">
        <v>56.8</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2034278</v>
      </c>
      <c r="CS13" s="621"/>
      <c r="CT13" s="621"/>
      <c r="CU13" s="621"/>
      <c r="CV13" s="621"/>
      <c r="CW13" s="621"/>
      <c r="CX13" s="621"/>
      <c r="CY13" s="622"/>
      <c r="CZ13" s="673">
        <v>7</v>
      </c>
      <c r="DA13" s="673"/>
      <c r="DB13" s="673"/>
      <c r="DC13" s="673"/>
      <c r="DD13" s="626">
        <v>660142</v>
      </c>
      <c r="DE13" s="621"/>
      <c r="DF13" s="621"/>
      <c r="DG13" s="621"/>
      <c r="DH13" s="621"/>
      <c r="DI13" s="621"/>
      <c r="DJ13" s="621"/>
      <c r="DK13" s="621"/>
      <c r="DL13" s="621"/>
      <c r="DM13" s="621"/>
      <c r="DN13" s="621"/>
      <c r="DO13" s="621"/>
      <c r="DP13" s="622"/>
      <c r="DQ13" s="626">
        <v>1432807</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234451</v>
      </c>
      <c r="BH14" s="621"/>
      <c r="BI14" s="621"/>
      <c r="BJ14" s="621"/>
      <c r="BK14" s="621"/>
      <c r="BL14" s="621"/>
      <c r="BM14" s="621"/>
      <c r="BN14" s="622"/>
      <c r="BO14" s="673">
        <v>1.4</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1475807</v>
      </c>
      <c r="CS14" s="621"/>
      <c r="CT14" s="621"/>
      <c r="CU14" s="621"/>
      <c r="CV14" s="621"/>
      <c r="CW14" s="621"/>
      <c r="CX14" s="621"/>
      <c r="CY14" s="622"/>
      <c r="CZ14" s="673">
        <v>5.0999999999999996</v>
      </c>
      <c r="DA14" s="673"/>
      <c r="DB14" s="673"/>
      <c r="DC14" s="673"/>
      <c r="DD14" s="626">
        <v>131356</v>
      </c>
      <c r="DE14" s="621"/>
      <c r="DF14" s="621"/>
      <c r="DG14" s="621"/>
      <c r="DH14" s="621"/>
      <c r="DI14" s="621"/>
      <c r="DJ14" s="621"/>
      <c r="DK14" s="621"/>
      <c r="DL14" s="621"/>
      <c r="DM14" s="621"/>
      <c r="DN14" s="621"/>
      <c r="DO14" s="621"/>
      <c r="DP14" s="622"/>
      <c r="DQ14" s="626">
        <v>1339922</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43458</v>
      </c>
      <c r="S15" s="621"/>
      <c r="T15" s="621"/>
      <c r="U15" s="621"/>
      <c r="V15" s="621"/>
      <c r="W15" s="621"/>
      <c r="X15" s="621"/>
      <c r="Y15" s="622"/>
      <c r="Z15" s="673">
        <v>0.1</v>
      </c>
      <c r="AA15" s="673"/>
      <c r="AB15" s="673"/>
      <c r="AC15" s="673"/>
      <c r="AD15" s="674">
        <v>43458</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807143</v>
      </c>
      <c r="BH15" s="621"/>
      <c r="BI15" s="621"/>
      <c r="BJ15" s="621"/>
      <c r="BK15" s="621"/>
      <c r="BL15" s="621"/>
      <c r="BM15" s="621"/>
      <c r="BN15" s="622"/>
      <c r="BO15" s="673">
        <v>4.8</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3591236</v>
      </c>
      <c r="CS15" s="621"/>
      <c r="CT15" s="621"/>
      <c r="CU15" s="621"/>
      <c r="CV15" s="621"/>
      <c r="CW15" s="621"/>
      <c r="CX15" s="621"/>
      <c r="CY15" s="622"/>
      <c r="CZ15" s="673">
        <v>12.4</v>
      </c>
      <c r="DA15" s="673"/>
      <c r="DB15" s="673"/>
      <c r="DC15" s="673"/>
      <c r="DD15" s="626">
        <v>946922</v>
      </c>
      <c r="DE15" s="621"/>
      <c r="DF15" s="621"/>
      <c r="DG15" s="621"/>
      <c r="DH15" s="621"/>
      <c r="DI15" s="621"/>
      <c r="DJ15" s="621"/>
      <c r="DK15" s="621"/>
      <c r="DL15" s="621"/>
      <c r="DM15" s="621"/>
      <c r="DN15" s="621"/>
      <c r="DO15" s="621"/>
      <c r="DP15" s="622"/>
      <c r="DQ15" s="626">
        <v>2474383</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109898</v>
      </c>
      <c r="S16" s="621"/>
      <c r="T16" s="621"/>
      <c r="U16" s="621"/>
      <c r="V16" s="621"/>
      <c r="W16" s="621"/>
      <c r="X16" s="621"/>
      <c r="Y16" s="622"/>
      <c r="Z16" s="673">
        <v>0.4</v>
      </c>
      <c r="AA16" s="673"/>
      <c r="AB16" s="673"/>
      <c r="AC16" s="673"/>
      <c r="AD16" s="674" t="s">
        <v>223</v>
      </c>
      <c r="AE16" s="674"/>
      <c r="AF16" s="674"/>
      <c r="AG16" s="674"/>
      <c r="AH16" s="674"/>
      <c r="AI16" s="674"/>
      <c r="AJ16" s="674"/>
      <c r="AK16" s="674"/>
      <c r="AL16" s="643" t="s">
        <v>223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76903</v>
      </c>
      <c r="CS16" s="621"/>
      <c r="CT16" s="621"/>
      <c r="CU16" s="621"/>
      <c r="CV16" s="621"/>
      <c r="CW16" s="621"/>
      <c r="CX16" s="621"/>
      <c r="CY16" s="622"/>
      <c r="CZ16" s="673">
        <v>0.3</v>
      </c>
      <c r="DA16" s="673"/>
      <c r="DB16" s="673"/>
      <c r="DC16" s="673"/>
      <c r="DD16" s="626" t="s">
        <v>223</v>
      </c>
      <c r="DE16" s="621"/>
      <c r="DF16" s="621"/>
      <c r="DG16" s="621"/>
      <c r="DH16" s="621"/>
      <c r="DI16" s="621"/>
      <c r="DJ16" s="621"/>
      <c r="DK16" s="621"/>
      <c r="DL16" s="621"/>
      <c r="DM16" s="621"/>
      <c r="DN16" s="621"/>
      <c r="DO16" s="621"/>
      <c r="DP16" s="622"/>
      <c r="DQ16" s="626">
        <v>20022</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t="s">
        <v>223</v>
      </c>
      <c r="S17" s="621"/>
      <c r="T17" s="621"/>
      <c r="U17" s="621"/>
      <c r="V17" s="621"/>
      <c r="W17" s="621"/>
      <c r="X17" s="621"/>
      <c r="Y17" s="622"/>
      <c r="Z17" s="673" t="s">
        <v>223</v>
      </c>
      <c r="AA17" s="673"/>
      <c r="AB17" s="673"/>
      <c r="AC17" s="673"/>
      <c r="AD17" s="674" t="s">
        <v>223</v>
      </c>
      <c r="AE17" s="674"/>
      <c r="AF17" s="674"/>
      <c r="AG17" s="674"/>
      <c r="AH17" s="674"/>
      <c r="AI17" s="674"/>
      <c r="AJ17" s="674"/>
      <c r="AK17" s="674"/>
      <c r="AL17" s="643" t="s">
        <v>223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v>119</v>
      </c>
      <c r="BH17" s="621"/>
      <c r="BI17" s="621"/>
      <c r="BJ17" s="621"/>
      <c r="BK17" s="621"/>
      <c r="BL17" s="621"/>
      <c r="BM17" s="621"/>
      <c r="BN17" s="622"/>
      <c r="BO17" s="673">
        <v>0</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2235127</v>
      </c>
      <c r="CS17" s="621"/>
      <c r="CT17" s="621"/>
      <c r="CU17" s="621"/>
      <c r="CV17" s="621"/>
      <c r="CW17" s="621"/>
      <c r="CX17" s="621"/>
      <c r="CY17" s="622"/>
      <c r="CZ17" s="673">
        <v>7.7</v>
      </c>
      <c r="DA17" s="673"/>
      <c r="DB17" s="673"/>
      <c r="DC17" s="673"/>
      <c r="DD17" s="626" t="s">
        <v>223</v>
      </c>
      <c r="DE17" s="621"/>
      <c r="DF17" s="621"/>
      <c r="DG17" s="621"/>
      <c r="DH17" s="621"/>
      <c r="DI17" s="621"/>
      <c r="DJ17" s="621"/>
      <c r="DK17" s="621"/>
      <c r="DL17" s="621"/>
      <c r="DM17" s="621"/>
      <c r="DN17" s="621"/>
      <c r="DO17" s="621"/>
      <c r="DP17" s="622"/>
      <c r="DQ17" s="626">
        <v>2220683</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109494</v>
      </c>
      <c r="S18" s="621"/>
      <c r="T18" s="621"/>
      <c r="U18" s="621"/>
      <c r="V18" s="621"/>
      <c r="W18" s="621"/>
      <c r="X18" s="621"/>
      <c r="Y18" s="622"/>
      <c r="Z18" s="673">
        <v>0.4</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v>404</v>
      </c>
      <c r="S19" s="621"/>
      <c r="T19" s="621"/>
      <c r="U19" s="621"/>
      <c r="V19" s="621"/>
      <c r="W19" s="621"/>
      <c r="X19" s="621"/>
      <c r="Y19" s="622"/>
      <c r="Z19" s="673">
        <v>0</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553600</v>
      </c>
      <c r="BH19" s="621"/>
      <c r="BI19" s="621"/>
      <c r="BJ19" s="621"/>
      <c r="BK19" s="621"/>
      <c r="BL19" s="621"/>
      <c r="BM19" s="621"/>
      <c r="BN19" s="622"/>
      <c r="BO19" s="673">
        <v>3.3</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19246850</v>
      </c>
      <c r="S20" s="621"/>
      <c r="T20" s="621"/>
      <c r="U20" s="621"/>
      <c r="V20" s="621"/>
      <c r="W20" s="621"/>
      <c r="X20" s="621"/>
      <c r="Y20" s="622"/>
      <c r="Z20" s="673">
        <v>64.3</v>
      </c>
      <c r="AA20" s="673"/>
      <c r="AB20" s="673"/>
      <c r="AC20" s="673"/>
      <c r="AD20" s="674">
        <v>18489696</v>
      </c>
      <c r="AE20" s="674"/>
      <c r="AF20" s="674"/>
      <c r="AG20" s="674"/>
      <c r="AH20" s="674"/>
      <c r="AI20" s="674"/>
      <c r="AJ20" s="674"/>
      <c r="AK20" s="674"/>
      <c r="AL20" s="643">
        <v>99.6</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553600</v>
      </c>
      <c r="BH20" s="621"/>
      <c r="BI20" s="621"/>
      <c r="BJ20" s="621"/>
      <c r="BK20" s="621"/>
      <c r="BL20" s="621"/>
      <c r="BM20" s="621"/>
      <c r="BN20" s="622"/>
      <c r="BO20" s="673">
        <v>3.3</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28913926</v>
      </c>
      <c r="CS20" s="621"/>
      <c r="CT20" s="621"/>
      <c r="CU20" s="621"/>
      <c r="CV20" s="621"/>
      <c r="CW20" s="621"/>
      <c r="CX20" s="621"/>
      <c r="CY20" s="622"/>
      <c r="CZ20" s="673">
        <v>100</v>
      </c>
      <c r="DA20" s="673"/>
      <c r="DB20" s="673"/>
      <c r="DC20" s="673"/>
      <c r="DD20" s="626">
        <v>2135784</v>
      </c>
      <c r="DE20" s="621"/>
      <c r="DF20" s="621"/>
      <c r="DG20" s="621"/>
      <c r="DH20" s="621"/>
      <c r="DI20" s="621"/>
      <c r="DJ20" s="621"/>
      <c r="DK20" s="621"/>
      <c r="DL20" s="621"/>
      <c r="DM20" s="621"/>
      <c r="DN20" s="621"/>
      <c r="DO20" s="621"/>
      <c r="DP20" s="622"/>
      <c r="DQ20" s="626">
        <v>20640438</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13488</v>
      </c>
      <c r="S21" s="621"/>
      <c r="T21" s="621"/>
      <c r="U21" s="621"/>
      <c r="V21" s="621"/>
      <c r="W21" s="621"/>
      <c r="X21" s="621"/>
      <c r="Y21" s="622"/>
      <c r="Z21" s="673">
        <v>0</v>
      </c>
      <c r="AA21" s="673"/>
      <c r="AB21" s="673"/>
      <c r="AC21" s="673"/>
      <c r="AD21" s="674">
        <v>13488</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2485</v>
      </c>
      <c r="BH21" s="621"/>
      <c r="BI21" s="621"/>
      <c r="BJ21" s="621"/>
      <c r="BK21" s="621"/>
      <c r="BL21" s="621"/>
      <c r="BM21" s="621"/>
      <c r="BN21" s="622"/>
      <c r="BO21" s="673">
        <v>0</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126411</v>
      </c>
      <c r="S22" s="621"/>
      <c r="T22" s="621"/>
      <c r="U22" s="621"/>
      <c r="V22" s="621"/>
      <c r="W22" s="621"/>
      <c r="X22" s="621"/>
      <c r="Y22" s="622"/>
      <c r="Z22" s="673">
        <v>0.4</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430052</v>
      </c>
      <c r="S23" s="621"/>
      <c r="T23" s="621"/>
      <c r="U23" s="621"/>
      <c r="V23" s="621"/>
      <c r="W23" s="621"/>
      <c r="X23" s="621"/>
      <c r="Y23" s="622"/>
      <c r="Z23" s="673">
        <v>1.4</v>
      </c>
      <c r="AA23" s="673"/>
      <c r="AB23" s="673"/>
      <c r="AC23" s="673"/>
      <c r="AD23" s="674">
        <v>47610</v>
      </c>
      <c r="AE23" s="674"/>
      <c r="AF23" s="674"/>
      <c r="AG23" s="674"/>
      <c r="AH23" s="674"/>
      <c r="AI23" s="674"/>
      <c r="AJ23" s="674"/>
      <c r="AK23" s="674"/>
      <c r="AL23" s="643">
        <v>0.3</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551115</v>
      </c>
      <c r="BH23" s="621"/>
      <c r="BI23" s="621"/>
      <c r="BJ23" s="621"/>
      <c r="BK23" s="621"/>
      <c r="BL23" s="621"/>
      <c r="BM23" s="621"/>
      <c r="BN23" s="622"/>
      <c r="BO23" s="673">
        <v>3.3</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310249</v>
      </c>
      <c r="S24" s="621"/>
      <c r="T24" s="621"/>
      <c r="U24" s="621"/>
      <c r="V24" s="621"/>
      <c r="W24" s="621"/>
      <c r="X24" s="621"/>
      <c r="Y24" s="622"/>
      <c r="Z24" s="673">
        <v>1</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15312040</v>
      </c>
      <c r="CS24" s="671"/>
      <c r="CT24" s="671"/>
      <c r="CU24" s="671"/>
      <c r="CV24" s="671"/>
      <c r="CW24" s="671"/>
      <c r="CX24" s="671"/>
      <c r="CY24" s="718"/>
      <c r="CZ24" s="722">
        <v>53</v>
      </c>
      <c r="DA24" s="723"/>
      <c r="DB24" s="723"/>
      <c r="DC24" s="724"/>
      <c r="DD24" s="717">
        <v>10745024</v>
      </c>
      <c r="DE24" s="671"/>
      <c r="DF24" s="671"/>
      <c r="DG24" s="671"/>
      <c r="DH24" s="671"/>
      <c r="DI24" s="671"/>
      <c r="DJ24" s="671"/>
      <c r="DK24" s="718"/>
      <c r="DL24" s="717">
        <v>10672332</v>
      </c>
      <c r="DM24" s="671"/>
      <c r="DN24" s="671"/>
      <c r="DO24" s="671"/>
      <c r="DP24" s="671"/>
      <c r="DQ24" s="671"/>
      <c r="DR24" s="671"/>
      <c r="DS24" s="671"/>
      <c r="DT24" s="671"/>
      <c r="DU24" s="671"/>
      <c r="DV24" s="718"/>
      <c r="DW24" s="719">
        <v>57.2</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3755931</v>
      </c>
      <c r="S25" s="621"/>
      <c r="T25" s="621"/>
      <c r="U25" s="621"/>
      <c r="V25" s="621"/>
      <c r="W25" s="621"/>
      <c r="X25" s="621"/>
      <c r="Y25" s="622"/>
      <c r="Z25" s="673">
        <v>12.6</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6686642</v>
      </c>
      <c r="CS25" s="639"/>
      <c r="CT25" s="639"/>
      <c r="CU25" s="639"/>
      <c r="CV25" s="639"/>
      <c r="CW25" s="639"/>
      <c r="CX25" s="639"/>
      <c r="CY25" s="640"/>
      <c r="CZ25" s="623">
        <v>23.1</v>
      </c>
      <c r="DA25" s="641"/>
      <c r="DB25" s="641"/>
      <c r="DC25" s="642"/>
      <c r="DD25" s="626">
        <v>6261220</v>
      </c>
      <c r="DE25" s="639"/>
      <c r="DF25" s="639"/>
      <c r="DG25" s="639"/>
      <c r="DH25" s="639"/>
      <c r="DI25" s="639"/>
      <c r="DJ25" s="639"/>
      <c r="DK25" s="640"/>
      <c r="DL25" s="626">
        <v>6255443</v>
      </c>
      <c r="DM25" s="639"/>
      <c r="DN25" s="639"/>
      <c r="DO25" s="639"/>
      <c r="DP25" s="639"/>
      <c r="DQ25" s="639"/>
      <c r="DR25" s="639"/>
      <c r="DS25" s="639"/>
      <c r="DT25" s="639"/>
      <c r="DU25" s="639"/>
      <c r="DV25" s="640"/>
      <c r="DW25" s="643">
        <v>33.5</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4491609</v>
      </c>
      <c r="CS26" s="621"/>
      <c r="CT26" s="621"/>
      <c r="CU26" s="621"/>
      <c r="CV26" s="621"/>
      <c r="CW26" s="621"/>
      <c r="CX26" s="621"/>
      <c r="CY26" s="622"/>
      <c r="CZ26" s="623">
        <v>15.5</v>
      </c>
      <c r="DA26" s="641"/>
      <c r="DB26" s="641"/>
      <c r="DC26" s="642"/>
      <c r="DD26" s="626">
        <v>4078037</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1759967</v>
      </c>
      <c r="S27" s="621"/>
      <c r="T27" s="621"/>
      <c r="U27" s="621"/>
      <c r="V27" s="621"/>
      <c r="W27" s="621"/>
      <c r="X27" s="621"/>
      <c r="Y27" s="622"/>
      <c r="Z27" s="673">
        <v>5.9</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16770426</v>
      </c>
      <c r="BH27" s="621"/>
      <c r="BI27" s="621"/>
      <c r="BJ27" s="621"/>
      <c r="BK27" s="621"/>
      <c r="BL27" s="621"/>
      <c r="BM27" s="621"/>
      <c r="BN27" s="622"/>
      <c r="BO27" s="673">
        <v>100</v>
      </c>
      <c r="BP27" s="673"/>
      <c r="BQ27" s="673"/>
      <c r="BR27" s="673"/>
      <c r="BS27" s="626">
        <v>96141</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6390271</v>
      </c>
      <c r="CS27" s="639"/>
      <c r="CT27" s="639"/>
      <c r="CU27" s="639"/>
      <c r="CV27" s="639"/>
      <c r="CW27" s="639"/>
      <c r="CX27" s="639"/>
      <c r="CY27" s="640"/>
      <c r="CZ27" s="623">
        <v>22.1</v>
      </c>
      <c r="DA27" s="641"/>
      <c r="DB27" s="641"/>
      <c r="DC27" s="642"/>
      <c r="DD27" s="626">
        <v>2263121</v>
      </c>
      <c r="DE27" s="639"/>
      <c r="DF27" s="639"/>
      <c r="DG27" s="639"/>
      <c r="DH27" s="639"/>
      <c r="DI27" s="639"/>
      <c r="DJ27" s="639"/>
      <c r="DK27" s="640"/>
      <c r="DL27" s="626">
        <v>2196206</v>
      </c>
      <c r="DM27" s="639"/>
      <c r="DN27" s="639"/>
      <c r="DO27" s="639"/>
      <c r="DP27" s="639"/>
      <c r="DQ27" s="639"/>
      <c r="DR27" s="639"/>
      <c r="DS27" s="639"/>
      <c r="DT27" s="639"/>
      <c r="DU27" s="639"/>
      <c r="DV27" s="640"/>
      <c r="DW27" s="643">
        <v>11.8</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49498</v>
      </c>
      <c r="S28" s="621"/>
      <c r="T28" s="621"/>
      <c r="U28" s="621"/>
      <c r="V28" s="621"/>
      <c r="W28" s="621"/>
      <c r="X28" s="621"/>
      <c r="Y28" s="622"/>
      <c r="Z28" s="673">
        <v>0.2</v>
      </c>
      <c r="AA28" s="673"/>
      <c r="AB28" s="673"/>
      <c r="AC28" s="673"/>
      <c r="AD28" s="674">
        <v>20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2235127</v>
      </c>
      <c r="CS28" s="621"/>
      <c r="CT28" s="621"/>
      <c r="CU28" s="621"/>
      <c r="CV28" s="621"/>
      <c r="CW28" s="621"/>
      <c r="CX28" s="621"/>
      <c r="CY28" s="622"/>
      <c r="CZ28" s="623">
        <v>7.7</v>
      </c>
      <c r="DA28" s="641"/>
      <c r="DB28" s="641"/>
      <c r="DC28" s="642"/>
      <c r="DD28" s="626">
        <v>2220683</v>
      </c>
      <c r="DE28" s="621"/>
      <c r="DF28" s="621"/>
      <c r="DG28" s="621"/>
      <c r="DH28" s="621"/>
      <c r="DI28" s="621"/>
      <c r="DJ28" s="621"/>
      <c r="DK28" s="622"/>
      <c r="DL28" s="626">
        <v>2220683</v>
      </c>
      <c r="DM28" s="621"/>
      <c r="DN28" s="621"/>
      <c r="DO28" s="621"/>
      <c r="DP28" s="621"/>
      <c r="DQ28" s="621"/>
      <c r="DR28" s="621"/>
      <c r="DS28" s="621"/>
      <c r="DT28" s="621"/>
      <c r="DU28" s="621"/>
      <c r="DV28" s="622"/>
      <c r="DW28" s="643">
        <v>11.9</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15652</v>
      </c>
      <c r="S29" s="621"/>
      <c r="T29" s="621"/>
      <c r="U29" s="621"/>
      <c r="V29" s="621"/>
      <c r="W29" s="621"/>
      <c r="X29" s="621"/>
      <c r="Y29" s="622"/>
      <c r="Z29" s="673">
        <v>0.1</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2235127</v>
      </c>
      <c r="CS29" s="639"/>
      <c r="CT29" s="639"/>
      <c r="CU29" s="639"/>
      <c r="CV29" s="639"/>
      <c r="CW29" s="639"/>
      <c r="CX29" s="639"/>
      <c r="CY29" s="640"/>
      <c r="CZ29" s="623">
        <v>7.7</v>
      </c>
      <c r="DA29" s="641"/>
      <c r="DB29" s="641"/>
      <c r="DC29" s="642"/>
      <c r="DD29" s="626">
        <v>2220683</v>
      </c>
      <c r="DE29" s="639"/>
      <c r="DF29" s="639"/>
      <c r="DG29" s="639"/>
      <c r="DH29" s="639"/>
      <c r="DI29" s="639"/>
      <c r="DJ29" s="639"/>
      <c r="DK29" s="640"/>
      <c r="DL29" s="626">
        <v>2220683</v>
      </c>
      <c r="DM29" s="639"/>
      <c r="DN29" s="639"/>
      <c r="DO29" s="639"/>
      <c r="DP29" s="639"/>
      <c r="DQ29" s="639"/>
      <c r="DR29" s="639"/>
      <c r="DS29" s="639"/>
      <c r="DT29" s="639"/>
      <c r="DU29" s="639"/>
      <c r="DV29" s="640"/>
      <c r="DW29" s="643">
        <v>11.9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643341</v>
      </c>
      <c r="S30" s="621"/>
      <c r="T30" s="621"/>
      <c r="U30" s="621"/>
      <c r="V30" s="621"/>
      <c r="W30" s="621"/>
      <c r="X30" s="621"/>
      <c r="Y30" s="622"/>
      <c r="Z30" s="673">
        <v>2.2000000000000002</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99.2</v>
      </c>
      <c r="BH30" s="687"/>
      <c r="BI30" s="687"/>
      <c r="BJ30" s="687"/>
      <c r="BK30" s="687"/>
      <c r="BL30" s="687"/>
      <c r="BM30" s="688">
        <v>93.2</v>
      </c>
      <c r="BN30" s="687"/>
      <c r="BO30" s="687"/>
      <c r="BP30" s="687"/>
      <c r="BQ30" s="689"/>
      <c r="BR30" s="686">
        <v>98.8</v>
      </c>
      <c r="BS30" s="687"/>
      <c r="BT30" s="687"/>
      <c r="BU30" s="687"/>
      <c r="BV30" s="687"/>
      <c r="BW30" s="687"/>
      <c r="BX30" s="688">
        <v>91.7</v>
      </c>
      <c r="BY30" s="687"/>
      <c r="BZ30" s="687"/>
      <c r="CA30" s="687"/>
      <c r="CB30" s="689"/>
      <c r="CD30" s="692"/>
      <c r="CE30" s="693"/>
      <c r="CF30" s="657" t="s">
        <v>294</v>
      </c>
      <c r="CG30" s="654"/>
      <c r="CH30" s="654"/>
      <c r="CI30" s="654"/>
      <c r="CJ30" s="654"/>
      <c r="CK30" s="654"/>
      <c r="CL30" s="654"/>
      <c r="CM30" s="654"/>
      <c r="CN30" s="654"/>
      <c r="CO30" s="654"/>
      <c r="CP30" s="654"/>
      <c r="CQ30" s="655"/>
      <c r="CR30" s="620">
        <v>2125844</v>
      </c>
      <c r="CS30" s="621"/>
      <c r="CT30" s="621"/>
      <c r="CU30" s="621"/>
      <c r="CV30" s="621"/>
      <c r="CW30" s="621"/>
      <c r="CX30" s="621"/>
      <c r="CY30" s="622"/>
      <c r="CZ30" s="623">
        <v>7.4</v>
      </c>
      <c r="DA30" s="641"/>
      <c r="DB30" s="641"/>
      <c r="DC30" s="642"/>
      <c r="DD30" s="626">
        <v>2111400</v>
      </c>
      <c r="DE30" s="621"/>
      <c r="DF30" s="621"/>
      <c r="DG30" s="621"/>
      <c r="DH30" s="621"/>
      <c r="DI30" s="621"/>
      <c r="DJ30" s="621"/>
      <c r="DK30" s="622"/>
      <c r="DL30" s="626">
        <v>2111400</v>
      </c>
      <c r="DM30" s="621"/>
      <c r="DN30" s="621"/>
      <c r="DO30" s="621"/>
      <c r="DP30" s="621"/>
      <c r="DQ30" s="621"/>
      <c r="DR30" s="621"/>
      <c r="DS30" s="621"/>
      <c r="DT30" s="621"/>
      <c r="DU30" s="621"/>
      <c r="DV30" s="622"/>
      <c r="DW30" s="643">
        <v>11.3</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1741891</v>
      </c>
      <c r="S31" s="621"/>
      <c r="T31" s="621"/>
      <c r="U31" s="621"/>
      <c r="V31" s="621"/>
      <c r="W31" s="621"/>
      <c r="X31" s="621"/>
      <c r="Y31" s="622"/>
      <c r="Z31" s="673">
        <v>5.8</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98.6</v>
      </c>
      <c r="BH31" s="639"/>
      <c r="BI31" s="639"/>
      <c r="BJ31" s="639"/>
      <c r="BK31" s="639"/>
      <c r="BL31" s="639"/>
      <c r="BM31" s="675">
        <v>90.9</v>
      </c>
      <c r="BN31" s="685"/>
      <c r="BO31" s="685"/>
      <c r="BP31" s="685"/>
      <c r="BQ31" s="649"/>
      <c r="BR31" s="684">
        <v>97.7</v>
      </c>
      <c r="BS31" s="639"/>
      <c r="BT31" s="639"/>
      <c r="BU31" s="639"/>
      <c r="BV31" s="639"/>
      <c r="BW31" s="639"/>
      <c r="BX31" s="675">
        <v>88.8</v>
      </c>
      <c r="BY31" s="685"/>
      <c r="BZ31" s="685"/>
      <c r="CA31" s="685"/>
      <c r="CB31" s="649"/>
      <c r="CD31" s="692"/>
      <c r="CE31" s="693"/>
      <c r="CF31" s="657" t="s">
        <v>298</v>
      </c>
      <c r="CG31" s="654"/>
      <c r="CH31" s="654"/>
      <c r="CI31" s="654"/>
      <c r="CJ31" s="654"/>
      <c r="CK31" s="654"/>
      <c r="CL31" s="654"/>
      <c r="CM31" s="654"/>
      <c r="CN31" s="654"/>
      <c r="CO31" s="654"/>
      <c r="CP31" s="654"/>
      <c r="CQ31" s="655"/>
      <c r="CR31" s="620">
        <v>109283</v>
      </c>
      <c r="CS31" s="639"/>
      <c r="CT31" s="639"/>
      <c r="CU31" s="639"/>
      <c r="CV31" s="639"/>
      <c r="CW31" s="639"/>
      <c r="CX31" s="639"/>
      <c r="CY31" s="640"/>
      <c r="CZ31" s="623">
        <v>0.4</v>
      </c>
      <c r="DA31" s="641"/>
      <c r="DB31" s="641"/>
      <c r="DC31" s="642"/>
      <c r="DD31" s="626">
        <v>109283</v>
      </c>
      <c r="DE31" s="639"/>
      <c r="DF31" s="639"/>
      <c r="DG31" s="639"/>
      <c r="DH31" s="639"/>
      <c r="DI31" s="639"/>
      <c r="DJ31" s="639"/>
      <c r="DK31" s="640"/>
      <c r="DL31" s="626">
        <v>109283</v>
      </c>
      <c r="DM31" s="639"/>
      <c r="DN31" s="639"/>
      <c r="DO31" s="639"/>
      <c r="DP31" s="639"/>
      <c r="DQ31" s="639"/>
      <c r="DR31" s="639"/>
      <c r="DS31" s="639"/>
      <c r="DT31" s="639"/>
      <c r="DU31" s="639"/>
      <c r="DV31" s="640"/>
      <c r="DW31" s="643">
        <v>0.6</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915296</v>
      </c>
      <c r="S32" s="621"/>
      <c r="T32" s="621"/>
      <c r="U32" s="621"/>
      <c r="V32" s="621"/>
      <c r="W32" s="621"/>
      <c r="X32" s="621"/>
      <c r="Y32" s="622"/>
      <c r="Z32" s="673">
        <v>3.1</v>
      </c>
      <c r="AA32" s="673"/>
      <c r="AB32" s="673"/>
      <c r="AC32" s="673"/>
      <c r="AD32" s="674">
        <v>13393</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99.5</v>
      </c>
      <c r="BH32" s="605"/>
      <c r="BI32" s="605"/>
      <c r="BJ32" s="605"/>
      <c r="BK32" s="605"/>
      <c r="BL32" s="605"/>
      <c r="BM32" s="668">
        <v>96.3</v>
      </c>
      <c r="BN32" s="605"/>
      <c r="BO32" s="605"/>
      <c r="BP32" s="605"/>
      <c r="BQ32" s="662"/>
      <c r="BR32" s="683">
        <v>99.4</v>
      </c>
      <c r="BS32" s="605"/>
      <c r="BT32" s="605"/>
      <c r="BU32" s="605"/>
      <c r="BV32" s="605"/>
      <c r="BW32" s="605"/>
      <c r="BX32" s="668">
        <v>95.1</v>
      </c>
      <c r="BY32" s="605"/>
      <c r="BZ32" s="605"/>
      <c r="CA32" s="605"/>
      <c r="CB32" s="662"/>
      <c r="CD32" s="694"/>
      <c r="CE32" s="695"/>
      <c r="CF32" s="657" t="s">
        <v>301</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907700</v>
      </c>
      <c r="S33" s="621"/>
      <c r="T33" s="621"/>
      <c r="U33" s="621"/>
      <c r="V33" s="621"/>
      <c r="W33" s="621"/>
      <c r="X33" s="621"/>
      <c r="Y33" s="622"/>
      <c r="Z33" s="673">
        <v>3</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11389199</v>
      </c>
      <c r="CS33" s="639"/>
      <c r="CT33" s="639"/>
      <c r="CU33" s="639"/>
      <c r="CV33" s="639"/>
      <c r="CW33" s="639"/>
      <c r="CX33" s="639"/>
      <c r="CY33" s="640"/>
      <c r="CZ33" s="623">
        <v>39.4</v>
      </c>
      <c r="DA33" s="641"/>
      <c r="DB33" s="641"/>
      <c r="DC33" s="642"/>
      <c r="DD33" s="626">
        <v>9225059</v>
      </c>
      <c r="DE33" s="639"/>
      <c r="DF33" s="639"/>
      <c r="DG33" s="639"/>
      <c r="DH33" s="639"/>
      <c r="DI33" s="639"/>
      <c r="DJ33" s="639"/>
      <c r="DK33" s="640"/>
      <c r="DL33" s="626">
        <v>7042764</v>
      </c>
      <c r="DM33" s="639"/>
      <c r="DN33" s="639"/>
      <c r="DO33" s="639"/>
      <c r="DP33" s="639"/>
      <c r="DQ33" s="639"/>
      <c r="DR33" s="639"/>
      <c r="DS33" s="639"/>
      <c r="DT33" s="639"/>
      <c r="DU33" s="639"/>
      <c r="DV33" s="640"/>
      <c r="DW33" s="643">
        <v>37.700000000000003</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v>100400</v>
      </c>
      <c r="S34" s="621"/>
      <c r="T34" s="621"/>
      <c r="U34" s="621"/>
      <c r="V34" s="621"/>
      <c r="W34" s="621"/>
      <c r="X34" s="621"/>
      <c r="Y34" s="622"/>
      <c r="Z34" s="673">
        <v>0.3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5298718</v>
      </c>
      <c r="CS34" s="621"/>
      <c r="CT34" s="621"/>
      <c r="CU34" s="621"/>
      <c r="CV34" s="621"/>
      <c r="CW34" s="621"/>
      <c r="CX34" s="621"/>
      <c r="CY34" s="622"/>
      <c r="CZ34" s="623">
        <v>18.3</v>
      </c>
      <c r="DA34" s="641"/>
      <c r="DB34" s="641"/>
      <c r="DC34" s="642"/>
      <c r="DD34" s="626">
        <v>3974761</v>
      </c>
      <c r="DE34" s="621"/>
      <c r="DF34" s="621"/>
      <c r="DG34" s="621"/>
      <c r="DH34" s="621"/>
      <c r="DI34" s="621"/>
      <c r="DJ34" s="621"/>
      <c r="DK34" s="622"/>
      <c r="DL34" s="626">
        <v>3692996</v>
      </c>
      <c r="DM34" s="621"/>
      <c r="DN34" s="621"/>
      <c r="DO34" s="621"/>
      <c r="DP34" s="621"/>
      <c r="DQ34" s="621"/>
      <c r="DR34" s="621"/>
      <c r="DS34" s="621"/>
      <c r="DT34" s="621"/>
      <c r="DU34" s="621"/>
      <c r="DV34" s="622"/>
      <c r="DW34" s="643">
        <v>19.8</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5500</v>
      </c>
      <c r="S35" s="621"/>
      <c r="T35" s="621"/>
      <c r="U35" s="621"/>
      <c r="V35" s="621"/>
      <c r="W35" s="621"/>
      <c r="X35" s="621"/>
      <c r="Y35" s="622"/>
      <c r="Z35" s="673">
        <v>0</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3555990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447938</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157359</v>
      </c>
      <c r="CS35" s="639"/>
      <c r="CT35" s="639"/>
      <c r="CU35" s="639"/>
      <c r="CV35" s="639"/>
      <c r="CW35" s="639"/>
      <c r="CX35" s="639"/>
      <c r="CY35" s="640"/>
      <c r="CZ35" s="623">
        <v>0.5</v>
      </c>
      <c r="DA35" s="641"/>
      <c r="DB35" s="641"/>
      <c r="DC35" s="642"/>
      <c r="DD35" s="626">
        <v>144879</v>
      </c>
      <c r="DE35" s="639"/>
      <c r="DF35" s="639"/>
      <c r="DG35" s="639"/>
      <c r="DH35" s="639"/>
      <c r="DI35" s="639"/>
      <c r="DJ35" s="639"/>
      <c r="DK35" s="640"/>
      <c r="DL35" s="626">
        <v>144879</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29916326</v>
      </c>
      <c r="S36" s="661"/>
      <c r="T36" s="661"/>
      <c r="U36" s="661"/>
      <c r="V36" s="661"/>
      <c r="W36" s="661"/>
      <c r="X36" s="661"/>
      <c r="Y36" s="664"/>
      <c r="Z36" s="665">
        <v>100</v>
      </c>
      <c r="AA36" s="665"/>
      <c r="AB36" s="665"/>
      <c r="AC36" s="665"/>
      <c r="AD36" s="666">
        <v>18564207</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551249</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356797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1355346</v>
      </c>
      <c r="CS36" s="621"/>
      <c r="CT36" s="621"/>
      <c r="CU36" s="621"/>
      <c r="CV36" s="621"/>
      <c r="CW36" s="621"/>
      <c r="CX36" s="621"/>
      <c r="CY36" s="622"/>
      <c r="CZ36" s="623">
        <v>4.7</v>
      </c>
      <c r="DA36" s="641"/>
      <c r="DB36" s="641"/>
      <c r="DC36" s="642"/>
      <c r="DD36" s="626">
        <v>1219561</v>
      </c>
      <c r="DE36" s="621"/>
      <c r="DF36" s="621"/>
      <c r="DG36" s="621"/>
      <c r="DH36" s="621"/>
      <c r="DI36" s="621"/>
      <c r="DJ36" s="621"/>
      <c r="DK36" s="622"/>
      <c r="DL36" s="626">
        <v>895684</v>
      </c>
      <c r="DM36" s="621"/>
      <c r="DN36" s="621"/>
      <c r="DO36" s="621"/>
      <c r="DP36" s="621"/>
      <c r="DQ36" s="621"/>
      <c r="DR36" s="621"/>
      <c r="DS36" s="621"/>
      <c r="DT36" s="621"/>
      <c r="DU36" s="621"/>
      <c r="DV36" s="622"/>
      <c r="DW36" s="643">
        <v>4.8</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390613</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13617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186443</v>
      </c>
      <c r="CS37" s="639"/>
      <c r="CT37" s="639"/>
      <c r="CU37" s="639"/>
      <c r="CV37" s="639"/>
      <c r="CW37" s="639"/>
      <c r="CX37" s="639"/>
      <c r="CY37" s="640"/>
      <c r="CZ37" s="623">
        <v>0.6</v>
      </c>
      <c r="DA37" s="641"/>
      <c r="DB37" s="641"/>
      <c r="DC37" s="642"/>
      <c r="DD37" s="626">
        <v>186443</v>
      </c>
      <c r="DE37" s="639"/>
      <c r="DF37" s="639"/>
      <c r="DG37" s="639"/>
      <c r="DH37" s="639"/>
      <c r="DI37" s="639"/>
      <c r="DJ37" s="639"/>
      <c r="DK37" s="640"/>
      <c r="DL37" s="626">
        <v>186443</v>
      </c>
      <c r="DM37" s="639"/>
      <c r="DN37" s="639"/>
      <c r="DO37" s="639"/>
      <c r="DP37" s="639"/>
      <c r="DQ37" s="639"/>
      <c r="DR37" s="639"/>
      <c r="DS37" s="639"/>
      <c r="DT37" s="639"/>
      <c r="DU37" s="639"/>
      <c r="DV37" s="640"/>
      <c r="DW37" s="643">
        <v>1</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86358</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22078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3079019</v>
      </c>
      <c r="CS38" s="621"/>
      <c r="CT38" s="621"/>
      <c r="CU38" s="621"/>
      <c r="CV38" s="621"/>
      <c r="CW38" s="621"/>
      <c r="CX38" s="621"/>
      <c r="CY38" s="622"/>
      <c r="CZ38" s="623">
        <v>10.6</v>
      </c>
      <c r="DA38" s="641"/>
      <c r="DB38" s="641"/>
      <c r="DC38" s="642"/>
      <c r="DD38" s="626">
        <v>2612277</v>
      </c>
      <c r="DE38" s="621"/>
      <c r="DF38" s="621"/>
      <c r="DG38" s="621"/>
      <c r="DH38" s="621"/>
      <c r="DI38" s="621"/>
      <c r="DJ38" s="621"/>
      <c r="DK38" s="622"/>
      <c r="DL38" s="626">
        <v>2308425</v>
      </c>
      <c r="DM38" s="621"/>
      <c r="DN38" s="621"/>
      <c r="DO38" s="621"/>
      <c r="DP38" s="621"/>
      <c r="DQ38" s="621"/>
      <c r="DR38" s="621"/>
      <c r="DS38" s="621"/>
      <c r="DT38" s="621"/>
      <c r="DU38" s="621"/>
      <c r="DV38" s="622"/>
      <c r="DW38" s="643">
        <v>12.4</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107</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1264502</v>
      </c>
      <c r="CS39" s="639"/>
      <c r="CT39" s="639"/>
      <c r="CU39" s="639"/>
      <c r="CV39" s="639"/>
      <c r="CW39" s="639"/>
      <c r="CX39" s="639"/>
      <c r="CY39" s="640"/>
      <c r="CZ39" s="623">
        <v>4.4000000000000004</v>
      </c>
      <c r="DA39" s="641"/>
      <c r="DB39" s="641"/>
      <c r="DC39" s="642"/>
      <c r="DD39" s="626">
        <v>1263246</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698341</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234255</v>
      </c>
      <c r="CS40" s="621"/>
      <c r="CT40" s="621"/>
      <c r="CU40" s="621"/>
      <c r="CV40" s="621"/>
      <c r="CW40" s="621"/>
      <c r="CX40" s="621"/>
      <c r="CY40" s="622"/>
      <c r="CZ40" s="623">
        <v>0.8</v>
      </c>
      <c r="DA40" s="641"/>
      <c r="DB40" s="641"/>
      <c r="DC40" s="642"/>
      <c r="DD40" s="626">
        <v>10335</v>
      </c>
      <c r="DE40" s="621"/>
      <c r="DF40" s="621"/>
      <c r="DG40" s="621"/>
      <c r="DH40" s="621"/>
      <c r="DI40" s="621"/>
      <c r="DJ40" s="621"/>
      <c r="DK40" s="622"/>
      <c r="DL40" s="626">
        <v>780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1829429</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307</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2212687</v>
      </c>
      <c r="CS42" s="621"/>
      <c r="CT42" s="621"/>
      <c r="CU42" s="621"/>
      <c r="CV42" s="621"/>
      <c r="CW42" s="621"/>
      <c r="CX42" s="621"/>
      <c r="CY42" s="622"/>
      <c r="CZ42" s="623">
        <v>7.7</v>
      </c>
      <c r="DA42" s="624"/>
      <c r="DB42" s="624"/>
      <c r="DC42" s="625"/>
      <c r="DD42" s="626">
        <v>670355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132690</v>
      </c>
      <c r="CS43" s="639"/>
      <c r="CT43" s="639"/>
      <c r="CU43" s="639"/>
      <c r="CV43" s="639"/>
      <c r="CW43" s="639"/>
      <c r="CX43" s="639"/>
      <c r="CY43" s="640"/>
      <c r="CZ43" s="623">
        <v>0.5</v>
      </c>
      <c r="DA43" s="641"/>
      <c r="DB43" s="641"/>
      <c r="DC43" s="642"/>
      <c r="DD43" s="626">
        <v>132690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2135784</v>
      </c>
      <c r="CS44" s="621"/>
      <c r="CT44" s="621"/>
      <c r="CU44" s="621"/>
      <c r="CV44" s="621"/>
      <c r="CW44" s="621"/>
      <c r="CX44" s="621"/>
      <c r="CY44" s="622"/>
      <c r="CZ44" s="623">
        <v>7.4</v>
      </c>
      <c r="DA44" s="624"/>
      <c r="DB44" s="624"/>
      <c r="DC44" s="625"/>
      <c r="DD44" s="626">
        <v>650333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1221099</v>
      </c>
      <c r="CS45" s="639"/>
      <c r="CT45" s="639"/>
      <c r="CU45" s="639"/>
      <c r="CV45" s="639"/>
      <c r="CW45" s="639"/>
      <c r="CX45" s="639"/>
      <c r="CY45" s="640"/>
      <c r="CZ45" s="623">
        <v>4.2</v>
      </c>
      <c r="DA45" s="641"/>
      <c r="DB45" s="641"/>
      <c r="DC45" s="642"/>
      <c r="DD45" s="626">
        <v>147222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890935</v>
      </c>
      <c r="CS46" s="621"/>
      <c r="CT46" s="621"/>
      <c r="CU46" s="621"/>
      <c r="CV46" s="621"/>
      <c r="CW46" s="621"/>
      <c r="CX46" s="621"/>
      <c r="CY46" s="622"/>
      <c r="CZ46" s="623">
        <v>3.1</v>
      </c>
      <c r="DA46" s="624"/>
      <c r="DB46" s="624"/>
      <c r="DC46" s="625"/>
      <c r="DD46" s="626">
        <v>499618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76903</v>
      </c>
      <c r="CS47" s="639"/>
      <c r="CT47" s="639"/>
      <c r="CU47" s="639"/>
      <c r="CV47" s="639"/>
      <c r="CW47" s="639"/>
      <c r="CX47" s="639"/>
      <c r="CY47" s="640"/>
      <c r="CZ47" s="623">
        <v>0.3</v>
      </c>
      <c r="DA47" s="641"/>
      <c r="DB47" s="641"/>
      <c r="DC47" s="642"/>
      <c r="DD47" s="626">
        <v>20022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28913926</v>
      </c>
      <c r="CS49" s="605"/>
      <c r="CT49" s="605"/>
      <c r="CU49" s="605"/>
      <c r="CV49" s="605"/>
      <c r="CW49" s="605"/>
      <c r="CX49" s="605"/>
      <c r="CY49" s="606"/>
      <c r="CZ49" s="607">
        <v>100</v>
      </c>
      <c r="DA49" s="608"/>
      <c r="DB49" s="608"/>
      <c r="DC49" s="609"/>
      <c r="DD49" s="610">
        <v>20640438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29888</v>
      </c>
      <c r="R7" s="1134"/>
      <c r="S7" s="1134"/>
      <c r="T7" s="1134"/>
      <c r="U7" s="1134"/>
      <c r="V7" s="1134">
        <v>28887</v>
      </c>
      <c r="W7" s="1134"/>
      <c r="X7" s="1134"/>
      <c r="Y7" s="1134"/>
      <c r="Z7" s="1134"/>
      <c r="AA7" s="1134">
        <v>1001</v>
      </c>
      <c r="AB7" s="1134"/>
      <c r="AC7" s="1134"/>
      <c r="AD7" s="1134"/>
      <c r="AE7" s="1135"/>
      <c r="AF7" s="1136">
        <v>849</v>
      </c>
      <c r="AG7" s="1137"/>
      <c r="AH7" s="1137"/>
      <c r="AI7" s="1137"/>
      <c r="AJ7" s="1138"/>
      <c r="AK7" s="1120">
        <v>618</v>
      </c>
      <c r="AL7" s="1121"/>
      <c r="AM7" s="1121"/>
      <c r="AN7" s="1121"/>
      <c r="AO7" s="1121"/>
      <c r="AP7" s="1121">
        <v>12720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551</v>
      </c>
      <c r="BT7" s="1125"/>
      <c r="BU7" s="1125"/>
      <c r="BV7" s="1125"/>
      <c r="BW7" s="1125"/>
      <c r="BX7" s="1125"/>
      <c r="BY7" s="1125"/>
      <c r="BZ7" s="1125"/>
      <c r="CA7" s="1125"/>
      <c r="CB7" s="1125"/>
      <c r="CC7" s="1125"/>
      <c r="CD7" s="1125"/>
      <c r="CE7" s="1125"/>
      <c r="CF7" s="1125"/>
      <c r="CG7" s="1126"/>
      <c r="CH7" s="1117">
        <v>2</v>
      </c>
      <c r="CI7" s="1118"/>
      <c r="CJ7" s="1118"/>
      <c r="CK7" s="1118"/>
      <c r="CL7" s="1119"/>
      <c r="CM7" s="1117">
        <v>30</v>
      </c>
      <c r="CN7" s="1118"/>
      <c r="CO7" s="1118"/>
      <c r="CP7" s="1118"/>
      <c r="CQ7" s="1119"/>
      <c r="CR7" s="1117">
        <v>30</v>
      </c>
      <c r="CS7" s="1118"/>
      <c r="CT7" s="1118"/>
      <c r="CU7" s="1118"/>
      <c r="CV7" s="1119"/>
      <c r="CW7" s="1117">
        <v>5</v>
      </c>
      <c r="CX7" s="1118"/>
      <c r="CY7" s="1118"/>
      <c r="CZ7" s="1118"/>
      <c r="DA7" s="1119"/>
      <c r="DB7" s="1117" t="s">
        <v>552</v>
      </c>
      <c r="DC7" s="1118"/>
      <c r="DD7" s="1118"/>
      <c r="DE7" s="1118"/>
      <c r="DF7" s="1119"/>
      <c r="DG7" s="1117" t="s">
        <v>549</v>
      </c>
      <c r="DH7" s="1118"/>
      <c r="DI7" s="1118"/>
      <c r="DJ7" s="1118"/>
      <c r="DK7" s="1119"/>
      <c r="DL7" s="1117" t="s">
        <v>550</v>
      </c>
      <c r="DM7" s="1118"/>
      <c r="DN7" s="1118"/>
      <c r="DO7" s="1118"/>
      <c r="DP7" s="1119"/>
      <c r="DQ7" s="1117" t="s">
        <v>549</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56</v>
      </c>
      <c r="R8" s="1073"/>
      <c r="S8" s="1073"/>
      <c r="T8" s="1073"/>
      <c r="U8" s="1073"/>
      <c r="V8" s="1073">
        <v>54</v>
      </c>
      <c r="W8" s="1073"/>
      <c r="X8" s="1073"/>
      <c r="Y8" s="1073"/>
      <c r="Z8" s="1073"/>
      <c r="AA8" s="1073">
        <v>2</v>
      </c>
      <c r="AB8" s="1073"/>
      <c r="AC8" s="1073"/>
      <c r="AD8" s="1073"/>
      <c r="AE8" s="1074"/>
      <c r="AF8" s="1048">
        <v>2</v>
      </c>
      <c r="AG8" s="1049"/>
      <c r="AH8" s="1049"/>
      <c r="AI8" s="1049"/>
      <c r="AJ8" s="1050"/>
      <c r="AK8" s="1115">
        <v>12</v>
      </c>
      <c r="AL8" s="1116"/>
      <c r="AM8" s="1116"/>
      <c r="AN8" s="1116"/>
      <c r="AO8" s="1116"/>
      <c r="AP8" s="1116">
        <v>186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29932</v>
      </c>
      <c r="R23" s="1098"/>
      <c r="S23" s="1098"/>
      <c r="T23" s="1098"/>
      <c r="U23" s="1098"/>
      <c r="V23" s="1098">
        <v>28930</v>
      </c>
      <c r="W23" s="1098"/>
      <c r="X23" s="1098"/>
      <c r="Y23" s="1098"/>
      <c r="Z23" s="1098"/>
      <c r="AA23" s="1098">
        <v>1002</v>
      </c>
      <c r="AB23" s="1098"/>
      <c r="AC23" s="1098"/>
      <c r="AD23" s="1098"/>
      <c r="AE23" s="1099"/>
      <c r="AF23" s="1100">
        <v>851</v>
      </c>
      <c r="AG23" s="1098"/>
      <c r="AH23" s="1098"/>
      <c r="AI23" s="1098"/>
      <c r="AJ23" s="1101"/>
      <c r="AK23" s="1102"/>
      <c r="AL23" s="1103"/>
      <c r="AM23" s="1103"/>
      <c r="AN23" s="1103"/>
      <c r="AO23" s="1103"/>
      <c r="AP23" s="1098">
        <v>12906</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11864</v>
      </c>
      <c r="R28" s="1083"/>
      <c r="S28" s="1083"/>
      <c r="T28" s="1083"/>
      <c r="U28" s="1083"/>
      <c r="V28" s="1083">
        <v>11416</v>
      </c>
      <c r="W28" s="1083"/>
      <c r="X28" s="1083"/>
      <c r="Y28" s="1083"/>
      <c r="Z28" s="1083"/>
      <c r="AA28" s="1083">
        <v>448</v>
      </c>
      <c r="AB28" s="1083"/>
      <c r="AC28" s="1083"/>
      <c r="AD28" s="1083"/>
      <c r="AE28" s="1084"/>
      <c r="AF28" s="1085">
        <v>448</v>
      </c>
      <c r="AG28" s="1083"/>
      <c r="AH28" s="1083"/>
      <c r="AI28" s="1083"/>
      <c r="AJ28" s="1086"/>
      <c r="AK28" s="1087">
        <v>758</v>
      </c>
      <c r="AL28" s="1075"/>
      <c r="AM28" s="1075"/>
      <c r="AN28" s="1075"/>
      <c r="AO28" s="1075"/>
      <c r="AP28" s="1075" t="s">
        <v>549</v>
      </c>
      <c r="AQ28" s="1075"/>
      <c r="AR28" s="1075"/>
      <c r="AS28" s="1075"/>
      <c r="AT28" s="1075"/>
      <c r="AU28" s="1075" t="s">
        <v>549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193</v>
      </c>
      <c r="R29" s="1073"/>
      <c r="S29" s="1073"/>
      <c r="T29" s="1073"/>
      <c r="U29" s="1073"/>
      <c r="V29" s="1073">
        <v>184</v>
      </c>
      <c r="W29" s="1073"/>
      <c r="X29" s="1073"/>
      <c r="Y29" s="1073"/>
      <c r="Z29" s="1073"/>
      <c r="AA29" s="1073">
        <v>8</v>
      </c>
      <c r="AB29" s="1073"/>
      <c r="AC29" s="1073"/>
      <c r="AD29" s="1073"/>
      <c r="AE29" s="1074"/>
      <c r="AF29" s="1048">
        <v>8</v>
      </c>
      <c r="AG29" s="1049"/>
      <c r="AH29" s="1049"/>
      <c r="AI29" s="1049"/>
      <c r="AJ29" s="1050"/>
      <c r="AK29" s="1009">
        <v>46</v>
      </c>
      <c r="AL29" s="1000"/>
      <c r="AM29" s="1000"/>
      <c r="AN29" s="1000"/>
      <c r="AO29" s="1000"/>
      <c r="AP29" s="1000">
        <v>7</v>
      </c>
      <c r="AQ29" s="1000"/>
      <c r="AR29" s="1000"/>
      <c r="AS29" s="1000"/>
      <c r="AT29" s="1000"/>
      <c r="AU29" s="1000">
        <v>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6465</v>
      </c>
      <c r="R30" s="1073"/>
      <c r="S30" s="1073"/>
      <c r="T30" s="1073"/>
      <c r="U30" s="1073"/>
      <c r="V30" s="1073">
        <v>6324</v>
      </c>
      <c r="W30" s="1073"/>
      <c r="X30" s="1073"/>
      <c r="Y30" s="1073"/>
      <c r="Z30" s="1073"/>
      <c r="AA30" s="1073">
        <v>140</v>
      </c>
      <c r="AB30" s="1073"/>
      <c r="AC30" s="1073"/>
      <c r="AD30" s="1073"/>
      <c r="AE30" s="1074"/>
      <c r="AF30" s="1048">
        <v>140</v>
      </c>
      <c r="AG30" s="1049"/>
      <c r="AH30" s="1049"/>
      <c r="AI30" s="1049"/>
      <c r="AJ30" s="1050"/>
      <c r="AK30" s="1009">
        <v>962</v>
      </c>
      <c r="AL30" s="1000"/>
      <c r="AM30" s="1000"/>
      <c r="AN30" s="1000"/>
      <c r="AO30" s="1000"/>
      <c r="AP30" s="1000" t="s">
        <v>549</v>
      </c>
      <c r="AQ30" s="1000"/>
      <c r="AR30" s="1000"/>
      <c r="AS30" s="1000"/>
      <c r="AT30" s="1000"/>
      <c r="AU30" s="1000" t="s">
        <v>549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924</v>
      </c>
      <c r="R31" s="1073"/>
      <c r="S31" s="1073"/>
      <c r="T31" s="1073"/>
      <c r="U31" s="1073"/>
      <c r="V31" s="1073">
        <v>920</v>
      </c>
      <c r="W31" s="1073"/>
      <c r="X31" s="1073"/>
      <c r="Y31" s="1073"/>
      <c r="Z31" s="1073"/>
      <c r="AA31" s="1073">
        <v>4</v>
      </c>
      <c r="AB31" s="1073"/>
      <c r="AC31" s="1073"/>
      <c r="AD31" s="1073"/>
      <c r="AE31" s="1074"/>
      <c r="AF31" s="1048">
        <v>4</v>
      </c>
      <c r="AG31" s="1049"/>
      <c r="AH31" s="1049"/>
      <c r="AI31" s="1049"/>
      <c r="AJ31" s="1050"/>
      <c r="AK31" s="1009">
        <v>211</v>
      </c>
      <c r="AL31" s="1000"/>
      <c r="AM31" s="1000"/>
      <c r="AN31" s="1000"/>
      <c r="AO31" s="1000"/>
      <c r="AP31" s="1000" t="s">
        <v>549</v>
      </c>
      <c r="AQ31" s="1000"/>
      <c r="AR31" s="1000"/>
      <c r="AS31" s="1000"/>
      <c r="AT31" s="1000"/>
      <c r="AU31" s="1000" t="s">
        <v>549</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2416</v>
      </c>
      <c r="R32" s="1073"/>
      <c r="S32" s="1073"/>
      <c r="T32" s="1073"/>
      <c r="U32" s="1073"/>
      <c r="V32" s="1073">
        <v>2111</v>
      </c>
      <c r="W32" s="1073"/>
      <c r="X32" s="1073"/>
      <c r="Y32" s="1073"/>
      <c r="Z32" s="1073"/>
      <c r="AA32" s="1073">
        <v>305</v>
      </c>
      <c r="AB32" s="1073"/>
      <c r="AC32" s="1073"/>
      <c r="AD32" s="1073"/>
      <c r="AE32" s="1074"/>
      <c r="AF32" s="1048">
        <v>799</v>
      </c>
      <c r="AG32" s="1049"/>
      <c r="AH32" s="1049"/>
      <c r="AI32" s="1049"/>
      <c r="AJ32" s="1050"/>
      <c r="AK32" s="1009">
        <v>62</v>
      </c>
      <c r="AL32" s="1000"/>
      <c r="AM32" s="1000"/>
      <c r="AN32" s="1000"/>
      <c r="AO32" s="1000"/>
      <c r="AP32" s="1000">
        <v>6294</v>
      </c>
      <c r="AQ32" s="1000"/>
      <c r="AR32" s="1000"/>
      <c r="AS32" s="1000"/>
      <c r="AT32" s="1000"/>
      <c r="AU32" s="1000">
        <v>554</v>
      </c>
      <c r="AV32" s="1000"/>
      <c r="AW32" s="1000"/>
      <c r="AX32" s="1000"/>
      <c r="AY32" s="1000"/>
      <c r="AZ32" s="1071" t="s">
        <v>549</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26</v>
      </c>
      <c r="R33" s="1073"/>
      <c r="S33" s="1073"/>
      <c r="T33" s="1073"/>
      <c r="U33" s="1073"/>
      <c r="V33" s="1073">
        <v>23</v>
      </c>
      <c r="W33" s="1073"/>
      <c r="X33" s="1073"/>
      <c r="Y33" s="1073"/>
      <c r="Z33" s="1073"/>
      <c r="AA33" s="1073">
        <v>3</v>
      </c>
      <c r="AB33" s="1073"/>
      <c r="AC33" s="1073"/>
      <c r="AD33" s="1073"/>
      <c r="AE33" s="1074"/>
      <c r="AF33" s="1048">
        <v>3</v>
      </c>
      <c r="AG33" s="1049"/>
      <c r="AH33" s="1049"/>
      <c r="AI33" s="1049"/>
      <c r="AJ33" s="1050"/>
      <c r="AK33" s="1009">
        <v>21</v>
      </c>
      <c r="AL33" s="1000"/>
      <c r="AM33" s="1000"/>
      <c r="AN33" s="1000"/>
      <c r="AO33" s="1000"/>
      <c r="AP33" s="1000">
        <v>153</v>
      </c>
      <c r="AQ33" s="1000"/>
      <c r="AR33" s="1000"/>
      <c r="AS33" s="1000"/>
      <c r="AT33" s="1000"/>
      <c r="AU33" s="1000">
        <v>153</v>
      </c>
      <c r="AV33" s="1000"/>
      <c r="AW33" s="1000"/>
      <c r="AX33" s="1000"/>
      <c r="AY33" s="1000"/>
      <c r="AZ33" s="1071" t="s">
        <v>549</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1402</v>
      </c>
      <c r="AG63" s="988"/>
      <c r="AH63" s="988"/>
      <c r="AI63" s="988"/>
      <c r="AJ63" s="1059"/>
      <c r="AK63" s="1060"/>
      <c r="AL63" s="992"/>
      <c r="AM63" s="992"/>
      <c r="AN63" s="992"/>
      <c r="AO63" s="992"/>
      <c r="AP63" s="988">
        <v>6454</v>
      </c>
      <c r="AQ63" s="988"/>
      <c r="AR63" s="988"/>
      <c r="AS63" s="988"/>
      <c r="AT63" s="988"/>
      <c r="AU63" s="988">
        <v>709</v>
      </c>
      <c r="AV63" s="988"/>
      <c r="AW63" s="988"/>
      <c r="AX63" s="988"/>
      <c r="AY63" s="988"/>
      <c r="AZ63" s="1054"/>
      <c r="BA63" s="1054"/>
      <c r="BB63" s="1054"/>
      <c r="BC63" s="1054"/>
      <c r="BD63" s="1054"/>
      <c r="BE63" s="989"/>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549</v>
      </c>
      <c r="AQ68" s="1011"/>
      <c r="AR68" s="1011"/>
      <c r="AS68" s="1011"/>
      <c r="AT68" s="1011"/>
      <c r="AU68" s="1011" t="s">
        <v>549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549</v>
      </c>
      <c r="AL69" s="1000"/>
      <c r="AM69" s="1000"/>
      <c r="AN69" s="1000"/>
      <c r="AO69" s="1000"/>
      <c r="AP69" s="1000" t="s">
        <v>549</v>
      </c>
      <c r="AQ69" s="1000"/>
      <c r="AR69" s="1000"/>
      <c r="AS69" s="1000"/>
      <c r="AT69" s="1000"/>
      <c r="AU69" s="1000" t="s">
        <v>549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549</v>
      </c>
      <c r="AQ70" s="1000"/>
      <c r="AR70" s="1000"/>
      <c r="AS70" s="1000"/>
      <c r="AT70" s="1000"/>
      <c r="AU70" s="1000" t="s">
        <v>549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550</v>
      </c>
      <c r="AL71" s="1000"/>
      <c r="AM71" s="1000"/>
      <c r="AN71" s="1000"/>
      <c r="AO71" s="1000"/>
      <c r="AP71" s="1000" t="s">
        <v>549</v>
      </c>
      <c r="AQ71" s="1000"/>
      <c r="AR71" s="1000"/>
      <c r="AS71" s="1000"/>
      <c r="AT71" s="1000"/>
      <c r="AU71" s="1000" t="s">
        <v>549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543</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549</v>
      </c>
      <c r="AQ72" s="1000"/>
      <c r="AR72" s="1000"/>
      <c r="AS72" s="1000"/>
      <c r="AT72" s="1000"/>
      <c r="AU72" s="1000" t="s">
        <v>549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544</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549</v>
      </c>
      <c r="AQ73" s="1000"/>
      <c r="AR73" s="1000"/>
      <c r="AS73" s="1000"/>
      <c r="AT73" s="1000"/>
      <c r="AU73" s="1000" t="s">
        <v>549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545</v>
      </c>
      <c r="C74" s="1004"/>
      <c r="D74" s="1004"/>
      <c r="E74" s="1004"/>
      <c r="F74" s="1004"/>
      <c r="G74" s="1004"/>
      <c r="H74" s="1004"/>
      <c r="I74" s="1004"/>
      <c r="J74" s="1004"/>
      <c r="K74" s="1004"/>
      <c r="L74" s="1004"/>
      <c r="M74" s="1004"/>
      <c r="N74" s="1004"/>
      <c r="O74" s="1004"/>
      <c r="P74" s="1005"/>
      <c r="Q74" s="1006">
        <v>6287</v>
      </c>
      <c r="R74" s="1000"/>
      <c r="S74" s="1000"/>
      <c r="T74" s="1000"/>
      <c r="U74" s="1000"/>
      <c r="V74" s="1000">
        <v>5069</v>
      </c>
      <c r="W74" s="1000"/>
      <c r="X74" s="1000"/>
      <c r="Y74" s="1000"/>
      <c r="Z74" s="1000"/>
      <c r="AA74" s="1000">
        <v>1218</v>
      </c>
      <c r="AB74" s="1000"/>
      <c r="AC74" s="1000"/>
      <c r="AD74" s="1000"/>
      <c r="AE74" s="1000"/>
      <c r="AF74" s="1000">
        <v>4945</v>
      </c>
      <c r="AG74" s="1000"/>
      <c r="AH74" s="1000"/>
      <c r="AI74" s="1000"/>
      <c r="AJ74" s="1000"/>
      <c r="AK74" s="1000">
        <v>165</v>
      </c>
      <c r="AL74" s="1000"/>
      <c r="AM74" s="1000"/>
      <c r="AN74" s="1000"/>
      <c r="AO74" s="1000"/>
      <c r="AP74" s="1000">
        <v>9320</v>
      </c>
      <c r="AQ74" s="1000"/>
      <c r="AR74" s="1000"/>
      <c r="AS74" s="1000"/>
      <c r="AT74" s="1000"/>
      <c r="AU74" s="1000">
        <v>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546</v>
      </c>
      <c r="C75" s="1004"/>
      <c r="D75" s="1004"/>
      <c r="E75" s="1004"/>
      <c r="F75" s="1004"/>
      <c r="G75" s="1004"/>
      <c r="H75" s="1004"/>
      <c r="I75" s="1004"/>
      <c r="J75" s="1004"/>
      <c r="K75" s="1004"/>
      <c r="L75" s="1004"/>
      <c r="M75" s="1004"/>
      <c r="N75" s="1004"/>
      <c r="O75" s="1004"/>
      <c r="P75" s="1005"/>
      <c r="Q75" s="1007">
        <v>21781</v>
      </c>
      <c r="R75" s="1008"/>
      <c r="S75" s="1008"/>
      <c r="T75" s="1008"/>
      <c r="U75" s="1009"/>
      <c r="V75" s="1010">
        <v>22253</v>
      </c>
      <c r="W75" s="1008"/>
      <c r="X75" s="1008"/>
      <c r="Y75" s="1008"/>
      <c r="Z75" s="1009"/>
      <c r="AA75" s="1010">
        <v>-472</v>
      </c>
      <c r="AB75" s="1008"/>
      <c r="AC75" s="1008"/>
      <c r="AD75" s="1008"/>
      <c r="AE75" s="1009"/>
      <c r="AF75" s="1010">
        <v>5229</v>
      </c>
      <c r="AG75" s="1008"/>
      <c r="AH75" s="1008"/>
      <c r="AI75" s="1008"/>
      <c r="AJ75" s="1009"/>
      <c r="AK75" s="1010">
        <v>1500</v>
      </c>
      <c r="AL75" s="1008"/>
      <c r="AM75" s="1008"/>
      <c r="AN75" s="1008"/>
      <c r="AO75" s="1009"/>
      <c r="AP75" s="1010">
        <v>17439</v>
      </c>
      <c r="AQ75" s="1008"/>
      <c r="AR75" s="1008"/>
      <c r="AS75" s="1008"/>
      <c r="AT75" s="1009"/>
      <c r="AU75" s="1010">
        <v>3000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547</v>
      </c>
      <c r="C76" s="1004"/>
      <c r="D76" s="1004"/>
      <c r="E76" s="1004"/>
      <c r="F76" s="1004"/>
      <c r="G76" s="1004"/>
      <c r="H76" s="1004"/>
      <c r="I76" s="1004"/>
      <c r="J76" s="1004"/>
      <c r="K76" s="1004"/>
      <c r="L76" s="1004"/>
      <c r="M76" s="1004"/>
      <c r="N76" s="1004"/>
      <c r="O76" s="1004"/>
      <c r="P76" s="1005"/>
      <c r="Q76" s="1007">
        <v>2506</v>
      </c>
      <c r="R76" s="1008"/>
      <c r="S76" s="1008"/>
      <c r="T76" s="1008"/>
      <c r="U76" s="1009"/>
      <c r="V76" s="1010">
        <v>2044</v>
      </c>
      <c r="W76" s="1008"/>
      <c r="X76" s="1008"/>
      <c r="Y76" s="1008"/>
      <c r="Z76" s="1009"/>
      <c r="AA76" s="1010">
        <v>461</v>
      </c>
      <c r="AB76" s="1008"/>
      <c r="AC76" s="1008"/>
      <c r="AD76" s="1008"/>
      <c r="AE76" s="1009"/>
      <c r="AF76" s="1010">
        <v>460</v>
      </c>
      <c r="AG76" s="1008"/>
      <c r="AH76" s="1008"/>
      <c r="AI76" s="1008"/>
      <c r="AJ76" s="1009"/>
      <c r="AK76" s="1010">
        <v>626</v>
      </c>
      <c r="AL76" s="1008"/>
      <c r="AM76" s="1008"/>
      <c r="AN76" s="1008"/>
      <c r="AO76" s="1009"/>
      <c r="AP76" s="1010">
        <v>8719</v>
      </c>
      <c r="AQ76" s="1008"/>
      <c r="AR76" s="1008"/>
      <c r="AS76" s="1008"/>
      <c r="AT76" s="1009"/>
      <c r="AU76" s="1010">
        <v>6588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548</v>
      </c>
      <c r="C77" s="1004"/>
      <c r="D77" s="1004"/>
      <c r="E77" s="1004"/>
      <c r="F77" s="1004"/>
      <c r="G77" s="1004"/>
      <c r="H77" s="1004"/>
      <c r="I77" s="1004"/>
      <c r="J77" s="1004"/>
      <c r="K77" s="1004"/>
      <c r="L77" s="1004"/>
      <c r="M77" s="1004"/>
      <c r="N77" s="1004"/>
      <c r="O77" s="1004"/>
      <c r="P77" s="1005"/>
      <c r="Q77" s="1007">
        <v>836</v>
      </c>
      <c r="R77" s="1008"/>
      <c r="S77" s="1008"/>
      <c r="T77" s="1008"/>
      <c r="U77" s="1009"/>
      <c r="V77" s="1010">
        <v>800</v>
      </c>
      <c r="W77" s="1008"/>
      <c r="X77" s="1008"/>
      <c r="Y77" s="1008"/>
      <c r="Z77" s="1009"/>
      <c r="AA77" s="1010">
        <v>36</v>
      </c>
      <c r="AB77" s="1008"/>
      <c r="AC77" s="1008"/>
      <c r="AD77" s="1008"/>
      <c r="AE77" s="1009"/>
      <c r="AF77" s="1010">
        <v>36</v>
      </c>
      <c r="AG77" s="1008"/>
      <c r="AH77" s="1008"/>
      <c r="AI77" s="1008"/>
      <c r="AJ77" s="1009"/>
      <c r="AK77" s="1010" t="s">
        <v>549</v>
      </c>
      <c r="AL77" s="1008"/>
      <c r="AM77" s="1008"/>
      <c r="AN77" s="1008"/>
      <c r="AO77" s="1009"/>
      <c r="AP77" s="1010" t="s">
        <v>549</v>
      </c>
      <c r="AQ77" s="1008"/>
      <c r="AR77" s="1008"/>
      <c r="AS77" s="1008"/>
      <c r="AT77" s="1009"/>
      <c r="AU77" s="1010" t="s">
        <v>549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24471</v>
      </c>
      <c r="AG88" s="988"/>
      <c r="AH88" s="988"/>
      <c r="AI88" s="988"/>
      <c r="AJ88" s="988"/>
      <c r="AK88" s="992"/>
      <c r="AL88" s="992"/>
      <c r="AM88" s="992"/>
      <c r="AN88" s="992"/>
      <c r="AO88" s="992"/>
      <c r="AP88" s="988">
        <v>35478</v>
      </c>
      <c r="AQ88" s="988"/>
      <c r="AR88" s="988"/>
      <c r="AS88" s="988"/>
      <c r="AT88" s="988"/>
      <c r="AU88" s="988">
        <v>9595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v>
      </c>
      <c r="CS102" s="980"/>
      <c r="CT102" s="980"/>
      <c r="CU102" s="980"/>
      <c r="CV102" s="981"/>
      <c r="CW102" s="979">
        <v>5</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289</v>
      </c>
      <c r="AG109" s="923"/>
      <c r="AH109" s="923"/>
      <c r="AI109" s="923"/>
      <c r="AJ109" s="924"/>
      <c r="AK109" s="925" t="s">
        <v>288</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289</v>
      </c>
      <c r="BW109" s="923"/>
      <c r="BX109" s="923"/>
      <c r="BY109" s="923"/>
      <c r="BZ109" s="924"/>
      <c r="CA109" s="925" t="s">
        <v>288</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289</v>
      </c>
      <c r="DM109" s="923"/>
      <c r="DN109" s="923"/>
      <c r="DO109" s="923"/>
      <c r="DP109" s="924"/>
      <c r="DQ109" s="925" t="s">
        <v>288</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2560607</v>
      </c>
      <c r="AB110" s="916"/>
      <c r="AC110" s="916"/>
      <c r="AD110" s="916"/>
      <c r="AE110" s="917"/>
      <c r="AF110" s="918">
        <v>2309043</v>
      </c>
      <c r="AG110" s="916"/>
      <c r="AH110" s="916"/>
      <c r="AI110" s="916"/>
      <c r="AJ110" s="917"/>
      <c r="AK110" s="918">
        <v>2235127</v>
      </c>
      <c r="AL110" s="916"/>
      <c r="AM110" s="916"/>
      <c r="AN110" s="916"/>
      <c r="AO110" s="917"/>
      <c r="AP110" s="919">
        <v>13.2</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14799980</v>
      </c>
      <c r="BR110" s="863"/>
      <c r="BS110" s="863"/>
      <c r="BT110" s="863"/>
      <c r="BU110" s="863"/>
      <c r="BV110" s="863">
        <v>14123990</v>
      </c>
      <c r="BW110" s="863"/>
      <c r="BX110" s="863"/>
      <c r="BY110" s="863"/>
      <c r="BZ110" s="863"/>
      <c r="CA110" s="863">
        <v>12905846</v>
      </c>
      <c r="CB110" s="863"/>
      <c r="CC110" s="863"/>
      <c r="CD110" s="863"/>
      <c r="CE110" s="863"/>
      <c r="CF110" s="887">
        <v>76</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1798583</v>
      </c>
      <c r="BR111" s="835"/>
      <c r="BS111" s="835"/>
      <c r="BT111" s="835"/>
      <c r="BU111" s="835"/>
      <c r="BV111" s="835">
        <v>1425157</v>
      </c>
      <c r="BW111" s="835"/>
      <c r="BX111" s="835"/>
      <c r="BY111" s="835"/>
      <c r="BZ111" s="835"/>
      <c r="CA111" s="835">
        <v>1375389</v>
      </c>
      <c r="CB111" s="835"/>
      <c r="CC111" s="835"/>
      <c r="CD111" s="835"/>
      <c r="CE111" s="835"/>
      <c r="CF111" s="896">
        <v>8.1</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416</v>
      </c>
      <c r="AB112" s="798"/>
      <c r="AC112" s="798"/>
      <c r="AD112" s="798"/>
      <c r="AE112" s="799"/>
      <c r="AF112" s="800" t="s">
        <v>416</v>
      </c>
      <c r="AG112" s="798"/>
      <c r="AH112" s="798"/>
      <c r="AI112" s="798"/>
      <c r="AJ112" s="799"/>
      <c r="AK112" s="800" t="s">
        <v>416</v>
      </c>
      <c r="AL112" s="798"/>
      <c r="AM112" s="798"/>
      <c r="AN112" s="798"/>
      <c r="AO112" s="799"/>
      <c r="AP112" s="845" t="s">
        <v>416</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714580</v>
      </c>
      <c r="BR112" s="835"/>
      <c r="BS112" s="835"/>
      <c r="BT112" s="835"/>
      <c r="BU112" s="835"/>
      <c r="BV112" s="835">
        <v>700059</v>
      </c>
      <c r="BW112" s="835"/>
      <c r="BX112" s="835"/>
      <c r="BY112" s="835"/>
      <c r="BZ112" s="835"/>
      <c r="CA112" s="835">
        <v>708423</v>
      </c>
      <c r="CB112" s="835"/>
      <c r="CC112" s="835"/>
      <c r="CD112" s="835"/>
      <c r="CE112" s="835"/>
      <c r="CF112" s="896">
        <v>4.2</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416</v>
      </c>
      <c r="DH112" s="835"/>
      <c r="DI112" s="835"/>
      <c r="DJ112" s="835"/>
      <c r="DK112" s="835"/>
      <c r="DL112" s="835" t="s">
        <v>416</v>
      </c>
      <c r="DM112" s="835"/>
      <c r="DN112" s="835"/>
      <c r="DO112" s="835"/>
      <c r="DP112" s="835"/>
      <c r="DQ112" s="835" t="s">
        <v>416</v>
      </c>
      <c r="DR112" s="835"/>
      <c r="DS112" s="835"/>
      <c r="DT112" s="835"/>
      <c r="DU112" s="835"/>
      <c r="DV112" s="812" t="s">
        <v>416</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61522</v>
      </c>
      <c r="AB113" s="944"/>
      <c r="AC113" s="944"/>
      <c r="AD113" s="944"/>
      <c r="AE113" s="945"/>
      <c r="AF113" s="946">
        <v>62962</v>
      </c>
      <c r="AG113" s="944"/>
      <c r="AH113" s="944"/>
      <c r="AI113" s="944"/>
      <c r="AJ113" s="945"/>
      <c r="AK113" s="946">
        <v>64551</v>
      </c>
      <c r="AL113" s="944"/>
      <c r="AM113" s="944"/>
      <c r="AN113" s="944"/>
      <c r="AO113" s="945"/>
      <c r="AP113" s="947">
        <v>0.4</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9983092</v>
      </c>
      <c r="BR113" s="835"/>
      <c r="BS113" s="835"/>
      <c r="BT113" s="835"/>
      <c r="BU113" s="835"/>
      <c r="BV113" s="835">
        <v>9922209</v>
      </c>
      <c r="BW113" s="835"/>
      <c r="BX113" s="835"/>
      <c r="BY113" s="835"/>
      <c r="BZ113" s="835"/>
      <c r="CA113" s="835">
        <v>9595260</v>
      </c>
      <c r="CB113" s="835"/>
      <c r="CC113" s="835"/>
      <c r="CD113" s="835"/>
      <c r="CE113" s="835"/>
      <c r="CF113" s="896">
        <v>56.5</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416</v>
      </c>
      <c r="DH113" s="798"/>
      <c r="DI113" s="798"/>
      <c r="DJ113" s="798"/>
      <c r="DK113" s="799"/>
      <c r="DL113" s="800" t="s">
        <v>416</v>
      </c>
      <c r="DM113" s="798"/>
      <c r="DN113" s="798"/>
      <c r="DO113" s="798"/>
      <c r="DP113" s="799"/>
      <c r="DQ113" s="800" t="s">
        <v>416</v>
      </c>
      <c r="DR113" s="798"/>
      <c r="DS113" s="798"/>
      <c r="DT113" s="798"/>
      <c r="DU113" s="799"/>
      <c r="DV113" s="845" t="s">
        <v>416</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599537</v>
      </c>
      <c r="AB114" s="798"/>
      <c r="AC114" s="798"/>
      <c r="AD114" s="798"/>
      <c r="AE114" s="799"/>
      <c r="AF114" s="800">
        <v>548443</v>
      </c>
      <c r="AG114" s="798"/>
      <c r="AH114" s="798"/>
      <c r="AI114" s="798"/>
      <c r="AJ114" s="799"/>
      <c r="AK114" s="800">
        <v>556869</v>
      </c>
      <c r="AL114" s="798"/>
      <c r="AM114" s="798"/>
      <c r="AN114" s="798"/>
      <c r="AO114" s="799"/>
      <c r="AP114" s="845">
        <v>3.3</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9938635</v>
      </c>
      <c r="BR114" s="835"/>
      <c r="BS114" s="835"/>
      <c r="BT114" s="835"/>
      <c r="BU114" s="835"/>
      <c r="BV114" s="835">
        <v>9342965</v>
      </c>
      <c r="BW114" s="835"/>
      <c r="BX114" s="835"/>
      <c r="BY114" s="835"/>
      <c r="BZ114" s="835"/>
      <c r="CA114" s="835">
        <v>9077389</v>
      </c>
      <c r="CB114" s="835"/>
      <c r="CC114" s="835"/>
      <c r="CD114" s="835"/>
      <c r="CE114" s="835"/>
      <c r="CF114" s="896">
        <v>53.5</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416</v>
      </c>
      <c r="DH114" s="798"/>
      <c r="DI114" s="798"/>
      <c r="DJ114" s="798"/>
      <c r="DK114" s="799"/>
      <c r="DL114" s="800" t="s">
        <v>416</v>
      </c>
      <c r="DM114" s="798"/>
      <c r="DN114" s="798"/>
      <c r="DO114" s="798"/>
      <c r="DP114" s="799"/>
      <c r="DQ114" s="800" t="s">
        <v>416</v>
      </c>
      <c r="DR114" s="798"/>
      <c r="DS114" s="798"/>
      <c r="DT114" s="798"/>
      <c r="DU114" s="799"/>
      <c r="DV114" s="845" t="s">
        <v>416</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58387</v>
      </c>
      <c r="AB115" s="944"/>
      <c r="AC115" s="944"/>
      <c r="AD115" s="944"/>
      <c r="AE115" s="945"/>
      <c r="AF115" s="946">
        <v>61414</v>
      </c>
      <c r="AG115" s="944"/>
      <c r="AH115" s="944"/>
      <c r="AI115" s="944"/>
      <c r="AJ115" s="945"/>
      <c r="AK115" s="946">
        <v>65338</v>
      </c>
      <c r="AL115" s="944"/>
      <c r="AM115" s="944"/>
      <c r="AN115" s="944"/>
      <c r="AO115" s="945"/>
      <c r="AP115" s="947">
        <v>0.4</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416</v>
      </c>
      <c r="BR115" s="835"/>
      <c r="BS115" s="835"/>
      <c r="BT115" s="835"/>
      <c r="BU115" s="835"/>
      <c r="BV115" s="835" t="s">
        <v>416</v>
      </c>
      <c r="BW115" s="835"/>
      <c r="BX115" s="835"/>
      <c r="BY115" s="835"/>
      <c r="BZ115" s="835"/>
      <c r="CA115" s="835" t="s">
        <v>416</v>
      </c>
      <c r="CB115" s="835"/>
      <c r="CC115" s="835"/>
      <c r="CD115" s="835"/>
      <c r="CE115" s="835"/>
      <c r="CF115" s="896" t="s">
        <v>416</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416</v>
      </c>
      <c r="DH115" s="798"/>
      <c r="DI115" s="798"/>
      <c r="DJ115" s="798"/>
      <c r="DK115" s="799"/>
      <c r="DL115" s="800" t="s">
        <v>416</v>
      </c>
      <c r="DM115" s="798"/>
      <c r="DN115" s="798"/>
      <c r="DO115" s="798"/>
      <c r="DP115" s="799"/>
      <c r="DQ115" s="800" t="s">
        <v>416</v>
      </c>
      <c r="DR115" s="798"/>
      <c r="DS115" s="798"/>
      <c r="DT115" s="798"/>
      <c r="DU115" s="799"/>
      <c r="DV115" s="845" t="s">
        <v>416</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416</v>
      </c>
      <c r="AB116" s="798"/>
      <c r="AC116" s="798"/>
      <c r="AD116" s="798"/>
      <c r="AE116" s="799"/>
      <c r="AF116" s="800" t="s">
        <v>416</v>
      </c>
      <c r="AG116" s="798"/>
      <c r="AH116" s="798"/>
      <c r="AI116" s="798"/>
      <c r="AJ116" s="799"/>
      <c r="AK116" s="800" t="s">
        <v>416</v>
      </c>
      <c r="AL116" s="798"/>
      <c r="AM116" s="798"/>
      <c r="AN116" s="798"/>
      <c r="AO116" s="799"/>
      <c r="AP116" s="845" t="s">
        <v>416</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416</v>
      </c>
      <c r="BR116" s="835"/>
      <c r="BS116" s="835"/>
      <c r="BT116" s="835"/>
      <c r="BU116" s="835"/>
      <c r="BV116" s="835" t="s">
        <v>416</v>
      </c>
      <c r="BW116" s="835"/>
      <c r="BX116" s="835"/>
      <c r="BY116" s="835"/>
      <c r="BZ116" s="835"/>
      <c r="CA116" s="835" t="s">
        <v>416</v>
      </c>
      <c r="CB116" s="835"/>
      <c r="CC116" s="835"/>
      <c r="CD116" s="835"/>
      <c r="CE116" s="835"/>
      <c r="CF116" s="896" t="s">
        <v>416</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416</v>
      </c>
      <c r="DH116" s="798"/>
      <c r="DI116" s="798"/>
      <c r="DJ116" s="798"/>
      <c r="DK116" s="799"/>
      <c r="DL116" s="800" t="s">
        <v>416</v>
      </c>
      <c r="DM116" s="798"/>
      <c r="DN116" s="798"/>
      <c r="DO116" s="798"/>
      <c r="DP116" s="799"/>
      <c r="DQ116" s="800" t="s">
        <v>416</v>
      </c>
      <c r="DR116" s="798"/>
      <c r="DS116" s="798"/>
      <c r="DT116" s="798"/>
      <c r="DU116" s="799"/>
      <c r="DV116" s="845" t="s">
        <v>416</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3280053</v>
      </c>
      <c r="AB117" s="930"/>
      <c r="AC117" s="930"/>
      <c r="AD117" s="930"/>
      <c r="AE117" s="931"/>
      <c r="AF117" s="932">
        <v>2981862</v>
      </c>
      <c r="AG117" s="930"/>
      <c r="AH117" s="930"/>
      <c r="AI117" s="930"/>
      <c r="AJ117" s="931"/>
      <c r="AK117" s="932">
        <v>2921885</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289</v>
      </c>
      <c r="AG118" s="923"/>
      <c r="AH118" s="923"/>
      <c r="AI118" s="923"/>
      <c r="AJ118" s="924"/>
      <c r="AK118" s="925" t="s">
        <v>288</v>
      </c>
      <c r="AL118" s="923"/>
      <c r="AM118" s="923"/>
      <c r="AN118" s="923"/>
      <c r="AO118" s="924"/>
      <c r="AP118" s="926" t="s">
        <v>405</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37234870</v>
      </c>
      <c r="BR119" s="866"/>
      <c r="BS119" s="866"/>
      <c r="BT119" s="866"/>
      <c r="BU119" s="866"/>
      <c r="BV119" s="866">
        <v>35514380</v>
      </c>
      <c r="BW119" s="866"/>
      <c r="BX119" s="866"/>
      <c r="BY119" s="866"/>
      <c r="BZ119" s="866"/>
      <c r="CA119" s="866">
        <v>33662307</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1798583</v>
      </c>
      <c r="DH119" s="781"/>
      <c r="DI119" s="781"/>
      <c r="DJ119" s="781"/>
      <c r="DK119" s="782"/>
      <c r="DL119" s="783">
        <v>1425157</v>
      </c>
      <c r="DM119" s="781"/>
      <c r="DN119" s="781"/>
      <c r="DO119" s="781"/>
      <c r="DP119" s="782"/>
      <c r="DQ119" s="783">
        <v>1375389</v>
      </c>
      <c r="DR119" s="781"/>
      <c r="DS119" s="781"/>
      <c r="DT119" s="781"/>
      <c r="DU119" s="782"/>
      <c r="DV119" s="869">
        <v>8.1</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4031039</v>
      </c>
      <c r="BR120" s="863"/>
      <c r="BS120" s="863"/>
      <c r="BT120" s="863"/>
      <c r="BU120" s="863"/>
      <c r="BV120" s="863">
        <v>5096417</v>
      </c>
      <c r="BW120" s="863"/>
      <c r="BX120" s="863"/>
      <c r="BY120" s="863"/>
      <c r="BZ120" s="863"/>
      <c r="CA120" s="863">
        <v>5709935</v>
      </c>
      <c r="CB120" s="863"/>
      <c r="CC120" s="863"/>
      <c r="CD120" s="863"/>
      <c r="CE120" s="863"/>
      <c r="CF120" s="887">
        <v>33.6</v>
      </c>
      <c r="CG120" s="888"/>
      <c r="CH120" s="888"/>
      <c r="CI120" s="888"/>
      <c r="CJ120" s="888"/>
      <c r="CK120" s="889" t="s">
        <v>440</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540002</v>
      </c>
      <c r="DH120" s="863"/>
      <c r="DI120" s="863"/>
      <c r="DJ120" s="863"/>
      <c r="DK120" s="863"/>
      <c r="DL120" s="863">
        <v>535067</v>
      </c>
      <c r="DM120" s="863"/>
      <c r="DN120" s="863"/>
      <c r="DO120" s="863"/>
      <c r="DP120" s="863"/>
      <c r="DQ120" s="863">
        <v>553836</v>
      </c>
      <c r="DR120" s="863"/>
      <c r="DS120" s="863"/>
      <c r="DT120" s="863"/>
      <c r="DU120" s="863"/>
      <c r="DV120" s="864">
        <v>3.3</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5308856</v>
      </c>
      <c r="BR121" s="835"/>
      <c r="BS121" s="835"/>
      <c r="BT121" s="835"/>
      <c r="BU121" s="835"/>
      <c r="BV121" s="835">
        <v>5806027</v>
      </c>
      <c r="BW121" s="835"/>
      <c r="BX121" s="835"/>
      <c r="BY121" s="835"/>
      <c r="BZ121" s="835"/>
      <c r="CA121" s="835">
        <v>6035466</v>
      </c>
      <c r="CB121" s="835"/>
      <c r="CC121" s="835"/>
      <c r="CD121" s="835"/>
      <c r="CE121" s="835"/>
      <c r="CF121" s="896">
        <v>35.6</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171462</v>
      </c>
      <c r="DH121" s="835"/>
      <c r="DI121" s="835"/>
      <c r="DJ121" s="835"/>
      <c r="DK121" s="835"/>
      <c r="DL121" s="835">
        <v>162290</v>
      </c>
      <c r="DM121" s="835"/>
      <c r="DN121" s="835"/>
      <c r="DO121" s="835"/>
      <c r="DP121" s="835"/>
      <c r="DQ121" s="835">
        <v>152940</v>
      </c>
      <c r="DR121" s="835"/>
      <c r="DS121" s="835"/>
      <c r="DT121" s="835"/>
      <c r="DU121" s="835"/>
      <c r="DV121" s="812">
        <v>0.9</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17437660</v>
      </c>
      <c r="BR122" s="866"/>
      <c r="BS122" s="866"/>
      <c r="BT122" s="866"/>
      <c r="BU122" s="866"/>
      <c r="BV122" s="866">
        <v>17157469</v>
      </c>
      <c r="BW122" s="866"/>
      <c r="BX122" s="866"/>
      <c r="BY122" s="866"/>
      <c r="BZ122" s="866"/>
      <c r="CA122" s="866">
        <v>16525962</v>
      </c>
      <c r="CB122" s="866"/>
      <c r="CC122" s="866"/>
      <c r="CD122" s="866"/>
      <c r="CE122" s="866"/>
      <c r="CF122" s="867">
        <v>97.4</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3116</v>
      </c>
      <c r="DH122" s="835"/>
      <c r="DI122" s="835"/>
      <c r="DJ122" s="835"/>
      <c r="DK122" s="835"/>
      <c r="DL122" s="835">
        <v>2702</v>
      </c>
      <c r="DM122" s="835"/>
      <c r="DN122" s="835"/>
      <c r="DO122" s="835"/>
      <c r="DP122" s="835"/>
      <c r="DQ122" s="835">
        <v>1647</v>
      </c>
      <c r="DR122" s="835"/>
      <c r="DS122" s="835"/>
      <c r="DT122" s="835"/>
      <c r="DU122" s="835"/>
      <c r="DV122" s="812">
        <v>0</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26777555</v>
      </c>
      <c r="BR123" s="854"/>
      <c r="BS123" s="854"/>
      <c r="BT123" s="854"/>
      <c r="BU123" s="854"/>
      <c r="BV123" s="854">
        <v>28059913</v>
      </c>
      <c r="BW123" s="854"/>
      <c r="BX123" s="854"/>
      <c r="BY123" s="854"/>
      <c r="BZ123" s="854"/>
      <c r="CA123" s="854">
        <v>28271363</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223</v>
      </c>
      <c r="DH123" s="798"/>
      <c r="DI123" s="798"/>
      <c r="DJ123" s="798"/>
      <c r="DK123" s="799"/>
      <c r="DL123" s="800" t="s">
        <v>223</v>
      </c>
      <c r="DM123" s="798"/>
      <c r="DN123" s="798"/>
      <c r="DO123" s="798"/>
      <c r="DP123" s="799"/>
      <c r="DQ123" s="800" t="s">
        <v>223</v>
      </c>
      <c r="DR123" s="798"/>
      <c r="DS123" s="798"/>
      <c r="DT123" s="798"/>
      <c r="DU123" s="799"/>
      <c r="DV123" s="845" t="s">
        <v>223</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61.7</v>
      </c>
      <c r="BR124" s="852"/>
      <c r="BS124" s="852"/>
      <c r="BT124" s="852"/>
      <c r="BU124" s="852"/>
      <c r="BV124" s="852">
        <v>42.5</v>
      </c>
      <c r="BW124" s="852"/>
      <c r="BX124" s="852"/>
      <c r="BY124" s="852"/>
      <c r="BZ124" s="852"/>
      <c r="CA124" s="852">
        <v>31.7</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58387</v>
      </c>
      <c r="AB126" s="798"/>
      <c r="AC126" s="798"/>
      <c r="AD126" s="798"/>
      <c r="AE126" s="799"/>
      <c r="AF126" s="800">
        <v>61414</v>
      </c>
      <c r="AG126" s="798"/>
      <c r="AH126" s="798"/>
      <c r="AI126" s="798"/>
      <c r="AJ126" s="799"/>
      <c r="AK126" s="800">
        <v>65338</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223</v>
      </c>
      <c r="AB127" s="798"/>
      <c r="AC127" s="798"/>
      <c r="AD127" s="798"/>
      <c r="AE127" s="799"/>
      <c r="AF127" s="800" t="s">
        <v>223</v>
      </c>
      <c r="AG127" s="798"/>
      <c r="AH127" s="798"/>
      <c r="AI127" s="798"/>
      <c r="AJ127" s="799"/>
      <c r="AK127" s="800" t="s">
        <v>223</v>
      </c>
      <c r="AL127" s="798"/>
      <c r="AM127" s="798"/>
      <c r="AN127" s="798"/>
      <c r="AO127" s="799"/>
      <c r="AP127" s="845" t="s">
        <v>223</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435152</v>
      </c>
      <c r="AB128" s="819"/>
      <c r="AC128" s="819"/>
      <c r="AD128" s="819"/>
      <c r="AE128" s="820"/>
      <c r="AF128" s="821">
        <v>448902</v>
      </c>
      <c r="AG128" s="819"/>
      <c r="AH128" s="819"/>
      <c r="AI128" s="819"/>
      <c r="AJ128" s="820"/>
      <c r="AK128" s="821">
        <v>440984</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223</v>
      </c>
      <c r="BG128" s="805"/>
      <c r="BH128" s="805"/>
      <c r="BI128" s="805"/>
      <c r="BJ128" s="805"/>
      <c r="BK128" s="805"/>
      <c r="BL128" s="828"/>
      <c r="BM128" s="804">
        <v>12.56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18644723</v>
      </c>
      <c r="AB129" s="798"/>
      <c r="AC129" s="798"/>
      <c r="AD129" s="798"/>
      <c r="AE129" s="799"/>
      <c r="AF129" s="800">
        <v>19031507</v>
      </c>
      <c r="AG129" s="798"/>
      <c r="AH129" s="798"/>
      <c r="AI129" s="798"/>
      <c r="AJ129" s="799"/>
      <c r="AK129" s="800">
        <v>18579755</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223</v>
      </c>
      <c r="BG129" s="788"/>
      <c r="BH129" s="788"/>
      <c r="BI129" s="788"/>
      <c r="BJ129" s="788"/>
      <c r="BK129" s="788"/>
      <c r="BL129" s="789"/>
      <c r="BM129" s="787">
        <v>17.559999999999999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1700960</v>
      </c>
      <c r="AB130" s="798"/>
      <c r="AC130" s="798"/>
      <c r="AD130" s="798"/>
      <c r="AE130" s="799"/>
      <c r="AF130" s="800">
        <v>1498601</v>
      </c>
      <c r="AG130" s="798"/>
      <c r="AH130" s="798"/>
      <c r="AI130" s="798"/>
      <c r="AJ130" s="799"/>
      <c r="AK130" s="800">
        <v>1604939</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5.9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16943763</v>
      </c>
      <c r="AB131" s="781"/>
      <c r="AC131" s="781"/>
      <c r="AD131" s="781"/>
      <c r="AE131" s="782"/>
      <c r="AF131" s="783">
        <v>17532906</v>
      </c>
      <c r="AG131" s="781"/>
      <c r="AH131" s="781"/>
      <c r="AI131" s="781"/>
      <c r="AJ131" s="782"/>
      <c r="AK131" s="783">
        <v>16974816</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31.7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6.75139873</v>
      </c>
      <c r="AB132" s="761"/>
      <c r="AC132" s="761"/>
      <c r="AD132" s="761"/>
      <c r="AE132" s="762"/>
      <c r="AF132" s="763">
        <v>5.8995297190000002</v>
      </c>
      <c r="AG132" s="761"/>
      <c r="AH132" s="761"/>
      <c r="AI132" s="761"/>
      <c r="AJ132" s="762"/>
      <c r="AK132" s="763">
        <v>5.1603622680000001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6.4</v>
      </c>
      <c r="AB133" s="740"/>
      <c r="AC133" s="740"/>
      <c r="AD133" s="740"/>
      <c r="AE133" s="741"/>
      <c r="AF133" s="739">
        <v>6.4</v>
      </c>
      <c r="AG133" s="740"/>
      <c r="AH133" s="740"/>
      <c r="AI133" s="740"/>
      <c r="AJ133" s="741"/>
      <c r="AK133" s="739">
        <v>5.9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6686642</v>
      </c>
      <c r="L9" s="266">
        <v>77256</v>
      </c>
      <c r="M9" s="267">
        <v>62051</v>
      </c>
      <c r="N9" s="268">
        <v>24.5</v>
      </c>
    </row>
    <row r="10" spans="1:16" x14ac:dyDescent="0.15">
      <c r="A10" s="250"/>
      <c r="B10" s="246"/>
      <c r="C10" s="246"/>
      <c r="D10" s="246"/>
      <c r="E10" s="246"/>
      <c r="F10" s="246"/>
      <c r="G10" s="1166" t="s">
        <v>478</v>
      </c>
      <c r="H10" s="1167"/>
      <c r="I10" s="1167"/>
      <c r="J10" s="1168"/>
      <c r="K10" s="269">
        <v>420611</v>
      </c>
      <c r="L10" s="270">
        <v>4860</v>
      </c>
      <c r="M10" s="271">
        <v>5713</v>
      </c>
      <c r="N10" s="272">
        <v>-14.9</v>
      </c>
    </row>
    <row r="11" spans="1:16" ht="13.5" customHeight="1" x14ac:dyDescent="0.15">
      <c r="A11" s="250"/>
      <c r="B11" s="246"/>
      <c r="C11" s="246"/>
      <c r="D11" s="246"/>
      <c r="E11" s="246"/>
      <c r="F11" s="246"/>
      <c r="G11" s="1166" t="s">
        <v>479</v>
      </c>
      <c r="H11" s="1167"/>
      <c r="I11" s="1167"/>
      <c r="J11" s="1168"/>
      <c r="K11" s="269">
        <v>83208</v>
      </c>
      <c r="L11" s="270">
        <v>961</v>
      </c>
      <c r="M11" s="271">
        <v>5796</v>
      </c>
      <c r="N11" s="272">
        <v>-83.4</v>
      </c>
    </row>
    <row r="12" spans="1:16" ht="13.5" customHeight="1" x14ac:dyDescent="0.15">
      <c r="A12" s="250"/>
      <c r="B12" s="246"/>
      <c r="C12" s="246"/>
      <c r="D12" s="246"/>
      <c r="E12" s="246"/>
      <c r="F12" s="246"/>
      <c r="G12" s="1166" t="s">
        <v>480</v>
      </c>
      <c r="H12" s="1167"/>
      <c r="I12" s="1167"/>
      <c r="J12" s="1168"/>
      <c r="K12" s="269">
        <v>183397</v>
      </c>
      <c r="L12" s="270">
        <v>2119</v>
      </c>
      <c r="M12" s="271">
        <v>1167</v>
      </c>
      <c r="N12" s="272">
        <v>81.599999999999994</v>
      </c>
    </row>
    <row r="13" spans="1:16" ht="13.5" customHeight="1" x14ac:dyDescent="0.15">
      <c r="A13" s="250"/>
      <c r="B13" s="246"/>
      <c r="C13" s="246"/>
      <c r="D13" s="246"/>
      <c r="E13" s="246"/>
      <c r="F13" s="246"/>
      <c r="G13" s="1166" t="s">
        <v>481</v>
      </c>
      <c r="H13" s="1167"/>
      <c r="I13" s="1167"/>
      <c r="J13" s="1168"/>
      <c r="K13" s="269" t="s">
        <v>482</v>
      </c>
      <c r="L13" s="270" t="s">
        <v>482</v>
      </c>
      <c r="M13" s="271">
        <v>0</v>
      </c>
      <c r="N13" s="272" t="s">
        <v>482</v>
      </c>
    </row>
    <row r="14" spans="1:16" ht="13.5" customHeight="1" x14ac:dyDescent="0.15">
      <c r="A14" s="250"/>
      <c r="B14" s="246"/>
      <c r="C14" s="246"/>
      <c r="D14" s="246"/>
      <c r="E14" s="246"/>
      <c r="F14" s="246"/>
      <c r="G14" s="1166" t="s">
        <v>483</v>
      </c>
      <c r="H14" s="1167"/>
      <c r="I14" s="1167"/>
      <c r="J14" s="1168"/>
      <c r="K14" s="269" t="s">
        <v>482</v>
      </c>
      <c r="L14" s="270" t="s">
        <v>482</v>
      </c>
      <c r="M14" s="271">
        <v>2337</v>
      </c>
      <c r="N14" s="272" t="s">
        <v>482</v>
      </c>
    </row>
    <row r="15" spans="1:16" ht="13.5" customHeight="1" x14ac:dyDescent="0.15">
      <c r="A15" s="250"/>
      <c r="B15" s="246"/>
      <c r="C15" s="246"/>
      <c r="D15" s="246"/>
      <c r="E15" s="246"/>
      <c r="F15" s="246"/>
      <c r="G15" s="1166" t="s">
        <v>484</v>
      </c>
      <c r="H15" s="1167"/>
      <c r="I15" s="1167"/>
      <c r="J15" s="1168"/>
      <c r="K15" s="269">
        <v>132690</v>
      </c>
      <c r="L15" s="270">
        <v>1533</v>
      </c>
      <c r="M15" s="271">
        <v>1594</v>
      </c>
      <c r="N15" s="272">
        <v>-3.8</v>
      </c>
    </row>
    <row r="16" spans="1:16" x14ac:dyDescent="0.15">
      <c r="A16" s="250"/>
      <c r="B16" s="246"/>
      <c r="C16" s="246"/>
      <c r="D16" s="246"/>
      <c r="E16" s="246"/>
      <c r="F16" s="246"/>
      <c r="G16" s="1169" t="s">
        <v>485</v>
      </c>
      <c r="H16" s="1170"/>
      <c r="I16" s="1170"/>
      <c r="J16" s="1171"/>
      <c r="K16" s="270">
        <v>-874885</v>
      </c>
      <c r="L16" s="270">
        <v>-10108</v>
      </c>
      <c r="M16" s="271">
        <v>-5993</v>
      </c>
      <c r="N16" s="272">
        <v>68.7</v>
      </c>
    </row>
    <row r="17" spans="1:16" x14ac:dyDescent="0.15">
      <c r="A17" s="250"/>
      <c r="B17" s="246"/>
      <c r="C17" s="246"/>
      <c r="D17" s="246"/>
      <c r="E17" s="246"/>
      <c r="F17" s="246"/>
      <c r="G17" s="1169" t="s">
        <v>171</v>
      </c>
      <c r="H17" s="1170"/>
      <c r="I17" s="1170"/>
      <c r="J17" s="1171"/>
      <c r="K17" s="270">
        <v>6631663</v>
      </c>
      <c r="L17" s="270">
        <v>76621</v>
      </c>
      <c r="M17" s="271">
        <v>72665</v>
      </c>
      <c r="N17" s="272">
        <v>5.4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9.42</v>
      </c>
      <c r="L21" s="283">
        <v>7.22</v>
      </c>
      <c r="M21" s="284">
        <v>2.2000000000000002</v>
      </c>
      <c r="N21" s="251"/>
      <c r="O21" s="285"/>
      <c r="P21" s="281"/>
    </row>
    <row r="22" spans="1:16" s="286" customFormat="1" x14ac:dyDescent="0.15">
      <c r="A22" s="281"/>
      <c r="B22" s="251"/>
      <c r="C22" s="251"/>
      <c r="D22" s="251"/>
      <c r="E22" s="251"/>
      <c r="F22" s="251"/>
      <c r="G22" s="1163" t="s">
        <v>491</v>
      </c>
      <c r="H22" s="1164"/>
      <c r="I22" s="1164"/>
      <c r="J22" s="1165"/>
      <c r="K22" s="287">
        <v>100.7</v>
      </c>
      <c r="L22" s="288">
        <v>98.4</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2235127</v>
      </c>
      <c r="L32" s="296">
        <v>25824</v>
      </c>
      <c r="M32" s="297">
        <v>39687</v>
      </c>
      <c r="N32" s="298">
        <v>-34.9</v>
      </c>
    </row>
    <row r="33" spans="1:16" ht="13.5" customHeight="1" x14ac:dyDescent="0.15">
      <c r="A33" s="250"/>
      <c r="B33" s="246"/>
      <c r="C33" s="246"/>
      <c r="D33" s="246"/>
      <c r="E33" s="246"/>
      <c r="F33" s="246"/>
      <c r="G33" s="1154" t="s">
        <v>496</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497</v>
      </c>
      <c r="H34" s="1155"/>
      <c r="I34" s="1155"/>
      <c r="J34" s="1156"/>
      <c r="K34" s="296" t="s">
        <v>482</v>
      </c>
      <c r="L34" s="296" t="s">
        <v>482</v>
      </c>
      <c r="M34" s="297">
        <v>56</v>
      </c>
      <c r="N34" s="298" t="s">
        <v>482</v>
      </c>
    </row>
    <row r="35" spans="1:16" ht="27" customHeight="1" x14ac:dyDescent="0.15">
      <c r="A35" s="250"/>
      <c r="B35" s="246"/>
      <c r="C35" s="246"/>
      <c r="D35" s="246"/>
      <c r="E35" s="246"/>
      <c r="F35" s="246"/>
      <c r="G35" s="1154" t="s">
        <v>498</v>
      </c>
      <c r="H35" s="1155"/>
      <c r="I35" s="1155"/>
      <c r="J35" s="1156"/>
      <c r="K35" s="296">
        <v>64551</v>
      </c>
      <c r="L35" s="296">
        <v>746</v>
      </c>
      <c r="M35" s="297">
        <v>13696</v>
      </c>
      <c r="N35" s="298">
        <v>-94.6</v>
      </c>
    </row>
    <row r="36" spans="1:16" ht="27" customHeight="1" x14ac:dyDescent="0.15">
      <c r="A36" s="250"/>
      <c r="B36" s="246"/>
      <c r="C36" s="246"/>
      <c r="D36" s="246"/>
      <c r="E36" s="246"/>
      <c r="F36" s="246"/>
      <c r="G36" s="1154" t="s">
        <v>499</v>
      </c>
      <c r="H36" s="1155"/>
      <c r="I36" s="1155"/>
      <c r="J36" s="1156"/>
      <c r="K36" s="296">
        <v>556869</v>
      </c>
      <c r="L36" s="296">
        <v>6434</v>
      </c>
      <c r="M36" s="297">
        <v>1733</v>
      </c>
      <c r="N36" s="298">
        <v>271.3</v>
      </c>
    </row>
    <row r="37" spans="1:16" ht="13.5" customHeight="1" x14ac:dyDescent="0.15">
      <c r="A37" s="250"/>
      <c r="B37" s="246"/>
      <c r="C37" s="246"/>
      <c r="D37" s="246"/>
      <c r="E37" s="246"/>
      <c r="F37" s="246"/>
      <c r="G37" s="1154" t="s">
        <v>500</v>
      </c>
      <c r="H37" s="1155"/>
      <c r="I37" s="1155"/>
      <c r="J37" s="1156"/>
      <c r="K37" s="296">
        <v>65338</v>
      </c>
      <c r="L37" s="296">
        <v>755</v>
      </c>
      <c r="M37" s="297">
        <v>790</v>
      </c>
      <c r="N37" s="298">
        <v>-4.4000000000000004</v>
      </c>
    </row>
    <row r="38" spans="1:16" ht="27" customHeight="1" x14ac:dyDescent="0.15">
      <c r="A38" s="250"/>
      <c r="B38" s="246"/>
      <c r="C38" s="246"/>
      <c r="D38" s="246"/>
      <c r="E38" s="246"/>
      <c r="F38" s="246"/>
      <c r="G38" s="1157" t="s">
        <v>501</v>
      </c>
      <c r="H38" s="1158"/>
      <c r="I38" s="1158"/>
      <c r="J38" s="1159"/>
      <c r="K38" s="299" t="s">
        <v>482</v>
      </c>
      <c r="L38" s="299" t="s">
        <v>482</v>
      </c>
      <c r="M38" s="300">
        <v>1</v>
      </c>
      <c r="N38" s="301" t="s">
        <v>482</v>
      </c>
      <c r="O38" s="295"/>
    </row>
    <row r="39" spans="1:16" x14ac:dyDescent="0.15">
      <c r="A39" s="250"/>
      <c r="B39" s="246"/>
      <c r="C39" s="246"/>
      <c r="D39" s="246"/>
      <c r="E39" s="246"/>
      <c r="F39" s="246"/>
      <c r="G39" s="1157" t="s">
        <v>502</v>
      </c>
      <c r="H39" s="1158"/>
      <c r="I39" s="1158"/>
      <c r="J39" s="1159"/>
      <c r="K39" s="302">
        <v>-440984</v>
      </c>
      <c r="L39" s="302">
        <v>-5095</v>
      </c>
      <c r="M39" s="303">
        <v>-5521</v>
      </c>
      <c r="N39" s="304">
        <v>-7.7</v>
      </c>
      <c r="O39" s="295"/>
    </row>
    <row r="40" spans="1:16" ht="27" customHeight="1" x14ac:dyDescent="0.15">
      <c r="A40" s="250"/>
      <c r="B40" s="246"/>
      <c r="C40" s="246"/>
      <c r="D40" s="246"/>
      <c r="E40" s="246"/>
      <c r="F40" s="246"/>
      <c r="G40" s="1154" t="s">
        <v>503</v>
      </c>
      <c r="H40" s="1155"/>
      <c r="I40" s="1155"/>
      <c r="J40" s="1156"/>
      <c r="K40" s="302">
        <v>-1604939</v>
      </c>
      <c r="L40" s="302">
        <v>-18543</v>
      </c>
      <c r="M40" s="303">
        <v>-35785</v>
      </c>
      <c r="N40" s="304">
        <v>-48.2</v>
      </c>
      <c r="O40" s="295"/>
    </row>
    <row r="41" spans="1:16" x14ac:dyDescent="0.15">
      <c r="A41" s="250"/>
      <c r="B41" s="246"/>
      <c r="C41" s="246"/>
      <c r="D41" s="246"/>
      <c r="E41" s="246"/>
      <c r="F41" s="246"/>
      <c r="G41" s="1160" t="s">
        <v>283</v>
      </c>
      <c r="H41" s="1161"/>
      <c r="I41" s="1161"/>
      <c r="J41" s="1162"/>
      <c r="K41" s="296">
        <v>875962</v>
      </c>
      <c r="L41" s="302">
        <v>10121</v>
      </c>
      <c r="M41" s="303">
        <v>14658</v>
      </c>
      <c r="N41" s="304">
        <v>-31</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2124739</v>
      </c>
      <c r="J51" s="322">
        <v>23852</v>
      </c>
      <c r="K51" s="323">
        <v>-37</v>
      </c>
      <c r="L51" s="324">
        <v>50880</v>
      </c>
      <c r="M51" s="325">
        <v>7</v>
      </c>
      <c r="N51" s="326">
        <v>-44</v>
      </c>
    </row>
    <row r="52" spans="1:14" x14ac:dyDescent="0.15">
      <c r="A52" s="250"/>
      <c r="B52" s="246"/>
      <c r="C52" s="246"/>
      <c r="D52" s="246"/>
      <c r="E52" s="246"/>
      <c r="F52" s="246"/>
      <c r="G52" s="327"/>
      <c r="H52" s="328" t="s">
        <v>514</v>
      </c>
      <c r="I52" s="329">
        <v>1662381</v>
      </c>
      <c r="J52" s="330">
        <v>18662</v>
      </c>
      <c r="K52" s="331">
        <v>-18.7</v>
      </c>
      <c r="L52" s="332">
        <v>26879</v>
      </c>
      <c r="M52" s="333">
        <v>2.4</v>
      </c>
      <c r="N52" s="334">
        <v>-21.1</v>
      </c>
    </row>
    <row r="53" spans="1:14" x14ac:dyDescent="0.15">
      <c r="A53" s="250"/>
      <c r="B53" s="246"/>
      <c r="C53" s="246"/>
      <c r="D53" s="246"/>
      <c r="E53" s="246"/>
      <c r="F53" s="246"/>
      <c r="G53" s="312" t="s">
        <v>515</v>
      </c>
      <c r="H53" s="313"/>
      <c r="I53" s="321">
        <v>1951470</v>
      </c>
      <c r="J53" s="322">
        <v>22033</v>
      </c>
      <c r="K53" s="323">
        <v>-7.6</v>
      </c>
      <c r="L53" s="324">
        <v>63956</v>
      </c>
      <c r="M53" s="325">
        <v>25.7</v>
      </c>
      <c r="N53" s="326">
        <v>-33.299999999999997</v>
      </c>
    </row>
    <row r="54" spans="1:14" x14ac:dyDescent="0.15">
      <c r="A54" s="250"/>
      <c r="B54" s="246"/>
      <c r="C54" s="246"/>
      <c r="D54" s="246"/>
      <c r="E54" s="246"/>
      <c r="F54" s="246"/>
      <c r="G54" s="327"/>
      <c r="H54" s="328" t="s">
        <v>514</v>
      </c>
      <c r="I54" s="329">
        <v>957693</v>
      </c>
      <c r="J54" s="330">
        <v>10813</v>
      </c>
      <c r="K54" s="331">
        <v>-42.1</v>
      </c>
      <c r="L54" s="332">
        <v>29239</v>
      </c>
      <c r="M54" s="333">
        <v>8.8000000000000007</v>
      </c>
      <c r="N54" s="334">
        <v>-50.9</v>
      </c>
    </row>
    <row r="55" spans="1:14" x14ac:dyDescent="0.15">
      <c r="A55" s="250"/>
      <c r="B55" s="246"/>
      <c r="C55" s="246"/>
      <c r="D55" s="246"/>
      <c r="E55" s="246"/>
      <c r="F55" s="246"/>
      <c r="G55" s="312" t="s">
        <v>516</v>
      </c>
      <c r="H55" s="313"/>
      <c r="I55" s="321">
        <v>2739023</v>
      </c>
      <c r="J55" s="322">
        <v>31081</v>
      </c>
      <c r="K55" s="323">
        <v>41.1</v>
      </c>
      <c r="L55" s="324">
        <v>66255</v>
      </c>
      <c r="M55" s="325">
        <v>3.6</v>
      </c>
      <c r="N55" s="326">
        <v>37.5</v>
      </c>
    </row>
    <row r="56" spans="1:14" x14ac:dyDescent="0.15">
      <c r="A56" s="250"/>
      <c r="B56" s="246"/>
      <c r="C56" s="246"/>
      <c r="D56" s="246"/>
      <c r="E56" s="246"/>
      <c r="F56" s="246"/>
      <c r="G56" s="327"/>
      <c r="H56" s="328" t="s">
        <v>514</v>
      </c>
      <c r="I56" s="329">
        <v>1077348</v>
      </c>
      <c r="J56" s="330">
        <v>12225</v>
      </c>
      <c r="K56" s="331">
        <v>13.1</v>
      </c>
      <c r="L56" s="332">
        <v>31822</v>
      </c>
      <c r="M56" s="333">
        <v>8.8000000000000007</v>
      </c>
      <c r="N56" s="334">
        <v>4.3</v>
      </c>
    </row>
    <row r="57" spans="1:14" x14ac:dyDescent="0.15">
      <c r="A57" s="250"/>
      <c r="B57" s="246"/>
      <c r="C57" s="246"/>
      <c r="D57" s="246"/>
      <c r="E57" s="246"/>
      <c r="F57" s="246"/>
      <c r="G57" s="312" t="s">
        <v>517</v>
      </c>
      <c r="H57" s="313"/>
      <c r="I57" s="321">
        <v>2899323</v>
      </c>
      <c r="J57" s="322">
        <v>33155</v>
      </c>
      <c r="K57" s="323">
        <v>6.7</v>
      </c>
      <c r="L57" s="324">
        <v>54227</v>
      </c>
      <c r="M57" s="325">
        <v>-18.2</v>
      </c>
      <c r="N57" s="326">
        <v>24.9</v>
      </c>
    </row>
    <row r="58" spans="1:14" x14ac:dyDescent="0.15">
      <c r="A58" s="250"/>
      <c r="B58" s="246"/>
      <c r="C58" s="246"/>
      <c r="D58" s="246"/>
      <c r="E58" s="246"/>
      <c r="F58" s="246"/>
      <c r="G58" s="327"/>
      <c r="H58" s="328" t="s">
        <v>514</v>
      </c>
      <c r="I58" s="329">
        <v>936976</v>
      </c>
      <c r="J58" s="330">
        <v>10715</v>
      </c>
      <c r="K58" s="331">
        <v>-12.4</v>
      </c>
      <c r="L58" s="332">
        <v>29694</v>
      </c>
      <c r="M58" s="333">
        <v>-6.7</v>
      </c>
      <c r="N58" s="334">
        <v>-5.7</v>
      </c>
    </row>
    <row r="59" spans="1:14" x14ac:dyDescent="0.15">
      <c r="A59" s="250"/>
      <c r="B59" s="246"/>
      <c r="C59" s="246"/>
      <c r="D59" s="246"/>
      <c r="E59" s="246"/>
      <c r="F59" s="246"/>
      <c r="G59" s="312" t="s">
        <v>518</v>
      </c>
      <c r="H59" s="313"/>
      <c r="I59" s="321">
        <v>2135784</v>
      </c>
      <c r="J59" s="322">
        <v>24676</v>
      </c>
      <c r="K59" s="323">
        <v>-25.6</v>
      </c>
      <c r="L59" s="324">
        <v>57295</v>
      </c>
      <c r="M59" s="325">
        <v>5.7</v>
      </c>
      <c r="N59" s="326">
        <v>-31.3</v>
      </c>
    </row>
    <row r="60" spans="1:14" x14ac:dyDescent="0.15">
      <c r="A60" s="250"/>
      <c r="B60" s="246"/>
      <c r="C60" s="246"/>
      <c r="D60" s="246"/>
      <c r="E60" s="246"/>
      <c r="F60" s="246"/>
      <c r="G60" s="327"/>
      <c r="H60" s="328" t="s">
        <v>514</v>
      </c>
      <c r="I60" s="335">
        <v>890935</v>
      </c>
      <c r="J60" s="330">
        <v>10294</v>
      </c>
      <c r="K60" s="331">
        <v>-3.9</v>
      </c>
      <c r="L60" s="332">
        <v>32771</v>
      </c>
      <c r="M60" s="333">
        <v>10.4</v>
      </c>
      <c r="N60" s="334">
        <v>-14.3</v>
      </c>
    </row>
    <row r="61" spans="1:14" x14ac:dyDescent="0.15">
      <c r="A61" s="250"/>
      <c r="B61" s="246"/>
      <c r="C61" s="246"/>
      <c r="D61" s="246"/>
      <c r="E61" s="246"/>
      <c r="F61" s="246"/>
      <c r="G61" s="312" t="s">
        <v>519</v>
      </c>
      <c r="H61" s="336"/>
      <c r="I61" s="337">
        <v>2370068</v>
      </c>
      <c r="J61" s="338">
        <v>26959</v>
      </c>
      <c r="K61" s="339">
        <v>-4.5</v>
      </c>
      <c r="L61" s="340">
        <v>58523</v>
      </c>
      <c r="M61" s="341">
        <v>4.8</v>
      </c>
      <c r="N61" s="326">
        <v>-9.3000000000000007</v>
      </c>
    </row>
    <row r="62" spans="1:14" x14ac:dyDescent="0.15">
      <c r="A62" s="250"/>
      <c r="B62" s="246"/>
      <c r="C62" s="246"/>
      <c r="D62" s="246"/>
      <c r="E62" s="246"/>
      <c r="F62" s="246"/>
      <c r="G62" s="327"/>
      <c r="H62" s="328" t="s">
        <v>514</v>
      </c>
      <c r="I62" s="329">
        <v>1105067</v>
      </c>
      <c r="J62" s="330">
        <v>12542</v>
      </c>
      <c r="K62" s="331">
        <v>-12.8</v>
      </c>
      <c r="L62" s="332">
        <v>30081</v>
      </c>
      <c r="M62" s="333">
        <v>4.7</v>
      </c>
      <c r="N62" s="334">
        <v>-17.5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13.87</v>
      </c>
      <c r="G47" s="12">
        <v>14.01</v>
      </c>
      <c r="H47" s="12">
        <v>13.6</v>
      </c>
      <c r="I47" s="12">
        <v>17.03</v>
      </c>
      <c r="J47" s="13">
        <v>18.03</v>
      </c>
    </row>
    <row r="48" spans="2:10" ht="57.75" customHeight="1" x14ac:dyDescent="0.15">
      <c r="B48" s="14"/>
      <c r="C48" s="1174" t="s">
        <v>4</v>
      </c>
      <c r="D48" s="1174"/>
      <c r="E48" s="1175"/>
      <c r="F48" s="15">
        <v>7</v>
      </c>
      <c r="G48" s="16">
        <v>6.45</v>
      </c>
      <c r="H48" s="16">
        <v>5.49</v>
      </c>
      <c r="I48" s="16">
        <v>7.28</v>
      </c>
      <c r="J48" s="17">
        <v>4.58</v>
      </c>
    </row>
    <row r="49" spans="2:10" ht="57.75" customHeight="1" thickBot="1" x14ac:dyDescent="0.2">
      <c r="B49" s="18"/>
      <c r="C49" s="1176" t="s">
        <v>5</v>
      </c>
      <c r="D49" s="1176"/>
      <c r="E49" s="1177"/>
      <c r="F49" s="19" t="s">
        <v>526</v>
      </c>
      <c r="G49" s="20">
        <v>0.18</v>
      </c>
      <c r="H49" s="20" t="s">
        <v>527</v>
      </c>
      <c r="I49" s="20">
        <v>5.6</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奥倉 康裕</dc:creator>
  <cp:lastModifiedBy> </cp:lastModifiedBy>
  <cp:lastPrinted>2018-10-24T12:28:22Z</cp:lastPrinted>
  <dcterms:created xsi:type="dcterms:W3CDTF">2018-10-16T13:20:25Z</dcterms:created>
  <dcterms:modified xsi:type="dcterms:W3CDTF">2018-11-19T09:44:14Z</dcterms:modified>
</cp:coreProperties>
</file>