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<sst xmlns="http://schemas.openxmlformats.org/spreadsheetml/2006/main" count="1100" uniqueCount="622">
  <si>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</si>
  <si>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</si>
  <si>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</si>
  <si>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</si>
  <si>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</si>
  <si>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</si>
  <si>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</si>
  <si>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</si>
  <si>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</si>
  <si>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</si>
  <si>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</si>
  <si>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</si>
  <si>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</si>
  <si>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</si>
  <si>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</si>
  <si>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</si>
  <si>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</si>
  <si>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</si>
  <si>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</si>
  <si>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</si>
  <si>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</si>
  <si>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</si>
  <si>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</si>
  <si>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</si>
  <si>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</si>
  <si>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</si>
  <si>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</si>
  <si>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</si>
  <si>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</si>
  <si>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</si>
  <si>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</si>
  <si>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</si>
  <si>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</si>
  <si>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</si>
  <si>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</si>
  <si>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</si>
  <si>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</si>
  <si>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</si>
  <si>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</si>
  <si>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</si>
  <si>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</si>
  <si>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</si>
  <si>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</si>
  <si>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</si>
  <si>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</si>
  <si>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</si>
  <si>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</si>
  <si>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</si>
  <si>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</si>
  <si>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</si>
  <si>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</si>
  <si>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</si>
  <si>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</si>
  <si>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</si>
  <si>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</si>
  <si>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</si>
  <si>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</si>
  <si>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</si>
  <si>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</si>
  <si>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</si>
  <si>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</si>
  <si>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</si>
  <si>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</si>
  <si>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</si>
  <si>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</si>
  <si>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</si>
  <si>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</si>
  <si>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</si>
  <si>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</si>
  <si>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</si>
  <si>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</si>
  <si>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</si>
  <si>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</si>
  <si>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</si>
  <si>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</si>
  <si>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</si>
  <si>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</si>
  <si>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</si>
  <si>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</si>
  <si>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</si>
  <si>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</si>
  <si>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</si>
  <si>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</si>
  <si>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</si>
  <si>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</si>
  <si>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</si>
  <si>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</si>
  <si>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</si>
  <si>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</si>
  <si>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</si>
  <si>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</si>
  <si>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</si>
  <si>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</si>
  <si>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</si>
  <si>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</si>
  <si>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</si>
  <si>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</si>
  <si>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</si>
  <si>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</si>
  <si>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</si>
  <si>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</si>
  <si>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</si>
  <si>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</si>
  <si>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</si>
  <si>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</si>
  <si>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</si>
  <si>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</si>
  <si>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</si>
  <si>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</si>
  <si>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</si>
  <si>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</si>
  <si>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</si>
  <si>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</si>
  <si>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</si>
  <si>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</si>
  <si>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</si>
  <si>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</si>
  <si>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</si>
  <si>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</si>
  <si>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</si>
  <si>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</si>
  <si>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</si>
  <si>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</si>
  <si>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</si>
  <si>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</si>
  <si>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</si>
  <si>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</si>
  <si>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</si>
  <si>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</si>
  <si>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</si>
  <si>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</si>
  <si>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</si>
  <si>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</si>
  <si>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</si>
  <si>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</si>
  <si>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</si>
  <si>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</si>
  <si>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</si>
  <si>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</si>
  <si>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</si>
  <si>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</si>
  <si>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</si>
  <si>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</si>
  <si>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</si>
  <si>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</si>
  <si>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</si>
  <si>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</si>
  <si>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</si>
  <si>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</si>
  <si>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</si>
  <si>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</si>
  <si>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</si>
  <si>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</si>
  <si>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</si>
  <si>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</si>
  <si>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</si>
  <si>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</si>
  <si>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</si>
  <si>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</si>
  <si>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</si>
  <si>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</si>
  <si>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</si>
  <si>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</si>
  <si>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</si>
  <si>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</si>
  <si>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</si>
  <si>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</si>
  <si>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</si>
  <si>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</si>
  <si>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</si>
  <si>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</si>
  <si>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</si>
  <si>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</si>
  <si>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</si>
  <si>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</si>
  <si>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</si>
  <si>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</si>
  <si>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</si>
  <si>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</si>
  <si>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</si>
  <si>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</si>
  <si>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</si>
  <si>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</si>
  <si>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</si>
  <si>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</si>
  <si>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</si>
  <si>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</si>
  <si>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</si>
  <si>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</si>
  <si>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</si>
  <si>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</si>
  <si>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</si>
  <si>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</si>
  <si>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</si>
  <si>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</si>
  <si>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</si>
  <si>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</si>
  <si>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</si>
  <si>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</si>
  <si>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</si>
  <si>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</si>
  <si>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</si>
  <si>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</si>
  <si>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</si>
  <si>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</si>
  <si>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</si>
  <si>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</si>
  <si>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</si>
  <si>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</si>
  <si>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</si>
  <si>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</si>
  <si>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</si>
  <si>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</si>
  <si>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</si>
  <si>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</si>
  <si>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</si>
  <si>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</si>
  <si>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</si>
  <si>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</si>
  <si>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</si>
  <si>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</si>
  <si>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</si>
  <si>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</si>
  <si>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</si>
  <si>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</si>
  <si>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</si>
  <si>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</si>
  <si>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</si>
  <si>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</si>
  <si>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</si>
  <si>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</si>
  <si>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</si>
  <si>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</si>
  <si>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</si>
  <si>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</si>
  <si>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</si>
  <si>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</si>
  <si>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</si>
  <si>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</si>
  <si>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</si>
  <si>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</si>
  <si>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</si>
  <si>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</si>
  <si>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</si>
  <si>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</si>
  <si>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</si>
  <si>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</si>
  <si>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</si>
  <si>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</si>
  <si>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</si>
  <si>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</si>
  <si>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</si>
  <si>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</si>
  <si>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</si>
  <si>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</si>
  <si>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</si>
  <si>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</si>
  <si>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</si>
  <si>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</si>
  <si>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</si>
  <si>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</si>
  <si>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</si>
  <si>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</si>
  <si>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</si>
  <si>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</si>
  <si>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</si>
  <si>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</si>
  <si>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</si>
  <si>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</si>
  <si>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</si>
  <si>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</si>
  <si>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</si>
  <si>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</si>
  <si>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</si>
  <si>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</si>
  <si>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</si>
  <si>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</si>
  <si>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</si>
  <si>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</si>
  <si>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</si>
  <si>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</si>
  <si>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</si>
  <si>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</si>
  <si>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</si>
  <si>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</si>
  <si>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</si>
  <si>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</si>
  <si>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</si>
  <si>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</si>
  <si>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</si>
  <si>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</si>
  <si>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</si>
  <si>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</si>
  <si>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</si>
  <si>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</si>
  <si>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</si>
  <si>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</si>
  <si>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</si>
  <si>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</si>
  <si>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</si>
  <si>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</si>
  <si>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</si>
  <si>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</si>
  <si>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</si>
  <si>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</si>
  <si>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</si>
  <si>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</si>
  <si>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</si>
  <si>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</si>
  <si>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</si>
  <si>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</si>
  <si>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</si>
  <si>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</si>
  <si>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</si>
  <si>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</si>
  <si>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</si>
  <si>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</si>
  <si>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</si>
  <si>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</si>
  <si>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</si>
  <si>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</si>
  <si>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</si>
  <si>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</si>
  <si>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</si>
  <si>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</si>
  <si>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</si>
  <si>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</si>
  <si>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</si>
  <si>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</si>
  <si>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</si>
  <si>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</si>
  <si>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</si>
  <si>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</si>
  <si>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</si>
  <si>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</si>
  <si>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</si>
  <si>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</si>
  <si>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</si>
  <si>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</si>
  <si>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</si>
  <si>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</si>
  <si>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</si>
  <si>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</si>
  <si>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</si>
  <si>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</si>
  <si>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</si>
  <si>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</si>
  <si>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</si>
  <si>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</si>
  <si>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</si>
  <si>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</si>
  <si>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</si>
  <si>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</si>
  <si>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</si>
  <si>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</si>
  <si>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</si>
  <si>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</si>
  <si>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</si>
  <si>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</si>
  <si>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</si>
  <si>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</si>
  <si>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</si>
  <si>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</si>
  <si>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</si>
  <si>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</si>
  <si>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</si>
  <si>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</si>
  <si>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</si>
  <si>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</si>
  <si>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</si>
  <si>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</si>
  <si>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</si>
  <si>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</si>
  <si>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</si>
  <si>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</si>
  <si>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</si>
  <si>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</si>
  <si>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</si>
  <si>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</si>
  <si>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</si>
  <si>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</si>
  <si>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</si>
  <si>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</si>
  <si>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</si>
  <si>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</si>
  <si>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</si>
  <si>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</si>
  <si>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</si>
  <si>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</si>
  <si>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</si>
  <si>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</si>
  <si>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</si>
  <si>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</si>
  <si>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</si>
  <si>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</si>
  <si>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</si>
  <si>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</si>
  <si>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</si>
  <si>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</si>
  <si>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</si>
  <si>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</si>
  <si>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</si>
  <si>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</si>
  <si>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</si>
  <si>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</si>
  <si>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</si>
  <si>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</si>
  <si>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</si>
  <si>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</si>
  <si>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</si>
  <si>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</si>
  <si>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</si>
  <si>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</si>
  <si>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</si>
  <si>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</si>
  <si>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</si>
  <si>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</si>
  <si>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</si>
  <si>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</si>
  <si>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</si>
  <si>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</si>
  <si>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</si>
  <si>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</si>
  <si>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</si>
  <si>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</si>
  <si>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</si>
  <si>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</si>
  <si>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</si>
  <si>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</si>
  <si>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</si>
  <si>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</si>
  <si>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</si>
  <si>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</si>
  <si>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</si>
  <si>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</si>
  <si>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</si>
  <si>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</si>
  <si>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</si>
  <si>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</si>
  <si>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</si>
  <si>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</si>
  <si>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</si>
  <si>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</si>
  <si>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</si>
  <si>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</si>
  <si>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</si>
  <si>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</si>
  <si>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</si>
  <si>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</si>
  <si>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</si>
  <si>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</si>
  <si>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</si>
  <si>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</si>
  <si>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</si>
  <si>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</si>
  <si>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</si>
  <si>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</si>
  <si>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</si>
  <si>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</si>
  <si>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</si>
  <si>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</si>
  <si>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</si>
  <si>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</si>
  <si>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</si>
  <si>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</si>
  <si>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</si>
  <si>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</si>
  <si>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</si>
  <si>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</si>
  <si>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</si>
  <si>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</si>
  <si>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</si>
  <si>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</si>
  <si>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</si>
  <si>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</si>
  <si>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</si>
  <si>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</si>
  <si>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</si>
  <si>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国民健康保険特別会計（直営診療施設勘定）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</si>
  <si>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</si>
  <si>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</si>
  <si>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</si>
  <si>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</si>
  <si>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</si>
  <si>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</si>
  <si>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</si>
  <si>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</si>
  <si>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</si>
  <si>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</si>
  <si>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</si>
  <si>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</si>
  <si>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</si>
  <si>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</si>
  <si>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</si>
  <si>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</si>
  <si>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</si>
  <si>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</si>
  <si>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</si>
  <si>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</si>
  <si>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</si>
  <si>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</si>
  <si>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</si>
  <si>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</si>
  <si>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</si>
  <si>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</si>
  <si>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</si>
  <si>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</si>
  <si>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</si>
  <si>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</si>
  <si>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</si>
  <si>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</si>
  <si>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</si>
  <si>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</si>
  <si>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</si>
  <si>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</si>
  <si>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</si>
  <si>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</si>
  <si>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</si>
  <si>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</si>
  <si>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</si>
  <si>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</si>
  <si>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</si>
  <si>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</si>
  <si>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</si>
  <si>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</si>
  <si>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</si>
  <si>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</si>
  <si>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</si>
  <si>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</si>
  <si>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</si>
  <si>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</si>
  <si>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</si>
  <si>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</si>
  <si>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</si>
  <si>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</si>
  <si>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</si>
  <si>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</si>
  <si>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</si>
  <si>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</si>
  <si>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</si>
  <si>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</si>
  <si>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</si>
  <si>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</si>
  <si>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</si>
  <si>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</si>
  <si>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</si>
  <si>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</si>
  <si>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</si>
  <si>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</si>
  <si>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</si>
  <si>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</si>
  <si>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</si>
  <si>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</si>
  <si>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</si>
  <si>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</si>
  <si>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</si>
  <si>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</si>
  <si>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</si>
  <si>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</si>
  <si>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</si>
  <si>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</si>
  <si>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</si>
  <si>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</si>
  <si>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</si>
  <si>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</si>
  <si>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</si>
  <si>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2.29</t>
  </si>
  <si>
    <t>▲ 3.93</t>
  </si>
  <si>
    <t>一般会計</t>
  </si>
  <si>
    <t>国民健康保険特別会計（事業勘定）</t>
  </si>
  <si>
    <t>介護保険特別会計</t>
  </si>
  <si>
    <t>国民健康保険特別会計（直営診療施設勘定）</t>
  </si>
  <si>
    <t>後期高齢者医療特別会計</t>
  </si>
  <si>
    <t>聖地公園事業特別会計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</si>
  <si>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</si>
  <si>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</si>
  <si>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</si>
  <si>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</si>
  <si>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</si>
  <si>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</si>
  <si>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</si>
  <si>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</si>
  <si>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</si>
  <si>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</si>
  <si>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</si>
  <si>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</si>
  <si>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</si>
  <si>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</si>
  <si>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</si>
  <si>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</si>
  <si>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</si>
  <si>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</si>
  <si>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</si>
  <si>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かずさ水道広域連合企業団（水道事業会計）</t>
    <phoneticPr fontId="2"/>
  </si>
  <si>
    <t>かずさ水道広域連合企業団（水道事業会計（用水供給事業））</t>
    <phoneticPr fontId="2"/>
  </si>
  <si>
    <t>君津中央病院企業団（病院事業会計）</t>
    <phoneticPr fontId="2"/>
  </si>
  <si>
    <t>君津富津広域下水道組合（君津富津広域下水道組合事業会計）</t>
    <phoneticPr fontId="2"/>
  </si>
  <si>
    <t>君津郡市広域市町村圏事務組合（一般会計）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</si>
  <si>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</si>
  <si>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</si>
  <si>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</si>
  <si>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</si>
  <si>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</si>
  <si>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君津市文化振興財団</t>
    <rPh sb="0" eb="3">
      <t>キミツシ</t>
    </rPh>
    <rPh sb="3" eb="5">
      <t>ブンカ</t>
    </rPh>
    <rPh sb="5" eb="7">
      <t>シンコウ</t>
    </rPh>
    <rPh sb="7" eb="9">
      <t>ザイダン</t>
    </rPh>
    <phoneticPr fontId="2"/>
  </si>
  <si>
    <t>-</t>
    <phoneticPr fontId="2"/>
  </si>
  <si>
    <t>公共施設整備基金</t>
    <rPh sb="0" eb="2">
      <t>コウキョウ</t>
    </rPh>
    <rPh sb="2" eb="4">
      <t>シセツ</t>
    </rPh>
    <rPh sb="4" eb="6">
      <t>セイビ</t>
    </rPh>
    <rPh sb="6" eb="8">
      <t>キキン</t>
    </rPh>
    <phoneticPr fontId="5"/>
  </si>
  <si>
    <t>スポーツ振興基金</t>
    <rPh sb="4" eb="6">
      <t>シンコウ</t>
    </rPh>
    <rPh sb="6" eb="8">
      <t>キキン</t>
    </rPh>
    <phoneticPr fontId="5"/>
  </si>
  <si>
    <t>国際交流基金</t>
    <rPh sb="0" eb="2">
      <t>コクサイ</t>
    </rPh>
    <rPh sb="2" eb="4">
      <t>コウリュウ</t>
    </rPh>
    <rPh sb="4" eb="6">
      <t>キキン</t>
    </rPh>
    <phoneticPr fontId="5"/>
  </si>
  <si>
    <t>市民文化振興基金</t>
    <rPh sb="0" eb="2">
      <t>シミン</t>
    </rPh>
    <rPh sb="2" eb="4">
      <t>ブンカ</t>
    </rPh>
    <rPh sb="4" eb="6">
      <t>シンコウ</t>
    </rPh>
    <rPh sb="6" eb="8">
      <t>キキン</t>
    </rPh>
    <phoneticPr fontId="5"/>
  </si>
  <si>
    <t>災害救助基金</t>
    <rPh sb="0" eb="2">
      <t>サイガイ</t>
    </rPh>
    <rPh sb="2" eb="4">
      <t>キュウジョ</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</si>
  <si>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</si>
  <si>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</si>
  <si>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</si>
  <si>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</si>
  <si>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</si>
  <si>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充当可能基金の増加により類似団体平均の水準まで改善し、実質公債費比率は、類似団体平均と比較して引き続き低い水準にある。今後は、公共施設等の統廃合や更新等の推進に伴い、地方債の発行額が増加し、それに伴い地方債の償還額も増加することが想定され、将来負担比率及び実質公債費比率ともに上昇することが見込まれるため、これまで以上に公債費の適正化に取り組んでいく必要がある。</t>
    <rPh sb="55" eb="56">
      <t>ヒ</t>
    </rPh>
    <rPh sb="57" eb="58">
      <t>ツヅ</t>
    </rPh>
    <rPh sb="106" eb="107">
      <t>トモナ</t>
    </rPh>
    <rPh sb="108" eb="111">
      <t>チホウサイ</t>
    </rPh>
    <rPh sb="112" eb="115">
      <t>ショウカンガク</t>
    </rPh>
    <rPh sb="116" eb="118">
      <t>ゾウカ</t>
    </rPh>
    <rPh sb="123" eb="125">
      <t>ソウテイ</t>
    </rPh>
    <rPh sb="128" eb="134">
      <t>ショウライフタンヒリツ</t>
    </rPh>
    <rPh sb="134" eb="135">
      <t>オヨ</t>
    </rPh>
    <rPh sb="136" eb="141">
      <t>ジッシツコウサイヒ</t>
    </rPh>
    <rPh sb="141" eb="143">
      <t>ヒリツ</t>
    </rPh>
    <rPh sb="146" eb="148">
      <t>ジョウショウ</t>
    </rPh>
    <rPh sb="153" eb="155">
      <t>ミコ</t>
    </rPh>
    <rPh sb="165" eb="167">
      <t>イジョウ</t>
    </rPh>
    <rPh sb="168" eb="171">
      <t>コウサイヒ</t>
    </rPh>
    <rPh sb="172" eb="175">
      <t>テキセイカ</t>
    </rPh>
    <rPh sb="176" eb="177">
      <t>ト</t>
    </rPh>
    <rPh sb="178" eb="179">
      <t>ク</t>
    </rPh>
    <rPh sb="183" eb="185">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</si>
  <si>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</si>
  <si>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</si>
  <si>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</si>
  <si>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は、充当可能基金の増加により類似団体平均の水準まで改善したが、有形固定資産減価償却率については、昭和４０年代以降の人口急増に伴い多くの公共施設等を整備したため、引き続き高い水準にある。主な要因としては、広大な市の面積に伴う多数の道路の有形固定資産減価償却率が82.5％と高いことが挙げられる。引き続き将来負担比率の適正水準を維持しつつ、君津市公共施設等総合管理計画、君津市公共施設再配置方針及び君津市個別施設計画に基づき、予防保全型の維持管理に努めるとともに、「質」、「量」、「財政負担」の最適化を図りながら公共施設の更なる集約化や複合化を進めていく。
</t>
    <rPh sb="8" eb="12">
      <t>ジュウトウカノウ</t>
    </rPh>
    <rPh sb="12" eb="14">
      <t>キキン</t>
    </rPh>
    <rPh sb="15" eb="17">
      <t>ゾウカ</t>
    </rPh>
    <rPh sb="27" eb="29">
      <t>スイジュン</t>
    </rPh>
    <rPh sb="31" eb="33">
      <t>カイゼン</t>
    </rPh>
    <rPh sb="86" eb="87">
      <t>ヒ</t>
    </rPh>
    <rPh sb="88" eb="89">
      <t>ツヅ</t>
    </rPh>
    <rPh sb="98" eb="99">
      <t>オモ</t>
    </rPh>
    <rPh sb="100" eb="102">
      <t>ヨウイン</t>
    </rPh>
    <rPh sb="107" eb="109">
      <t>コウダイ</t>
    </rPh>
    <rPh sb="115" eb="116">
      <t>トモナ</t>
    </rPh>
    <rPh sb="117" eb="119">
      <t>タスウ</t>
    </rPh>
    <rPh sb="120" eb="122">
      <t>ドウロ</t>
    </rPh>
    <rPh sb="123" eb="125">
      <t>ユウケイ</t>
    </rPh>
    <rPh sb="125" eb="134">
      <t>コテイシサンゲンカショウキャクリツ</t>
    </rPh>
    <rPh sb="141" eb="142">
      <t>タカ</t>
    </rPh>
    <rPh sb="146" eb="147">
      <t>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</si>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</sst>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0B67-4342-B98C-751B597786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24676</c:v>
                </c:pt>
                <c:pt idx="1">
                  <c:v>43247</c:v>
                </c:pt>
                <c:pt idx="2">
                  <c:v>58675</c:v>
                </c:pt>
                <c:pt idx="3">
                  <c:v>62059</c:v>
                </c:pt>
                <c:pt idx="4">
                  <c:v>69079</c:v>
                </c:pt>
              </c:numCache>
            </c:numRef>
          </c:val>
          <c:smooth val="0"/>
          <c:extLst>
            <c:ext xmlns:c16="http://schemas.microsoft.com/office/drawing/2014/chart" uri="{C3380CC4-5D6E-409C-BE32-E72D297353CC}">
              <c16:uniqueId val="{00000001-0B67-4342-B98C-751B597786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4.58</c:v>
                </c:pt>
                <c:pt idx="1">
                  <c:v>7.28</c:v>
                </c:pt>
                <c:pt idx="2">
                  <c:v>8.4499999999999993</c:v>
                </c:pt>
                <c:pt idx="3">
                  <c:v>9.65</c:v>
                </c:pt>
                <c:pt idx="4">
                  <c:v>10.050000000000001</c:v>
                </c:pt>
              </c:numCache>
            </c:numRef>
          </c:val>
          <c:extLst>
            <c:ext xmlns:c16="http://schemas.microsoft.com/office/drawing/2014/chart" uri="{C3380CC4-5D6E-409C-BE32-E72D297353CC}">
              <c16:uniqueId val="{00000000-66FB-482C-B8B2-E9763E4C9C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18.03</c:v>
                </c:pt>
                <c:pt idx="1">
                  <c:v>16.55</c:v>
                </c:pt>
                <c:pt idx="2">
                  <c:v>20.37</c:v>
                </c:pt>
                <c:pt idx="3">
                  <c:v>15.19</c:v>
                </c:pt>
                <c:pt idx="4">
                  <c:v>19.53</c:v>
                </c:pt>
              </c:numCache>
            </c:numRef>
          </c:val>
          <c:extLst>
            <c:ext xmlns:c16="http://schemas.microsoft.com/office/drawing/2014/chart" uri="{C3380CC4-5D6E-409C-BE32-E72D297353CC}">
              <c16:uniqueId val="{00000001-66FB-482C-B8B2-E9763E4C9C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c:v>
                </c:pt>
                <c:pt idx="1">
                  <c:v>1.67</c:v>
                </c:pt>
                <c:pt idx="2">
                  <c:v>5.27</c:v>
                </c:pt>
                <c:pt idx="3">
                  <c:v>-3.93</c:v>
                </c:pt>
                <c:pt idx="4">
                  <c:v>5.91</c:v>
                </c:pt>
              </c:numCache>
            </c:numRef>
          </c:val>
          <c:smooth val="0"/>
          <c:extLst>
            <c:ext xmlns:c16="http://schemas.microsoft.com/office/drawing/2014/chart" uri="{C3380CC4-5D6E-409C-BE32-E72D297353CC}">
              <c16:uniqueId val="{00000002-66FB-482C-B8B2-E9763E4C9C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4.29</c:v>
                </c:pt>
                <c:pt idx="2">
                  <c:v>#N/A</c:v>
                </c:pt>
                <c:pt idx="3">
                  <c:v>4.78</c:v>
                </c:pt>
                <c:pt idx="4">
                  <c:v>#N/A</c:v>
                </c:pt>
                <c:pt idx="5">
                  <c:v>4.95</c:v>
                </c:pt>
                <c:pt idx="6">
                  <c:v>0</c:v>
                </c:pt>
                <c:pt idx="7">
                  <c:v>0</c:v>
                </c:pt>
                <c:pt idx="8">
                  <c:v>0</c:v>
                </c:pt>
                <c:pt idx="9">
                  <c:v>0</c:v>
                </c:pt>
              </c:numCache>
            </c:numRef>
          </c:val>
          <c:extLst>
            <c:ext xmlns:c16="http://schemas.microsoft.com/office/drawing/2014/chart" uri="{C3380CC4-5D6E-409C-BE32-E72D297353CC}">
              <c16:uniqueId val="{00000000-A02E-45F2-B0F5-A5B99F1A66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2E-45F2-B0F5-A5B99F1A66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2E-45F2-B0F5-A5B99F1A667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0.06</c:v>
                </c:pt>
                <c:pt idx="8">
                  <c:v>#N/A</c:v>
                </c:pt>
                <c:pt idx="9">
                  <c:v>0</c:v>
                </c:pt>
              </c:numCache>
            </c:numRef>
          </c:val>
          <c:extLst>
            <c:ext xmlns:c16="http://schemas.microsoft.com/office/drawing/2014/chart" uri="{C3380CC4-5D6E-409C-BE32-E72D297353CC}">
              <c16:uniqueId val="{00000003-A02E-45F2-B0F5-A5B99F1A6672}"/>
            </c:ext>
          </c:extLst>
        </c:ser>
        <c:ser>
          <c:idx val="4"/>
          <c:order val="4"/>
          <c:tx>
            <c:strRef>
              <c:f>データシート!$A$31</c:f>
              <c:strCache>
                <c:ptCount val="1"/>
                <c:pt idx="0">
                  <c:v>聖地公園事業特別会計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A02E-45F2-B0F5-A5B99F1A667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0.11</c:v>
                </c:pt>
                <c:pt idx="6">
                  <c:v>#N/A</c:v>
                </c:pt>
                <c:pt idx="7">
                  <c:v>0.01</c:v>
                </c:pt>
                <c:pt idx="8">
                  <c:v>#N/A</c:v>
                </c:pt>
                <c:pt idx="9">
                  <c:v>0.01</c:v>
                </c:pt>
              </c:numCache>
            </c:numRef>
          </c:val>
          <c:extLst>
            <c:ext xmlns:c16="http://schemas.microsoft.com/office/drawing/2014/chart" uri="{C3380CC4-5D6E-409C-BE32-E72D297353CC}">
              <c16:uniqueId val="{00000005-A02E-45F2-B0F5-A5B99F1A6672}"/>
            </c:ext>
          </c:extLst>
        </c:ser>
        <c:ser>
          <c:idx val="6"/>
          <c:order val="6"/>
          <c:tx>
            <c:strRef>
              <c:f>データシート!$A$33</c:f>
              <c:strCache>
                <c:ptCount val="1"/>
                <c:pt idx="0">
                  <c:v>国民健康保険特別会計（直営診療施設勘定）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0.01</c:v>
                </c:pt>
                <c:pt idx="6">
                  <c:v>#N/A</c:v>
                </c:pt>
                <c:pt idx="7">
                  <c:v>0.02</c:v>
                </c:pt>
                <c:pt idx="8">
                  <c:v>#N/A</c:v>
                </c:pt>
                <c:pt idx="9">
                  <c:v>0.03</c:v>
                </c:pt>
              </c:numCache>
            </c:numRef>
          </c:val>
          <c:extLst>
            <c:ext xmlns:c16="http://schemas.microsoft.com/office/drawing/2014/chart" uri="{C3380CC4-5D6E-409C-BE32-E72D297353CC}">
              <c16:uniqueId val="{00000006-A02E-45F2-B0F5-A5B99F1A66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0.97</c:v>
                </c:pt>
                <c:pt idx="4">
                  <c:v>#N/A</c:v>
                </c:pt>
                <c:pt idx="5">
                  <c:v>0.81</c:v>
                </c:pt>
                <c:pt idx="6">
                  <c:v>#N/A</c:v>
                </c:pt>
                <c:pt idx="7">
                  <c:v>0.51</c:v>
                </c:pt>
                <c:pt idx="8">
                  <c:v>#N/A</c:v>
                </c:pt>
                <c:pt idx="9">
                  <c:v>1.1599999999999999</c:v>
                </c:pt>
              </c:numCache>
            </c:numRef>
          </c:val>
          <c:extLst>
            <c:ext xmlns:c16="http://schemas.microsoft.com/office/drawing/2014/chart" uri="{C3380CC4-5D6E-409C-BE32-E72D297353CC}">
              <c16:uniqueId val="{00000007-A02E-45F2-B0F5-A5B99F1A6672}"/>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c:v>
                </c:pt>
                <c:pt idx="2">
                  <c:v>#N/A</c:v>
                </c:pt>
                <c:pt idx="3">
                  <c:v>3.79</c:v>
                </c:pt>
                <c:pt idx="4">
                  <c:v>#N/A</c:v>
                </c:pt>
                <c:pt idx="5">
                  <c:v>3.59</c:v>
                </c:pt>
                <c:pt idx="6">
                  <c:v>#N/A</c:v>
                </c:pt>
                <c:pt idx="7">
                  <c:v>3.65</c:v>
                </c:pt>
                <c:pt idx="8">
                  <c:v>#N/A</c:v>
                </c:pt>
                <c:pt idx="9">
                  <c:v>4.07</c:v>
                </c:pt>
              </c:numCache>
            </c:numRef>
          </c:val>
          <c:extLst>
            <c:ext xmlns:c16="http://schemas.microsoft.com/office/drawing/2014/chart" uri="{C3380CC4-5D6E-409C-BE32-E72D297353CC}">
              <c16:uniqueId val="{00000008-A02E-45F2-B0F5-A5B99F1A66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7.27</c:v>
                </c:pt>
                <c:pt idx="4">
                  <c:v>#N/A</c:v>
                </c:pt>
                <c:pt idx="5">
                  <c:v>8.43</c:v>
                </c:pt>
                <c:pt idx="6">
                  <c:v>#N/A</c:v>
                </c:pt>
                <c:pt idx="7">
                  <c:v>9.6300000000000008</c:v>
                </c:pt>
                <c:pt idx="8">
                  <c:v>#N/A</c:v>
                </c:pt>
                <c:pt idx="9">
                  <c:v>10.029999999999999</c:v>
                </c:pt>
              </c:numCache>
            </c:numRef>
          </c:val>
          <c:extLst>
            <c:ext xmlns:c16="http://schemas.microsoft.com/office/drawing/2014/chart" uri="{C3380CC4-5D6E-409C-BE32-E72D297353CC}">
              <c16:uniqueId val="{00000009-A02E-45F2-B0F5-A5B99F1A66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2046</c:v>
                </c:pt>
                <c:pt idx="5">
                  <c:v>1986</c:v>
                </c:pt>
                <c:pt idx="8">
                  <c:v>1892</c:v>
                </c:pt>
                <c:pt idx="11">
                  <c:v>1780</c:v>
                </c:pt>
                <c:pt idx="14">
                  <c:v>1554</c:v>
                </c:pt>
              </c:numCache>
            </c:numRef>
          </c:val>
          <c:extLst>
            <c:ext xmlns:c16="http://schemas.microsoft.com/office/drawing/2014/chart" uri="{C3380CC4-5D6E-409C-BE32-E72D297353CC}">
              <c16:uniqueId val="{00000000-66F6-4C34-97FE-9FD02B2761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F6-4C34-97FE-9FD02B2761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c:v>
                </c:pt>
                <c:pt idx="3">
                  <c:v>69</c:v>
                </c:pt>
                <c:pt idx="6">
                  <c:v>74</c:v>
                </c:pt>
                <c:pt idx="9">
                  <c:v>76</c:v>
                </c:pt>
                <c:pt idx="12">
                  <c:v>77</c:v>
                </c:pt>
              </c:numCache>
            </c:numRef>
          </c:val>
          <c:extLst>
            <c:ext xmlns:c16="http://schemas.microsoft.com/office/drawing/2014/chart" uri="{C3380CC4-5D6E-409C-BE32-E72D297353CC}">
              <c16:uniqueId val="{00000002-66F6-4C34-97FE-9FD02B2761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557</c:v>
                </c:pt>
                <c:pt idx="3">
                  <c:v>498</c:v>
                </c:pt>
                <c:pt idx="6">
                  <c:v>479</c:v>
                </c:pt>
                <c:pt idx="9">
                  <c:v>541</c:v>
                </c:pt>
                <c:pt idx="12">
                  <c:v>404</c:v>
                </c:pt>
              </c:numCache>
            </c:numRef>
          </c:val>
          <c:extLst>
            <c:ext xmlns:c16="http://schemas.microsoft.com/office/drawing/2014/chart" uri="{C3380CC4-5D6E-409C-BE32-E72D297353CC}">
              <c16:uniqueId val="{00000003-66F6-4C34-97FE-9FD02B2761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c:v>
                </c:pt>
                <c:pt idx="3">
                  <c:v>67</c:v>
                </c:pt>
                <c:pt idx="6">
                  <c:v>85</c:v>
                </c:pt>
                <c:pt idx="9">
                  <c:v>13</c:v>
                </c:pt>
                <c:pt idx="12">
                  <c:v>13</c:v>
                </c:pt>
              </c:numCache>
            </c:numRef>
          </c:val>
          <c:extLst>
            <c:ext xmlns:c16="http://schemas.microsoft.com/office/drawing/2014/chart" uri="{C3380CC4-5D6E-409C-BE32-E72D297353CC}">
              <c16:uniqueId val="{00000004-66F6-4C34-97FE-9FD02B2761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F6-4C34-97FE-9FD02B2761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F6-4C34-97FE-9FD02B2761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2235</c:v>
                </c:pt>
                <c:pt idx="3">
                  <c:v>2087</c:v>
                </c:pt>
                <c:pt idx="6">
                  <c:v>1935</c:v>
                </c:pt>
                <c:pt idx="9">
                  <c:v>1809</c:v>
                </c:pt>
                <c:pt idx="12">
                  <c:v>1640</c:v>
                </c:pt>
              </c:numCache>
            </c:numRef>
          </c:val>
          <c:extLst>
            <c:ext xmlns:c16="http://schemas.microsoft.com/office/drawing/2014/chart" uri="{C3380CC4-5D6E-409C-BE32-E72D297353CC}">
              <c16:uniqueId val="{00000007-66F6-4C34-97FE-9FD02B2761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876</c:v>
                </c:pt>
                <c:pt idx="2">
                  <c:v>#N/A</c:v>
                </c:pt>
                <c:pt idx="3">
                  <c:v>#N/A</c:v>
                </c:pt>
                <c:pt idx="4">
                  <c:v>735</c:v>
                </c:pt>
                <c:pt idx="5">
                  <c:v>#N/A</c:v>
                </c:pt>
                <c:pt idx="6">
                  <c:v>#N/A</c:v>
                </c:pt>
                <c:pt idx="7">
                  <c:v>681</c:v>
                </c:pt>
                <c:pt idx="8">
                  <c:v>#N/A</c:v>
                </c:pt>
                <c:pt idx="9">
                  <c:v>#N/A</c:v>
                </c:pt>
                <c:pt idx="10">
                  <c:v>659</c:v>
                </c:pt>
                <c:pt idx="11">
                  <c:v>#N/A</c:v>
                </c:pt>
                <c:pt idx="12">
                  <c:v>#N/A</c:v>
                </c:pt>
                <c:pt idx="13">
                  <c:v>580</c:v>
                </c:pt>
                <c:pt idx="14">
                  <c:v>#N/A</c:v>
                </c:pt>
              </c:numCache>
            </c:numRef>
          </c:val>
          <c:smooth val="0"/>
          <c:extLst>
            <c:ext xmlns:c16="http://schemas.microsoft.com/office/drawing/2014/chart" uri="{C3380CC4-5D6E-409C-BE32-E72D297353CC}">
              <c16:uniqueId val="{00000008-66F6-4C34-97FE-9FD02B2761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16526</c:v>
                </c:pt>
                <c:pt idx="5">
                  <c:v>15634</c:v>
                </c:pt>
                <c:pt idx="8">
                  <c:v>14937</c:v>
                </c:pt>
                <c:pt idx="11">
                  <c:v>14764</c:v>
                </c:pt>
                <c:pt idx="14">
                  <c:v>14437</c:v>
                </c:pt>
              </c:numCache>
            </c:numRef>
          </c:val>
          <c:extLst>
            <c:ext xmlns:c16="http://schemas.microsoft.com/office/drawing/2014/chart" uri="{C3380CC4-5D6E-409C-BE32-E72D297353CC}">
              <c16:uniqueId val="{00000000-FF75-4E24-9604-5B0C2955E8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6035</c:v>
                </c:pt>
                <c:pt idx="5">
                  <c:v>6407</c:v>
                </c:pt>
                <c:pt idx="8">
                  <c:v>6495</c:v>
                </c:pt>
                <c:pt idx="11">
                  <c:v>6994</c:v>
                </c:pt>
                <c:pt idx="14">
                  <c:v>6874</c:v>
                </c:pt>
              </c:numCache>
            </c:numRef>
          </c:val>
          <c:extLst>
            <c:ext xmlns:c16="http://schemas.microsoft.com/office/drawing/2014/chart" uri="{C3380CC4-5D6E-409C-BE32-E72D297353CC}">
              <c16:uniqueId val="{00000001-FF75-4E24-9604-5B0C2955E8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5710</c:v>
                </c:pt>
                <c:pt idx="5">
                  <c:v>5561</c:v>
                </c:pt>
                <c:pt idx="8">
                  <c:v>6653</c:v>
                </c:pt>
                <c:pt idx="11">
                  <c:v>5813</c:v>
                </c:pt>
                <c:pt idx="14">
                  <c:v>6864</c:v>
                </c:pt>
              </c:numCache>
            </c:numRef>
          </c:val>
          <c:extLst>
            <c:ext xmlns:c16="http://schemas.microsoft.com/office/drawing/2014/chart" uri="{C3380CC4-5D6E-409C-BE32-E72D297353CC}">
              <c16:uniqueId val="{00000002-FF75-4E24-9604-5B0C2955E8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75-4E24-9604-5B0C2955E8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75-4E24-9604-5B0C2955E8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75-4E24-9604-5B0C2955E8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9077</c:v>
                </c:pt>
                <c:pt idx="3">
                  <c:v>8519</c:v>
                </c:pt>
                <c:pt idx="6">
                  <c:v>7999</c:v>
                </c:pt>
                <c:pt idx="9">
                  <c:v>7716</c:v>
                </c:pt>
                <c:pt idx="12">
                  <c:v>7192</c:v>
                </c:pt>
              </c:numCache>
            </c:numRef>
          </c:val>
          <c:extLst>
            <c:ext xmlns:c16="http://schemas.microsoft.com/office/drawing/2014/chart" uri="{C3380CC4-5D6E-409C-BE32-E72D297353CC}">
              <c16:uniqueId val="{00000006-FF75-4E24-9604-5B0C2955E8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9595</c:v>
                </c:pt>
                <c:pt idx="3">
                  <c:v>9449</c:v>
                </c:pt>
                <c:pt idx="6">
                  <c:v>9314</c:v>
                </c:pt>
                <c:pt idx="9">
                  <c:v>9753</c:v>
                </c:pt>
                <c:pt idx="12">
                  <c:v>9442</c:v>
                </c:pt>
              </c:numCache>
            </c:numRef>
          </c:val>
          <c:extLst>
            <c:ext xmlns:c16="http://schemas.microsoft.com/office/drawing/2014/chart" uri="{C3380CC4-5D6E-409C-BE32-E72D297353CC}">
              <c16:uniqueId val="{00000007-FF75-4E24-9604-5B0C2955E8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708</c:v>
                </c:pt>
                <c:pt idx="3">
                  <c:v>716</c:v>
                </c:pt>
                <c:pt idx="6">
                  <c:v>807</c:v>
                </c:pt>
                <c:pt idx="9">
                  <c:v>125</c:v>
                </c:pt>
                <c:pt idx="12">
                  <c:v>115</c:v>
                </c:pt>
              </c:numCache>
            </c:numRef>
          </c:val>
          <c:extLst>
            <c:ext xmlns:c16="http://schemas.microsoft.com/office/drawing/2014/chart" uri="{C3380CC4-5D6E-409C-BE32-E72D297353CC}">
              <c16:uniqueId val="{00000008-FF75-4E24-9604-5B0C2955E8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1375</c:v>
                </c:pt>
                <c:pt idx="3">
                  <c:v>1321</c:v>
                </c:pt>
                <c:pt idx="6">
                  <c:v>1084</c:v>
                </c:pt>
                <c:pt idx="9">
                  <c:v>1623</c:v>
                </c:pt>
                <c:pt idx="12">
                  <c:v>1528</c:v>
                </c:pt>
              </c:numCache>
            </c:numRef>
          </c:val>
          <c:extLst>
            <c:ext xmlns:c16="http://schemas.microsoft.com/office/drawing/2014/chart" uri="{C3380CC4-5D6E-409C-BE32-E72D297353CC}">
              <c16:uniqueId val="{00000009-FF75-4E24-9604-5B0C2955E8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12906</c:v>
                </c:pt>
                <c:pt idx="3">
                  <c:v>12482</c:v>
                </c:pt>
                <c:pt idx="6">
                  <c:v>13305</c:v>
                </c:pt>
                <c:pt idx="9">
                  <c:v>13888</c:v>
                </c:pt>
                <c:pt idx="12">
                  <c:v>14752</c:v>
                </c:pt>
              </c:numCache>
            </c:numRef>
          </c:val>
          <c:extLst>
            <c:ext xmlns:c16="http://schemas.microsoft.com/office/drawing/2014/chart" uri="{C3380CC4-5D6E-409C-BE32-E72D297353CC}">
              <c16:uniqueId val="{0000000A-FF75-4E24-9604-5B0C2955E8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5391</c:v>
                </c:pt>
                <c:pt idx="2">
                  <c:v>#N/A</c:v>
                </c:pt>
                <c:pt idx="3">
                  <c:v>#N/A</c:v>
                </c:pt>
                <c:pt idx="4">
                  <c:v>4886</c:v>
                </c:pt>
                <c:pt idx="5">
                  <c:v>#N/A</c:v>
                </c:pt>
                <c:pt idx="6">
                  <c:v>#N/A</c:v>
                </c:pt>
                <c:pt idx="7">
                  <c:v>4425</c:v>
                </c:pt>
                <c:pt idx="8">
                  <c:v>#N/A</c:v>
                </c:pt>
                <c:pt idx="9">
                  <c:v>#N/A</c:v>
                </c:pt>
                <c:pt idx="10">
                  <c:v>5534</c:v>
                </c:pt>
                <c:pt idx="11">
                  <c:v>#N/A</c:v>
                </c:pt>
                <c:pt idx="12">
                  <c:v>#N/A</c:v>
                </c:pt>
                <c:pt idx="13">
                  <c:v>4853</c:v>
                </c:pt>
                <c:pt idx="14">
                  <c:v>#N/A</c:v>
                </c:pt>
              </c:numCache>
            </c:numRef>
          </c:val>
          <c:smooth val="0"/>
          <c:extLst>
            <c:ext xmlns:c16="http://schemas.microsoft.com/office/drawing/2014/chart" uri="{C3380CC4-5D6E-409C-BE32-E72D297353CC}">
              <c16:uniqueId val="{0000000B-FF75-4E24-9604-5B0C2955E8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3908</c:v>
                </c:pt>
                <c:pt idx="1">
                  <c:v>2919</c:v>
                </c:pt>
                <c:pt idx="2">
                  <c:v>3939</c:v>
                </c:pt>
              </c:numCache>
            </c:numRef>
          </c:val>
          <c:extLst>
            <c:ext xmlns:c16="http://schemas.microsoft.com/office/drawing/2014/chart" uri="{C3380CC4-5D6E-409C-BE32-E72D297353CC}">
              <c16:uniqueId val="{00000000-3F40-454F-964D-B9F18F4AEC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3F40-454F-964D-B9F18F4AEC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2238</c:v>
                </c:pt>
                <c:pt idx="1">
                  <c:v>2275</c:v>
                </c:pt>
                <c:pt idx="2">
                  <c:v>2295</c:v>
                </c:pt>
              </c:numCache>
            </c:numRef>
          </c:val>
          <c:extLst>
            <c:ext xmlns:c16="http://schemas.microsoft.com/office/drawing/2014/chart" uri="{C3380CC4-5D6E-409C-BE32-E72D297353CC}">
              <c16:uniqueId val="{00000002-3F40-454F-964D-B9F18F4AEC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{A249EA2D-409B-44B2-ADD2-0CA2E5D55761}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32A-4315-8287-B67FB23576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{8B1E0D79-F57A-4BA5-A93A-1233C6C91FF5}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2A-4315-8287-B67FB23576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{02E49D2B-C244-433F-83E9-32E678A2B680}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2A-4315-8287-B67FB23576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{BC8EC619-6F04-49FF-820A-33B89CECB506}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2A-4315-8287-B67FB23576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{F8DF1D11-6A29-45F8-8E8B-53C452F3AFF1}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2A-4315-8287-B67FB235760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{BB128200-3392-4B4A-84DD-9894181E329D}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32A-4315-8287-B67FB235760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{817CBFE3-4D0E-45EB-A02E-1264D7CF7A17}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32A-4315-8287-B67FB235760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{1B3CE640-34DC-42CD-AB9D-55022BA98B16}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32A-4315-8287-B67FB235760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{2FB5F6BD-8B14-43E8-9E02-8916F36A7FA8}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32A-4315-8287-B67FB23576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c:v>
                </c:pt>
                <c:pt idx="8">
                  <c:v>71.3</c:v>
                </c:pt>
                <c:pt idx="16">
                  <c:v>72.3</c:v>
                </c:pt>
                <c:pt idx="24">
                  <c:v>73.7</c:v>
                </c:pt>
                <c:pt idx="32">
                  <c:v>75.3</c:v>
                </c:pt>
              </c:numCache>
            </c:numRef>
          </c:xVal>
          <c:yVal>
            <c:numRef>
              <c:f>公会計指標分析・財政指標組合せ分析表!$BP$51:$DC$51</c:f>
              <c:numCache>
                <c:formatCode>#,##0.0;"▲ "#,##0.0</c:formatCode>
                <c:ptCount val="40"/>
                <c:pt idx="0">
                  <c:v>31.7</c:v>
                </c:pt>
                <c:pt idx="8">
                  <c:v>28.1</c:v>
                </c:pt>
                <c:pt idx="16">
                  <c:v>25</c:v>
                </c:pt>
                <c:pt idx="24">
                  <c:v>31.1</c:v>
                </c:pt>
                <c:pt idx="32">
                  <c:v>25.8</c:v>
                </c:pt>
              </c:numCache>
            </c:numRef>
          </c:yVal>
          <c:smooth val="0"/>
          <c:extLst>
            <c:ext xmlns:c16="http://schemas.microsoft.com/office/drawing/2014/chart" uri="{C3380CC4-5D6E-409C-BE32-E72D297353CC}">
              <c16:uniqueId val="{00000009-932A-4315-8287-B67FB23576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{633DACE9-EA4B-4482-A691-493EFBA80039}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32A-4315-8287-B67FB23576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{32814273-3CDF-45B1-A304-8C81D60BA363}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2A-4315-8287-B67FB23576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{252A081D-963D-44E7-A60B-0E8FC7702DAC}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2A-4315-8287-B67FB23576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{9F3A1F39-EA9E-41A7-A124-8F8659EB3691}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2A-4315-8287-B67FB23576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{A36EC939-0847-41BD-A898-A728609A2202}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2A-4315-8287-B67FB235760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{66A0249E-6C84-4771-B1C6-A87787DB0A1F}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32A-4315-8287-B67FB235760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{38EBC633-8E38-4FFA-B395-73749B0C6142}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32A-4315-8287-B67FB2357606}"/>
                </c:ext>
              </c:extLst>
            </c:dLbl>
            <c:dLbl>
              <c:idx val="24"/>
              <c:layout>
                <c:manualLayout>
                  <c:x val="0"/>
                  <c:y val="6.6318043132837295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{10D7C0CA-AD65-4634-9EC3-9170C90F4126}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32A-4315-8287-B67FB2357606}"/>
                </c:ext>
              </c:extLst>
            </c:dLbl>
            <c:dLbl>
              <c:idx val="32"/>
              <c:layout>
                <c:manualLayout>
                  <c:x val="0"/>
                  <c:y val="-6.6318043132837503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{F88D64F6-7F39-444B-88CE-4E414740A77B}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32A-4315-8287-B67FB23576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32A-4315-8287-B67FB235760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{E8E06DEB-E31C-4E1E-95AB-79B2EC5622D6}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16-44E2-97A3-CB26D96A7C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{E154A78B-7E18-4223-A60C-921A6D1DFD06}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16-44E2-97A3-CB26D96A7C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{3D430126-4A25-49CF-9471-92DCFEA72F5C}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16-44E2-97A3-CB26D96A7C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{E2FA1257-6130-4B72-9524-BBD2BC14143E}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16-44E2-97A3-CB26D96A7C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{B29BEDE1-688D-4A1E-821C-9175212E24BF}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16-44E2-97A3-CB26D96A7C7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{F83B31D2-D6DE-4A6A-98F7-75870F89F365}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16-44E2-97A3-CB26D96A7C7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{7942C977-58D1-4065-96BF-6CEC7F8387D0}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16-44E2-97A3-CB26D96A7C7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{236BE9B2-6ED9-43B6-B017-35B529CD12D1}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16-44E2-97A3-CB26D96A7C7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{D114704D-2FB2-43D3-9CB1-D3705CF4C90C}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16-44E2-97A3-CB26D96A7C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c:v>
                </c:pt>
                <c:pt idx="16">
                  <c:v>4.4000000000000004</c:v>
                </c:pt>
                <c:pt idx="24">
                  <c:v>3.9</c:v>
                </c:pt>
                <c:pt idx="32">
                  <c:v>3.5</c:v>
                </c:pt>
              </c:numCache>
            </c:numRef>
          </c:xVal>
          <c:yVal>
            <c:numRef>
              <c:f>公会計指標分析・財政指標組合せ分析表!$BP$73:$DC$73</c:f>
              <c:numCache>
                <c:formatCode>#,##0.0;"▲ "#,##0.0</c:formatCode>
                <c:ptCount val="40"/>
                <c:pt idx="0">
                  <c:v>31.7</c:v>
                </c:pt>
                <c:pt idx="8">
                  <c:v>28.1</c:v>
                </c:pt>
                <c:pt idx="16">
                  <c:v>25</c:v>
                </c:pt>
                <c:pt idx="24">
                  <c:v>31.1</c:v>
                </c:pt>
                <c:pt idx="32">
                  <c:v>25.8</c:v>
                </c:pt>
              </c:numCache>
            </c:numRef>
          </c:yVal>
          <c:smooth val="0"/>
          <c:extLst>
            <c:ext xmlns:c16="http://schemas.microsoft.com/office/drawing/2014/chart" uri="{C3380CC4-5D6E-409C-BE32-E72D297353CC}">
              <c16:uniqueId val="{00000009-4C16-44E2-97A3-CB26D96A7C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{64AC03AF-25C0-4D3C-87E1-A400B00F034A}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16-44E2-97A3-CB26D96A7C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{2EC950A9-4B0C-4599-BB03-5805B0CCC145}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16-44E2-97A3-CB26D96A7C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{FE9FE679-4707-454A-A01B-F4D247CE586C}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16-44E2-97A3-CB26D96A7C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{97DBECD8-B44E-40FE-AA21-726EF269E0DE}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16-44E2-97A3-CB26D96A7C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{0B4A8A8F-6282-4604-B49D-6BB18DD3A7F8}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16-44E2-97A3-CB26D96A7C7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{E4704A5F-C2E0-4F5A-A35B-673AFEB77996}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16-44E2-97A3-CB26D96A7C7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{0B927610-8C34-4BA7-8B52-C6C9F21E59E8}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16-44E2-97A3-CB26D96A7C7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{048331B5-FF88-4DD7-884A-0A9E2657478E}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16-44E2-97A3-CB26D96A7C7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{BB7C2256-5AE5-4E3D-A04E-C0FC121E4218}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16-44E2-97A3-CB26D96A7C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C16-44E2-97A3-CB26D96A7C7D}"/>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実質公債費比率は類似団体と比較して低い水準にあり、近年減少傾向となっている。これは過去に起債を抑制していたため、元利償還金が減少していることが主な要因となっている。</a:t>
          </a:r>
        </a:p>
        <a:p>
          <a:r>
            <a:rPr kumimoji="1" lang="ja-JP" altLang="en-US" sz="1400">
              <a:latin typeface="ＭＳ ゴシック" pitchFamily="49" charset="-128"/>
              <a:ea typeface="ＭＳ ゴシック" pitchFamily="49" charset="-128"/>
            </a:rPr>
            <a:t>　今後は大規模な公共施設の整備事業を控えているため起債額及び元利償還金の増加が見込まれるが、引き続き交付税措置のある市債を優先的に活用し、事業の計画的な執行による過度な上昇を抑制す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前年度に引き続き増加したが、組合等負担等見込額や退職手当負担見込額が減少したことに加え、財政調整基金の積み立てにより充当可能基金が増加したことなどから、将来負担比率の分子は前年度比</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今後も引き続き大規模な公共施設の整備事業を控えているため地方債残高の増加が見込まれるが、事業の計画的な執行による過度な上昇を抑制するよう努めていく。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６２億６，８６７万３千円となっており、前年度から約１０億４，００９万６千円の増加となっている。これは、財政調整基金で１０億２，０５５万６千円、公共施設整備基金や森林環境整備基金などのその他特目基金が１，９４４万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・公共施設整備基金：老朽化が進む公共施設の整備に備え、１，０６７万４千円を積み立てたことによる増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・森林環境整備基金：森林環境譲与税を活用し森林環境整備を行っており、譲与税収入額と森林環境整備のために支出した額の差額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１，０５２万９千円を積み立てたことによる増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・市民文化振興基金：君津市民文化ホールの空調設備修繕を実施するため２７６万１千円を取り崩したことによる減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・公共施設整備基金：公共施設等総合管理計画や個別施設計画に基づき、計画的に積み立て、必要に応じて活用する。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・スポーツ振興基金：スポーツ施設の整備に備え、引き続き年間約３，０００万円を積み立てていく。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補正予算において財源不足額を６，７３８万２千円取り崩した一方で、決算剰余金を中心に１０億８，７９３万８千円を積み立てたことにより、１０億２，０５５万６千円の増となった。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大型事業所及び関連事業所による税収の割合が大きく、景気の動向に影響を受けやすいため、標準財政規模の１５～２０％程度の約３０億円となるよう努めることとしている。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当初予算で計上した１０万円を積立てたことにより増となった。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地方債償還額の平準化に努め、引き続き同程度の積立てを継続することとしている。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昭和４０年代以降に人口が急増し、同じ時期に多くの公共施設等を整備したため、有形固定資産減価償却率が高い水準にある。現時点では、有形固定資産減価償却率が類似団体平均より高い水準で推移しているが、引き続き君津市公共施設等総合管理計画、君津市公共施設再配置方針及び君津市個別施設計画に基づき、予防保全型の維持管理に努めるとともに、「質」、「量」、「財政負担」の最適化を図りながら公共施設の更なる集約化や複合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102870</xdr:rowOff>
    </xdr:from>
    <xdr:to>
      <xdr:col>23</xdr:col>
      <xdr:colOff>136525</xdr:colOff>
      <xdr:row>34</xdr:row>
      <xdr:rowOff>33020</xdr:rowOff>
    </xdr:to>
    <xdr:sp macro="" textlink="">
      <xdr:nvSpPr>
        <xdr:cNvPr id="81" name="楕円 80"/>
        <xdr:cNvSpPr/>
      </xdr:nvSpPr>
      <xdr:spPr>
        <a:xfrm>
          <a:off x="47117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17797</xdr:rowOff>
    </xdr:from>
    <xdr:ext cx="405111" cy="259045"/>
    <xdr:sp macro="" textlink="">
      <xdr:nvSpPr>
        <xdr:cNvPr id="82" name="有形固定資産減価償却率該当値テキスト"/>
        <xdr:cNvSpPr txBox="1"/>
      </xdr:nvSpPr>
      <xdr:spPr>
        <a:xfrm>
          <a:off x="48133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45297</xdr:rowOff>
    </xdr:from>
    <xdr:to>
      <xdr:col>19</xdr:col>
      <xdr:colOff>187325</xdr:colOff>
      <xdr:row>33</xdr:row>
      <xdr:rowOff>146896</xdr:rowOff>
    </xdr:to>
    <xdr:sp macro="" textlink="">
      <xdr:nvSpPr>
        <xdr:cNvPr id="83" name="楕円 82"/>
        <xdr:cNvSpPr/>
      </xdr:nvSpPr>
      <xdr:spPr>
        <a:xfrm>
          <a:off x="4000500" y="5703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96096</xdr:rowOff>
    </xdr:from>
    <xdr:to>
      <xdr:col>23</xdr:col>
      <xdr:colOff>85725</xdr:colOff>
      <xdr:row>33</xdr:row>
      <xdr:rowOff>153670</xdr:rowOff>
    </xdr:to>
    <xdr:cxnSp macro="">
      <xdr:nvCxnSpPr>
        <xdr:cNvPr id="84" name="直線コネクタ 83"/>
        <xdr:cNvCxnSpPr/>
      </xdr:nvCxnSpPr>
      <xdr:spPr>
        <a:xfrm>
          <a:off x="4051300" y="5753946"/>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166370</xdr:rowOff>
    </xdr:from>
    <xdr:to>
      <xdr:col>15</xdr:col>
      <xdr:colOff>187325</xdr:colOff>
      <xdr:row>33</xdr:row>
      <xdr:rowOff>96520</xdr:rowOff>
    </xdr:to>
    <xdr:sp macro="" textlink="">
      <xdr:nvSpPr>
        <xdr:cNvPr id="85" name="楕円 84"/>
        <xdr:cNvSpPr/>
      </xdr:nvSpPr>
      <xdr:spPr>
        <a:xfrm>
          <a:off x="3238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45720</xdr:rowOff>
    </xdr:from>
    <xdr:to>
      <xdr:col>19</xdr:col>
      <xdr:colOff>136525</xdr:colOff>
      <xdr:row>33</xdr:row>
      <xdr:rowOff>96096</xdr:rowOff>
    </xdr:to>
    <xdr:cxnSp macro="">
      <xdr:nvCxnSpPr>
        <xdr:cNvPr id="86" name="直線コネクタ 85"/>
        <xdr:cNvCxnSpPr/>
      </xdr:nvCxnSpPr>
      <xdr:spPr>
        <a:xfrm>
          <a:off x="3289300" y="5703570"/>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130387</xdr:rowOff>
    </xdr:from>
    <xdr:to>
      <xdr:col>11</xdr:col>
      <xdr:colOff>187325</xdr:colOff>
      <xdr:row>33</xdr:row>
      <xdr:rowOff>60537</xdr:rowOff>
    </xdr:to>
    <xdr:sp macro="" textlink="">
      <xdr:nvSpPr>
        <xdr:cNvPr id="87" name="楕円 86"/>
        <xdr:cNvSpPr/>
      </xdr:nvSpPr>
      <xdr:spPr>
        <a:xfrm>
          <a:off x="2476500" y="56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9737</xdr:rowOff>
    </xdr:from>
    <xdr:to>
      <xdr:col>15</xdr:col>
      <xdr:colOff>136525</xdr:colOff>
      <xdr:row>33</xdr:row>
      <xdr:rowOff>45720</xdr:rowOff>
    </xdr:to>
    <xdr:cxnSp macro="">
      <xdr:nvCxnSpPr>
        <xdr:cNvPr id="88" name="直線コネクタ 87"/>
        <xdr:cNvCxnSpPr/>
      </xdr:nvCxnSpPr>
      <xdr:spPr>
        <a:xfrm>
          <a:off x="2527300" y="566758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65617</xdr:rowOff>
    </xdr:from>
    <xdr:to>
      <xdr:col>7</xdr:col>
      <xdr:colOff>187325</xdr:colOff>
      <xdr:row>32</xdr:row>
      <xdr:rowOff>167217</xdr:rowOff>
    </xdr:to>
    <xdr:sp macro="" textlink="">
      <xdr:nvSpPr>
        <xdr:cNvPr id="89" name="楕円 88"/>
        <xdr:cNvSpPr/>
      </xdr:nvSpPr>
      <xdr:spPr>
        <a:xfrm>
          <a:off x="1714500" y="55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116417</xdr:rowOff>
    </xdr:from>
    <xdr:to>
      <xdr:col>11</xdr:col>
      <xdr:colOff>136525</xdr:colOff>
      <xdr:row>33</xdr:row>
      <xdr:rowOff>9737</xdr:rowOff>
    </xdr:to>
    <xdr:cxnSp macro="">
      <xdr:nvCxnSpPr>
        <xdr:cNvPr id="90" name="直線コネクタ 89"/>
        <xdr:cNvCxnSpPr/>
      </xdr:nvCxnSpPr>
      <xdr:spPr>
        <a:xfrm>
          <a:off x="1765300" y="560281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138023</xdr:rowOff>
    </xdr:from>
    <xdr:ext cx="405111" cy="259045"/>
    <xdr:sp macro="" textlink="">
      <xdr:nvSpPr>
        <xdr:cNvPr id="95" name="n_1mainValue有形固定資産減価償却率"/>
        <xdr:cNvSpPr txBox="1"/>
      </xdr:nvSpPr>
      <xdr:spPr>
        <a:xfrm>
          <a:off x="3836044" y="579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87647</xdr:rowOff>
    </xdr:from>
    <xdr:ext cx="405111" cy="259045"/>
    <xdr:sp macro="" textlink="">
      <xdr:nvSpPr>
        <xdr:cNvPr id="96" name="n_2mainValue有形固定資産減価償却率"/>
        <xdr:cNvSpPr txBox="1"/>
      </xdr:nvSpPr>
      <xdr:spPr>
        <a:xfrm>
          <a:off x="3086744"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51664</xdr:rowOff>
    </xdr:from>
    <xdr:ext cx="405111" cy="259045"/>
    <xdr:sp macro="" textlink="">
      <xdr:nvSpPr>
        <xdr:cNvPr id="97" name="n_3mainValue有形固定資産減価償却率"/>
        <xdr:cNvSpPr txBox="1"/>
      </xdr:nvSpPr>
      <xdr:spPr>
        <a:xfrm>
          <a:off x="2324744" y="570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158344</xdr:rowOff>
    </xdr:from>
    <xdr:ext cx="405111" cy="259045"/>
    <xdr:sp macro="" textlink="">
      <xdr:nvSpPr>
        <xdr:cNvPr id="98" name="n_4mainValue有形固定資産減価償却率"/>
        <xdr:cNvSpPr txBox="1"/>
      </xdr:nvSpPr>
      <xdr:spPr>
        <a:xfrm>
          <a:off x="1562744" y="5644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減少及び充当可能基金残高の増加により、引き続き債務償還比率は類似団体平均を下回っているが、今後、公共施設等の統廃合や更新等の推進に伴い、地方債の発行額が増加することが想定されるため、事務事業の見直し等を継続して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59048</xdr:rowOff>
    </xdr:from>
    <xdr:to>
      <xdr:col>76</xdr:col>
      <xdr:colOff>73025</xdr:colOff>
      <xdr:row>29</xdr:row>
      <xdr:rowOff>160648</xdr:rowOff>
    </xdr:to>
    <xdr:sp macro="" textlink="">
      <xdr:nvSpPr>
        <xdr:cNvPr id="143" name="楕円 142"/>
        <xdr:cNvSpPr/>
      </xdr:nvSpPr>
      <xdr:spPr>
        <a:xfrm>
          <a:off x="14744700" y="50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81925</xdr:rowOff>
    </xdr:from>
    <xdr:ext cx="469744" cy="259045"/>
    <xdr:sp macro="" textlink="">
      <xdr:nvSpPr>
        <xdr:cNvPr id="144" name="債務償還比率該当値テキスト"/>
        <xdr:cNvSpPr txBox="1"/>
      </xdr:nvSpPr>
      <xdr:spPr>
        <a:xfrm>
          <a:off x="14846300" y="48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123338</xdr:rowOff>
    </xdr:from>
    <xdr:to>
      <xdr:col>72</xdr:col>
      <xdr:colOff>123825</xdr:colOff>
      <xdr:row>30</xdr:row>
      <xdr:rowOff>53488</xdr:rowOff>
    </xdr:to>
    <xdr:sp macro="" textlink="">
      <xdr:nvSpPr>
        <xdr:cNvPr id="145" name="楕円 144"/>
        <xdr:cNvSpPr/>
      </xdr:nvSpPr>
      <xdr:spPr>
        <a:xfrm>
          <a:off x="14033500" y="50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109848</xdr:rowOff>
    </xdr:from>
    <xdr:to>
      <xdr:col>76</xdr:col>
      <xdr:colOff>22225</xdr:colOff>
      <xdr:row>30</xdr:row>
      <xdr:rowOff>2688</xdr:rowOff>
    </xdr:to>
    <xdr:cxnSp macro="">
      <xdr:nvCxnSpPr>
        <xdr:cNvPr id="146" name="直線コネクタ 145"/>
        <xdr:cNvCxnSpPr/>
      </xdr:nvCxnSpPr>
      <xdr:spPr>
        <a:xfrm flipV="1">
          <a:off x="14084300" y="5081898"/>
          <a:ext cx="7112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42016</xdr:rowOff>
    </xdr:from>
    <xdr:to>
      <xdr:col>68</xdr:col>
      <xdr:colOff>123825</xdr:colOff>
      <xdr:row>29</xdr:row>
      <xdr:rowOff>143616</xdr:rowOff>
    </xdr:to>
    <xdr:sp macro="" textlink="">
      <xdr:nvSpPr>
        <xdr:cNvPr id="147" name="楕円 146"/>
        <xdr:cNvSpPr/>
      </xdr:nvSpPr>
      <xdr:spPr>
        <a:xfrm>
          <a:off x="13271500" y="50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92816</xdr:rowOff>
    </xdr:from>
    <xdr:to>
      <xdr:col>72</xdr:col>
      <xdr:colOff>73025</xdr:colOff>
      <xdr:row>30</xdr:row>
      <xdr:rowOff>2688</xdr:rowOff>
    </xdr:to>
    <xdr:cxnSp macro="">
      <xdr:nvCxnSpPr>
        <xdr:cNvPr id="148" name="直線コネクタ 147"/>
        <xdr:cNvCxnSpPr/>
      </xdr:nvCxnSpPr>
      <xdr:spPr>
        <a:xfrm>
          <a:off x="13322300" y="5064866"/>
          <a:ext cx="762000" cy="8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83517</xdr:rowOff>
    </xdr:from>
    <xdr:to>
      <xdr:col>64</xdr:col>
      <xdr:colOff>123825</xdr:colOff>
      <xdr:row>30</xdr:row>
      <xdr:rowOff>13667</xdr:rowOff>
    </xdr:to>
    <xdr:sp macro="" textlink="">
      <xdr:nvSpPr>
        <xdr:cNvPr id="149" name="楕円 148"/>
        <xdr:cNvSpPr/>
      </xdr:nvSpPr>
      <xdr:spPr>
        <a:xfrm>
          <a:off x="12509500" y="50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92816</xdr:rowOff>
    </xdr:from>
    <xdr:to>
      <xdr:col>68</xdr:col>
      <xdr:colOff>73025</xdr:colOff>
      <xdr:row>29</xdr:row>
      <xdr:rowOff>134317</xdr:rowOff>
    </xdr:to>
    <xdr:cxnSp macro="">
      <xdr:nvCxnSpPr>
        <xdr:cNvPr id="150" name="直線コネクタ 149"/>
        <xdr:cNvCxnSpPr/>
      </xdr:nvCxnSpPr>
      <xdr:spPr>
        <a:xfrm flipV="1">
          <a:off x="12560300" y="5064866"/>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47364</xdr:rowOff>
    </xdr:from>
    <xdr:to>
      <xdr:col>60</xdr:col>
      <xdr:colOff>123825</xdr:colOff>
      <xdr:row>30</xdr:row>
      <xdr:rowOff>148964</xdr:rowOff>
    </xdr:to>
    <xdr:sp macro="" textlink="">
      <xdr:nvSpPr>
        <xdr:cNvPr id="151" name="楕円 150"/>
        <xdr:cNvSpPr/>
      </xdr:nvSpPr>
      <xdr:spPr>
        <a:xfrm>
          <a:off x="11747500" y="51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134317</xdr:rowOff>
    </xdr:from>
    <xdr:to>
      <xdr:col>64</xdr:col>
      <xdr:colOff>73025</xdr:colOff>
      <xdr:row>30</xdr:row>
      <xdr:rowOff>98164</xdr:rowOff>
    </xdr:to>
    <xdr:cxnSp macro="">
      <xdr:nvCxnSpPr>
        <xdr:cNvPr id="152" name="直線コネクタ 151"/>
        <xdr:cNvCxnSpPr/>
      </xdr:nvCxnSpPr>
      <xdr:spPr>
        <a:xfrm flipV="1">
          <a:off x="11798300" y="5106367"/>
          <a:ext cx="762000" cy="1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70015</xdr:rowOff>
    </xdr:from>
    <xdr:ext cx="469744" cy="259045"/>
    <xdr:sp macro="" textlink="">
      <xdr:nvSpPr>
        <xdr:cNvPr id="157" name="n_1mainValue債務償還比率"/>
        <xdr:cNvSpPr txBox="1"/>
      </xdr:nvSpPr>
      <xdr:spPr>
        <a:xfrm>
          <a:off x="13836727" y="48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160143</xdr:rowOff>
    </xdr:from>
    <xdr:ext cx="469744" cy="259045"/>
    <xdr:sp macro="" textlink="">
      <xdr:nvSpPr>
        <xdr:cNvPr id="158" name="n_2mainValue債務償還比率"/>
        <xdr:cNvSpPr txBox="1"/>
      </xdr:nvSpPr>
      <xdr:spPr>
        <a:xfrm>
          <a:off x="13087427" y="478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30194</xdr:rowOff>
    </xdr:from>
    <xdr:ext cx="469744" cy="259045"/>
    <xdr:sp macro="" textlink="">
      <xdr:nvSpPr>
        <xdr:cNvPr id="159" name="n_3mainValue債務償還比率"/>
        <xdr:cNvSpPr txBox="1"/>
      </xdr:nvSpPr>
      <xdr:spPr>
        <a:xfrm>
          <a:off x="12325427" y="48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165491</xdr:rowOff>
    </xdr:from>
    <xdr:ext cx="469744" cy="259045"/>
    <xdr:sp macro="" textlink="">
      <xdr:nvSpPr>
        <xdr:cNvPr id="160" name="n_4mainValue債務償還比率"/>
        <xdr:cNvSpPr txBox="1"/>
      </xdr:nvSpPr>
      <xdr:spPr>
        <a:xfrm>
          <a:off x="11563427" y="496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168275</xdr:rowOff>
    </xdr:from>
    <xdr:to>
      <xdr:col>24</xdr:col>
      <xdr:colOff>114300</xdr:colOff>
      <xdr:row>40</xdr:row>
      <xdr:rowOff>98425</xdr:rowOff>
    </xdr:to>
    <xdr:sp macro="" textlink="">
      <xdr:nvSpPr>
        <xdr:cNvPr id="73" name="楕円 72"/>
        <xdr:cNvSpPr/>
      </xdr:nvSpPr>
      <xdr:spPr>
        <a:xfrm>
          <a:off x="4584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83202</xdr:rowOff>
    </xdr:from>
    <xdr:ext cx="405111" cy="259045"/>
    <xdr:sp macro="" textlink="">
      <xdr:nvSpPr>
        <xdr:cNvPr id="74" name="【道路】&#10;有形固定資産減価償却率該当値テキスト"/>
        <xdr:cNvSpPr txBox="1"/>
      </xdr:nvSpPr>
      <xdr:spPr>
        <a:xfrm>
          <a:off x="4673600" y="676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130175</xdr:rowOff>
    </xdr:from>
    <xdr:to>
      <xdr:col>20</xdr:col>
      <xdr:colOff>38100</xdr:colOff>
      <xdr:row>40</xdr:row>
      <xdr:rowOff>60325</xdr:rowOff>
    </xdr:to>
    <xdr:sp macro="" textlink="">
      <xdr:nvSpPr>
        <xdr:cNvPr id="75" name="楕円 74"/>
        <xdr:cNvSpPr/>
      </xdr:nvSpPr>
      <xdr:spPr>
        <a:xfrm>
          <a:off x="3746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47625</xdr:rowOff>
    </xdr:to>
    <xdr:cxnSp macro="">
      <xdr:nvCxnSpPr>
        <xdr:cNvPr id="76" name="直線コネクタ 75"/>
        <xdr:cNvCxnSpPr/>
      </xdr:nvCxnSpPr>
      <xdr:spPr>
        <a:xfrm>
          <a:off x="3797300" y="6867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92075</xdr:rowOff>
    </xdr:from>
    <xdr:to>
      <xdr:col>15</xdr:col>
      <xdr:colOff>101600</xdr:colOff>
      <xdr:row>40</xdr:row>
      <xdr:rowOff>22225</xdr:rowOff>
    </xdr:to>
    <xdr:sp macro="" textlink="">
      <xdr:nvSpPr>
        <xdr:cNvPr id="77" name="楕円 76"/>
        <xdr:cNvSpPr/>
      </xdr:nvSpPr>
      <xdr:spPr>
        <a:xfrm>
          <a:off x="2857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142875</xdr:rowOff>
    </xdr:from>
    <xdr:to>
      <xdr:col>19</xdr:col>
      <xdr:colOff>177800</xdr:colOff>
      <xdr:row>40</xdr:row>
      <xdr:rowOff>9525</xdr:rowOff>
    </xdr:to>
    <xdr:cxnSp macro="">
      <xdr:nvCxnSpPr>
        <xdr:cNvPr id="78" name="直線コネクタ 77"/>
        <xdr:cNvCxnSpPr/>
      </xdr:nvCxnSpPr>
      <xdr:spPr>
        <a:xfrm>
          <a:off x="2908300" y="6829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55880</xdr:rowOff>
    </xdr:from>
    <xdr:to>
      <xdr:col>10</xdr:col>
      <xdr:colOff>165100</xdr:colOff>
      <xdr:row>39</xdr:row>
      <xdr:rowOff>157480</xdr:rowOff>
    </xdr:to>
    <xdr:sp macro="" textlink="">
      <xdr:nvSpPr>
        <xdr:cNvPr id="79" name="楕円 78"/>
        <xdr:cNvSpPr/>
      </xdr:nvSpPr>
      <xdr:spPr>
        <a:xfrm>
          <a:off x="1968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106680</xdr:rowOff>
    </xdr:from>
    <xdr:to>
      <xdr:col>15</xdr:col>
      <xdr:colOff>50800</xdr:colOff>
      <xdr:row>39</xdr:row>
      <xdr:rowOff>142875</xdr:rowOff>
    </xdr:to>
    <xdr:cxnSp macro="">
      <xdr:nvCxnSpPr>
        <xdr:cNvPr id="80" name="直線コネクタ 79"/>
        <xdr:cNvCxnSpPr/>
      </xdr:nvCxnSpPr>
      <xdr:spPr>
        <a:xfrm>
          <a:off x="2019300" y="679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23495</xdr:rowOff>
    </xdr:from>
    <xdr:to>
      <xdr:col>6</xdr:col>
      <xdr:colOff>38100</xdr:colOff>
      <xdr:row>39</xdr:row>
      <xdr:rowOff>125095</xdr:rowOff>
    </xdr:to>
    <xdr:sp macro="" textlink="">
      <xdr:nvSpPr>
        <xdr:cNvPr id="81" name="楕円 80"/>
        <xdr:cNvSpPr/>
      </xdr:nvSpPr>
      <xdr:spPr>
        <a:xfrm>
          <a:off x="1079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74295</xdr:rowOff>
    </xdr:from>
    <xdr:to>
      <xdr:col>10</xdr:col>
      <xdr:colOff>114300</xdr:colOff>
      <xdr:row>39</xdr:row>
      <xdr:rowOff>106680</xdr:rowOff>
    </xdr:to>
    <xdr:cxnSp macro="">
      <xdr:nvCxnSpPr>
        <xdr:cNvPr id="82" name="直線コネクタ 81"/>
        <xdr:cNvCxnSpPr/>
      </xdr:nvCxnSpPr>
      <xdr:spPr>
        <a:xfrm>
          <a:off x="1130300" y="6760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51452</xdr:rowOff>
    </xdr:from>
    <xdr:ext cx="405111" cy="259045"/>
    <xdr:sp macro="" textlink="">
      <xdr:nvSpPr>
        <xdr:cNvPr id="87" name="n_1mainValue【道路】&#10;有形固定資産減価償却率"/>
        <xdr:cNvSpPr txBox="1"/>
      </xdr:nvSpPr>
      <xdr:spPr>
        <a:xfrm>
          <a:off x="3582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13352</xdr:rowOff>
    </xdr:from>
    <xdr:ext cx="405111" cy="259045"/>
    <xdr:sp macro="" textlink="">
      <xdr:nvSpPr>
        <xdr:cNvPr id="88" name="n_2mainValue【道路】&#10;有形固定資産減価償却率"/>
        <xdr:cNvSpPr txBox="1"/>
      </xdr:nvSpPr>
      <xdr:spPr>
        <a:xfrm>
          <a:off x="2705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148607</xdr:rowOff>
    </xdr:from>
    <xdr:ext cx="405111" cy="259045"/>
    <xdr:sp macro="" textlink="">
      <xdr:nvSpPr>
        <xdr:cNvPr id="89" name="n_3mainValue【道路】&#10;有形固定資産減価償却率"/>
        <xdr:cNvSpPr txBox="1"/>
      </xdr:nvSpPr>
      <xdr:spPr>
        <a:xfrm>
          <a:off x="1816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116222</xdr:rowOff>
    </xdr:from>
    <xdr:ext cx="405111" cy="259045"/>
    <xdr:sp macro="" textlink="">
      <xdr:nvSpPr>
        <xdr:cNvPr id="90" name="n_4mainValue【道路】&#10;有形固定資産減価償却率"/>
        <xdr:cNvSpPr txBox="1"/>
      </xdr:nvSpPr>
      <xdr:spPr>
        <a:xfrm>
          <a:off x="927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142329</xdr:rowOff>
    </xdr:from>
    <xdr:to>
      <xdr:col>55</xdr:col>
      <xdr:colOff>50800</xdr:colOff>
      <xdr:row>41</xdr:row>
      <xdr:rowOff>72479</xdr:rowOff>
    </xdr:to>
    <xdr:sp macro="" textlink="">
      <xdr:nvSpPr>
        <xdr:cNvPr id="130" name="楕円 129"/>
        <xdr:cNvSpPr/>
      </xdr:nvSpPr>
      <xdr:spPr>
        <a:xfrm>
          <a:off x="10426700" y="70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120756</xdr:rowOff>
    </xdr:from>
    <xdr:ext cx="469744" cy="259045"/>
    <xdr:sp macro="" textlink="">
      <xdr:nvSpPr>
        <xdr:cNvPr id="131" name="【道路】&#10;一人当たり延長該当値テキスト"/>
        <xdr:cNvSpPr txBox="1"/>
      </xdr:nvSpPr>
      <xdr:spPr>
        <a:xfrm>
          <a:off x="10515600" y="697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144196</xdr:rowOff>
    </xdr:from>
    <xdr:to>
      <xdr:col>50</xdr:col>
      <xdr:colOff>165100</xdr:colOff>
      <xdr:row>41</xdr:row>
      <xdr:rowOff>74346</xdr:rowOff>
    </xdr:to>
    <xdr:sp macro="" textlink="">
      <xdr:nvSpPr>
        <xdr:cNvPr id="132" name="楕円 131"/>
        <xdr:cNvSpPr/>
      </xdr:nvSpPr>
      <xdr:spPr>
        <a:xfrm>
          <a:off x="9588500" y="70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21679</xdr:rowOff>
    </xdr:from>
    <xdr:to>
      <xdr:col>55</xdr:col>
      <xdr:colOff>0</xdr:colOff>
      <xdr:row>41</xdr:row>
      <xdr:rowOff>23546</xdr:rowOff>
    </xdr:to>
    <xdr:cxnSp macro="">
      <xdr:nvCxnSpPr>
        <xdr:cNvPr id="133" name="直線コネクタ 132"/>
        <xdr:cNvCxnSpPr/>
      </xdr:nvCxnSpPr>
      <xdr:spPr>
        <a:xfrm flipV="1">
          <a:off x="9639300" y="7051129"/>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146215</xdr:rowOff>
    </xdr:from>
    <xdr:to>
      <xdr:col>46</xdr:col>
      <xdr:colOff>38100</xdr:colOff>
      <xdr:row>41</xdr:row>
      <xdr:rowOff>76365</xdr:rowOff>
    </xdr:to>
    <xdr:sp macro="" textlink="">
      <xdr:nvSpPr>
        <xdr:cNvPr id="134" name="楕円 133"/>
        <xdr:cNvSpPr/>
      </xdr:nvSpPr>
      <xdr:spPr>
        <a:xfrm>
          <a:off x="86995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23546</xdr:rowOff>
    </xdr:from>
    <xdr:to>
      <xdr:col>50</xdr:col>
      <xdr:colOff>114300</xdr:colOff>
      <xdr:row>41</xdr:row>
      <xdr:rowOff>25565</xdr:rowOff>
    </xdr:to>
    <xdr:cxnSp macro="">
      <xdr:nvCxnSpPr>
        <xdr:cNvPr id="135" name="直線コネクタ 134"/>
        <xdr:cNvCxnSpPr/>
      </xdr:nvCxnSpPr>
      <xdr:spPr>
        <a:xfrm flipV="1">
          <a:off x="8750300" y="705299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148025</xdr:rowOff>
    </xdr:from>
    <xdr:to>
      <xdr:col>41</xdr:col>
      <xdr:colOff>101600</xdr:colOff>
      <xdr:row>41</xdr:row>
      <xdr:rowOff>78175</xdr:rowOff>
    </xdr:to>
    <xdr:sp macro="" textlink="">
      <xdr:nvSpPr>
        <xdr:cNvPr id="136" name="楕円 135"/>
        <xdr:cNvSpPr/>
      </xdr:nvSpPr>
      <xdr:spPr>
        <a:xfrm>
          <a:off x="7810500" y="7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25565</xdr:rowOff>
    </xdr:from>
    <xdr:to>
      <xdr:col>45</xdr:col>
      <xdr:colOff>177800</xdr:colOff>
      <xdr:row>41</xdr:row>
      <xdr:rowOff>27375</xdr:rowOff>
    </xdr:to>
    <xdr:cxnSp macro="">
      <xdr:nvCxnSpPr>
        <xdr:cNvPr id="137" name="直線コネクタ 136"/>
        <xdr:cNvCxnSpPr/>
      </xdr:nvCxnSpPr>
      <xdr:spPr>
        <a:xfrm flipV="1">
          <a:off x="7861300" y="705501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156845</xdr:rowOff>
    </xdr:from>
    <xdr:to>
      <xdr:col>36</xdr:col>
      <xdr:colOff>165100</xdr:colOff>
      <xdr:row>41</xdr:row>
      <xdr:rowOff>86995</xdr:rowOff>
    </xdr:to>
    <xdr:sp macro="" textlink="">
      <xdr:nvSpPr>
        <xdr:cNvPr id="138" name="楕円 137"/>
        <xdr:cNvSpPr/>
      </xdr:nvSpPr>
      <xdr:spPr>
        <a:xfrm>
          <a:off x="6921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27375</xdr:rowOff>
    </xdr:from>
    <xdr:to>
      <xdr:col>41</xdr:col>
      <xdr:colOff>50800</xdr:colOff>
      <xdr:row>41</xdr:row>
      <xdr:rowOff>36195</xdr:rowOff>
    </xdr:to>
    <xdr:cxnSp macro="">
      <xdr:nvCxnSpPr>
        <xdr:cNvPr id="139" name="直線コネクタ 138"/>
        <xdr:cNvCxnSpPr/>
      </xdr:nvCxnSpPr>
      <xdr:spPr>
        <a:xfrm flipV="1">
          <a:off x="6972300" y="7056825"/>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65473</xdr:rowOff>
    </xdr:from>
    <xdr:ext cx="469744" cy="259045"/>
    <xdr:sp macro="" textlink="">
      <xdr:nvSpPr>
        <xdr:cNvPr id="144" name="n_1mainValue【道路】&#10;一人当たり延長"/>
        <xdr:cNvSpPr txBox="1"/>
      </xdr:nvSpPr>
      <xdr:spPr>
        <a:xfrm>
          <a:off x="9391727" y="70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67492</xdr:rowOff>
    </xdr:from>
    <xdr:ext cx="469744" cy="259045"/>
    <xdr:sp macro="" textlink="">
      <xdr:nvSpPr>
        <xdr:cNvPr id="145" name="n_2mainValue【道路】&#10;一人当たり延長"/>
        <xdr:cNvSpPr txBox="1"/>
      </xdr:nvSpPr>
      <xdr:spPr>
        <a:xfrm>
          <a:off x="8515427" y="7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69302</xdr:rowOff>
    </xdr:from>
    <xdr:ext cx="469744" cy="259045"/>
    <xdr:sp macro="" textlink="">
      <xdr:nvSpPr>
        <xdr:cNvPr id="146" name="n_3mainValue【道路】&#10;一人当たり延長"/>
        <xdr:cNvSpPr txBox="1"/>
      </xdr:nvSpPr>
      <xdr:spPr>
        <a:xfrm>
          <a:off x="7626427" y="70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78122</xdr:rowOff>
    </xdr:from>
    <xdr:ext cx="469744" cy="259045"/>
    <xdr:sp macro="" textlink="">
      <xdr:nvSpPr>
        <xdr:cNvPr id="147" name="n_4mainValue【道路】&#10;一人当たり延長"/>
        <xdr:cNvSpPr txBox="1"/>
      </xdr:nvSpPr>
      <xdr:spPr>
        <a:xfrm>
          <a:off x="6737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8" name="楕円 187"/>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89" name="【橋りょう・トンネル】&#10;有形固定資産減価償却率該当値テキスト"/>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90" name="楕円 189"/>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60</xdr:row>
      <xdr:rowOff>167640</xdr:rowOff>
    </xdr:to>
    <xdr:cxnSp macro="">
      <xdr:nvCxnSpPr>
        <xdr:cNvPr id="191" name="直線コネクタ 190"/>
        <xdr:cNvCxnSpPr/>
      </xdr:nvCxnSpPr>
      <xdr:spPr>
        <a:xfrm>
          <a:off x="3797300" y="104298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2" name="楕円 191"/>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142875</xdr:rowOff>
    </xdr:to>
    <xdr:cxnSp macro="">
      <xdr:nvCxnSpPr>
        <xdr:cNvPr id="193" name="直線コネクタ 192"/>
        <xdr:cNvCxnSpPr/>
      </xdr:nvCxnSpPr>
      <xdr:spPr>
        <a:xfrm>
          <a:off x="2908300" y="10401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4" name="楕円 193"/>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114300</xdr:rowOff>
    </xdr:to>
    <xdr:cxnSp macro="">
      <xdr:nvCxnSpPr>
        <xdr:cNvPr id="195" name="直線コネクタ 194"/>
        <xdr:cNvCxnSpPr/>
      </xdr:nvCxnSpPr>
      <xdr:spPr>
        <a:xfrm>
          <a:off x="2019300" y="1037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19685</xdr:rowOff>
    </xdr:from>
    <xdr:to>
      <xdr:col>6</xdr:col>
      <xdr:colOff>38100</xdr:colOff>
      <xdr:row>60</xdr:row>
      <xdr:rowOff>121285</xdr:rowOff>
    </xdr:to>
    <xdr:sp macro="" textlink="">
      <xdr:nvSpPr>
        <xdr:cNvPr id="196" name="楕円 195"/>
        <xdr:cNvSpPr/>
      </xdr:nvSpPr>
      <xdr:spPr>
        <a:xfrm>
          <a:off x="107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70485</xdr:rowOff>
    </xdr:from>
    <xdr:to>
      <xdr:col>10</xdr:col>
      <xdr:colOff>114300</xdr:colOff>
      <xdr:row>60</xdr:row>
      <xdr:rowOff>85725</xdr:rowOff>
    </xdr:to>
    <xdr:cxnSp macro="">
      <xdr:nvCxnSpPr>
        <xdr:cNvPr id="197" name="直線コネクタ 196"/>
        <xdr:cNvCxnSpPr/>
      </xdr:nvCxnSpPr>
      <xdr:spPr>
        <a:xfrm>
          <a:off x="1130300" y="103574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202" name="n_1mainValue【橋りょう・トンネル】&#10;有形固定資産減価償却率"/>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3"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204" name="n_3mainValue【橋りょう・トンネ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112412</xdr:rowOff>
    </xdr:from>
    <xdr:ext cx="405111" cy="259045"/>
    <xdr:sp macro="" textlink="">
      <xdr:nvSpPr>
        <xdr:cNvPr id="205" name="n_4mainValue【橋りょう・トンネル】&#10;有形固定資産減価償却率"/>
        <xdr:cNvSpPr txBox="1"/>
      </xdr:nvSpPr>
      <xdr:spPr>
        <a:xfrm>
          <a:off x="927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100778</xdr:rowOff>
    </xdr:from>
    <xdr:to>
      <xdr:col>55</xdr:col>
      <xdr:colOff>50800</xdr:colOff>
      <xdr:row>59</xdr:row>
      <xdr:rowOff>30928</xdr:rowOff>
    </xdr:to>
    <xdr:sp macro="" textlink="">
      <xdr:nvSpPr>
        <xdr:cNvPr id="243" name="楕円 242"/>
        <xdr:cNvSpPr/>
      </xdr:nvSpPr>
      <xdr:spPr>
        <a:xfrm>
          <a:off x="10426700" y="100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123655</xdr:rowOff>
    </xdr:from>
    <xdr:ext cx="599010" cy="259045"/>
    <xdr:sp macro="" textlink="">
      <xdr:nvSpPr>
        <xdr:cNvPr id="244" name="【橋りょう・トンネル】&#10;一人当たり有形固定資産（償却資産）額該当値テキスト"/>
        <xdr:cNvSpPr txBox="1"/>
      </xdr:nvSpPr>
      <xdr:spPr>
        <a:xfrm>
          <a:off x="10515600" y="989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111794</xdr:rowOff>
    </xdr:from>
    <xdr:to>
      <xdr:col>50</xdr:col>
      <xdr:colOff>165100</xdr:colOff>
      <xdr:row>59</xdr:row>
      <xdr:rowOff>41944</xdr:rowOff>
    </xdr:to>
    <xdr:sp macro="" textlink="">
      <xdr:nvSpPr>
        <xdr:cNvPr id="245" name="楕円 244"/>
        <xdr:cNvSpPr/>
      </xdr:nvSpPr>
      <xdr:spPr>
        <a:xfrm>
          <a:off x="9588500" y="10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151578</xdr:rowOff>
    </xdr:from>
    <xdr:to>
      <xdr:col>55</xdr:col>
      <xdr:colOff>0</xdr:colOff>
      <xdr:row>58</xdr:row>
      <xdr:rowOff>162594</xdr:rowOff>
    </xdr:to>
    <xdr:cxnSp macro="">
      <xdr:nvCxnSpPr>
        <xdr:cNvPr id="246" name="直線コネクタ 245"/>
        <xdr:cNvCxnSpPr/>
      </xdr:nvCxnSpPr>
      <xdr:spPr>
        <a:xfrm flipV="1">
          <a:off x="9639300" y="10095678"/>
          <a:ext cx="8382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121252</xdr:rowOff>
    </xdr:from>
    <xdr:to>
      <xdr:col>46</xdr:col>
      <xdr:colOff>38100</xdr:colOff>
      <xdr:row>59</xdr:row>
      <xdr:rowOff>51402</xdr:rowOff>
    </xdr:to>
    <xdr:sp macro="" textlink="">
      <xdr:nvSpPr>
        <xdr:cNvPr id="247" name="楕円 246"/>
        <xdr:cNvSpPr/>
      </xdr:nvSpPr>
      <xdr:spPr>
        <a:xfrm>
          <a:off x="8699500" y="100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162594</xdr:rowOff>
    </xdr:from>
    <xdr:to>
      <xdr:col>50</xdr:col>
      <xdr:colOff>114300</xdr:colOff>
      <xdr:row>59</xdr:row>
      <xdr:rowOff>602</xdr:rowOff>
    </xdr:to>
    <xdr:cxnSp macro="">
      <xdr:nvCxnSpPr>
        <xdr:cNvPr id="248" name="直線コネクタ 247"/>
        <xdr:cNvCxnSpPr/>
      </xdr:nvCxnSpPr>
      <xdr:spPr>
        <a:xfrm flipV="1">
          <a:off x="8750300" y="10106694"/>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129186</xdr:rowOff>
    </xdr:from>
    <xdr:to>
      <xdr:col>41</xdr:col>
      <xdr:colOff>101600</xdr:colOff>
      <xdr:row>59</xdr:row>
      <xdr:rowOff>59336</xdr:rowOff>
    </xdr:to>
    <xdr:sp macro="" textlink="">
      <xdr:nvSpPr>
        <xdr:cNvPr id="249" name="楕円 248"/>
        <xdr:cNvSpPr/>
      </xdr:nvSpPr>
      <xdr:spPr>
        <a:xfrm>
          <a:off x="7810500" y="10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602</xdr:rowOff>
    </xdr:from>
    <xdr:to>
      <xdr:col>45</xdr:col>
      <xdr:colOff>177800</xdr:colOff>
      <xdr:row>59</xdr:row>
      <xdr:rowOff>8536</xdr:rowOff>
    </xdr:to>
    <xdr:cxnSp macro="">
      <xdr:nvCxnSpPr>
        <xdr:cNvPr id="250" name="直線コネクタ 249"/>
        <xdr:cNvCxnSpPr/>
      </xdr:nvCxnSpPr>
      <xdr:spPr>
        <a:xfrm flipV="1">
          <a:off x="7861300" y="10116152"/>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147010</xdr:rowOff>
    </xdr:from>
    <xdr:to>
      <xdr:col>36</xdr:col>
      <xdr:colOff>165100</xdr:colOff>
      <xdr:row>59</xdr:row>
      <xdr:rowOff>77160</xdr:rowOff>
    </xdr:to>
    <xdr:sp macro="" textlink="">
      <xdr:nvSpPr>
        <xdr:cNvPr id="251" name="楕円 250"/>
        <xdr:cNvSpPr/>
      </xdr:nvSpPr>
      <xdr:spPr>
        <a:xfrm>
          <a:off x="6921500" y="100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8536</xdr:rowOff>
    </xdr:from>
    <xdr:to>
      <xdr:col>41</xdr:col>
      <xdr:colOff>50800</xdr:colOff>
      <xdr:row>59</xdr:row>
      <xdr:rowOff>26360</xdr:rowOff>
    </xdr:to>
    <xdr:cxnSp macro="">
      <xdr:nvCxnSpPr>
        <xdr:cNvPr id="252" name="直線コネクタ 251"/>
        <xdr:cNvCxnSpPr/>
      </xdr:nvCxnSpPr>
      <xdr:spPr>
        <a:xfrm flipV="1">
          <a:off x="6972300" y="10124086"/>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58471</xdr:rowOff>
    </xdr:from>
    <xdr:ext cx="599010" cy="259045"/>
    <xdr:sp macro="" textlink="">
      <xdr:nvSpPr>
        <xdr:cNvPr id="257" name="n_1mainValue【橋りょう・トンネル】&#10;一人当たり有形固定資産（償却資産）額"/>
        <xdr:cNvSpPr txBox="1"/>
      </xdr:nvSpPr>
      <xdr:spPr>
        <a:xfrm>
          <a:off x="9327095" y="983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67929</xdr:rowOff>
    </xdr:from>
    <xdr:ext cx="599010" cy="259045"/>
    <xdr:sp macro="" textlink="">
      <xdr:nvSpPr>
        <xdr:cNvPr id="258" name="n_2mainValue【橋りょう・トンネル】&#10;一人当たり有形固定資産（償却資産）額"/>
        <xdr:cNvSpPr txBox="1"/>
      </xdr:nvSpPr>
      <xdr:spPr>
        <a:xfrm>
          <a:off x="8450795" y="984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75863</xdr:rowOff>
    </xdr:from>
    <xdr:ext cx="599010" cy="259045"/>
    <xdr:sp macro="" textlink="">
      <xdr:nvSpPr>
        <xdr:cNvPr id="259" name="n_3mainValue【橋りょう・トンネル】&#10;一人当たり有形固定資産（償却資産）額"/>
        <xdr:cNvSpPr txBox="1"/>
      </xdr:nvSpPr>
      <xdr:spPr>
        <a:xfrm>
          <a:off x="7561795" y="9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93687</xdr:rowOff>
    </xdr:from>
    <xdr:ext cx="599010" cy="259045"/>
    <xdr:sp macro="" textlink="">
      <xdr:nvSpPr>
        <xdr:cNvPr id="260" name="n_4mainValue【橋りょう・トンネル】&#10;一人当たり有形固定資産（償却資産）額"/>
        <xdr:cNvSpPr txBox="1"/>
      </xdr:nvSpPr>
      <xdr:spPr>
        <a:xfrm>
          <a:off x="6672795" y="986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68943</xdr:rowOff>
    </xdr:from>
    <xdr:to>
      <xdr:col>24</xdr:col>
      <xdr:colOff>114300</xdr:colOff>
      <xdr:row>86</xdr:row>
      <xdr:rowOff>170543</xdr:rowOff>
    </xdr:to>
    <xdr:sp macro="" textlink="">
      <xdr:nvSpPr>
        <xdr:cNvPr id="302" name="楕円 301"/>
        <xdr:cNvSpPr/>
      </xdr:nvSpPr>
      <xdr:spPr>
        <a:xfrm>
          <a:off x="4584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155320</xdr:rowOff>
    </xdr:from>
    <xdr:ext cx="405111" cy="259045"/>
    <xdr:sp macro="" textlink="">
      <xdr:nvSpPr>
        <xdr:cNvPr id="303" name="【公営住宅】&#10;有形固定資産減価償却率該当値テキスト"/>
        <xdr:cNvSpPr txBox="1"/>
      </xdr:nvSpPr>
      <xdr:spPr>
        <a:xfrm>
          <a:off x="4673600" y="1472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62412</xdr:rowOff>
    </xdr:from>
    <xdr:to>
      <xdr:col>20</xdr:col>
      <xdr:colOff>38100</xdr:colOff>
      <xdr:row>86</xdr:row>
      <xdr:rowOff>164012</xdr:rowOff>
    </xdr:to>
    <xdr:sp macro="" textlink="">
      <xdr:nvSpPr>
        <xdr:cNvPr id="304" name="楕円 303"/>
        <xdr:cNvSpPr/>
      </xdr:nvSpPr>
      <xdr:spPr>
        <a:xfrm>
          <a:off x="3746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113212</xdr:rowOff>
    </xdr:from>
    <xdr:to>
      <xdr:col>24</xdr:col>
      <xdr:colOff>63500</xdr:colOff>
      <xdr:row>86</xdr:row>
      <xdr:rowOff>119743</xdr:rowOff>
    </xdr:to>
    <xdr:cxnSp macro="">
      <xdr:nvCxnSpPr>
        <xdr:cNvPr id="305" name="直線コネクタ 304"/>
        <xdr:cNvCxnSpPr/>
      </xdr:nvCxnSpPr>
      <xdr:spPr>
        <a:xfrm>
          <a:off x="3797300" y="148579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49349</xdr:rowOff>
    </xdr:from>
    <xdr:to>
      <xdr:col>15</xdr:col>
      <xdr:colOff>101600</xdr:colOff>
      <xdr:row>86</xdr:row>
      <xdr:rowOff>150949</xdr:rowOff>
    </xdr:to>
    <xdr:sp macro="" textlink="">
      <xdr:nvSpPr>
        <xdr:cNvPr id="306" name="楕円 305"/>
        <xdr:cNvSpPr/>
      </xdr:nvSpPr>
      <xdr:spPr>
        <a:xfrm>
          <a:off x="2857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100149</xdr:rowOff>
    </xdr:from>
    <xdr:to>
      <xdr:col>19</xdr:col>
      <xdr:colOff>177800</xdr:colOff>
      <xdr:row>86</xdr:row>
      <xdr:rowOff>113212</xdr:rowOff>
    </xdr:to>
    <xdr:cxnSp macro="">
      <xdr:nvCxnSpPr>
        <xdr:cNvPr id="307" name="直線コネクタ 306"/>
        <xdr:cNvCxnSpPr/>
      </xdr:nvCxnSpPr>
      <xdr:spPr>
        <a:xfrm>
          <a:off x="2908300" y="14844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39551</xdr:rowOff>
    </xdr:from>
    <xdr:to>
      <xdr:col>10</xdr:col>
      <xdr:colOff>165100</xdr:colOff>
      <xdr:row>86</xdr:row>
      <xdr:rowOff>141151</xdr:rowOff>
    </xdr:to>
    <xdr:sp macro="" textlink="">
      <xdr:nvSpPr>
        <xdr:cNvPr id="308" name="楕円 307"/>
        <xdr:cNvSpPr/>
      </xdr:nvSpPr>
      <xdr:spPr>
        <a:xfrm>
          <a:off x="196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90351</xdr:rowOff>
    </xdr:from>
    <xdr:to>
      <xdr:col>15</xdr:col>
      <xdr:colOff>50800</xdr:colOff>
      <xdr:row>86</xdr:row>
      <xdr:rowOff>100149</xdr:rowOff>
    </xdr:to>
    <xdr:cxnSp macro="">
      <xdr:nvCxnSpPr>
        <xdr:cNvPr id="309" name="直線コネクタ 308"/>
        <xdr:cNvCxnSpPr/>
      </xdr:nvCxnSpPr>
      <xdr:spPr>
        <a:xfrm>
          <a:off x="2019300" y="1483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68943</xdr:rowOff>
    </xdr:from>
    <xdr:to>
      <xdr:col>6</xdr:col>
      <xdr:colOff>38100</xdr:colOff>
      <xdr:row>86</xdr:row>
      <xdr:rowOff>170543</xdr:rowOff>
    </xdr:to>
    <xdr:sp macro="" textlink="">
      <xdr:nvSpPr>
        <xdr:cNvPr id="310" name="楕円 309"/>
        <xdr:cNvSpPr/>
      </xdr:nvSpPr>
      <xdr:spPr>
        <a:xfrm>
          <a:off x="1079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119743</xdr:rowOff>
    </xdr:to>
    <xdr:cxnSp macro="">
      <xdr:nvCxnSpPr>
        <xdr:cNvPr id="311" name="直線コネクタ 310"/>
        <xdr:cNvCxnSpPr/>
      </xdr:nvCxnSpPr>
      <xdr:spPr>
        <a:xfrm flipV="1">
          <a:off x="1130300" y="14835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155139</xdr:rowOff>
    </xdr:from>
    <xdr:ext cx="405111" cy="259045"/>
    <xdr:sp macro="" textlink="">
      <xdr:nvSpPr>
        <xdr:cNvPr id="316" name="n_1mainValue【公営住宅】&#10;有形固定資産減価償却率"/>
        <xdr:cNvSpPr txBox="1"/>
      </xdr:nvSpPr>
      <xdr:spPr>
        <a:xfrm>
          <a:off x="35820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142076</xdr:rowOff>
    </xdr:from>
    <xdr:ext cx="405111" cy="259045"/>
    <xdr:sp macro="" textlink="">
      <xdr:nvSpPr>
        <xdr:cNvPr id="317" name="n_2mainValue【公営住宅】&#10;有形固定資産減価償却率"/>
        <xdr:cNvSpPr txBox="1"/>
      </xdr:nvSpPr>
      <xdr:spPr>
        <a:xfrm>
          <a:off x="2705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132278</xdr:rowOff>
    </xdr:from>
    <xdr:ext cx="405111" cy="259045"/>
    <xdr:sp macro="" textlink="">
      <xdr:nvSpPr>
        <xdr:cNvPr id="318" name="n_3mainValue【公営住宅】&#10;有形固定資産減価償却率"/>
        <xdr:cNvSpPr txBox="1"/>
      </xdr:nvSpPr>
      <xdr:spPr>
        <a:xfrm>
          <a:off x="1816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161670</xdr:rowOff>
    </xdr:from>
    <xdr:ext cx="405111" cy="259045"/>
    <xdr:sp macro="" textlink="">
      <xdr:nvSpPr>
        <xdr:cNvPr id="319" name="n_4mainValue【公営住宅】&#10;有形固定資産減価償却率"/>
        <xdr:cNvSpPr txBox="1"/>
      </xdr:nvSpPr>
      <xdr:spPr>
        <a:xfrm>
          <a:off x="927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135432</xdr:rowOff>
    </xdr:from>
    <xdr:to>
      <xdr:col>55</xdr:col>
      <xdr:colOff>50800</xdr:colOff>
      <xdr:row>86</xdr:row>
      <xdr:rowOff>65582</xdr:rowOff>
    </xdr:to>
    <xdr:sp macro="" textlink="">
      <xdr:nvSpPr>
        <xdr:cNvPr id="357" name="楕円 356"/>
        <xdr:cNvSpPr/>
      </xdr:nvSpPr>
      <xdr:spPr>
        <a:xfrm>
          <a:off x="10426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50359</xdr:rowOff>
    </xdr:from>
    <xdr:ext cx="469744" cy="259045"/>
    <xdr:sp macro="" textlink="">
      <xdr:nvSpPr>
        <xdr:cNvPr id="358" name="【公営住宅】&#10;一人当たり面積該当値テキスト"/>
        <xdr:cNvSpPr txBox="1"/>
      </xdr:nvSpPr>
      <xdr:spPr>
        <a:xfrm>
          <a:off x="10515600" y="146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134976</xdr:rowOff>
    </xdr:from>
    <xdr:to>
      <xdr:col>50</xdr:col>
      <xdr:colOff>165100</xdr:colOff>
      <xdr:row>86</xdr:row>
      <xdr:rowOff>65126</xdr:rowOff>
    </xdr:to>
    <xdr:sp macro="" textlink="">
      <xdr:nvSpPr>
        <xdr:cNvPr id="359" name="楕円 358"/>
        <xdr:cNvSpPr/>
      </xdr:nvSpPr>
      <xdr:spPr>
        <a:xfrm>
          <a:off x="9588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14326</xdr:rowOff>
    </xdr:from>
    <xdr:to>
      <xdr:col>55</xdr:col>
      <xdr:colOff>0</xdr:colOff>
      <xdr:row>86</xdr:row>
      <xdr:rowOff>14782</xdr:rowOff>
    </xdr:to>
    <xdr:cxnSp macro="">
      <xdr:nvCxnSpPr>
        <xdr:cNvPr id="360" name="直線コネクタ 359"/>
        <xdr:cNvCxnSpPr/>
      </xdr:nvCxnSpPr>
      <xdr:spPr>
        <a:xfrm>
          <a:off x="9639300" y="1475902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135432</xdr:rowOff>
    </xdr:from>
    <xdr:to>
      <xdr:col>46</xdr:col>
      <xdr:colOff>38100</xdr:colOff>
      <xdr:row>86</xdr:row>
      <xdr:rowOff>65582</xdr:rowOff>
    </xdr:to>
    <xdr:sp macro="" textlink="">
      <xdr:nvSpPr>
        <xdr:cNvPr id="361" name="楕円 360"/>
        <xdr:cNvSpPr/>
      </xdr:nvSpPr>
      <xdr:spPr>
        <a:xfrm>
          <a:off x="8699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14326</xdr:rowOff>
    </xdr:from>
    <xdr:to>
      <xdr:col>50</xdr:col>
      <xdr:colOff>114300</xdr:colOff>
      <xdr:row>86</xdr:row>
      <xdr:rowOff>14782</xdr:rowOff>
    </xdr:to>
    <xdr:cxnSp macro="">
      <xdr:nvCxnSpPr>
        <xdr:cNvPr id="362" name="直線コネクタ 361"/>
        <xdr:cNvCxnSpPr/>
      </xdr:nvCxnSpPr>
      <xdr:spPr>
        <a:xfrm flipV="1">
          <a:off x="8750300" y="147590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133147</xdr:rowOff>
    </xdr:from>
    <xdr:to>
      <xdr:col>41</xdr:col>
      <xdr:colOff>101600</xdr:colOff>
      <xdr:row>86</xdr:row>
      <xdr:rowOff>63297</xdr:rowOff>
    </xdr:to>
    <xdr:sp macro="" textlink="">
      <xdr:nvSpPr>
        <xdr:cNvPr id="363" name="楕円 362"/>
        <xdr:cNvSpPr/>
      </xdr:nvSpPr>
      <xdr:spPr>
        <a:xfrm>
          <a:off x="7810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12497</xdr:rowOff>
    </xdr:from>
    <xdr:to>
      <xdr:col>45</xdr:col>
      <xdr:colOff>177800</xdr:colOff>
      <xdr:row>86</xdr:row>
      <xdr:rowOff>14782</xdr:rowOff>
    </xdr:to>
    <xdr:cxnSp macro="">
      <xdr:nvCxnSpPr>
        <xdr:cNvPr id="364" name="直線コネクタ 363"/>
        <xdr:cNvCxnSpPr/>
      </xdr:nvCxnSpPr>
      <xdr:spPr>
        <a:xfrm>
          <a:off x="7861300" y="1475719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133147</xdr:rowOff>
    </xdr:from>
    <xdr:to>
      <xdr:col>36</xdr:col>
      <xdr:colOff>165100</xdr:colOff>
      <xdr:row>86</xdr:row>
      <xdr:rowOff>63297</xdr:rowOff>
    </xdr:to>
    <xdr:sp macro="" textlink="">
      <xdr:nvSpPr>
        <xdr:cNvPr id="365" name="楕円 364"/>
        <xdr:cNvSpPr/>
      </xdr:nvSpPr>
      <xdr:spPr>
        <a:xfrm>
          <a:off x="6921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12497</xdr:rowOff>
    </xdr:from>
    <xdr:to>
      <xdr:col>41</xdr:col>
      <xdr:colOff>50800</xdr:colOff>
      <xdr:row>86</xdr:row>
      <xdr:rowOff>12497</xdr:rowOff>
    </xdr:to>
    <xdr:cxnSp macro="">
      <xdr:nvCxnSpPr>
        <xdr:cNvPr id="366" name="直線コネクタ 365"/>
        <xdr:cNvCxnSpPr/>
      </xdr:nvCxnSpPr>
      <xdr:spPr>
        <a:xfrm>
          <a:off x="6972300" y="14757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56253</xdr:rowOff>
    </xdr:from>
    <xdr:ext cx="469744" cy="259045"/>
    <xdr:sp macro="" textlink="">
      <xdr:nvSpPr>
        <xdr:cNvPr id="371" name="n_1mainValue【公営住宅】&#10;一人当たり面積"/>
        <xdr:cNvSpPr txBox="1"/>
      </xdr:nvSpPr>
      <xdr:spPr>
        <a:xfrm>
          <a:off x="9391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56709</xdr:rowOff>
    </xdr:from>
    <xdr:ext cx="469744" cy="259045"/>
    <xdr:sp macro="" textlink="">
      <xdr:nvSpPr>
        <xdr:cNvPr id="372" name="n_2mainValue【公営住宅】&#10;一人当たり面積"/>
        <xdr:cNvSpPr txBox="1"/>
      </xdr:nvSpPr>
      <xdr:spPr>
        <a:xfrm>
          <a:off x="8515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54424</xdr:rowOff>
    </xdr:from>
    <xdr:ext cx="469744" cy="259045"/>
    <xdr:sp macro="" textlink="">
      <xdr:nvSpPr>
        <xdr:cNvPr id="373" name="n_3mainValue【公営住宅】&#10;一人当たり面積"/>
        <xdr:cNvSpPr txBox="1"/>
      </xdr:nvSpPr>
      <xdr:spPr>
        <a:xfrm>
          <a:off x="7626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54424</xdr:rowOff>
    </xdr:from>
    <xdr:ext cx="469744" cy="259045"/>
    <xdr:sp macro="" textlink="">
      <xdr:nvSpPr>
        <xdr:cNvPr id="374" name="n_4mainValue【公営住宅】&#10;一人当たり面積"/>
        <xdr:cNvSpPr txBox="1"/>
      </xdr:nvSpPr>
      <xdr:spPr>
        <a:xfrm>
          <a:off x="6737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63500</xdr:rowOff>
    </xdr:from>
    <xdr:to>
      <xdr:col>85</xdr:col>
      <xdr:colOff>177800</xdr:colOff>
      <xdr:row>38</xdr:row>
      <xdr:rowOff>165100</xdr:rowOff>
    </xdr:to>
    <xdr:sp macro="" textlink="">
      <xdr:nvSpPr>
        <xdr:cNvPr id="431" name="楕円 430"/>
        <xdr:cNvSpPr/>
      </xdr:nvSpPr>
      <xdr:spPr>
        <a:xfrm>
          <a:off x="16268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41927</xdr:rowOff>
    </xdr:from>
    <xdr:ext cx="405111" cy="259045"/>
    <xdr:sp macro="" textlink="">
      <xdr:nvSpPr>
        <xdr:cNvPr id="432" name="【認定こども園・幼稚園・保育所】&#10;有形固定資産減価償却率該当値テキスト"/>
        <xdr:cNvSpPr txBox="1"/>
      </xdr:nvSpPr>
      <xdr:spPr>
        <a:xfrm>
          <a:off x="16357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118745</xdr:rowOff>
    </xdr:from>
    <xdr:to>
      <xdr:col>81</xdr:col>
      <xdr:colOff>101600</xdr:colOff>
      <xdr:row>39</xdr:row>
      <xdr:rowOff>48895</xdr:rowOff>
    </xdr:to>
    <xdr:sp macro="" textlink="">
      <xdr:nvSpPr>
        <xdr:cNvPr id="433" name="楕円 432"/>
        <xdr:cNvSpPr/>
      </xdr:nvSpPr>
      <xdr:spPr>
        <a:xfrm>
          <a:off x="1543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114300</xdr:rowOff>
    </xdr:from>
    <xdr:to>
      <xdr:col>85</xdr:col>
      <xdr:colOff>127000</xdr:colOff>
      <xdr:row>38</xdr:row>
      <xdr:rowOff>169545</xdr:rowOff>
    </xdr:to>
    <xdr:cxnSp macro="">
      <xdr:nvCxnSpPr>
        <xdr:cNvPr id="434" name="直線コネクタ 433"/>
        <xdr:cNvCxnSpPr/>
      </xdr:nvCxnSpPr>
      <xdr:spPr>
        <a:xfrm flipV="1">
          <a:off x="15481300" y="66294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435" name="楕円 434"/>
        <xdr:cNvSpPr/>
      </xdr:nvSpPr>
      <xdr:spPr>
        <a:xfrm>
          <a:off x="1454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38</xdr:row>
      <xdr:rowOff>169545</xdr:rowOff>
    </xdr:to>
    <xdr:cxnSp macro="">
      <xdr:nvCxnSpPr>
        <xdr:cNvPr id="436" name="直線コネクタ 435"/>
        <xdr:cNvCxnSpPr/>
      </xdr:nvCxnSpPr>
      <xdr:spPr>
        <a:xfrm>
          <a:off x="14592300" y="664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37" name="楕円 436"/>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129540</xdr:rowOff>
    </xdr:to>
    <xdr:cxnSp macro="">
      <xdr:nvCxnSpPr>
        <xdr:cNvPr id="438" name="直線コネクタ 437"/>
        <xdr:cNvCxnSpPr/>
      </xdr:nvCxnSpPr>
      <xdr:spPr>
        <a:xfrm>
          <a:off x="13703300" y="6617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39" name="楕円 438"/>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102870</xdr:rowOff>
    </xdr:to>
    <xdr:cxnSp macro="">
      <xdr:nvCxnSpPr>
        <xdr:cNvPr id="440" name="直線コネクタ 439"/>
        <xdr:cNvCxnSpPr/>
      </xdr:nvCxnSpPr>
      <xdr:spPr>
        <a:xfrm>
          <a:off x="12814300" y="661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40022</xdr:rowOff>
    </xdr:from>
    <xdr:ext cx="405111" cy="259045"/>
    <xdr:sp macro="" textlink="">
      <xdr:nvSpPr>
        <xdr:cNvPr id="445" name="n_1mainValue【認定こども園・幼稚園・保育所】&#10;有形固定資産減価償却率"/>
        <xdr:cNvSpPr txBox="1"/>
      </xdr:nvSpPr>
      <xdr:spPr>
        <a:xfrm>
          <a:off x="15266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46" name="n_2main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447" name="n_3mainValue【認定こども園・幼稚園・保育所】&#10;有形固定資産減価償却率"/>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48" name="n_4mainValue【認定こども園・幼稚園・保育所】&#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160274</xdr:rowOff>
    </xdr:from>
    <xdr:to>
      <xdr:col>116</xdr:col>
      <xdr:colOff>114300</xdr:colOff>
      <xdr:row>38</xdr:row>
      <xdr:rowOff>90424</xdr:rowOff>
    </xdr:to>
    <xdr:sp macro="" textlink="">
      <xdr:nvSpPr>
        <xdr:cNvPr id="486" name="楕円 485"/>
        <xdr:cNvSpPr/>
      </xdr:nvSpPr>
      <xdr:spPr>
        <a:xfrm>
          <a:off x="22110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138701</xdr:rowOff>
    </xdr:from>
    <xdr:ext cx="469744" cy="259045"/>
    <xdr:sp macro="" textlink="">
      <xdr:nvSpPr>
        <xdr:cNvPr id="487" name="【認定こども園・幼稚園・保育所】&#10;一人当たり面積該当値テキスト"/>
        <xdr:cNvSpPr txBox="1"/>
      </xdr:nvSpPr>
      <xdr:spPr>
        <a:xfrm>
          <a:off x="22199600"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488" name="楕円 487"/>
        <xdr:cNvSpPr/>
      </xdr:nvSpPr>
      <xdr:spPr>
        <a:xfrm>
          <a:off x="21272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39624</xdr:rowOff>
    </xdr:from>
    <xdr:to>
      <xdr:col>116</xdr:col>
      <xdr:colOff>63500</xdr:colOff>
      <xdr:row>38</xdr:row>
      <xdr:rowOff>44196</xdr:rowOff>
    </xdr:to>
    <xdr:cxnSp macro="">
      <xdr:nvCxnSpPr>
        <xdr:cNvPr id="489" name="直線コネクタ 488"/>
        <xdr:cNvCxnSpPr/>
      </xdr:nvCxnSpPr>
      <xdr:spPr>
        <a:xfrm flipV="1">
          <a:off x="21323300" y="655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90" name="楕円 489"/>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44196</xdr:rowOff>
    </xdr:from>
    <xdr:to>
      <xdr:col>111</xdr:col>
      <xdr:colOff>177800</xdr:colOff>
      <xdr:row>38</xdr:row>
      <xdr:rowOff>53340</xdr:rowOff>
    </xdr:to>
    <xdr:cxnSp macro="">
      <xdr:nvCxnSpPr>
        <xdr:cNvPr id="491" name="直線コネクタ 490"/>
        <xdr:cNvCxnSpPr/>
      </xdr:nvCxnSpPr>
      <xdr:spPr>
        <a:xfrm flipV="1">
          <a:off x="20434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492" name="楕円 491"/>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53340</xdr:rowOff>
    </xdr:to>
    <xdr:cxnSp macro="">
      <xdr:nvCxnSpPr>
        <xdr:cNvPr id="493" name="直線コネクタ 492"/>
        <xdr:cNvCxnSpPr/>
      </xdr:nvCxnSpPr>
      <xdr:spPr>
        <a:xfrm>
          <a:off x="19545300" y="65410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100838</xdr:rowOff>
    </xdr:from>
    <xdr:to>
      <xdr:col>98</xdr:col>
      <xdr:colOff>38100</xdr:colOff>
      <xdr:row>38</xdr:row>
      <xdr:rowOff>30988</xdr:rowOff>
    </xdr:to>
    <xdr:sp macro="" textlink="">
      <xdr:nvSpPr>
        <xdr:cNvPr id="494" name="楕円 493"/>
        <xdr:cNvSpPr/>
      </xdr:nvSpPr>
      <xdr:spPr>
        <a:xfrm>
          <a:off x="18605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151638</xdr:rowOff>
    </xdr:from>
    <xdr:to>
      <xdr:col>102</xdr:col>
      <xdr:colOff>114300</xdr:colOff>
      <xdr:row>38</xdr:row>
      <xdr:rowOff>25908</xdr:rowOff>
    </xdr:to>
    <xdr:cxnSp macro="">
      <xdr:nvCxnSpPr>
        <xdr:cNvPr id="495" name="直線コネクタ 494"/>
        <xdr:cNvCxnSpPr/>
      </xdr:nvCxnSpPr>
      <xdr:spPr>
        <a:xfrm>
          <a:off x="18656300" y="6495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86123</xdr:rowOff>
    </xdr:from>
    <xdr:ext cx="469744" cy="259045"/>
    <xdr:sp macro="" textlink="">
      <xdr:nvSpPr>
        <xdr:cNvPr id="500" name="n_1mainValue【認定こども園・幼稚園・保育所】&#10;一人当たり面積"/>
        <xdr:cNvSpPr txBox="1"/>
      </xdr:nvSpPr>
      <xdr:spPr>
        <a:xfrm>
          <a:off x="210757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01" name="n_2main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67835</xdr:rowOff>
    </xdr:from>
    <xdr:ext cx="469744" cy="259045"/>
    <xdr:sp macro="" textlink="">
      <xdr:nvSpPr>
        <xdr:cNvPr id="502" name="n_3mainValue【認定こども園・幼稚園・保育所】&#10;一人当たり面積"/>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22115</xdr:rowOff>
    </xdr:from>
    <xdr:ext cx="469744" cy="259045"/>
    <xdr:sp macro="" textlink="">
      <xdr:nvSpPr>
        <xdr:cNvPr id="503" name="n_4mainValue【認定こども園・幼稚園・保育所】&#10;一人当たり面積"/>
        <xdr:cNvSpPr txBox="1"/>
      </xdr:nvSpPr>
      <xdr:spPr>
        <a:xfrm>
          <a:off x="184214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46" name="楕円 545"/>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47" name="【学校施設】&#10;有形固定資産減価償却率該当値テキスト"/>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548" name="楕円 547"/>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107769</xdr:rowOff>
    </xdr:to>
    <xdr:cxnSp macro="">
      <xdr:nvCxnSpPr>
        <xdr:cNvPr id="549" name="直線コネクタ 548"/>
        <xdr:cNvCxnSpPr/>
      </xdr:nvCxnSpPr>
      <xdr:spPr>
        <a:xfrm>
          <a:off x="15481300" y="103392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0" name="楕円 549"/>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65315</xdr:rowOff>
    </xdr:to>
    <xdr:cxnSp macro="">
      <xdr:nvCxnSpPr>
        <xdr:cNvPr id="551" name="直線コネクタ 550"/>
        <xdr:cNvCxnSpPr/>
      </xdr:nvCxnSpPr>
      <xdr:spPr>
        <a:xfrm flipV="1">
          <a:off x="14592300" y="1033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552" name="楕円 551"/>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65315</xdr:rowOff>
    </xdr:to>
    <xdr:cxnSp macro="">
      <xdr:nvCxnSpPr>
        <xdr:cNvPr id="553" name="直線コネクタ 552"/>
        <xdr:cNvCxnSpPr/>
      </xdr:nvCxnSpPr>
      <xdr:spPr>
        <a:xfrm>
          <a:off x="13703300" y="102967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554" name="楕円 553"/>
        <xdr:cNvSpPr/>
      </xdr:nvSpPr>
      <xdr:spPr>
        <a:xfrm>
          <a:off x="12763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60</xdr:row>
      <xdr:rowOff>9797</xdr:rowOff>
    </xdr:to>
    <xdr:cxnSp macro="">
      <xdr:nvCxnSpPr>
        <xdr:cNvPr id="555" name="直線コネクタ 554"/>
        <xdr:cNvCxnSpPr/>
      </xdr:nvCxnSpPr>
      <xdr:spPr>
        <a:xfrm>
          <a:off x="12814300" y="102445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560" name="n_1main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61" name="n_2mainValue【学校施設】&#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562" name="n_3mainValue【学校施設】&#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3" name="n_4mainValue【学校施設】&#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56566</xdr:rowOff>
    </xdr:from>
    <xdr:to>
      <xdr:col>116</xdr:col>
      <xdr:colOff>114300</xdr:colOff>
      <xdr:row>63</xdr:row>
      <xdr:rowOff>158166</xdr:rowOff>
    </xdr:to>
    <xdr:sp macro="" textlink="">
      <xdr:nvSpPr>
        <xdr:cNvPr id="603" name="楕円 602"/>
        <xdr:cNvSpPr/>
      </xdr:nvSpPr>
      <xdr:spPr>
        <a:xfrm>
          <a:off x="22110700" y="108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15943</xdr:rowOff>
    </xdr:from>
    <xdr:ext cx="469744" cy="259045"/>
    <xdr:sp macro="" textlink="">
      <xdr:nvSpPr>
        <xdr:cNvPr id="604" name="【学校施設】&#10;一人当たり面積該当値テキスト"/>
        <xdr:cNvSpPr txBox="1"/>
      </xdr:nvSpPr>
      <xdr:spPr>
        <a:xfrm>
          <a:off x="22199600" y="1064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49250</xdr:rowOff>
    </xdr:from>
    <xdr:to>
      <xdr:col>112</xdr:col>
      <xdr:colOff>38100</xdr:colOff>
      <xdr:row>63</xdr:row>
      <xdr:rowOff>150850</xdr:rowOff>
    </xdr:to>
    <xdr:sp macro="" textlink="">
      <xdr:nvSpPr>
        <xdr:cNvPr id="605" name="楕円 604"/>
        <xdr:cNvSpPr/>
      </xdr:nvSpPr>
      <xdr:spPr>
        <a:xfrm>
          <a:off x="21272500" y="10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100050</xdr:rowOff>
    </xdr:from>
    <xdr:to>
      <xdr:col>116</xdr:col>
      <xdr:colOff>63500</xdr:colOff>
      <xdr:row>63</xdr:row>
      <xdr:rowOff>107366</xdr:rowOff>
    </xdr:to>
    <xdr:cxnSp macro="">
      <xdr:nvCxnSpPr>
        <xdr:cNvPr id="606" name="直線コネクタ 605"/>
        <xdr:cNvCxnSpPr/>
      </xdr:nvCxnSpPr>
      <xdr:spPr>
        <a:xfrm>
          <a:off x="21323300" y="1090140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50851</xdr:rowOff>
    </xdr:from>
    <xdr:to>
      <xdr:col>107</xdr:col>
      <xdr:colOff>101600</xdr:colOff>
      <xdr:row>63</xdr:row>
      <xdr:rowOff>152451</xdr:rowOff>
    </xdr:to>
    <xdr:sp macro="" textlink="">
      <xdr:nvSpPr>
        <xdr:cNvPr id="607" name="楕円 606"/>
        <xdr:cNvSpPr/>
      </xdr:nvSpPr>
      <xdr:spPr>
        <a:xfrm>
          <a:off x="20383500" y="108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100050</xdr:rowOff>
    </xdr:from>
    <xdr:to>
      <xdr:col>111</xdr:col>
      <xdr:colOff>177800</xdr:colOff>
      <xdr:row>63</xdr:row>
      <xdr:rowOff>101651</xdr:rowOff>
    </xdr:to>
    <xdr:cxnSp macro="">
      <xdr:nvCxnSpPr>
        <xdr:cNvPr id="608" name="直線コネクタ 607"/>
        <xdr:cNvCxnSpPr/>
      </xdr:nvCxnSpPr>
      <xdr:spPr>
        <a:xfrm flipV="1">
          <a:off x="20434300" y="1090140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52146</xdr:rowOff>
    </xdr:from>
    <xdr:to>
      <xdr:col>102</xdr:col>
      <xdr:colOff>165100</xdr:colOff>
      <xdr:row>63</xdr:row>
      <xdr:rowOff>153746</xdr:rowOff>
    </xdr:to>
    <xdr:sp macro="" textlink="">
      <xdr:nvSpPr>
        <xdr:cNvPr id="609" name="楕円 608"/>
        <xdr:cNvSpPr/>
      </xdr:nvSpPr>
      <xdr:spPr>
        <a:xfrm>
          <a:off x="19494500" y="108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101651</xdr:rowOff>
    </xdr:from>
    <xdr:to>
      <xdr:col>107</xdr:col>
      <xdr:colOff>50800</xdr:colOff>
      <xdr:row>63</xdr:row>
      <xdr:rowOff>102946</xdr:rowOff>
    </xdr:to>
    <xdr:cxnSp macro="">
      <xdr:nvCxnSpPr>
        <xdr:cNvPr id="610" name="直線コネクタ 609"/>
        <xdr:cNvCxnSpPr/>
      </xdr:nvCxnSpPr>
      <xdr:spPr>
        <a:xfrm flipV="1">
          <a:off x="19545300" y="1090300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53899</xdr:rowOff>
    </xdr:from>
    <xdr:to>
      <xdr:col>98</xdr:col>
      <xdr:colOff>38100</xdr:colOff>
      <xdr:row>63</xdr:row>
      <xdr:rowOff>155499</xdr:rowOff>
    </xdr:to>
    <xdr:sp macro="" textlink="">
      <xdr:nvSpPr>
        <xdr:cNvPr id="611" name="楕円 610"/>
        <xdr:cNvSpPr/>
      </xdr:nvSpPr>
      <xdr:spPr>
        <a:xfrm>
          <a:off x="18605500" y="108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102946</xdr:rowOff>
    </xdr:from>
    <xdr:to>
      <xdr:col>102</xdr:col>
      <xdr:colOff>114300</xdr:colOff>
      <xdr:row>63</xdr:row>
      <xdr:rowOff>104699</xdr:rowOff>
    </xdr:to>
    <xdr:cxnSp macro="">
      <xdr:nvCxnSpPr>
        <xdr:cNvPr id="612" name="直線コネクタ 611"/>
        <xdr:cNvCxnSpPr/>
      </xdr:nvCxnSpPr>
      <xdr:spPr>
        <a:xfrm flipV="1">
          <a:off x="18656300" y="1090429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167377</xdr:rowOff>
    </xdr:from>
    <xdr:ext cx="469744" cy="259045"/>
    <xdr:sp macro="" textlink="">
      <xdr:nvSpPr>
        <xdr:cNvPr id="617" name="n_1mainValue【学校施設】&#10;一人当たり面積"/>
        <xdr:cNvSpPr txBox="1"/>
      </xdr:nvSpPr>
      <xdr:spPr>
        <a:xfrm>
          <a:off x="21075727" y="106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168978</xdr:rowOff>
    </xdr:from>
    <xdr:ext cx="469744" cy="259045"/>
    <xdr:sp macro="" textlink="">
      <xdr:nvSpPr>
        <xdr:cNvPr id="618" name="n_2mainValue【学校施設】&#10;一人当たり面積"/>
        <xdr:cNvSpPr txBox="1"/>
      </xdr:nvSpPr>
      <xdr:spPr>
        <a:xfrm>
          <a:off x="20199427" y="106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170273</xdr:rowOff>
    </xdr:from>
    <xdr:ext cx="469744" cy="259045"/>
    <xdr:sp macro="" textlink="">
      <xdr:nvSpPr>
        <xdr:cNvPr id="619" name="n_3mainValue【学校施設】&#10;一人当たり面積"/>
        <xdr:cNvSpPr txBox="1"/>
      </xdr:nvSpPr>
      <xdr:spPr>
        <a:xfrm>
          <a:off x="19310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576</xdr:rowOff>
    </xdr:from>
    <xdr:ext cx="469744" cy="259045"/>
    <xdr:sp macro="" textlink="">
      <xdr:nvSpPr>
        <xdr:cNvPr id="620" name="n_4mainValue【学校施設】&#10;一人当たり面積"/>
        <xdr:cNvSpPr txBox="1"/>
      </xdr:nvSpPr>
      <xdr:spPr>
        <a:xfrm>
          <a:off x="18421427" y="1063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66"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101600</xdr:rowOff>
    </xdr:from>
    <xdr:to>
      <xdr:col>85</xdr:col>
      <xdr:colOff>177800</xdr:colOff>
      <xdr:row>104</xdr:row>
      <xdr:rowOff>31750</xdr:rowOff>
    </xdr:to>
    <xdr:sp macro="" textlink="">
      <xdr:nvSpPr>
        <xdr:cNvPr id="677" name="楕円 676"/>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124477</xdr:rowOff>
    </xdr:from>
    <xdr:ext cx="405111" cy="259045"/>
    <xdr:sp macro="" textlink="">
      <xdr:nvSpPr>
        <xdr:cNvPr id="678" name="【公民館】&#10;有形固定資産減価償却率該当値テキスト"/>
        <xdr:cNvSpPr txBox="1"/>
      </xdr:nvSpPr>
      <xdr:spPr>
        <a:xfrm>
          <a:off x="163576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57786</xdr:rowOff>
    </xdr:from>
    <xdr:to>
      <xdr:col>81</xdr:col>
      <xdr:colOff>101600</xdr:colOff>
      <xdr:row>103</xdr:row>
      <xdr:rowOff>159386</xdr:rowOff>
    </xdr:to>
    <xdr:sp macro="" textlink="">
      <xdr:nvSpPr>
        <xdr:cNvPr id="679" name="楕円 678"/>
        <xdr:cNvSpPr/>
      </xdr:nvSpPr>
      <xdr:spPr>
        <a:xfrm>
          <a:off x="15430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108586</xdr:rowOff>
    </xdr:from>
    <xdr:to>
      <xdr:col>85</xdr:col>
      <xdr:colOff>127000</xdr:colOff>
      <xdr:row>103</xdr:row>
      <xdr:rowOff>152400</xdr:rowOff>
    </xdr:to>
    <xdr:cxnSp macro="">
      <xdr:nvCxnSpPr>
        <xdr:cNvPr id="680" name="直線コネクタ 679"/>
        <xdr:cNvCxnSpPr/>
      </xdr:nvCxnSpPr>
      <xdr:spPr>
        <a:xfrm>
          <a:off x="15481300" y="177679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681" name="楕円 680"/>
        <xdr:cNvSpPr/>
      </xdr:nvSpPr>
      <xdr:spPr>
        <a:xfrm>
          <a:off x="14541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103</xdr:row>
      <xdr:rowOff>108586</xdr:rowOff>
    </xdr:to>
    <xdr:cxnSp macro="">
      <xdr:nvCxnSpPr>
        <xdr:cNvPr id="682" name="直線コネクタ 681"/>
        <xdr:cNvCxnSpPr/>
      </xdr:nvCxnSpPr>
      <xdr:spPr>
        <a:xfrm>
          <a:off x="14592300" y="177069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683" name="楕円 682"/>
        <xdr:cNvSpPr/>
      </xdr:nvSpPr>
      <xdr:spPr>
        <a:xfrm>
          <a:off x="13652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3811</xdr:rowOff>
    </xdr:from>
    <xdr:to>
      <xdr:col>76</xdr:col>
      <xdr:colOff>114300</xdr:colOff>
      <xdr:row>103</xdr:row>
      <xdr:rowOff>47625</xdr:rowOff>
    </xdr:to>
    <xdr:cxnSp macro="">
      <xdr:nvCxnSpPr>
        <xdr:cNvPr id="684" name="直線コネクタ 683"/>
        <xdr:cNvCxnSpPr/>
      </xdr:nvCxnSpPr>
      <xdr:spPr>
        <a:xfrm>
          <a:off x="13703300" y="17663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685" name="楕円 684"/>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103</xdr:row>
      <xdr:rowOff>3811</xdr:rowOff>
    </xdr:to>
    <xdr:cxnSp macro="">
      <xdr:nvCxnSpPr>
        <xdr:cNvPr id="686" name="直線コネクタ 685"/>
        <xdr:cNvCxnSpPr/>
      </xdr:nvCxnSpPr>
      <xdr:spPr>
        <a:xfrm>
          <a:off x="12814300" y="17617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687"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88"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89"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690"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4463</xdr:rowOff>
    </xdr:from>
    <xdr:ext cx="405111" cy="259045"/>
    <xdr:sp macro="" textlink="">
      <xdr:nvSpPr>
        <xdr:cNvPr id="691" name="n_1mainValue【公民館】&#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692" name="n_2mainValue【公民館】&#10;有形固定資産減価償却率"/>
        <xdr:cNvSpPr txBox="1"/>
      </xdr:nvSpPr>
      <xdr:spPr>
        <a:xfrm>
          <a:off x="14389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693" name="n_3mainValue【公民館】&#10;有形固定資産減価償却率"/>
        <xdr:cNvSpPr txBox="1"/>
      </xdr:nvSpPr>
      <xdr:spPr>
        <a:xfrm>
          <a:off x="13500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694" name="n_4mainValue【公民館】&#10;有形固定資産減価償却率"/>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21"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146558</xdr:rowOff>
    </xdr:from>
    <xdr:to>
      <xdr:col>116</xdr:col>
      <xdr:colOff>114300</xdr:colOff>
      <xdr:row>106</xdr:row>
      <xdr:rowOff>76708</xdr:rowOff>
    </xdr:to>
    <xdr:sp macro="" textlink="">
      <xdr:nvSpPr>
        <xdr:cNvPr id="732" name="楕円 731"/>
        <xdr:cNvSpPr/>
      </xdr:nvSpPr>
      <xdr:spPr>
        <a:xfrm>
          <a:off x="22110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169435</xdr:rowOff>
    </xdr:from>
    <xdr:ext cx="469744" cy="259045"/>
    <xdr:sp macro="" textlink="">
      <xdr:nvSpPr>
        <xdr:cNvPr id="733" name="【公民館】&#10;一人当たり面積該当値テキスト"/>
        <xdr:cNvSpPr txBox="1"/>
      </xdr:nvSpPr>
      <xdr:spPr>
        <a:xfrm>
          <a:off x="22199600"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34" name="楕円 733"/>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25908</xdr:rowOff>
    </xdr:from>
    <xdr:to>
      <xdr:col>116</xdr:col>
      <xdr:colOff>63500</xdr:colOff>
      <xdr:row>106</xdr:row>
      <xdr:rowOff>30480</xdr:rowOff>
    </xdr:to>
    <xdr:cxnSp macro="">
      <xdr:nvCxnSpPr>
        <xdr:cNvPr id="735" name="直線コネクタ 734"/>
        <xdr:cNvCxnSpPr/>
      </xdr:nvCxnSpPr>
      <xdr:spPr>
        <a:xfrm flipV="1">
          <a:off x="21323300" y="1819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736" name="楕円 735"/>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30480</xdr:rowOff>
    </xdr:to>
    <xdr:cxnSp macro="">
      <xdr:nvCxnSpPr>
        <xdr:cNvPr id="737" name="直線コネクタ 736"/>
        <xdr:cNvCxnSpPr/>
      </xdr:nvCxnSpPr>
      <xdr:spPr>
        <a:xfrm>
          <a:off x="20434300" y="18176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38" name="楕円 737"/>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7620</xdr:rowOff>
    </xdr:to>
    <xdr:cxnSp macro="">
      <xdr:nvCxnSpPr>
        <xdr:cNvPr id="739" name="直線コネクタ 738"/>
        <xdr:cNvCxnSpPr/>
      </xdr:nvCxnSpPr>
      <xdr:spPr>
        <a:xfrm flipV="1">
          <a:off x="19545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132842</xdr:rowOff>
    </xdr:from>
    <xdr:to>
      <xdr:col>98</xdr:col>
      <xdr:colOff>38100</xdr:colOff>
      <xdr:row>106</xdr:row>
      <xdr:rowOff>62992</xdr:rowOff>
    </xdr:to>
    <xdr:sp macro="" textlink="">
      <xdr:nvSpPr>
        <xdr:cNvPr id="740" name="楕円 739"/>
        <xdr:cNvSpPr/>
      </xdr:nvSpPr>
      <xdr:spPr>
        <a:xfrm>
          <a:off x="18605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12192</xdr:rowOff>
    </xdr:to>
    <xdr:cxnSp macro="">
      <xdr:nvCxnSpPr>
        <xdr:cNvPr id="741" name="直線コネクタ 740"/>
        <xdr:cNvCxnSpPr/>
      </xdr:nvCxnSpPr>
      <xdr:spPr>
        <a:xfrm flipV="1">
          <a:off x="18656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742"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43"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744"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45"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746" name="n_1mainValue【公民館】&#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747" name="n_2mainValue【公民館】&#10;一人当たり面積"/>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8" name="n_3main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79519</xdr:rowOff>
    </xdr:from>
    <xdr:ext cx="469744" cy="259045"/>
    <xdr:sp macro="" textlink="">
      <xdr:nvSpPr>
        <xdr:cNvPr id="749" name="n_4mainValue【公民館】&#10;一人当たり面積"/>
        <xdr:cNvSpPr txBox="1"/>
      </xdr:nvSpPr>
      <xdr:spPr>
        <a:xfrm>
          <a:off x="18421427" y="179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類似団体と比較して特に有形固定資産減価償却率が高くなっている施設は、道路及び公営住宅である。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となっており、主な要因としては、広大な市の面積に伴い多数の道路を整備する必要があること、昭和４０年代以降に人口が急増し、同じ時期に多くの道路を整備したことが挙げられる。今後も引き続き予防保全型の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％となっており、主な要因としては、昭和４０年代に多くの公営住宅が建設され、耐用年数を経過しているためであるが、今後は個別施設計画に基づき、集約化や民営化を進めていく。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ため、引き続き君津市公共施設等総合管理計画、君津市公共施設再配置方針及び君津市個別施設計画に基づき、予防保全型の維持管理に努めるとともに、「質」、「量」、「財政負担」の最適化を図りながら公共施設の更なる集約化や複合化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7" name="直線コネクタ 76"/>
        <xdr:cNvCxnSpPr/>
      </xdr:nvCxnSpPr>
      <xdr:spPr>
        <a:xfrm>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31" name="楕円 130"/>
        <xdr:cNvSpPr/>
      </xdr:nvSpPr>
      <xdr:spPr>
        <a:xfrm>
          <a:off x="10426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32" name="【図書館】&#10;一人当たり面積該当値テキスト"/>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107950</xdr:rowOff>
    </xdr:from>
    <xdr:to>
      <xdr:col>50</xdr:col>
      <xdr:colOff>165100</xdr:colOff>
      <xdr:row>38</xdr:row>
      <xdr:rowOff>38100</xdr:rowOff>
    </xdr:to>
    <xdr:sp macro="" textlink="">
      <xdr:nvSpPr>
        <xdr:cNvPr id="133" name="楕円 132"/>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158750</xdr:rowOff>
    </xdr:to>
    <xdr:cxnSp macro="">
      <xdr:nvCxnSpPr>
        <xdr:cNvPr id="134" name="直線コネクタ 133"/>
        <xdr:cNvCxnSpPr/>
      </xdr:nvCxnSpPr>
      <xdr:spPr>
        <a:xfrm flipV="1">
          <a:off x="9639300" y="648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5" name="楕円 13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158750</xdr:rowOff>
    </xdr:from>
    <xdr:to>
      <xdr:col>50</xdr:col>
      <xdr:colOff>114300</xdr:colOff>
      <xdr:row>38</xdr:row>
      <xdr:rowOff>63500</xdr:rowOff>
    </xdr:to>
    <xdr:cxnSp macro="">
      <xdr:nvCxnSpPr>
        <xdr:cNvPr id="136" name="直線コネクタ 135"/>
        <xdr:cNvCxnSpPr/>
      </xdr:nvCxnSpPr>
      <xdr:spPr>
        <a:xfrm flipV="1">
          <a:off x="8750300" y="650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63500</xdr:rowOff>
    </xdr:to>
    <xdr:cxnSp macro="">
      <xdr:nvCxnSpPr>
        <xdr:cNvPr id="138" name="直線コネクタ 137"/>
        <xdr:cNvCxnSpPr/>
      </xdr:nvCxnSpPr>
      <xdr:spPr>
        <a:xfrm>
          <a:off x="7861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76200</xdr:rowOff>
    </xdr:to>
    <xdr:cxnSp macro="">
      <xdr:nvCxnSpPr>
        <xdr:cNvPr id="140" name="直線コネクタ 139"/>
        <xdr:cNvCxnSpPr/>
      </xdr:nvCxnSpPr>
      <xdr:spPr>
        <a:xfrm flipV="1">
          <a:off x="6972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54627</xdr:rowOff>
    </xdr:from>
    <xdr:ext cx="469744" cy="259045"/>
    <xdr:sp macro="" textlink="">
      <xdr:nvSpPr>
        <xdr:cNvPr id="145" name="n_1mainValue【図書館】&#10;一人当たり面積"/>
        <xdr:cNvSpPr txBox="1"/>
      </xdr:nvSpPr>
      <xdr:spPr>
        <a:xfrm>
          <a:off x="93917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xdr:cNvSpPr txBox="1"/>
      </xdr:nvSpPr>
      <xdr:spPr>
        <a:xfrm>
          <a:off x="7626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90" name="楕円 189"/>
        <xdr:cNvSpPr/>
      </xdr:nvSpPr>
      <xdr:spPr>
        <a:xfrm>
          <a:off x="45847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91" name="【体育館・プール】&#10;有形固定資産減価償却率該当値テキスト"/>
        <xdr:cNvSpPr txBox="1"/>
      </xdr:nvSpPr>
      <xdr:spPr>
        <a:xfrm>
          <a:off x="4673600"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2" name="楕円 191"/>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83276</xdr:rowOff>
    </xdr:to>
    <xdr:cxnSp macro="">
      <xdr:nvCxnSpPr>
        <xdr:cNvPr id="193" name="直線コネクタ 192"/>
        <xdr:cNvCxnSpPr/>
      </xdr:nvCxnSpPr>
      <xdr:spPr>
        <a:xfrm>
          <a:off x="3797300" y="106772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133713</xdr:rowOff>
    </xdr:from>
    <xdr:to>
      <xdr:col>15</xdr:col>
      <xdr:colOff>101600</xdr:colOff>
      <xdr:row>62</xdr:row>
      <xdr:rowOff>63863</xdr:rowOff>
    </xdr:to>
    <xdr:sp macro="" textlink="">
      <xdr:nvSpPr>
        <xdr:cNvPr id="194" name="楕円 193"/>
        <xdr:cNvSpPr/>
      </xdr:nvSpPr>
      <xdr:spPr>
        <a:xfrm>
          <a:off x="2857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13063</xdr:rowOff>
    </xdr:from>
    <xdr:to>
      <xdr:col>19</xdr:col>
      <xdr:colOff>177800</xdr:colOff>
      <xdr:row>62</xdr:row>
      <xdr:rowOff>47353</xdr:rowOff>
    </xdr:to>
    <xdr:cxnSp macro="">
      <xdr:nvCxnSpPr>
        <xdr:cNvPr id="195" name="直線コネクタ 194"/>
        <xdr:cNvCxnSpPr/>
      </xdr:nvCxnSpPr>
      <xdr:spPr>
        <a:xfrm>
          <a:off x="2908300" y="106429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6" name="楕円 195"/>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13063</xdr:rowOff>
    </xdr:to>
    <xdr:cxnSp macro="">
      <xdr:nvCxnSpPr>
        <xdr:cNvPr id="197" name="直線コネクタ 196"/>
        <xdr:cNvCxnSpPr/>
      </xdr:nvCxnSpPr>
      <xdr:spPr>
        <a:xfrm>
          <a:off x="2019300" y="106086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8" name="楕円 197"/>
        <xdr:cNvSpPr/>
      </xdr:nvSpPr>
      <xdr:spPr>
        <a:xfrm>
          <a:off x="1079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61</xdr:row>
      <xdr:rowOff>150223</xdr:rowOff>
    </xdr:to>
    <xdr:cxnSp macro="">
      <xdr:nvCxnSpPr>
        <xdr:cNvPr id="199" name="直線コネクタ 198"/>
        <xdr:cNvCxnSpPr/>
      </xdr:nvCxnSpPr>
      <xdr:spPr>
        <a:xfrm>
          <a:off x="1130300" y="105743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4" name="n_1mainValue【体育館・プール】&#10;有形固定資産減価償却率"/>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54990</xdr:rowOff>
    </xdr:from>
    <xdr:ext cx="405111" cy="259045"/>
    <xdr:sp macro="" textlink="">
      <xdr:nvSpPr>
        <xdr:cNvPr id="205" name="n_2mainValue【体育館・プール】&#10;有形固定資産減価償却率"/>
        <xdr:cNvSpPr txBox="1"/>
      </xdr:nvSpPr>
      <xdr:spPr>
        <a:xfrm>
          <a:off x="2705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6" name="n_3mainValue【体育館・プール】&#10;有形固定資産減価償却率"/>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7" name="n_4mainValue【体育館・プール】&#10;有形固定資産減価償却率"/>
        <xdr:cNvSpPr txBox="1"/>
      </xdr:nvSpPr>
      <xdr:spPr>
        <a:xfrm>
          <a:off x="927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xdr:rowOff>
    </xdr:from>
    <xdr:to>
      <xdr:col>55</xdr:col>
      <xdr:colOff>50800</xdr:colOff>
      <xdr:row>63</xdr:row>
      <xdr:rowOff>109855</xdr:rowOff>
    </xdr:to>
    <xdr:sp macro="" textlink="">
      <xdr:nvSpPr>
        <xdr:cNvPr id="247" name="楕円 246"/>
        <xdr:cNvSpPr/>
      </xdr:nvSpPr>
      <xdr:spPr>
        <a:xfrm>
          <a:off x="10426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158132</xdr:rowOff>
    </xdr:from>
    <xdr:ext cx="469744" cy="259045"/>
    <xdr:sp macro="" textlink="">
      <xdr:nvSpPr>
        <xdr:cNvPr id="248" name="【体育館・プール】&#10;一人当たり面積該当値テキスト"/>
        <xdr:cNvSpPr txBox="1"/>
      </xdr:nvSpPr>
      <xdr:spPr>
        <a:xfrm>
          <a:off x="10515600"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49" name="楕円 248"/>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59055</xdr:rowOff>
    </xdr:from>
    <xdr:to>
      <xdr:col>55</xdr:col>
      <xdr:colOff>0</xdr:colOff>
      <xdr:row>63</xdr:row>
      <xdr:rowOff>60960</xdr:rowOff>
    </xdr:to>
    <xdr:cxnSp macro="">
      <xdr:nvCxnSpPr>
        <xdr:cNvPr id="250" name="直線コネクタ 249"/>
        <xdr:cNvCxnSpPr/>
      </xdr:nvCxnSpPr>
      <xdr:spPr>
        <a:xfrm flipV="1">
          <a:off x="9639300" y="10860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xdr:rowOff>
    </xdr:from>
    <xdr:to>
      <xdr:col>46</xdr:col>
      <xdr:colOff>38100</xdr:colOff>
      <xdr:row>63</xdr:row>
      <xdr:rowOff>113665</xdr:rowOff>
    </xdr:to>
    <xdr:sp macro="" textlink="">
      <xdr:nvSpPr>
        <xdr:cNvPr id="251" name="楕円 250"/>
        <xdr:cNvSpPr/>
      </xdr:nvSpPr>
      <xdr:spPr>
        <a:xfrm>
          <a:off x="8699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60960</xdr:rowOff>
    </xdr:from>
    <xdr:to>
      <xdr:col>50</xdr:col>
      <xdr:colOff>114300</xdr:colOff>
      <xdr:row>63</xdr:row>
      <xdr:rowOff>62865</xdr:rowOff>
    </xdr:to>
    <xdr:cxnSp macro="">
      <xdr:nvCxnSpPr>
        <xdr:cNvPr id="252" name="直線コネクタ 251"/>
        <xdr:cNvCxnSpPr/>
      </xdr:nvCxnSpPr>
      <xdr:spPr>
        <a:xfrm flipV="1">
          <a:off x="8750300" y="108623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xdr:rowOff>
    </xdr:from>
    <xdr:to>
      <xdr:col>41</xdr:col>
      <xdr:colOff>101600</xdr:colOff>
      <xdr:row>63</xdr:row>
      <xdr:rowOff>115570</xdr:rowOff>
    </xdr:to>
    <xdr:sp macro="" textlink="">
      <xdr:nvSpPr>
        <xdr:cNvPr id="253" name="楕円 252"/>
        <xdr:cNvSpPr/>
      </xdr:nvSpPr>
      <xdr:spPr>
        <a:xfrm>
          <a:off x="7810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62865</xdr:rowOff>
    </xdr:from>
    <xdr:to>
      <xdr:col>45</xdr:col>
      <xdr:colOff>177800</xdr:colOff>
      <xdr:row>63</xdr:row>
      <xdr:rowOff>64770</xdr:rowOff>
    </xdr:to>
    <xdr:cxnSp macro="">
      <xdr:nvCxnSpPr>
        <xdr:cNvPr id="254" name="直線コネクタ 253"/>
        <xdr:cNvCxnSpPr/>
      </xdr:nvCxnSpPr>
      <xdr:spPr>
        <a:xfrm flipV="1">
          <a:off x="7861300" y="10864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15875</xdr:rowOff>
    </xdr:from>
    <xdr:to>
      <xdr:col>36</xdr:col>
      <xdr:colOff>165100</xdr:colOff>
      <xdr:row>63</xdr:row>
      <xdr:rowOff>117475</xdr:rowOff>
    </xdr:to>
    <xdr:sp macro="" textlink="">
      <xdr:nvSpPr>
        <xdr:cNvPr id="255" name="楕円 254"/>
        <xdr:cNvSpPr/>
      </xdr:nvSpPr>
      <xdr:spPr>
        <a:xfrm>
          <a:off x="692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64770</xdr:rowOff>
    </xdr:from>
    <xdr:to>
      <xdr:col>41</xdr:col>
      <xdr:colOff>50800</xdr:colOff>
      <xdr:row>63</xdr:row>
      <xdr:rowOff>66675</xdr:rowOff>
    </xdr:to>
    <xdr:cxnSp macro="">
      <xdr:nvCxnSpPr>
        <xdr:cNvPr id="256" name="直線コネクタ 255"/>
        <xdr:cNvCxnSpPr/>
      </xdr:nvCxnSpPr>
      <xdr:spPr>
        <a:xfrm flipV="1">
          <a:off x="6972300" y="1086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102887</xdr:rowOff>
    </xdr:from>
    <xdr:ext cx="469744" cy="259045"/>
    <xdr:sp macro="" textlink="">
      <xdr:nvSpPr>
        <xdr:cNvPr id="261" name="n_1mainValue【体育館・プール】&#10;一人当たり面積"/>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104792</xdr:rowOff>
    </xdr:from>
    <xdr:ext cx="469744" cy="259045"/>
    <xdr:sp macro="" textlink="">
      <xdr:nvSpPr>
        <xdr:cNvPr id="262" name="n_2mainValue【体育館・プール】&#10;一人当たり面積"/>
        <xdr:cNvSpPr txBox="1"/>
      </xdr:nvSpPr>
      <xdr:spPr>
        <a:xfrm>
          <a:off x="8515427"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106697</xdr:rowOff>
    </xdr:from>
    <xdr:ext cx="469744" cy="259045"/>
    <xdr:sp macro="" textlink="">
      <xdr:nvSpPr>
        <xdr:cNvPr id="263" name="n_3mainValue【体育館・プール】&#10;一人当たり面積"/>
        <xdr:cNvSpPr txBox="1"/>
      </xdr:nvSpPr>
      <xdr:spPr>
        <a:xfrm>
          <a:off x="7626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108602</xdr:rowOff>
    </xdr:from>
    <xdr:ext cx="469744" cy="259045"/>
    <xdr:sp macro="" textlink="">
      <xdr:nvSpPr>
        <xdr:cNvPr id="264" name="n_4mainValue【体育館・プール】&#10;一人当たり面積"/>
        <xdr:cNvSpPr txBox="1"/>
      </xdr:nvSpPr>
      <xdr:spPr>
        <a:xfrm>
          <a:off x="6737427"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305" name="楕円 304"/>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306" name="【福祉施設】&#10;有形固定資産減価償却率該当値テキスト"/>
        <xdr:cNvSpPr txBox="1"/>
      </xdr:nvSpPr>
      <xdr:spPr>
        <a:xfrm>
          <a:off x="4673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53975</xdr:rowOff>
    </xdr:from>
    <xdr:to>
      <xdr:col>20</xdr:col>
      <xdr:colOff>38100</xdr:colOff>
      <xdr:row>86</xdr:row>
      <xdr:rowOff>155575</xdr:rowOff>
    </xdr:to>
    <xdr:sp macro="" textlink="">
      <xdr:nvSpPr>
        <xdr:cNvPr id="307" name="楕円 306"/>
        <xdr:cNvSpPr/>
      </xdr:nvSpPr>
      <xdr:spPr>
        <a:xfrm>
          <a:off x="3746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104775</xdr:rowOff>
    </xdr:from>
    <xdr:to>
      <xdr:col>24</xdr:col>
      <xdr:colOff>63500</xdr:colOff>
      <xdr:row>86</xdr:row>
      <xdr:rowOff>106680</xdr:rowOff>
    </xdr:to>
    <xdr:cxnSp macro="">
      <xdr:nvCxnSpPr>
        <xdr:cNvPr id="308" name="直線コネクタ 307"/>
        <xdr:cNvCxnSpPr/>
      </xdr:nvCxnSpPr>
      <xdr:spPr>
        <a:xfrm>
          <a:off x="3797300" y="148494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53975</xdr:rowOff>
    </xdr:from>
    <xdr:to>
      <xdr:col>15</xdr:col>
      <xdr:colOff>101600</xdr:colOff>
      <xdr:row>86</xdr:row>
      <xdr:rowOff>155575</xdr:rowOff>
    </xdr:to>
    <xdr:sp macro="" textlink="">
      <xdr:nvSpPr>
        <xdr:cNvPr id="309" name="楕円 308"/>
        <xdr:cNvSpPr/>
      </xdr:nvSpPr>
      <xdr:spPr>
        <a:xfrm>
          <a:off x="2857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104775</xdr:rowOff>
    </xdr:from>
    <xdr:to>
      <xdr:col>19</xdr:col>
      <xdr:colOff>177800</xdr:colOff>
      <xdr:row>86</xdr:row>
      <xdr:rowOff>104775</xdr:rowOff>
    </xdr:to>
    <xdr:cxnSp macro="">
      <xdr:nvCxnSpPr>
        <xdr:cNvPr id="310" name="直線コネクタ 309"/>
        <xdr:cNvCxnSpPr/>
      </xdr:nvCxnSpPr>
      <xdr:spPr>
        <a:xfrm>
          <a:off x="2908300" y="14849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xdr:rowOff>
    </xdr:from>
    <xdr:to>
      <xdr:col>10</xdr:col>
      <xdr:colOff>165100</xdr:colOff>
      <xdr:row>86</xdr:row>
      <xdr:rowOff>107950</xdr:rowOff>
    </xdr:to>
    <xdr:sp macro="" textlink="">
      <xdr:nvSpPr>
        <xdr:cNvPr id="311" name="楕円 310"/>
        <xdr:cNvSpPr/>
      </xdr:nvSpPr>
      <xdr:spPr>
        <a:xfrm>
          <a:off x="196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57150</xdr:rowOff>
    </xdr:from>
    <xdr:to>
      <xdr:col>15</xdr:col>
      <xdr:colOff>50800</xdr:colOff>
      <xdr:row>86</xdr:row>
      <xdr:rowOff>104775</xdr:rowOff>
    </xdr:to>
    <xdr:cxnSp macro="">
      <xdr:nvCxnSpPr>
        <xdr:cNvPr id="312" name="直線コネクタ 311"/>
        <xdr:cNvCxnSpPr/>
      </xdr:nvCxnSpPr>
      <xdr:spPr>
        <a:xfrm>
          <a:off x="2019300" y="14801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114936</xdr:rowOff>
    </xdr:from>
    <xdr:to>
      <xdr:col>6</xdr:col>
      <xdr:colOff>38100</xdr:colOff>
      <xdr:row>86</xdr:row>
      <xdr:rowOff>45086</xdr:rowOff>
    </xdr:to>
    <xdr:sp macro="" textlink="">
      <xdr:nvSpPr>
        <xdr:cNvPr id="313" name="楕円 312"/>
        <xdr:cNvSpPr/>
      </xdr:nvSpPr>
      <xdr:spPr>
        <a:xfrm>
          <a:off x="1079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165736</xdr:rowOff>
    </xdr:from>
    <xdr:to>
      <xdr:col>10</xdr:col>
      <xdr:colOff>114300</xdr:colOff>
      <xdr:row>86</xdr:row>
      <xdr:rowOff>57150</xdr:rowOff>
    </xdr:to>
    <xdr:cxnSp macro="">
      <xdr:nvCxnSpPr>
        <xdr:cNvPr id="314" name="直線コネクタ 313"/>
        <xdr:cNvCxnSpPr/>
      </xdr:nvCxnSpPr>
      <xdr:spPr>
        <a:xfrm>
          <a:off x="1130300" y="147389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146702</xdr:rowOff>
    </xdr:from>
    <xdr:ext cx="405111" cy="259045"/>
    <xdr:sp macro="" textlink="">
      <xdr:nvSpPr>
        <xdr:cNvPr id="319" name="n_1mainValue【福祉施設】&#10;有形固定資産減価償却率"/>
        <xdr:cNvSpPr txBox="1"/>
      </xdr:nvSpPr>
      <xdr:spPr>
        <a:xfrm>
          <a:off x="35820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146702</xdr:rowOff>
    </xdr:from>
    <xdr:ext cx="405111" cy="259045"/>
    <xdr:sp macro="" textlink="">
      <xdr:nvSpPr>
        <xdr:cNvPr id="320" name="n_2mainValue【福祉施設】&#10;有形固定資産減価償却率"/>
        <xdr:cNvSpPr txBox="1"/>
      </xdr:nvSpPr>
      <xdr:spPr>
        <a:xfrm>
          <a:off x="2705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99077</xdr:rowOff>
    </xdr:from>
    <xdr:ext cx="405111" cy="259045"/>
    <xdr:sp macro="" textlink="">
      <xdr:nvSpPr>
        <xdr:cNvPr id="321" name="n_3mainValue【福祉施設】&#10;有形固定資産減価償却率"/>
        <xdr:cNvSpPr txBox="1"/>
      </xdr:nvSpPr>
      <xdr:spPr>
        <a:xfrm>
          <a:off x="1816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36213</xdr:rowOff>
    </xdr:from>
    <xdr:ext cx="405111" cy="259045"/>
    <xdr:sp macro="" textlink="">
      <xdr:nvSpPr>
        <xdr:cNvPr id="322" name="n_4mainValue【福祉施設】&#10;有形固定資産減価償却率"/>
        <xdr:cNvSpPr txBox="1"/>
      </xdr:nvSpPr>
      <xdr:spPr>
        <a:xfrm>
          <a:off x="927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60" name="楕円 359"/>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41673</xdr:rowOff>
    </xdr:from>
    <xdr:ext cx="469744" cy="259045"/>
    <xdr:sp macro="" textlink="">
      <xdr:nvSpPr>
        <xdr:cNvPr id="361" name="【福祉施設】&#10;一人当たり面積該当値テキスト"/>
        <xdr:cNvSpPr txBox="1"/>
      </xdr:nvSpPr>
      <xdr:spPr>
        <a:xfrm>
          <a:off x="10515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62" name="楕円 361"/>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6096</xdr:rowOff>
    </xdr:to>
    <xdr:cxnSp macro="">
      <xdr:nvCxnSpPr>
        <xdr:cNvPr id="363" name="直線コネクタ 362"/>
        <xdr:cNvCxnSpPr/>
      </xdr:nvCxnSpPr>
      <xdr:spPr>
        <a:xfrm>
          <a:off x="9639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64" name="楕円 363"/>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6096</xdr:rowOff>
    </xdr:to>
    <xdr:cxnSp macro="">
      <xdr:nvCxnSpPr>
        <xdr:cNvPr id="365" name="直線コネクタ 364"/>
        <xdr:cNvCxnSpPr/>
      </xdr:nvCxnSpPr>
      <xdr:spPr>
        <a:xfrm>
          <a:off x="8750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126746</xdr:rowOff>
    </xdr:from>
    <xdr:to>
      <xdr:col>41</xdr:col>
      <xdr:colOff>101600</xdr:colOff>
      <xdr:row>86</xdr:row>
      <xdr:rowOff>56896</xdr:rowOff>
    </xdr:to>
    <xdr:sp macro="" textlink="">
      <xdr:nvSpPr>
        <xdr:cNvPr id="366" name="楕円 365"/>
        <xdr:cNvSpPr/>
      </xdr:nvSpPr>
      <xdr:spPr>
        <a:xfrm>
          <a:off x="7810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xdr:rowOff>
    </xdr:from>
    <xdr:to>
      <xdr:col>45</xdr:col>
      <xdr:colOff>177800</xdr:colOff>
      <xdr:row>86</xdr:row>
      <xdr:rowOff>6096</xdr:rowOff>
    </xdr:to>
    <xdr:cxnSp macro="">
      <xdr:nvCxnSpPr>
        <xdr:cNvPr id="367" name="直線コネクタ 366"/>
        <xdr:cNvCxnSpPr/>
      </xdr:nvCxnSpPr>
      <xdr:spPr>
        <a:xfrm>
          <a:off x="7861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126746</xdr:rowOff>
    </xdr:from>
    <xdr:to>
      <xdr:col>36</xdr:col>
      <xdr:colOff>165100</xdr:colOff>
      <xdr:row>86</xdr:row>
      <xdr:rowOff>56896</xdr:rowOff>
    </xdr:to>
    <xdr:sp macro="" textlink="">
      <xdr:nvSpPr>
        <xdr:cNvPr id="368" name="楕円 367"/>
        <xdr:cNvSpPr/>
      </xdr:nvSpPr>
      <xdr:spPr>
        <a:xfrm>
          <a:off x="6921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xdr:rowOff>
    </xdr:from>
    <xdr:to>
      <xdr:col>41</xdr:col>
      <xdr:colOff>50800</xdr:colOff>
      <xdr:row>86</xdr:row>
      <xdr:rowOff>6096</xdr:rowOff>
    </xdr:to>
    <xdr:cxnSp macro="">
      <xdr:nvCxnSpPr>
        <xdr:cNvPr id="369" name="直線コネクタ 368"/>
        <xdr:cNvCxnSpPr/>
      </xdr:nvCxnSpPr>
      <xdr:spPr>
        <a:xfrm>
          <a:off x="6972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74" name="n_1mainValue【福祉施設】&#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75" name="n_2mainValue【福祉施設】&#10;一人当たり面積"/>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48023</xdr:rowOff>
    </xdr:from>
    <xdr:ext cx="469744" cy="259045"/>
    <xdr:sp macro="" textlink="">
      <xdr:nvSpPr>
        <xdr:cNvPr id="376" name="n_3mainValue【福祉施設】&#10;一人当たり面積"/>
        <xdr:cNvSpPr txBox="1"/>
      </xdr:nvSpPr>
      <xdr:spPr>
        <a:xfrm>
          <a:off x="7626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48023</xdr:rowOff>
    </xdr:from>
    <xdr:ext cx="469744" cy="259045"/>
    <xdr:sp macro="" textlink="">
      <xdr:nvSpPr>
        <xdr:cNvPr id="377" name="n_4mainValue【福祉施設】&#10;一人当たり面積"/>
        <xdr:cNvSpPr txBox="1"/>
      </xdr:nvSpPr>
      <xdr:spPr>
        <a:xfrm>
          <a:off x="6737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82550</xdr:rowOff>
    </xdr:from>
    <xdr:to>
      <xdr:col>24</xdr:col>
      <xdr:colOff>114300</xdr:colOff>
      <xdr:row>107</xdr:row>
      <xdr:rowOff>12700</xdr:rowOff>
    </xdr:to>
    <xdr:sp macro="" textlink="">
      <xdr:nvSpPr>
        <xdr:cNvPr id="419" name="楕円 418"/>
        <xdr:cNvSpPr/>
      </xdr:nvSpPr>
      <xdr:spPr>
        <a:xfrm>
          <a:off x="4584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60977</xdr:rowOff>
    </xdr:from>
    <xdr:ext cx="405111" cy="259045"/>
    <xdr:sp macro="" textlink="">
      <xdr:nvSpPr>
        <xdr:cNvPr id="420" name="【市民会館】&#10;有形固定資産減価償却率該当値テキスト"/>
        <xdr:cNvSpPr txBox="1"/>
      </xdr:nvSpPr>
      <xdr:spPr>
        <a:xfrm>
          <a:off x="4673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54792</xdr:rowOff>
    </xdr:from>
    <xdr:to>
      <xdr:col>20</xdr:col>
      <xdr:colOff>38100</xdr:colOff>
      <xdr:row>106</xdr:row>
      <xdr:rowOff>156392</xdr:rowOff>
    </xdr:to>
    <xdr:sp macro="" textlink="">
      <xdr:nvSpPr>
        <xdr:cNvPr id="421" name="楕円 420"/>
        <xdr:cNvSpPr/>
      </xdr:nvSpPr>
      <xdr:spPr>
        <a:xfrm>
          <a:off x="3746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105592</xdr:rowOff>
    </xdr:from>
    <xdr:to>
      <xdr:col>24</xdr:col>
      <xdr:colOff>63500</xdr:colOff>
      <xdr:row>106</xdr:row>
      <xdr:rowOff>133350</xdr:rowOff>
    </xdr:to>
    <xdr:cxnSp macro="">
      <xdr:nvCxnSpPr>
        <xdr:cNvPr id="422" name="直線コネクタ 421"/>
        <xdr:cNvCxnSpPr/>
      </xdr:nvCxnSpPr>
      <xdr:spPr>
        <a:xfrm>
          <a:off x="3797300" y="182792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25400</xdr:rowOff>
    </xdr:from>
    <xdr:to>
      <xdr:col>15</xdr:col>
      <xdr:colOff>101600</xdr:colOff>
      <xdr:row>106</xdr:row>
      <xdr:rowOff>127000</xdr:rowOff>
    </xdr:to>
    <xdr:sp macro="" textlink="">
      <xdr:nvSpPr>
        <xdr:cNvPr id="423" name="楕円 422"/>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106</xdr:row>
      <xdr:rowOff>105592</xdr:rowOff>
    </xdr:to>
    <xdr:cxnSp macro="">
      <xdr:nvCxnSpPr>
        <xdr:cNvPr id="424" name="直線コネクタ 423"/>
        <xdr:cNvCxnSpPr/>
      </xdr:nvCxnSpPr>
      <xdr:spPr>
        <a:xfrm>
          <a:off x="2908300" y="182499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425" name="楕円 424"/>
        <xdr:cNvSpPr/>
      </xdr:nvSpPr>
      <xdr:spPr>
        <a:xfrm>
          <a:off x="1968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48442</xdr:rowOff>
    </xdr:from>
    <xdr:to>
      <xdr:col>15</xdr:col>
      <xdr:colOff>50800</xdr:colOff>
      <xdr:row>106</xdr:row>
      <xdr:rowOff>76200</xdr:rowOff>
    </xdr:to>
    <xdr:cxnSp macro="">
      <xdr:nvCxnSpPr>
        <xdr:cNvPr id="426" name="直線コネクタ 425"/>
        <xdr:cNvCxnSpPr/>
      </xdr:nvCxnSpPr>
      <xdr:spPr>
        <a:xfrm>
          <a:off x="2019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139700</xdr:rowOff>
    </xdr:from>
    <xdr:to>
      <xdr:col>6</xdr:col>
      <xdr:colOff>38100</xdr:colOff>
      <xdr:row>106</xdr:row>
      <xdr:rowOff>69850</xdr:rowOff>
    </xdr:to>
    <xdr:sp macro="" textlink="">
      <xdr:nvSpPr>
        <xdr:cNvPr id="427" name="楕円 426"/>
        <xdr:cNvSpPr/>
      </xdr:nvSpPr>
      <xdr:spPr>
        <a:xfrm>
          <a:off x="107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19050</xdr:rowOff>
    </xdr:from>
    <xdr:to>
      <xdr:col>10</xdr:col>
      <xdr:colOff>114300</xdr:colOff>
      <xdr:row>106</xdr:row>
      <xdr:rowOff>48442</xdr:rowOff>
    </xdr:to>
    <xdr:cxnSp macro="">
      <xdr:nvCxnSpPr>
        <xdr:cNvPr id="428" name="直線コネクタ 427"/>
        <xdr:cNvCxnSpPr/>
      </xdr:nvCxnSpPr>
      <xdr:spPr>
        <a:xfrm>
          <a:off x="1130300" y="181927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147519</xdr:rowOff>
    </xdr:from>
    <xdr:ext cx="405111" cy="259045"/>
    <xdr:sp macro="" textlink="">
      <xdr:nvSpPr>
        <xdr:cNvPr id="433" name="n_1mainValue【市民会館】&#10;有形固定資産減価償却率"/>
        <xdr:cNvSpPr txBox="1"/>
      </xdr:nvSpPr>
      <xdr:spPr>
        <a:xfrm>
          <a:off x="3582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434" name="n_2mainValue【市民会館】&#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435" name="n_3mainValue【市民会館】&#10;有形固定資産減価償却率"/>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60977</xdr:rowOff>
    </xdr:from>
    <xdr:ext cx="405111" cy="259045"/>
    <xdr:sp macro="" textlink="">
      <xdr:nvSpPr>
        <xdr:cNvPr id="436" name="n_4mainValue【市民会館】&#10;有形固定資産減価償却率"/>
        <xdr:cNvSpPr txBox="1"/>
      </xdr:nvSpPr>
      <xdr:spPr>
        <a:xfrm>
          <a:off x="927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152763</xdr:rowOff>
    </xdr:from>
    <xdr:to>
      <xdr:col>55</xdr:col>
      <xdr:colOff>50800</xdr:colOff>
      <xdr:row>107</xdr:row>
      <xdr:rowOff>82913</xdr:rowOff>
    </xdr:to>
    <xdr:sp macro="" textlink="">
      <xdr:nvSpPr>
        <xdr:cNvPr id="478" name="楕円 477"/>
        <xdr:cNvSpPr/>
      </xdr:nvSpPr>
      <xdr:spPr>
        <a:xfrm>
          <a:off x="10426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131190</xdr:rowOff>
    </xdr:from>
    <xdr:ext cx="469744" cy="259045"/>
    <xdr:sp macro="" textlink="">
      <xdr:nvSpPr>
        <xdr:cNvPr id="479" name="【市民会館】&#10;一人当たり面積該当値テキスト"/>
        <xdr:cNvSpPr txBox="1"/>
      </xdr:nvSpPr>
      <xdr:spPr>
        <a:xfrm>
          <a:off x="10515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156029</xdr:rowOff>
    </xdr:from>
    <xdr:to>
      <xdr:col>50</xdr:col>
      <xdr:colOff>165100</xdr:colOff>
      <xdr:row>107</xdr:row>
      <xdr:rowOff>86179</xdr:rowOff>
    </xdr:to>
    <xdr:sp macro="" textlink="">
      <xdr:nvSpPr>
        <xdr:cNvPr id="480" name="楕円 479"/>
        <xdr:cNvSpPr/>
      </xdr:nvSpPr>
      <xdr:spPr>
        <a:xfrm>
          <a:off x="9588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32113</xdr:rowOff>
    </xdr:from>
    <xdr:to>
      <xdr:col>55</xdr:col>
      <xdr:colOff>0</xdr:colOff>
      <xdr:row>107</xdr:row>
      <xdr:rowOff>35379</xdr:rowOff>
    </xdr:to>
    <xdr:cxnSp macro="">
      <xdr:nvCxnSpPr>
        <xdr:cNvPr id="481" name="直線コネクタ 480"/>
        <xdr:cNvCxnSpPr/>
      </xdr:nvCxnSpPr>
      <xdr:spPr>
        <a:xfrm flipV="1">
          <a:off x="9639300" y="183772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159294</xdr:rowOff>
    </xdr:from>
    <xdr:to>
      <xdr:col>46</xdr:col>
      <xdr:colOff>38100</xdr:colOff>
      <xdr:row>107</xdr:row>
      <xdr:rowOff>89444</xdr:rowOff>
    </xdr:to>
    <xdr:sp macro="" textlink="">
      <xdr:nvSpPr>
        <xdr:cNvPr id="482" name="楕円 481"/>
        <xdr:cNvSpPr/>
      </xdr:nvSpPr>
      <xdr:spPr>
        <a:xfrm>
          <a:off x="869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35379</xdr:rowOff>
    </xdr:from>
    <xdr:to>
      <xdr:col>50</xdr:col>
      <xdr:colOff>114300</xdr:colOff>
      <xdr:row>107</xdr:row>
      <xdr:rowOff>38644</xdr:rowOff>
    </xdr:to>
    <xdr:cxnSp macro="">
      <xdr:nvCxnSpPr>
        <xdr:cNvPr id="483" name="直線コネクタ 482"/>
        <xdr:cNvCxnSpPr/>
      </xdr:nvCxnSpPr>
      <xdr:spPr>
        <a:xfrm flipV="1">
          <a:off x="8750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84" name="楕円 483"/>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38644</xdr:rowOff>
    </xdr:from>
    <xdr:to>
      <xdr:col>45</xdr:col>
      <xdr:colOff>177800</xdr:colOff>
      <xdr:row>107</xdr:row>
      <xdr:rowOff>41911</xdr:rowOff>
    </xdr:to>
    <xdr:cxnSp macro="">
      <xdr:nvCxnSpPr>
        <xdr:cNvPr id="485" name="直線コネクタ 484"/>
        <xdr:cNvCxnSpPr/>
      </xdr:nvCxnSpPr>
      <xdr:spPr>
        <a:xfrm flipV="1">
          <a:off x="7861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165826</xdr:rowOff>
    </xdr:from>
    <xdr:to>
      <xdr:col>36</xdr:col>
      <xdr:colOff>165100</xdr:colOff>
      <xdr:row>107</xdr:row>
      <xdr:rowOff>95976</xdr:rowOff>
    </xdr:to>
    <xdr:sp macro="" textlink="">
      <xdr:nvSpPr>
        <xdr:cNvPr id="486" name="楕円 485"/>
        <xdr:cNvSpPr/>
      </xdr:nvSpPr>
      <xdr:spPr>
        <a:xfrm>
          <a:off x="692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45176</xdr:rowOff>
    </xdr:to>
    <xdr:cxnSp macro="">
      <xdr:nvCxnSpPr>
        <xdr:cNvPr id="487" name="直線コネクタ 486"/>
        <xdr:cNvCxnSpPr/>
      </xdr:nvCxnSpPr>
      <xdr:spPr>
        <a:xfrm flipV="1">
          <a:off x="6972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77306</xdr:rowOff>
    </xdr:from>
    <xdr:ext cx="469744" cy="259045"/>
    <xdr:sp macro="" textlink="">
      <xdr:nvSpPr>
        <xdr:cNvPr id="492" name="n_1mainValue【市民会館】&#10;一人当たり面積"/>
        <xdr:cNvSpPr txBox="1"/>
      </xdr:nvSpPr>
      <xdr:spPr>
        <a:xfrm>
          <a:off x="9391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80571</xdr:rowOff>
    </xdr:from>
    <xdr:ext cx="469744" cy="259045"/>
    <xdr:sp macro="" textlink="">
      <xdr:nvSpPr>
        <xdr:cNvPr id="493" name="n_2mainValue【市民会館】&#10;一人当たり面積"/>
        <xdr:cNvSpPr txBox="1"/>
      </xdr:nvSpPr>
      <xdr:spPr>
        <a:xfrm>
          <a:off x="8515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94"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87103</xdr:rowOff>
    </xdr:from>
    <xdr:ext cx="469744" cy="259045"/>
    <xdr:sp macro="" textlink="">
      <xdr:nvSpPr>
        <xdr:cNvPr id="495" name="n_4mainValue【市民会館】&#10;一人当たり面積"/>
        <xdr:cNvSpPr txBox="1"/>
      </xdr:nvSpPr>
      <xdr:spPr>
        <a:xfrm>
          <a:off x="6737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37" name="楕円 536"/>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82567</xdr:rowOff>
    </xdr:from>
    <xdr:ext cx="405111" cy="259045"/>
    <xdr:sp macro="" textlink="">
      <xdr:nvSpPr>
        <xdr:cNvPr id="538" name="【一般廃棄物処理施設】&#10;有形固定資産減価償却率該当値テキスト"/>
        <xdr:cNvSpPr txBox="1"/>
      </xdr:nvSpPr>
      <xdr:spPr>
        <a:xfrm>
          <a:off x="16357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539" name="楕円 538"/>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110490</xdr:rowOff>
    </xdr:to>
    <xdr:cxnSp macro="">
      <xdr:nvCxnSpPr>
        <xdr:cNvPr id="540" name="直線コネクタ 539"/>
        <xdr:cNvCxnSpPr/>
      </xdr:nvCxnSpPr>
      <xdr:spPr>
        <a:xfrm>
          <a:off x="15481300" y="65929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41" name="楕円 540"/>
        <xdr:cNvSpPr/>
      </xdr:nvSpPr>
      <xdr:spPr>
        <a:xfrm>
          <a:off x="14541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38644</xdr:rowOff>
    </xdr:from>
    <xdr:to>
      <xdr:col>81</xdr:col>
      <xdr:colOff>50800</xdr:colOff>
      <xdr:row>38</xdr:row>
      <xdr:rowOff>77833</xdr:rowOff>
    </xdr:to>
    <xdr:cxnSp macro="">
      <xdr:nvCxnSpPr>
        <xdr:cNvPr id="542" name="直線コネクタ 541"/>
        <xdr:cNvCxnSpPr/>
      </xdr:nvCxnSpPr>
      <xdr:spPr>
        <a:xfrm>
          <a:off x="14592300" y="65537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543" name="楕円 542"/>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38644</xdr:rowOff>
    </xdr:to>
    <xdr:cxnSp macro="">
      <xdr:nvCxnSpPr>
        <xdr:cNvPr id="544" name="直線コネクタ 543"/>
        <xdr:cNvCxnSpPr/>
      </xdr:nvCxnSpPr>
      <xdr:spPr>
        <a:xfrm>
          <a:off x="13703300" y="651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545" name="楕円 544"/>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37</xdr:row>
      <xdr:rowOff>170906</xdr:rowOff>
    </xdr:to>
    <xdr:cxnSp macro="">
      <xdr:nvCxnSpPr>
        <xdr:cNvPr id="546" name="直線コネクタ 545"/>
        <xdr:cNvCxnSpPr/>
      </xdr:nvCxnSpPr>
      <xdr:spPr>
        <a:xfrm>
          <a:off x="12814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145160</xdr:rowOff>
    </xdr:from>
    <xdr:ext cx="405111" cy="259045"/>
    <xdr:sp macro="" textlink="">
      <xdr:nvSpPr>
        <xdr:cNvPr id="551" name="n_1main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52" name="n_2main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553" name="n_3mainValue【一般廃棄物処理施設】&#10;有形固定資産減価償却率"/>
        <xdr:cNvSpPr txBox="1"/>
      </xdr:nvSpPr>
      <xdr:spPr>
        <a:xfrm>
          <a:off x="13500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27594</xdr:rowOff>
    </xdr:from>
    <xdr:ext cx="405111" cy="259045"/>
    <xdr:sp macro="" textlink="">
      <xdr:nvSpPr>
        <xdr:cNvPr id="554" name="n_4mainValue【一般廃棄物処理施設】&#10;有形固定資産減価償却率"/>
        <xdr:cNvSpPr txBox="1"/>
      </xdr:nvSpPr>
      <xdr:spPr>
        <a:xfrm>
          <a:off x="12611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16414</xdr:rowOff>
    </xdr:from>
    <xdr:to>
      <xdr:col>116</xdr:col>
      <xdr:colOff>114300</xdr:colOff>
      <xdr:row>41</xdr:row>
      <xdr:rowOff>118014</xdr:rowOff>
    </xdr:to>
    <xdr:sp macro="" textlink="">
      <xdr:nvSpPr>
        <xdr:cNvPr id="592" name="楕円 591"/>
        <xdr:cNvSpPr/>
      </xdr:nvSpPr>
      <xdr:spPr>
        <a:xfrm>
          <a:off x="22110700" y="70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102791</xdr:rowOff>
    </xdr:from>
    <xdr:ext cx="534377" cy="259045"/>
    <xdr:sp macro="" textlink="">
      <xdr:nvSpPr>
        <xdr:cNvPr id="593" name="【一般廃棄物処理施設】&#10;一人当たり有形固定資産（償却資産）額該当値テキスト"/>
        <xdr:cNvSpPr txBox="1"/>
      </xdr:nvSpPr>
      <xdr:spPr>
        <a:xfrm>
          <a:off x="22199600" y="69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16544</xdr:rowOff>
    </xdr:from>
    <xdr:to>
      <xdr:col>112</xdr:col>
      <xdr:colOff>38100</xdr:colOff>
      <xdr:row>41</xdr:row>
      <xdr:rowOff>118144</xdr:rowOff>
    </xdr:to>
    <xdr:sp macro="" textlink="">
      <xdr:nvSpPr>
        <xdr:cNvPr id="594" name="楕円 593"/>
        <xdr:cNvSpPr/>
      </xdr:nvSpPr>
      <xdr:spPr>
        <a:xfrm>
          <a:off x="21272500" y="70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67214</xdr:rowOff>
    </xdr:from>
    <xdr:to>
      <xdr:col>116</xdr:col>
      <xdr:colOff>63500</xdr:colOff>
      <xdr:row>41</xdr:row>
      <xdr:rowOff>67344</xdr:rowOff>
    </xdr:to>
    <xdr:cxnSp macro="">
      <xdr:nvCxnSpPr>
        <xdr:cNvPr id="595" name="直線コネクタ 594"/>
        <xdr:cNvCxnSpPr/>
      </xdr:nvCxnSpPr>
      <xdr:spPr>
        <a:xfrm flipV="1">
          <a:off x="21323300" y="7096664"/>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17264</xdr:rowOff>
    </xdr:from>
    <xdr:to>
      <xdr:col>107</xdr:col>
      <xdr:colOff>101600</xdr:colOff>
      <xdr:row>41</xdr:row>
      <xdr:rowOff>118864</xdr:rowOff>
    </xdr:to>
    <xdr:sp macro="" textlink="">
      <xdr:nvSpPr>
        <xdr:cNvPr id="596" name="楕円 595"/>
        <xdr:cNvSpPr/>
      </xdr:nvSpPr>
      <xdr:spPr>
        <a:xfrm>
          <a:off x="20383500" y="70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67344</xdr:rowOff>
    </xdr:from>
    <xdr:to>
      <xdr:col>111</xdr:col>
      <xdr:colOff>177800</xdr:colOff>
      <xdr:row>41</xdr:row>
      <xdr:rowOff>68064</xdr:rowOff>
    </xdr:to>
    <xdr:cxnSp macro="">
      <xdr:nvCxnSpPr>
        <xdr:cNvPr id="597" name="直線コネクタ 596"/>
        <xdr:cNvCxnSpPr/>
      </xdr:nvCxnSpPr>
      <xdr:spPr>
        <a:xfrm flipV="1">
          <a:off x="20434300" y="7096794"/>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17870</xdr:rowOff>
    </xdr:from>
    <xdr:to>
      <xdr:col>102</xdr:col>
      <xdr:colOff>165100</xdr:colOff>
      <xdr:row>41</xdr:row>
      <xdr:rowOff>119470</xdr:rowOff>
    </xdr:to>
    <xdr:sp macro="" textlink="">
      <xdr:nvSpPr>
        <xdr:cNvPr id="598" name="楕円 597"/>
        <xdr:cNvSpPr/>
      </xdr:nvSpPr>
      <xdr:spPr>
        <a:xfrm>
          <a:off x="19494500" y="7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68064</xdr:rowOff>
    </xdr:from>
    <xdr:to>
      <xdr:col>107</xdr:col>
      <xdr:colOff>50800</xdr:colOff>
      <xdr:row>41</xdr:row>
      <xdr:rowOff>68670</xdr:rowOff>
    </xdr:to>
    <xdr:cxnSp macro="">
      <xdr:nvCxnSpPr>
        <xdr:cNvPr id="599" name="直線コネクタ 598"/>
        <xdr:cNvCxnSpPr/>
      </xdr:nvCxnSpPr>
      <xdr:spPr>
        <a:xfrm flipV="1">
          <a:off x="19545300" y="7097514"/>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18576</xdr:rowOff>
    </xdr:from>
    <xdr:to>
      <xdr:col>98</xdr:col>
      <xdr:colOff>38100</xdr:colOff>
      <xdr:row>41</xdr:row>
      <xdr:rowOff>120176</xdr:rowOff>
    </xdr:to>
    <xdr:sp macro="" textlink="">
      <xdr:nvSpPr>
        <xdr:cNvPr id="600" name="楕円 599"/>
        <xdr:cNvSpPr/>
      </xdr:nvSpPr>
      <xdr:spPr>
        <a:xfrm>
          <a:off x="18605500" y="70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68670</xdr:rowOff>
    </xdr:from>
    <xdr:to>
      <xdr:col>102</xdr:col>
      <xdr:colOff>114300</xdr:colOff>
      <xdr:row>41</xdr:row>
      <xdr:rowOff>69376</xdr:rowOff>
    </xdr:to>
    <xdr:cxnSp macro="">
      <xdr:nvCxnSpPr>
        <xdr:cNvPr id="601" name="直線コネクタ 600"/>
        <xdr:cNvCxnSpPr/>
      </xdr:nvCxnSpPr>
      <xdr:spPr>
        <a:xfrm flipV="1">
          <a:off x="18656300" y="7098120"/>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109271</xdr:rowOff>
    </xdr:from>
    <xdr:ext cx="534377" cy="259045"/>
    <xdr:sp macro="" textlink="">
      <xdr:nvSpPr>
        <xdr:cNvPr id="606" name="n_1mainValue【一般廃棄物処理施設】&#10;一人当たり有形固定資産（償却資産）額"/>
        <xdr:cNvSpPr txBox="1"/>
      </xdr:nvSpPr>
      <xdr:spPr>
        <a:xfrm>
          <a:off x="21043411" y="71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109991</xdr:rowOff>
    </xdr:from>
    <xdr:ext cx="534377" cy="259045"/>
    <xdr:sp macro="" textlink="">
      <xdr:nvSpPr>
        <xdr:cNvPr id="607" name="n_2mainValue【一般廃棄物処理施設】&#10;一人当たり有形固定資産（償却資産）額"/>
        <xdr:cNvSpPr txBox="1"/>
      </xdr:nvSpPr>
      <xdr:spPr>
        <a:xfrm>
          <a:off x="20167111" y="71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110597</xdr:rowOff>
    </xdr:from>
    <xdr:ext cx="534377" cy="259045"/>
    <xdr:sp macro="" textlink="">
      <xdr:nvSpPr>
        <xdr:cNvPr id="608" name="n_3mainValue【一般廃棄物処理施設】&#10;一人当たり有形固定資産（償却資産）額"/>
        <xdr:cNvSpPr txBox="1"/>
      </xdr:nvSpPr>
      <xdr:spPr>
        <a:xfrm>
          <a:off x="19278111" y="71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111303</xdr:rowOff>
    </xdr:from>
    <xdr:ext cx="534377" cy="259045"/>
    <xdr:sp macro="" textlink="">
      <xdr:nvSpPr>
        <xdr:cNvPr id="609" name="n_4mainValue【一般廃棄物処理施設】&#10;一人当たり有形固定資産（償却資産）額"/>
        <xdr:cNvSpPr txBox="1"/>
      </xdr:nvSpPr>
      <xdr:spPr>
        <a:xfrm>
          <a:off x="18389111" y="71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94524</xdr:rowOff>
    </xdr:from>
    <xdr:to>
      <xdr:col>85</xdr:col>
      <xdr:colOff>177800</xdr:colOff>
      <xdr:row>61</xdr:row>
      <xdr:rowOff>24674</xdr:rowOff>
    </xdr:to>
    <xdr:sp macro="" textlink="">
      <xdr:nvSpPr>
        <xdr:cNvPr id="651" name="楕円 650"/>
        <xdr:cNvSpPr/>
      </xdr:nvSpPr>
      <xdr:spPr>
        <a:xfrm>
          <a:off x="16268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72951</xdr:rowOff>
    </xdr:from>
    <xdr:ext cx="405111" cy="259045"/>
    <xdr:sp macro="" textlink="">
      <xdr:nvSpPr>
        <xdr:cNvPr id="652" name="【保健センター・保健所】&#10;有形固定資産減価償却率該当値テキスト"/>
        <xdr:cNvSpPr txBox="1"/>
      </xdr:nvSpPr>
      <xdr:spPr>
        <a:xfrm>
          <a:off x="16357600"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653" name="楕円 652"/>
        <xdr:cNvSpPr/>
      </xdr:nvSpPr>
      <xdr:spPr>
        <a:xfrm>
          <a:off x="15430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145324</xdr:rowOff>
    </xdr:to>
    <xdr:cxnSp macro="">
      <xdr:nvCxnSpPr>
        <xdr:cNvPr id="654" name="直線コネクタ 653"/>
        <xdr:cNvCxnSpPr/>
      </xdr:nvCxnSpPr>
      <xdr:spPr>
        <a:xfrm>
          <a:off x="15481300" y="104110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655" name="楕円 654"/>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124097</xdr:rowOff>
    </xdr:to>
    <xdr:cxnSp macro="">
      <xdr:nvCxnSpPr>
        <xdr:cNvPr id="656" name="直線コネクタ 655"/>
        <xdr:cNvCxnSpPr/>
      </xdr:nvCxnSpPr>
      <xdr:spPr>
        <a:xfrm>
          <a:off x="14592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27577</xdr:rowOff>
    </xdr:from>
    <xdr:to>
      <xdr:col>72</xdr:col>
      <xdr:colOff>38100</xdr:colOff>
      <xdr:row>60</xdr:row>
      <xdr:rowOff>129177</xdr:rowOff>
    </xdr:to>
    <xdr:sp macro="" textlink="">
      <xdr:nvSpPr>
        <xdr:cNvPr id="657" name="楕円 656"/>
        <xdr:cNvSpPr/>
      </xdr:nvSpPr>
      <xdr:spPr>
        <a:xfrm>
          <a:off x="13652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78377</xdr:rowOff>
    </xdr:from>
    <xdr:to>
      <xdr:col>76</xdr:col>
      <xdr:colOff>114300</xdr:colOff>
      <xdr:row>60</xdr:row>
      <xdr:rowOff>101237</xdr:rowOff>
    </xdr:to>
    <xdr:cxnSp macro="">
      <xdr:nvCxnSpPr>
        <xdr:cNvPr id="658" name="直線コネクタ 657"/>
        <xdr:cNvCxnSpPr/>
      </xdr:nvCxnSpPr>
      <xdr:spPr>
        <a:xfrm>
          <a:off x="13703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xdr:rowOff>
    </xdr:from>
    <xdr:to>
      <xdr:col>67</xdr:col>
      <xdr:colOff>101600</xdr:colOff>
      <xdr:row>60</xdr:row>
      <xdr:rowOff>104684</xdr:rowOff>
    </xdr:to>
    <xdr:sp macro="" textlink="">
      <xdr:nvSpPr>
        <xdr:cNvPr id="659" name="楕円 658"/>
        <xdr:cNvSpPr/>
      </xdr:nvSpPr>
      <xdr:spPr>
        <a:xfrm>
          <a:off x="12763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53884</xdr:rowOff>
    </xdr:from>
    <xdr:to>
      <xdr:col>71</xdr:col>
      <xdr:colOff>177800</xdr:colOff>
      <xdr:row>60</xdr:row>
      <xdr:rowOff>78377</xdr:rowOff>
    </xdr:to>
    <xdr:cxnSp macro="">
      <xdr:nvCxnSpPr>
        <xdr:cNvPr id="660" name="直線コネクタ 659"/>
        <xdr:cNvCxnSpPr/>
      </xdr:nvCxnSpPr>
      <xdr:spPr>
        <a:xfrm>
          <a:off x="12814300" y="103408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166024</xdr:rowOff>
    </xdr:from>
    <xdr:ext cx="405111" cy="259045"/>
    <xdr:sp macro="" textlink="">
      <xdr:nvSpPr>
        <xdr:cNvPr id="665" name="n_1mainValue【保健センター・保健所】&#10;有形固定資産減価償却率"/>
        <xdr:cNvSpPr txBox="1"/>
      </xdr:nvSpPr>
      <xdr:spPr>
        <a:xfrm>
          <a:off x="15266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666" name="n_2mainValue【保健センター・保健所】&#10;有形固定資産減価償却率"/>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120304</xdr:rowOff>
    </xdr:from>
    <xdr:ext cx="405111" cy="259045"/>
    <xdr:sp macro="" textlink="">
      <xdr:nvSpPr>
        <xdr:cNvPr id="667" name="n_3mainValue【保健センター・保健所】&#10;有形固定資産減価償却率"/>
        <xdr:cNvSpPr txBox="1"/>
      </xdr:nvSpPr>
      <xdr:spPr>
        <a:xfrm>
          <a:off x="13500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95811</xdr:rowOff>
    </xdr:from>
    <xdr:ext cx="405111" cy="259045"/>
    <xdr:sp macro="" textlink="">
      <xdr:nvSpPr>
        <xdr:cNvPr id="668" name="n_4mainValue【保健センター・保健所】&#10;有形固定資産減価償却率"/>
        <xdr:cNvSpPr txBox="1"/>
      </xdr:nvSpPr>
      <xdr:spPr>
        <a:xfrm>
          <a:off x="12611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25400</xdr:rowOff>
    </xdr:from>
    <xdr:to>
      <xdr:col>116</xdr:col>
      <xdr:colOff>114300</xdr:colOff>
      <xdr:row>60</xdr:row>
      <xdr:rowOff>127000</xdr:rowOff>
    </xdr:to>
    <xdr:sp macro="" textlink="">
      <xdr:nvSpPr>
        <xdr:cNvPr id="708" name="楕円 707"/>
        <xdr:cNvSpPr/>
      </xdr:nvSpPr>
      <xdr:spPr>
        <a:xfrm>
          <a:off x="22110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48277</xdr:rowOff>
    </xdr:from>
    <xdr:ext cx="469744" cy="259045"/>
    <xdr:sp macro="" textlink="">
      <xdr:nvSpPr>
        <xdr:cNvPr id="709" name="【保健センター・保健所】&#10;一人当たり面積該当値テキスト"/>
        <xdr:cNvSpPr txBox="1"/>
      </xdr:nvSpPr>
      <xdr:spPr>
        <a:xfrm>
          <a:off x="22199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38100</xdr:rowOff>
    </xdr:from>
    <xdr:to>
      <xdr:col>112</xdr:col>
      <xdr:colOff>38100</xdr:colOff>
      <xdr:row>60</xdr:row>
      <xdr:rowOff>139700</xdr:rowOff>
    </xdr:to>
    <xdr:sp macro="" textlink="">
      <xdr:nvSpPr>
        <xdr:cNvPr id="710" name="楕円 709"/>
        <xdr:cNvSpPr/>
      </xdr:nvSpPr>
      <xdr:spPr>
        <a:xfrm>
          <a:off x="21272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60</xdr:row>
      <xdr:rowOff>88900</xdr:rowOff>
    </xdr:to>
    <xdr:cxnSp macro="">
      <xdr:nvCxnSpPr>
        <xdr:cNvPr id="711" name="直線コネクタ 710"/>
        <xdr:cNvCxnSpPr/>
      </xdr:nvCxnSpPr>
      <xdr:spPr>
        <a:xfrm flipV="1">
          <a:off x="21323300" y="1036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38100</xdr:rowOff>
    </xdr:from>
    <xdr:to>
      <xdr:col>107</xdr:col>
      <xdr:colOff>101600</xdr:colOff>
      <xdr:row>60</xdr:row>
      <xdr:rowOff>139700</xdr:rowOff>
    </xdr:to>
    <xdr:sp macro="" textlink="">
      <xdr:nvSpPr>
        <xdr:cNvPr id="712" name="楕円 711"/>
        <xdr:cNvSpPr/>
      </xdr:nvSpPr>
      <xdr:spPr>
        <a:xfrm>
          <a:off x="20383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88900</xdr:rowOff>
    </xdr:from>
    <xdr:to>
      <xdr:col>111</xdr:col>
      <xdr:colOff>177800</xdr:colOff>
      <xdr:row>60</xdr:row>
      <xdr:rowOff>88900</xdr:rowOff>
    </xdr:to>
    <xdr:cxnSp macro="">
      <xdr:nvCxnSpPr>
        <xdr:cNvPr id="713" name="直線コネクタ 712"/>
        <xdr:cNvCxnSpPr/>
      </xdr:nvCxnSpPr>
      <xdr:spPr>
        <a:xfrm>
          <a:off x="204343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50800</xdr:rowOff>
    </xdr:from>
    <xdr:to>
      <xdr:col>102</xdr:col>
      <xdr:colOff>165100</xdr:colOff>
      <xdr:row>60</xdr:row>
      <xdr:rowOff>152400</xdr:rowOff>
    </xdr:to>
    <xdr:sp macro="" textlink="">
      <xdr:nvSpPr>
        <xdr:cNvPr id="714" name="楕円 713"/>
        <xdr:cNvSpPr/>
      </xdr:nvSpPr>
      <xdr:spPr>
        <a:xfrm>
          <a:off x="19494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88900</xdr:rowOff>
    </xdr:from>
    <xdr:to>
      <xdr:col>107</xdr:col>
      <xdr:colOff>50800</xdr:colOff>
      <xdr:row>60</xdr:row>
      <xdr:rowOff>101600</xdr:rowOff>
    </xdr:to>
    <xdr:cxnSp macro="">
      <xdr:nvCxnSpPr>
        <xdr:cNvPr id="715" name="直線コネクタ 714"/>
        <xdr:cNvCxnSpPr/>
      </xdr:nvCxnSpPr>
      <xdr:spPr>
        <a:xfrm flipV="1">
          <a:off x="195453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50800</xdr:rowOff>
    </xdr:from>
    <xdr:to>
      <xdr:col>98</xdr:col>
      <xdr:colOff>38100</xdr:colOff>
      <xdr:row>60</xdr:row>
      <xdr:rowOff>152400</xdr:rowOff>
    </xdr:to>
    <xdr:sp macro="" textlink="">
      <xdr:nvSpPr>
        <xdr:cNvPr id="716" name="楕円 715"/>
        <xdr:cNvSpPr/>
      </xdr:nvSpPr>
      <xdr:spPr>
        <a:xfrm>
          <a:off x="18605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101600</xdr:rowOff>
    </xdr:from>
    <xdr:to>
      <xdr:col>102</xdr:col>
      <xdr:colOff>114300</xdr:colOff>
      <xdr:row>60</xdr:row>
      <xdr:rowOff>101600</xdr:rowOff>
    </xdr:to>
    <xdr:cxnSp macro="">
      <xdr:nvCxnSpPr>
        <xdr:cNvPr id="717" name="直線コネクタ 716"/>
        <xdr:cNvCxnSpPr/>
      </xdr:nvCxnSpPr>
      <xdr:spPr>
        <a:xfrm>
          <a:off x="18656300" y="1038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156227</xdr:rowOff>
    </xdr:from>
    <xdr:ext cx="469744" cy="259045"/>
    <xdr:sp macro="" textlink="">
      <xdr:nvSpPr>
        <xdr:cNvPr id="722" name="n_1mainValue【保健センター・保健所】&#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156227</xdr:rowOff>
    </xdr:from>
    <xdr:ext cx="469744" cy="259045"/>
    <xdr:sp macro="" textlink="">
      <xdr:nvSpPr>
        <xdr:cNvPr id="723" name="n_2mainValue【保健センター・保健所】&#10;一人当たり面積"/>
        <xdr:cNvSpPr txBox="1"/>
      </xdr:nvSpPr>
      <xdr:spPr>
        <a:xfrm>
          <a:off x="20199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168927</xdr:rowOff>
    </xdr:from>
    <xdr:ext cx="469744" cy="259045"/>
    <xdr:sp macro="" textlink="">
      <xdr:nvSpPr>
        <xdr:cNvPr id="724" name="n_3mainValue【保健センター・保健所】&#10;一人当たり面積"/>
        <xdr:cNvSpPr txBox="1"/>
      </xdr:nvSpPr>
      <xdr:spPr>
        <a:xfrm>
          <a:off x="19310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725" name="n_4mainValue【保健センター・保健所】&#10;一人当たり面積"/>
        <xdr:cNvSpPr txBox="1"/>
      </xdr:nvSpPr>
      <xdr:spPr>
        <a:xfrm>
          <a:off x="18421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98334</xdr:rowOff>
    </xdr:from>
    <xdr:to>
      <xdr:col>85</xdr:col>
      <xdr:colOff>177800</xdr:colOff>
      <xdr:row>82</xdr:row>
      <xdr:rowOff>28484</xdr:rowOff>
    </xdr:to>
    <xdr:sp macro="" textlink="">
      <xdr:nvSpPr>
        <xdr:cNvPr id="767" name="楕円 766"/>
        <xdr:cNvSpPr/>
      </xdr:nvSpPr>
      <xdr:spPr>
        <a:xfrm>
          <a:off x="16268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121211</xdr:rowOff>
    </xdr:from>
    <xdr:ext cx="405111" cy="259045"/>
    <xdr:sp macro="" textlink="">
      <xdr:nvSpPr>
        <xdr:cNvPr id="768" name="【消防施設】&#10;有形固定資産減価償却率該当値テキスト"/>
        <xdr:cNvSpPr txBox="1"/>
      </xdr:nvSpPr>
      <xdr:spPr>
        <a:xfrm>
          <a:off x="16357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769" name="楕円 768"/>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81</xdr:row>
      <xdr:rowOff>149134</xdr:rowOff>
    </xdr:to>
    <xdr:cxnSp macro="">
      <xdr:nvCxnSpPr>
        <xdr:cNvPr id="770" name="直線コネクタ 769"/>
        <xdr:cNvCxnSpPr/>
      </xdr:nvCxnSpPr>
      <xdr:spPr>
        <a:xfrm>
          <a:off x="15481300" y="140039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121194</xdr:rowOff>
    </xdr:from>
    <xdr:to>
      <xdr:col>76</xdr:col>
      <xdr:colOff>165100</xdr:colOff>
      <xdr:row>82</xdr:row>
      <xdr:rowOff>51344</xdr:rowOff>
    </xdr:to>
    <xdr:sp macro="" textlink="">
      <xdr:nvSpPr>
        <xdr:cNvPr id="771" name="楕円 770"/>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116477</xdr:rowOff>
    </xdr:from>
    <xdr:to>
      <xdr:col>81</xdr:col>
      <xdr:colOff>50800</xdr:colOff>
      <xdr:row>82</xdr:row>
      <xdr:rowOff>544</xdr:rowOff>
    </xdr:to>
    <xdr:cxnSp macro="">
      <xdr:nvCxnSpPr>
        <xdr:cNvPr id="772" name="直線コネクタ 771"/>
        <xdr:cNvCxnSpPr/>
      </xdr:nvCxnSpPr>
      <xdr:spPr>
        <a:xfrm flipV="1">
          <a:off x="14592300" y="1400392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99968</xdr:rowOff>
    </xdr:from>
    <xdr:to>
      <xdr:col>72</xdr:col>
      <xdr:colOff>38100</xdr:colOff>
      <xdr:row>82</xdr:row>
      <xdr:rowOff>30118</xdr:rowOff>
    </xdr:to>
    <xdr:sp macro="" textlink="">
      <xdr:nvSpPr>
        <xdr:cNvPr id="773" name="楕円 772"/>
        <xdr:cNvSpPr/>
      </xdr:nvSpPr>
      <xdr:spPr>
        <a:xfrm>
          <a:off x="13652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150768</xdr:rowOff>
    </xdr:from>
    <xdr:to>
      <xdr:col>76</xdr:col>
      <xdr:colOff>114300</xdr:colOff>
      <xdr:row>82</xdr:row>
      <xdr:rowOff>544</xdr:rowOff>
    </xdr:to>
    <xdr:cxnSp macro="">
      <xdr:nvCxnSpPr>
        <xdr:cNvPr id="774" name="直線コネクタ 773"/>
        <xdr:cNvCxnSpPr/>
      </xdr:nvCxnSpPr>
      <xdr:spPr>
        <a:xfrm>
          <a:off x="13703300" y="140382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72208</xdr:rowOff>
    </xdr:from>
    <xdr:to>
      <xdr:col>67</xdr:col>
      <xdr:colOff>101600</xdr:colOff>
      <xdr:row>82</xdr:row>
      <xdr:rowOff>2358</xdr:rowOff>
    </xdr:to>
    <xdr:sp macro="" textlink="">
      <xdr:nvSpPr>
        <xdr:cNvPr id="775" name="楕円 774"/>
        <xdr:cNvSpPr/>
      </xdr:nvSpPr>
      <xdr:spPr>
        <a:xfrm>
          <a:off x="12763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123008</xdr:rowOff>
    </xdr:from>
    <xdr:to>
      <xdr:col>71</xdr:col>
      <xdr:colOff>177800</xdr:colOff>
      <xdr:row>81</xdr:row>
      <xdr:rowOff>150768</xdr:rowOff>
    </xdr:to>
    <xdr:cxnSp macro="">
      <xdr:nvCxnSpPr>
        <xdr:cNvPr id="776" name="直線コネクタ 775"/>
        <xdr:cNvCxnSpPr/>
      </xdr:nvCxnSpPr>
      <xdr:spPr>
        <a:xfrm>
          <a:off x="12814300" y="140104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12354</xdr:rowOff>
    </xdr:from>
    <xdr:ext cx="405111" cy="259045"/>
    <xdr:sp macro="" textlink="">
      <xdr:nvSpPr>
        <xdr:cNvPr id="781" name="n_1mainValue【消防施設】&#10;有形固定資産減価償却率"/>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67871</xdr:rowOff>
    </xdr:from>
    <xdr:ext cx="405111" cy="259045"/>
    <xdr:sp macro="" textlink="">
      <xdr:nvSpPr>
        <xdr:cNvPr id="782" name="n_2mainValue【消防施設】&#10;有形固定資産減価償却率"/>
        <xdr:cNvSpPr txBox="1"/>
      </xdr:nvSpPr>
      <xdr:spPr>
        <a:xfrm>
          <a:off x="14389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46645</xdr:rowOff>
    </xdr:from>
    <xdr:ext cx="405111" cy="259045"/>
    <xdr:sp macro="" textlink="">
      <xdr:nvSpPr>
        <xdr:cNvPr id="783" name="n_3mainValue【消防施設】&#10;有形固定資産減価償却率"/>
        <xdr:cNvSpPr txBox="1"/>
      </xdr:nvSpPr>
      <xdr:spPr>
        <a:xfrm>
          <a:off x="13500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18885</xdr:rowOff>
    </xdr:from>
    <xdr:ext cx="405111" cy="259045"/>
    <xdr:sp macro="" textlink="">
      <xdr:nvSpPr>
        <xdr:cNvPr id="784" name="n_4mainValue【消防施設】&#10;有形固定資産減価償却率"/>
        <xdr:cNvSpPr txBox="1"/>
      </xdr:nvSpPr>
      <xdr:spPr>
        <a:xfrm>
          <a:off x="12611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22" name="楕円 821"/>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823" name="【消防施設】&#10;一人当たり面積該当値テキスト"/>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24" name="楕円 823"/>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825" name="直線コネクタ 824"/>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826" name="楕円 825"/>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827" name="直線コネクタ 826"/>
        <xdr:cNvCxnSpPr/>
      </xdr:nvCxnSpPr>
      <xdr:spPr>
        <a:xfrm>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828" name="楕円 827"/>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150113</xdr:rowOff>
    </xdr:to>
    <xdr:cxnSp macro="">
      <xdr:nvCxnSpPr>
        <xdr:cNvPr id="829" name="直線コネクタ 828"/>
        <xdr:cNvCxnSpPr/>
      </xdr:nvCxnSpPr>
      <xdr:spPr>
        <a:xfrm>
          <a:off x="19545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30" name="楕円 829"/>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150113</xdr:rowOff>
    </xdr:from>
    <xdr:to>
      <xdr:col>102</xdr:col>
      <xdr:colOff>114300</xdr:colOff>
      <xdr:row>83</xdr:row>
      <xdr:rowOff>154687</xdr:rowOff>
    </xdr:to>
    <xdr:cxnSp macro="">
      <xdr:nvCxnSpPr>
        <xdr:cNvPr id="831" name="直線コネクタ 830"/>
        <xdr:cNvCxnSpPr/>
      </xdr:nvCxnSpPr>
      <xdr:spPr>
        <a:xfrm flipV="1">
          <a:off x="18656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836"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837"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20590</xdr:rowOff>
    </xdr:from>
    <xdr:ext cx="469744" cy="259045"/>
    <xdr:sp macro="" textlink="">
      <xdr:nvSpPr>
        <xdr:cNvPr id="838" name="n_3mainValue【消防施設】&#10;一人当たり面積"/>
        <xdr:cNvSpPr txBox="1"/>
      </xdr:nvSpPr>
      <xdr:spPr>
        <a:xfrm>
          <a:off x="19310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50564</xdr:rowOff>
    </xdr:from>
    <xdr:ext cx="469744" cy="259045"/>
    <xdr:sp macro="" textlink="">
      <xdr:nvSpPr>
        <xdr:cNvPr id="839" name="n_4mainValue【消防施設】&#10;一人当たり面積"/>
        <xdr:cNvSpPr txBox="1"/>
      </xdr:nvSpPr>
      <xdr:spPr>
        <a:xfrm>
          <a:off x="18421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881" name="楕円 880"/>
        <xdr:cNvSpPr/>
      </xdr:nvSpPr>
      <xdr:spPr>
        <a:xfrm>
          <a:off x="16268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882" name="【庁舎】&#10;有形固定資産減価償却率該当値テキスト"/>
        <xdr:cNvSpPr txBox="1"/>
      </xdr:nvSpPr>
      <xdr:spPr>
        <a:xfrm>
          <a:off x="16357600"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89081</xdr:rowOff>
    </xdr:from>
    <xdr:to>
      <xdr:col>81</xdr:col>
      <xdr:colOff>101600</xdr:colOff>
      <xdr:row>108</xdr:row>
      <xdr:rowOff>19231</xdr:rowOff>
    </xdr:to>
    <xdr:sp macro="" textlink="">
      <xdr:nvSpPr>
        <xdr:cNvPr id="883" name="楕円 882"/>
        <xdr:cNvSpPr/>
      </xdr:nvSpPr>
      <xdr:spPr>
        <a:xfrm>
          <a:off x="1543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139881</xdr:rowOff>
    </xdr:from>
    <xdr:to>
      <xdr:col>85</xdr:col>
      <xdr:colOff>127000</xdr:colOff>
      <xdr:row>107</xdr:row>
      <xdr:rowOff>166007</xdr:rowOff>
    </xdr:to>
    <xdr:cxnSp macro="">
      <xdr:nvCxnSpPr>
        <xdr:cNvPr id="884" name="直線コネクタ 883"/>
        <xdr:cNvCxnSpPr/>
      </xdr:nvCxnSpPr>
      <xdr:spPr>
        <a:xfrm>
          <a:off x="15481300" y="184850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54792</xdr:rowOff>
    </xdr:from>
    <xdr:to>
      <xdr:col>76</xdr:col>
      <xdr:colOff>165100</xdr:colOff>
      <xdr:row>107</xdr:row>
      <xdr:rowOff>156392</xdr:rowOff>
    </xdr:to>
    <xdr:sp macro="" textlink="">
      <xdr:nvSpPr>
        <xdr:cNvPr id="885" name="楕円 884"/>
        <xdr:cNvSpPr/>
      </xdr:nvSpPr>
      <xdr:spPr>
        <a:xfrm>
          <a:off x="14541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105592</xdr:rowOff>
    </xdr:from>
    <xdr:to>
      <xdr:col>81</xdr:col>
      <xdr:colOff>50800</xdr:colOff>
      <xdr:row>107</xdr:row>
      <xdr:rowOff>139881</xdr:rowOff>
    </xdr:to>
    <xdr:cxnSp macro="">
      <xdr:nvCxnSpPr>
        <xdr:cNvPr id="886" name="直線コネクタ 885"/>
        <xdr:cNvCxnSpPr/>
      </xdr:nvCxnSpPr>
      <xdr:spPr>
        <a:xfrm>
          <a:off x="14592300" y="184507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887" name="楕円 886"/>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105592</xdr:rowOff>
    </xdr:to>
    <xdr:cxnSp macro="">
      <xdr:nvCxnSpPr>
        <xdr:cNvPr id="888" name="直線コネクタ 887"/>
        <xdr:cNvCxnSpPr/>
      </xdr:nvCxnSpPr>
      <xdr:spPr>
        <a:xfrm>
          <a:off x="13703300" y="184164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889" name="楕円 888"/>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37012</xdr:rowOff>
    </xdr:from>
    <xdr:to>
      <xdr:col>71</xdr:col>
      <xdr:colOff>177800</xdr:colOff>
      <xdr:row>107</xdr:row>
      <xdr:rowOff>71301</xdr:rowOff>
    </xdr:to>
    <xdr:cxnSp macro="">
      <xdr:nvCxnSpPr>
        <xdr:cNvPr id="890" name="直線コネクタ 889"/>
        <xdr:cNvCxnSpPr/>
      </xdr:nvCxnSpPr>
      <xdr:spPr>
        <a:xfrm>
          <a:off x="12814300" y="1838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10358</xdr:rowOff>
    </xdr:from>
    <xdr:ext cx="405111" cy="259045"/>
    <xdr:sp macro="" textlink="">
      <xdr:nvSpPr>
        <xdr:cNvPr id="895" name="n_1mainValue【庁舎】&#10;有形固定資産減価償却率"/>
        <xdr:cNvSpPr txBox="1"/>
      </xdr:nvSpPr>
      <xdr:spPr>
        <a:xfrm>
          <a:off x="15266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147519</xdr:rowOff>
    </xdr:from>
    <xdr:ext cx="405111" cy="259045"/>
    <xdr:sp macro="" textlink="">
      <xdr:nvSpPr>
        <xdr:cNvPr id="896" name="n_2mainValue【庁舎】&#10;有形固定資産減価償却率"/>
        <xdr:cNvSpPr txBox="1"/>
      </xdr:nvSpPr>
      <xdr:spPr>
        <a:xfrm>
          <a:off x="14389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897" name="n_3mainValue【庁舎】&#10;有形固定資産減価償却率"/>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898" name="n_4mainValue【庁舎】&#10;有形固定資産減価償却率"/>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941" name="楕円 940"/>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35214</xdr:rowOff>
    </xdr:from>
    <xdr:ext cx="469744" cy="259045"/>
    <xdr:sp macro="" textlink="">
      <xdr:nvSpPr>
        <xdr:cNvPr id="942" name="【庁舎】&#10;一人当たり面積該当値テキスト"/>
        <xdr:cNvSpPr txBox="1"/>
      </xdr:nvSpPr>
      <xdr:spPr>
        <a:xfrm>
          <a:off x="22199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943" name="楕円 942"/>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63137</xdr:rowOff>
    </xdr:from>
    <xdr:to>
      <xdr:col>116</xdr:col>
      <xdr:colOff>63500</xdr:colOff>
      <xdr:row>106</xdr:row>
      <xdr:rowOff>69669</xdr:rowOff>
    </xdr:to>
    <xdr:cxnSp macro="">
      <xdr:nvCxnSpPr>
        <xdr:cNvPr id="944" name="直線コネクタ 943"/>
        <xdr:cNvCxnSpPr/>
      </xdr:nvCxnSpPr>
      <xdr:spPr>
        <a:xfrm flipV="1">
          <a:off x="21323300" y="18236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945" name="楕円 944"/>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79466</xdr:rowOff>
    </xdr:to>
    <xdr:cxnSp macro="">
      <xdr:nvCxnSpPr>
        <xdr:cNvPr id="946" name="直線コネクタ 945"/>
        <xdr:cNvCxnSpPr/>
      </xdr:nvCxnSpPr>
      <xdr:spPr>
        <a:xfrm flipV="1">
          <a:off x="20434300" y="182433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947" name="楕円 946"/>
        <xdr:cNvSpPr/>
      </xdr:nvSpPr>
      <xdr:spPr>
        <a:xfrm>
          <a:off x="19494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79466</xdr:rowOff>
    </xdr:from>
    <xdr:to>
      <xdr:col>107</xdr:col>
      <xdr:colOff>50800</xdr:colOff>
      <xdr:row>106</xdr:row>
      <xdr:rowOff>85998</xdr:rowOff>
    </xdr:to>
    <xdr:cxnSp macro="">
      <xdr:nvCxnSpPr>
        <xdr:cNvPr id="948" name="直線コネクタ 947"/>
        <xdr:cNvCxnSpPr/>
      </xdr:nvCxnSpPr>
      <xdr:spPr>
        <a:xfrm flipV="1">
          <a:off x="19545300" y="182531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949" name="楕円 948"/>
        <xdr:cNvSpPr/>
      </xdr:nvSpPr>
      <xdr:spPr>
        <a:xfrm>
          <a:off x="18605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106</xdr:row>
      <xdr:rowOff>95794</xdr:rowOff>
    </xdr:to>
    <xdr:cxnSp macro="">
      <xdr:nvCxnSpPr>
        <xdr:cNvPr id="950" name="直線コネクタ 949"/>
        <xdr:cNvCxnSpPr/>
      </xdr:nvCxnSpPr>
      <xdr:spPr>
        <a:xfrm flipV="1">
          <a:off x="18656300" y="182596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136996</xdr:rowOff>
    </xdr:from>
    <xdr:ext cx="469744" cy="259045"/>
    <xdr:sp macro="" textlink="">
      <xdr:nvSpPr>
        <xdr:cNvPr id="955" name="n_1mainValue【庁舎】&#10;一人当たり面積"/>
        <xdr:cNvSpPr txBox="1"/>
      </xdr:nvSpPr>
      <xdr:spPr>
        <a:xfrm>
          <a:off x="21075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146793</xdr:rowOff>
    </xdr:from>
    <xdr:ext cx="469744" cy="259045"/>
    <xdr:sp macro="" textlink="">
      <xdr:nvSpPr>
        <xdr:cNvPr id="956" name="n_2mainValue【庁舎】&#10;一人当たり面積"/>
        <xdr:cNvSpPr txBox="1"/>
      </xdr:nvSpPr>
      <xdr:spPr>
        <a:xfrm>
          <a:off x="20199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153325</xdr:rowOff>
    </xdr:from>
    <xdr:ext cx="469744" cy="259045"/>
    <xdr:sp macro="" textlink="">
      <xdr:nvSpPr>
        <xdr:cNvPr id="957" name="n_3mainValue【庁舎】&#10;一人当たり面積"/>
        <xdr:cNvSpPr txBox="1"/>
      </xdr:nvSpPr>
      <xdr:spPr>
        <a:xfrm>
          <a:off x="19310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163121</xdr:rowOff>
    </xdr:from>
    <xdr:ext cx="469744" cy="259045"/>
    <xdr:sp macro="" textlink="">
      <xdr:nvSpPr>
        <xdr:cNvPr id="958" name="n_4mainValue【庁舎】&#10;一人当たり面積"/>
        <xdr:cNvSpPr txBox="1"/>
      </xdr:nvSpPr>
      <xdr:spPr>
        <a:xfrm>
          <a:off x="18421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類似団体と比較して特に有形固定資産減価償却率が高くなっている施設は、福祉施設及び庁舎である。</a:t>
          </a:r>
        </a:p>
        <a:p>
          <a:r>
            <a:rPr kumimoji="1" lang="ja-JP" altLang="en-US" sz="1300">
              <a:latin typeface="ＭＳ Ｐゴシック" panose="020B0600070205080204" pitchFamily="50" charset="-128"/>
              <a:ea typeface="ＭＳ Ｐゴシック" panose="020B0600070205080204" pitchFamily="50" charset="-128"/>
            </a:rPr>
            <a:t>福祉施設については、有形固定資産減価償却率が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％となっており、その主な要因としては、平成初期に建設され、耐用年数を経過しているためであるが、今後は個別施設計画に基づき、除却や集約化を進めていく。</a:t>
          </a: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っており、その主な要因としては、昭和５１年に竣工され、耐用年数を経過しつつあるためであるが、今後は個別施設計画及び君津市本庁舎再整備のあり方検討結果報告書に基づき、課題を整理の上、再整備方法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ため、引き続き君津市公共施設等総合管理計画、君津市公共施設再配置方針及び君津市個別施設計画に基づき、予防保全型の維持管理に努めるとともに、「質」、「量」、「財政負担」の最適化を図りながら公共施設の更なる集約化や複合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大型事業所及び関連事業所の集中により類似団体を上回る税収があるため、財政力指数は類似団体平均を大きく上回っている。しかしながら、人口減少等の影響による収入減、老朽化した公共施設等の整備費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高齢化に伴う社会福祉関係費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今後も続くことが予想されるため、限られた財源を効率的かつ効果的に配分することにより、健全財政を確保し、将来を見据えた事業の着実な推進を図る。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110772</xdr:rowOff>
    </xdr:from>
    <xdr:to>
      <xdr:col>23</xdr:col>
      <xdr:colOff>133350</xdr:colOff>
      <xdr:row>39</xdr:row>
      <xdr:rowOff>124178</xdr:rowOff>
    </xdr:to>
    <xdr:cxnSp macro="">
      <xdr:nvCxnSpPr>
        <xdr:cNvPr id="69" name="直線コネクタ 68"/>
        <xdr:cNvCxnSpPr/>
      </xdr:nvCxnSpPr>
      <xdr:spPr>
        <a:xfrm flipV="1">
          <a:off x="4114800" y="679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137583</xdr:rowOff>
    </xdr:to>
    <xdr:cxnSp macro="">
      <xdr:nvCxnSpPr>
        <xdr:cNvPr id="72" name="直線コネクタ 71"/>
        <xdr:cNvCxnSpPr/>
      </xdr:nvCxnSpPr>
      <xdr:spPr>
        <a:xfrm flipV="1">
          <a:off x="3225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164395</xdr:rowOff>
    </xdr:to>
    <xdr:cxnSp macro="">
      <xdr:nvCxnSpPr>
        <xdr:cNvPr id="75" name="直線コネクタ 74"/>
        <xdr:cNvCxnSpPr/>
      </xdr:nvCxnSpPr>
      <xdr:spPr>
        <a:xfrm flipV="1">
          <a:off x="2336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59972</xdr:rowOff>
    </xdr:from>
    <xdr:to>
      <xdr:col>23</xdr:col>
      <xdr:colOff>184150</xdr:colOff>
      <xdr:row>39</xdr:row>
      <xdr:rowOff>161572</xdr:rowOff>
    </xdr:to>
    <xdr:sp macro="" textlink="">
      <xdr:nvSpPr>
        <xdr:cNvPr id="88" name="楕円 87"/>
        <xdr:cNvSpPr/>
      </xdr:nvSpPr>
      <xdr:spPr>
        <a:xfrm>
          <a:off x="4902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76499</xdr:rowOff>
    </xdr:from>
    <xdr:ext cx="762000" cy="259045"/>
    <xdr:sp macro="" textlink="">
      <xdr:nvSpPr>
        <xdr:cNvPr id="89" name="財政力該当値テキスト"/>
        <xdr:cNvSpPr txBox="1"/>
      </xdr:nvSpPr>
      <xdr:spPr>
        <a:xfrm>
          <a:off x="504190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会計年度任用職員制度の施行に伴う人件費の増等により経常経費充当一般財源が増加したが、地方消費税交付金や税収の増等により経常一般財源がそれ以上に増加したため、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今後、公共施設の統廃合、適正配置を中心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経営改革を進め、経常経費の削減に努める。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90170</xdr:rowOff>
    </xdr:to>
    <xdr:cxnSp macro="">
      <xdr:nvCxnSpPr>
        <xdr:cNvPr id="128" name="直線コネクタ 127"/>
        <xdr:cNvCxnSpPr/>
      </xdr:nvCxnSpPr>
      <xdr:spPr>
        <a:xfrm flipV="1">
          <a:off x="4114800" y="10746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171132</xdr:rowOff>
    </xdr:from>
    <xdr:to>
      <xdr:col>19</xdr:col>
      <xdr:colOff>133350</xdr:colOff>
      <xdr:row>63</xdr:row>
      <xdr:rowOff>90170</xdr:rowOff>
    </xdr:to>
    <xdr:cxnSp macro="">
      <xdr:nvCxnSpPr>
        <xdr:cNvPr id="131" name="直線コネクタ 130"/>
        <xdr:cNvCxnSpPr/>
      </xdr:nvCxnSpPr>
      <xdr:spPr>
        <a:xfrm>
          <a:off x="3225800" y="1080103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63</xdr:row>
      <xdr:rowOff>60007</xdr:rowOff>
    </xdr:to>
    <xdr:cxnSp macro="">
      <xdr:nvCxnSpPr>
        <xdr:cNvPr id="134" name="直線コネクタ 133"/>
        <xdr:cNvCxnSpPr/>
      </xdr:nvCxnSpPr>
      <xdr:spPr>
        <a:xfrm flipV="1">
          <a:off x="2336800" y="108010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64</xdr:row>
      <xdr:rowOff>117793</xdr:rowOff>
    </xdr:to>
    <xdr:cxnSp macro="">
      <xdr:nvCxnSpPr>
        <xdr:cNvPr id="137" name="直線コネクタ 136"/>
        <xdr:cNvCxnSpPr/>
      </xdr:nvCxnSpPr>
      <xdr:spPr>
        <a:xfrm flipV="1">
          <a:off x="1447800" y="10861357"/>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49" name="楕円 148"/>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0" name="テキスト ボックス 149"/>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120332</xdr:rowOff>
    </xdr:from>
    <xdr:to>
      <xdr:col>15</xdr:col>
      <xdr:colOff>133350</xdr:colOff>
      <xdr:row>63</xdr:row>
      <xdr:rowOff>50482</xdr:rowOff>
    </xdr:to>
    <xdr:sp macro="" textlink="">
      <xdr:nvSpPr>
        <xdr:cNvPr id="151" name="楕円 150"/>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52" name="テキスト ボックス 151"/>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9207</xdr:rowOff>
    </xdr:from>
    <xdr:to>
      <xdr:col>11</xdr:col>
      <xdr:colOff>82550</xdr:colOff>
      <xdr:row>63</xdr:row>
      <xdr:rowOff>110807</xdr:rowOff>
    </xdr:to>
    <xdr:sp macro="" textlink="">
      <xdr:nvSpPr>
        <xdr:cNvPr id="153" name="楕円 152"/>
        <xdr:cNvSpPr/>
      </xdr:nvSpPr>
      <xdr:spPr>
        <a:xfrm>
          <a:off x="2286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54" name="テキスト ボックス 153"/>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66993</xdr:rowOff>
    </xdr:from>
    <xdr:to>
      <xdr:col>7</xdr:col>
      <xdr:colOff>31750</xdr:colOff>
      <xdr:row>64</xdr:row>
      <xdr:rowOff>168593</xdr:rowOff>
    </xdr:to>
    <xdr:sp macro="" textlink="">
      <xdr:nvSpPr>
        <xdr:cNvPr id="155" name="楕円 154"/>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153370</xdr:rowOff>
    </xdr:from>
    <xdr:ext cx="762000" cy="259045"/>
    <xdr:sp macro="" textlink="">
      <xdr:nvSpPr>
        <xdr:cNvPr id="156" name="テキスト ボックス 155"/>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市域の広さやそれに伴う公共施設の多さが主な要因で、類似団体の平均を上回っている。昇給抑制や給与削減措置を行い、事業の見直し等に努めているも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会計年度任用職員制度の施行や令和元年房総半島台風等に対する災害廃棄物の処理費の増等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により、前年度に続き増加することとなった。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今後も引き続き、給与削減措置の継続や公共施設の統廃合による維持管理コストの縮減、事務事業の効率化等により、一層の経費削減に努める。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139236</xdr:rowOff>
    </xdr:from>
    <xdr:to>
      <xdr:col>23</xdr:col>
      <xdr:colOff>133350</xdr:colOff>
      <xdr:row>83</xdr:row>
      <xdr:rowOff>46699</xdr:rowOff>
    </xdr:to>
    <xdr:cxnSp macro="">
      <xdr:nvCxnSpPr>
        <xdr:cNvPr id="191" name="直線コネクタ 190"/>
        <xdr:cNvCxnSpPr/>
      </xdr:nvCxnSpPr>
      <xdr:spPr>
        <a:xfrm>
          <a:off x="4114800" y="14198136"/>
          <a:ext cx="8382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38711</xdr:rowOff>
    </xdr:from>
    <xdr:to>
      <xdr:col>19</xdr:col>
      <xdr:colOff>133350</xdr:colOff>
      <xdr:row>82</xdr:row>
      <xdr:rowOff>139236</xdr:rowOff>
    </xdr:to>
    <xdr:cxnSp macro="">
      <xdr:nvCxnSpPr>
        <xdr:cNvPr id="194" name="直線コネクタ 193"/>
        <xdr:cNvCxnSpPr/>
      </xdr:nvCxnSpPr>
      <xdr:spPr>
        <a:xfrm>
          <a:off x="3225800" y="14097611"/>
          <a:ext cx="889000" cy="10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8403</xdr:rowOff>
    </xdr:from>
    <xdr:to>
      <xdr:col>15</xdr:col>
      <xdr:colOff>82550</xdr:colOff>
      <xdr:row>82</xdr:row>
      <xdr:rowOff>38711</xdr:rowOff>
    </xdr:to>
    <xdr:cxnSp macro="">
      <xdr:nvCxnSpPr>
        <xdr:cNvPr id="197" name="直線コネクタ 196"/>
        <xdr:cNvCxnSpPr/>
      </xdr:nvCxnSpPr>
      <xdr:spPr>
        <a:xfrm>
          <a:off x="2336800" y="14067303"/>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168343</xdr:rowOff>
    </xdr:from>
    <xdr:to>
      <xdr:col>11</xdr:col>
      <xdr:colOff>31750</xdr:colOff>
      <xdr:row>82</xdr:row>
      <xdr:rowOff>8403</xdr:rowOff>
    </xdr:to>
    <xdr:cxnSp macro="">
      <xdr:nvCxnSpPr>
        <xdr:cNvPr id="200" name="直線コネクタ 199"/>
        <xdr:cNvCxnSpPr/>
      </xdr:nvCxnSpPr>
      <xdr:spPr>
        <a:xfrm>
          <a:off x="1447800" y="14055793"/>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167349</xdr:rowOff>
    </xdr:from>
    <xdr:to>
      <xdr:col>23</xdr:col>
      <xdr:colOff>184150</xdr:colOff>
      <xdr:row>83</xdr:row>
      <xdr:rowOff>97499</xdr:rowOff>
    </xdr:to>
    <xdr:sp macro="" textlink="">
      <xdr:nvSpPr>
        <xdr:cNvPr id="210" name="楕円 209"/>
        <xdr:cNvSpPr/>
      </xdr:nvSpPr>
      <xdr:spPr>
        <a:xfrm>
          <a:off x="4902200" y="142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139426</xdr:rowOff>
    </xdr:from>
    <xdr:ext cx="762000" cy="259045"/>
    <xdr:sp macro="" textlink="">
      <xdr:nvSpPr>
        <xdr:cNvPr id="211" name="人件費・物件費等の状況該当値テキスト"/>
        <xdr:cNvSpPr txBox="1"/>
      </xdr:nvSpPr>
      <xdr:spPr>
        <a:xfrm>
          <a:off x="5041900" y="141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88436</xdr:rowOff>
    </xdr:from>
    <xdr:to>
      <xdr:col>19</xdr:col>
      <xdr:colOff>184150</xdr:colOff>
      <xdr:row>83</xdr:row>
      <xdr:rowOff>18586</xdr:rowOff>
    </xdr:to>
    <xdr:sp macro="" textlink="">
      <xdr:nvSpPr>
        <xdr:cNvPr id="212" name="楕円 211"/>
        <xdr:cNvSpPr/>
      </xdr:nvSpPr>
      <xdr:spPr>
        <a:xfrm>
          <a:off x="4064000" y="141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3363</xdr:rowOff>
    </xdr:from>
    <xdr:ext cx="736600" cy="259045"/>
    <xdr:sp macro="" textlink="">
      <xdr:nvSpPr>
        <xdr:cNvPr id="213" name="テキスト ボックス 212"/>
        <xdr:cNvSpPr txBox="1"/>
      </xdr:nvSpPr>
      <xdr:spPr>
        <a:xfrm>
          <a:off x="3733800" y="1423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159361</xdr:rowOff>
    </xdr:from>
    <xdr:to>
      <xdr:col>15</xdr:col>
      <xdr:colOff>133350</xdr:colOff>
      <xdr:row>82</xdr:row>
      <xdr:rowOff>89511</xdr:rowOff>
    </xdr:to>
    <xdr:sp macro="" textlink="">
      <xdr:nvSpPr>
        <xdr:cNvPr id="214" name="楕円 213"/>
        <xdr:cNvSpPr/>
      </xdr:nvSpPr>
      <xdr:spPr>
        <a:xfrm>
          <a:off x="3175000" y="14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74288</xdr:rowOff>
    </xdr:from>
    <xdr:ext cx="762000" cy="259045"/>
    <xdr:sp macro="" textlink="">
      <xdr:nvSpPr>
        <xdr:cNvPr id="215" name="テキスト ボックス 214"/>
        <xdr:cNvSpPr txBox="1"/>
      </xdr:nvSpPr>
      <xdr:spPr>
        <a:xfrm>
          <a:off x="2844800" y="141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129053</xdr:rowOff>
    </xdr:from>
    <xdr:to>
      <xdr:col>11</xdr:col>
      <xdr:colOff>82550</xdr:colOff>
      <xdr:row>82</xdr:row>
      <xdr:rowOff>59203</xdr:rowOff>
    </xdr:to>
    <xdr:sp macro="" textlink="">
      <xdr:nvSpPr>
        <xdr:cNvPr id="216" name="楕円 215"/>
        <xdr:cNvSpPr/>
      </xdr:nvSpPr>
      <xdr:spPr>
        <a:xfrm>
          <a:off x="2286000" y="140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43980</xdr:rowOff>
    </xdr:from>
    <xdr:ext cx="762000" cy="259045"/>
    <xdr:sp macro="" textlink="">
      <xdr:nvSpPr>
        <xdr:cNvPr id="217" name="テキスト ボックス 216"/>
        <xdr:cNvSpPr txBox="1"/>
      </xdr:nvSpPr>
      <xdr:spPr>
        <a:xfrm>
          <a:off x="1955800" y="1410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117543</xdr:rowOff>
    </xdr:from>
    <xdr:to>
      <xdr:col>7</xdr:col>
      <xdr:colOff>31750</xdr:colOff>
      <xdr:row>82</xdr:row>
      <xdr:rowOff>47693</xdr:rowOff>
    </xdr:to>
    <xdr:sp macro="" textlink="">
      <xdr:nvSpPr>
        <xdr:cNvPr id="218" name="楕円 217"/>
        <xdr:cNvSpPr/>
      </xdr:nvSpPr>
      <xdr:spPr>
        <a:xfrm>
          <a:off x="1397000" y="140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32470</xdr:rowOff>
    </xdr:from>
    <xdr:ext cx="762000" cy="259045"/>
    <xdr:sp macro="" textlink="">
      <xdr:nvSpPr>
        <xdr:cNvPr id="219" name="テキスト ボックス 218"/>
        <xdr:cNvSpPr txBox="1"/>
      </xdr:nvSpPr>
      <xdr:spPr>
        <a:xfrm>
          <a:off x="1066800" y="1409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給与制度や人事制度の見直し、職員の若年化に伴う国との乖離を調整する給与削減措置により、ラスパイレス指数は概ね適正となっている。今後も、適正な給与水準の維持に努める。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34572</xdr:rowOff>
    </xdr:to>
    <xdr:cxnSp macro="">
      <xdr:nvCxnSpPr>
        <xdr:cNvPr id="253" name="直線コネクタ 252"/>
        <xdr:cNvCxnSpPr/>
      </xdr:nvCxnSpPr>
      <xdr:spPr>
        <a:xfrm>
          <a:off x="16179800" y="147122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56" name="直線コネクタ 255"/>
        <xdr:cNvCxnSpPr/>
      </xdr:nvCxnSpPr>
      <xdr:spPr>
        <a:xfrm>
          <a:off x="15290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128411</xdr:rowOff>
    </xdr:to>
    <xdr:cxnSp macro="">
      <xdr:nvCxnSpPr>
        <xdr:cNvPr id="259" name="直線コネクタ 258"/>
        <xdr:cNvCxnSpPr/>
      </xdr:nvCxnSpPr>
      <xdr:spPr>
        <a:xfrm flipV="1">
          <a:off x="14401800" y="146854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128411</xdr:rowOff>
    </xdr:to>
    <xdr:cxnSp macro="">
      <xdr:nvCxnSpPr>
        <xdr:cNvPr id="262" name="直線コネクタ 261"/>
        <xdr:cNvCxnSpPr/>
      </xdr:nvCxnSpPr>
      <xdr:spPr>
        <a:xfrm>
          <a:off x="13512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4" name="楕円 273"/>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5" name="テキスト ボックス 274"/>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78" name="楕円 277"/>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79" name="テキスト ボックス 278"/>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0" name="楕円 279"/>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1" name="テキスト ボックス 28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職員数は、組織の見直しや育休代替職員の採用等により増加していることに加えて、人口減少が影響し、類似団体平均よりも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水準となっている。市の面積が広大であるため、類似団体と比較して保育園、公民館、消防署分署等出先機関を多く配置しなければならないことから、依然として類似団体平均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今後も定員適正化計画に基づき、総職員数の抑制を図り、適正な定員管理に努める。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103188</xdr:rowOff>
    </xdr:from>
    <xdr:to>
      <xdr:col>81</xdr:col>
      <xdr:colOff>44450</xdr:colOff>
      <xdr:row>65</xdr:row>
      <xdr:rowOff>151447</xdr:rowOff>
    </xdr:to>
    <xdr:cxnSp macro="">
      <xdr:nvCxnSpPr>
        <xdr:cNvPr id="316" name="直線コネクタ 315"/>
        <xdr:cNvCxnSpPr/>
      </xdr:nvCxnSpPr>
      <xdr:spPr>
        <a:xfrm>
          <a:off x="16179800" y="1124743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36830</xdr:rowOff>
    </xdr:from>
    <xdr:to>
      <xdr:col>77</xdr:col>
      <xdr:colOff>44450</xdr:colOff>
      <xdr:row>65</xdr:row>
      <xdr:rowOff>103188</xdr:rowOff>
    </xdr:to>
    <xdr:cxnSp macro="">
      <xdr:nvCxnSpPr>
        <xdr:cNvPr id="319" name="直線コネクタ 318"/>
        <xdr:cNvCxnSpPr/>
      </xdr:nvCxnSpPr>
      <xdr:spPr>
        <a:xfrm>
          <a:off x="15290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127846</xdr:rowOff>
    </xdr:from>
    <xdr:to>
      <xdr:col>72</xdr:col>
      <xdr:colOff>203200</xdr:colOff>
      <xdr:row>65</xdr:row>
      <xdr:rowOff>36830</xdr:rowOff>
    </xdr:to>
    <xdr:cxnSp macro="">
      <xdr:nvCxnSpPr>
        <xdr:cNvPr id="322" name="直線コネクタ 321"/>
        <xdr:cNvCxnSpPr/>
      </xdr:nvCxnSpPr>
      <xdr:spPr>
        <a:xfrm>
          <a:off x="14401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107738</xdr:rowOff>
    </xdr:from>
    <xdr:to>
      <xdr:col>68</xdr:col>
      <xdr:colOff>152400</xdr:colOff>
      <xdr:row>64</xdr:row>
      <xdr:rowOff>127846</xdr:rowOff>
    </xdr:to>
    <xdr:cxnSp macro="">
      <xdr:nvCxnSpPr>
        <xdr:cNvPr id="325" name="直線コネクタ 324"/>
        <xdr:cNvCxnSpPr/>
      </xdr:nvCxnSpPr>
      <xdr:spPr>
        <a:xfrm>
          <a:off x="13512800" y="11080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100647</xdr:rowOff>
    </xdr:from>
    <xdr:to>
      <xdr:col>81</xdr:col>
      <xdr:colOff>95250</xdr:colOff>
      <xdr:row>66</xdr:row>
      <xdr:rowOff>30797</xdr:rowOff>
    </xdr:to>
    <xdr:sp macro="" textlink="">
      <xdr:nvSpPr>
        <xdr:cNvPr id="335" name="楕円 334"/>
        <xdr:cNvSpPr/>
      </xdr:nvSpPr>
      <xdr:spPr>
        <a:xfrm>
          <a:off x="169672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167974</xdr:rowOff>
    </xdr:from>
    <xdr:ext cx="762000" cy="259045"/>
    <xdr:sp macro="" textlink="">
      <xdr:nvSpPr>
        <xdr:cNvPr id="336" name="定員管理の状況該当値テキスト"/>
        <xdr:cNvSpPr txBox="1"/>
      </xdr:nvSpPr>
      <xdr:spPr>
        <a:xfrm>
          <a:off x="17106900" y="1114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52388</xdr:rowOff>
    </xdr:from>
    <xdr:to>
      <xdr:col>77</xdr:col>
      <xdr:colOff>95250</xdr:colOff>
      <xdr:row>65</xdr:row>
      <xdr:rowOff>153988</xdr:rowOff>
    </xdr:to>
    <xdr:sp macro="" textlink="">
      <xdr:nvSpPr>
        <xdr:cNvPr id="337" name="楕円 336"/>
        <xdr:cNvSpPr/>
      </xdr:nvSpPr>
      <xdr:spPr>
        <a:xfrm>
          <a:off x="16129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138765</xdr:rowOff>
    </xdr:from>
    <xdr:ext cx="736600" cy="259045"/>
    <xdr:sp macro="" textlink="">
      <xdr:nvSpPr>
        <xdr:cNvPr id="338" name="テキスト ボックス 337"/>
        <xdr:cNvSpPr txBox="1"/>
      </xdr:nvSpPr>
      <xdr:spPr>
        <a:xfrm>
          <a:off x="15798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157480</xdr:rowOff>
    </xdr:from>
    <xdr:to>
      <xdr:col>73</xdr:col>
      <xdr:colOff>44450</xdr:colOff>
      <xdr:row>65</xdr:row>
      <xdr:rowOff>87630</xdr:rowOff>
    </xdr:to>
    <xdr:sp macro="" textlink="">
      <xdr:nvSpPr>
        <xdr:cNvPr id="339" name="楕円 338"/>
        <xdr:cNvSpPr/>
      </xdr:nvSpPr>
      <xdr:spPr>
        <a:xfrm>
          <a:off x="15240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72407</xdr:rowOff>
    </xdr:from>
    <xdr:ext cx="762000" cy="259045"/>
    <xdr:sp macro="" textlink="">
      <xdr:nvSpPr>
        <xdr:cNvPr id="340" name="テキスト ボックス 339"/>
        <xdr:cNvSpPr txBox="1"/>
      </xdr:nvSpPr>
      <xdr:spPr>
        <a:xfrm>
          <a:off x="14909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41" name="楕円 340"/>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42" name="テキスト ボックス 341"/>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56938</xdr:rowOff>
    </xdr:from>
    <xdr:to>
      <xdr:col>64</xdr:col>
      <xdr:colOff>152400</xdr:colOff>
      <xdr:row>64</xdr:row>
      <xdr:rowOff>158538</xdr:rowOff>
    </xdr:to>
    <xdr:sp macro="" textlink="">
      <xdr:nvSpPr>
        <xdr:cNvPr id="343" name="楕円 342"/>
        <xdr:cNvSpPr/>
      </xdr:nvSpPr>
      <xdr:spPr>
        <a:xfrm>
          <a:off x="13462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143315</xdr:rowOff>
    </xdr:from>
    <xdr:ext cx="762000" cy="259045"/>
    <xdr:sp macro="" textlink="">
      <xdr:nvSpPr>
        <xdr:cNvPr id="344" name="テキスト ボックス 343"/>
        <xdr:cNvSpPr txBox="1"/>
      </xdr:nvSpPr>
      <xdr:spPr>
        <a:xfrm>
          <a:off x="13131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元利償還金の大幅減等により分子が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億円の減となり、かつ、消費税交付金等の増により分母となる標準財政規模が増となったため、前年度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を下回る水準となっているが、今後は大規模な公共施設の整備事業を控えており、起債額及び元利償還金の増加が見込まれるため、引き続き緊急度や住民ニーズを的確に把握した事業の選択により、後年度への負担や財政措置等を見極めながら、適切な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122428</xdr:rowOff>
    </xdr:to>
    <xdr:cxnSp macro="">
      <xdr:nvCxnSpPr>
        <xdr:cNvPr id="376" name="直線コネクタ 375"/>
        <xdr:cNvCxnSpPr/>
      </xdr:nvCxnSpPr>
      <xdr:spPr>
        <a:xfrm flipV="1">
          <a:off x="16179800" y="65989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170688</xdr:rowOff>
    </xdr:to>
    <xdr:cxnSp macro="">
      <xdr:nvCxnSpPr>
        <xdr:cNvPr id="379" name="直線コネクタ 378"/>
        <xdr:cNvCxnSpPr/>
      </xdr:nvCxnSpPr>
      <xdr:spPr>
        <a:xfrm flipV="1">
          <a:off x="15290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57150</xdr:rowOff>
    </xdr:to>
    <xdr:cxnSp macro="">
      <xdr:nvCxnSpPr>
        <xdr:cNvPr id="382" name="直線コネクタ 381"/>
        <xdr:cNvCxnSpPr/>
      </xdr:nvCxnSpPr>
      <xdr:spPr>
        <a:xfrm flipV="1">
          <a:off x="14401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144018</xdr:rowOff>
    </xdr:to>
    <xdr:cxnSp macro="">
      <xdr:nvCxnSpPr>
        <xdr:cNvPr id="385" name="直線コネクタ 384"/>
        <xdr:cNvCxnSpPr/>
      </xdr:nvCxnSpPr>
      <xdr:spPr>
        <a:xfrm flipV="1">
          <a:off x="13512800" y="67437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5" name="楕円 394"/>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6"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7" name="楕円 396"/>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8" name="テキスト ボックス 397"/>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399" name="楕円 398"/>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0" name="テキスト ボックス 399"/>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1" name="楕円 400"/>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2" name="テキスト ボックス 401"/>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3" name="楕円 402"/>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4" name="テキスト ボックス 403"/>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剰余金を財源として財政調整基金へ積み立てたことにより財政調整基金が約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億円増加し、充当可能財源が増加したこと、消費税交付金や償却資産の増により標準財政規模が増となったことなどから前年度比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ポイントの減となったが、類似団体平均を上回る水準である。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今後も引き続き、世代間の負担の公平化及び財政支出の平準化の観点から、適切な水準を維持するよう努める。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6435</xdr:rowOff>
    </xdr:from>
    <xdr:to>
      <xdr:col>81</xdr:col>
      <xdr:colOff>44450</xdr:colOff>
      <xdr:row>15</xdr:row>
      <xdr:rowOff>49064</xdr:rowOff>
    </xdr:to>
    <xdr:cxnSp macro="">
      <xdr:nvCxnSpPr>
        <xdr:cNvPr id="438" name="直線コネクタ 437"/>
        <xdr:cNvCxnSpPr/>
      </xdr:nvCxnSpPr>
      <xdr:spPr>
        <a:xfrm flipV="1">
          <a:off x="16179800" y="2578185"/>
          <a:ext cx="8382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0</xdr:rowOff>
    </xdr:from>
    <xdr:to>
      <xdr:col>77</xdr:col>
      <xdr:colOff>44450</xdr:colOff>
      <xdr:row>15</xdr:row>
      <xdr:rowOff>49064</xdr:rowOff>
    </xdr:to>
    <xdr:cxnSp macro="">
      <xdr:nvCxnSpPr>
        <xdr:cNvPr id="441" name="直線コネクタ 440"/>
        <xdr:cNvCxnSpPr/>
      </xdr:nvCxnSpPr>
      <xdr:spPr>
        <a:xfrm>
          <a:off x="15290800" y="257175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0</xdr:rowOff>
    </xdr:from>
    <xdr:to>
      <xdr:col>72</xdr:col>
      <xdr:colOff>203200</xdr:colOff>
      <xdr:row>15</xdr:row>
      <xdr:rowOff>24934</xdr:rowOff>
    </xdr:to>
    <xdr:cxnSp macro="">
      <xdr:nvCxnSpPr>
        <xdr:cNvPr id="444" name="直線コネクタ 443"/>
        <xdr:cNvCxnSpPr/>
      </xdr:nvCxnSpPr>
      <xdr:spPr>
        <a:xfrm flipV="1">
          <a:off x="14401800" y="257175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24934</xdr:rowOff>
    </xdr:from>
    <xdr:to>
      <xdr:col>68</xdr:col>
      <xdr:colOff>152400</xdr:colOff>
      <xdr:row>15</xdr:row>
      <xdr:rowOff>53890</xdr:rowOff>
    </xdr:to>
    <xdr:cxnSp macro="">
      <xdr:nvCxnSpPr>
        <xdr:cNvPr id="447" name="直線コネクタ 446"/>
        <xdr:cNvCxnSpPr/>
      </xdr:nvCxnSpPr>
      <xdr:spPr>
        <a:xfrm flipV="1">
          <a:off x="13512800" y="2596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127085</xdr:rowOff>
    </xdr:from>
    <xdr:to>
      <xdr:col>81</xdr:col>
      <xdr:colOff>95250</xdr:colOff>
      <xdr:row>15</xdr:row>
      <xdr:rowOff>57235</xdr:rowOff>
    </xdr:to>
    <xdr:sp macro="" textlink="">
      <xdr:nvSpPr>
        <xdr:cNvPr id="457" name="楕円 456"/>
        <xdr:cNvSpPr/>
      </xdr:nvSpPr>
      <xdr:spPr>
        <a:xfrm>
          <a:off x="169672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99162</xdr:rowOff>
    </xdr:from>
    <xdr:ext cx="762000" cy="259045"/>
    <xdr:sp macro="" textlink="">
      <xdr:nvSpPr>
        <xdr:cNvPr id="458" name="将来負担の状況該当値テキスト"/>
        <xdr:cNvSpPr txBox="1"/>
      </xdr:nvSpPr>
      <xdr:spPr>
        <a:xfrm>
          <a:off x="17106900" y="249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169714</xdr:rowOff>
    </xdr:from>
    <xdr:to>
      <xdr:col>77</xdr:col>
      <xdr:colOff>95250</xdr:colOff>
      <xdr:row>15</xdr:row>
      <xdr:rowOff>99864</xdr:rowOff>
    </xdr:to>
    <xdr:sp macro="" textlink="">
      <xdr:nvSpPr>
        <xdr:cNvPr id="459" name="楕円 458"/>
        <xdr:cNvSpPr/>
      </xdr:nvSpPr>
      <xdr:spPr>
        <a:xfrm>
          <a:off x="16129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84641</xdr:rowOff>
    </xdr:from>
    <xdr:ext cx="736600" cy="259045"/>
    <xdr:sp macro="" textlink="">
      <xdr:nvSpPr>
        <xdr:cNvPr id="460" name="テキスト ボックス 459"/>
        <xdr:cNvSpPr txBox="1"/>
      </xdr:nvSpPr>
      <xdr:spPr>
        <a:xfrm>
          <a:off x="15798800" y="265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61" name="楕円 460"/>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62" name="テキスト ボックス 46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145584</xdr:rowOff>
    </xdr:from>
    <xdr:to>
      <xdr:col>68</xdr:col>
      <xdr:colOff>203200</xdr:colOff>
      <xdr:row>15</xdr:row>
      <xdr:rowOff>75734</xdr:rowOff>
    </xdr:to>
    <xdr:sp macro="" textlink="">
      <xdr:nvSpPr>
        <xdr:cNvPr id="463" name="楕円 462"/>
        <xdr:cNvSpPr/>
      </xdr:nvSpPr>
      <xdr:spPr>
        <a:xfrm>
          <a:off x="14351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85911</xdr:rowOff>
    </xdr:from>
    <xdr:ext cx="762000" cy="259045"/>
    <xdr:sp macro="" textlink="">
      <xdr:nvSpPr>
        <xdr:cNvPr id="464" name="テキスト ボックス 463"/>
        <xdr:cNvSpPr txBox="1"/>
      </xdr:nvSpPr>
      <xdr:spPr>
        <a:xfrm>
          <a:off x="14020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3090</xdr:rowOff>
    </xdr:from>
    <xdr:to>
      <xdr:col>64</xdr:col>
      <xdr:colOff>152400</xdr:colOff>
      <xdr:row>15</xdr:row>
      <xdr:rowOff>104690</xdr:rowOff>
    </xdr:to>
    <xdr:sp macro="" textlink="">
      <xdr:nvSpPr>
        <xdr:cNvPr id="465" name="楕円 464"/>
        <xdr:cNvSpPr/>
      </xdr:nvSpPr>
      <xdr:spPr>
        <a:xfrm>
          <a:off x="13462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114867</xdr:rowOff>
    </xdr:from>
    <xdr:ext cx="762000" cy="259045"/>
    <xdr:sp macro="" textlink="">
      <xdr:nvSpPr>
        <xdr:cNvPr id="466" name="テキスト ボックス 465"/>
        <xdr:cNvSpPr txBox="1"/>
      </xdr:nvSpPr>
      <xdr:spPr>
        <a:xfrm>
          <a:off x="13131800" y="23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人件費は類似団体平均と比べて高い水準になっており、その要因として、市の面積が広大であるため、保育園、公民館、消防署分署などの施設配置が多いことに伴い人件費をより多く必要とする構造がある。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また、令和２年度の人件費決算額は、昇給抑制や給与削減措置の継続をしているものの会計年度任用職員制度が施行され、従前の物件費に分類されていた臨時職員の賃金が人件費に分類されることなどにより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今後も定員適正化計画に基づく総職員数の抑制、民営化やアウトソーシングなどの行政改革を通じて人件費の適正化に努める。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113284</xdr:rowOff>
    </xdr:from>
    <xdr:to>
      <xdr:col>24</xdr:col>
      <xdr:colOff>25400</xdr:colOff>
      <xdr:row>41</xdr:row>
      <xdr:rowOff>124714</xdr:rowOff>
    </xdr:to>
    <xdr:cxnSp macro="">
      <xdr:nvCxnSpPr>
        <xdr:cNvPr id="64" name="直線コネクタ 63"/>
        <xdr:cNvCxnSpPr/>
      </xdr:nvCxnSpPr>
      <xdr:spPr>
        <a:xfrm>
          <a:off x="3987800" y="697128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49276</xdr:rowOff>
    </xdr:from>
    <xdr:to>
      <xdr:col>19</xdr:col>
      <xdr:colOff>187325</xdr:colOff>
      <xdr:row>40</xdr:row>
      <xdr:rowOff>113284</xdr:rowOff>
    </xdr:to>
    <xdr:cxnSp macro="">
      <xdr:nvCxnSpPr>
        <xdr:cNvPr id="67" name="直線コネクタ 66"/>
        <xdr:cNvCxnSpPr/>
      </xdr:nvCxnSpPr>
      <xdr:spPr>
        <a:xfrm>
          <a:off x="3098800" y="69072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49276</xdr:rowOff>
    </xdr:from>
    <xdr:to>
      <xdr:col>15</xdr:col>
      <xdr:colOff>98425</xdr:colOff>
      <xdr:row>40</xdr:row>
      <xdr:rowOff>67564</xdr:rowOff>
    </xdr:to>
    <xdr:cxnSp macro="">
      <xdr:nvCxnSpPr>
        <xdr:cNvPr id="70" name="直線コネクタ 69"/>
        <xdr:cNvCxnSpPr/>
      </xdr:nvCxnSpPr>
      <xdr:spPr>
        <a:xfrm flipV="1">
          <a:off x="2209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67564</xdr:rowOff>
    </xdr:from>
    <xdr:to>
      <xdr:col>11</xdr:col>
      <xdr:colOff>9525</xdr:colOff>
      <xdr:row>40</xdr:row>
      <xdr:rowOff>104140</xdr:rowOff>
    </xdr:to>
    <xdr:cxnSp macro="">
      <xdr:nvCxnSpPr>
        <xdr:cNvPr id="73" name="直線コネクタ 72"/>
        <xdr:cNvCxnSpPr/>
      </xdr:nvCxnSpPr>
      <xdr:spPr>
        <a:xfrm flipV="1">
          <a:off x="1320800" y="6925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73914</xdr:rowOff>
    </xdr:from>
    <xdr:to>
      <xdr:col>24</xdr:col>
      <xdr:colOff>76200</xdr:colOff>
      <xdr:row>42</xdr:row>
      <xdr:rowOff>4064</xdr:rowOff>
    </xdr:to>
    <xdr:sp macro="" textlink="">
      <xdr:nvSpPr>
        <xdr:cNvPr id="83" name="楕円 82"/>
        <xdr:cNvSpPr/>
      </xdr:nvSpPr>
      <xdr:spPr>
        <a:xfrm>
          <a:off x="47752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153941</xdr:rowOff>
    </xdr:from>
    <xdr:ext cx="762000" cy="259045"/>
    <xdr:sp macro="" textlink="">
      <xdr:nvSpPr>
        <xdr:cNvPr id="84" name="人件費該当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62484</xdr:rowOff>
    </xdr:from>
    <xdr:to>
      <xdr:col>20</xdr:col>
      <xdr:colOff>38100</xdr:colOff>
      <xdr:row>40</xdr:row>
      <xdr:rowOff>164084</xdr:rowOff>
    </xdr:to>
    <xdr:sp macro="" textlink="">
      <xdr:nvSpPr>
        <xdr:cNvPr id="85" name="楕円 84"/>
        <xdr:cNvSpPr/>
      </xdr:nvSpPr>
      <xdr:spPr>
        <a:xfrm>
          <a:off x="3937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148861</xdr:rowOff>
    </xdr:from>
    <xdr:ext cx="736600" cy="259045"/>
    <xdr:sp macro="" textlink="">
      <xdr:nvSpPr>
        <xdr:cNvPr id="86" name="テキスト ボックス 85"/>
        <xdr:cNvSpPr txBox="1"/>
      </xdr:nvSpPr>
      <xdr:spPr>
        <a:xfrm>
          <a:off x="3606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16764</xdr:rowOff>
    </xdr:from>
    <xdr:to>
      <xdr:col>11</xdr:col>
      <xdr:colOff>60325</xdr:colOff>
      <xdr:row>40</xdr:row>
      <xdr:rowOff>118364</xdr:rowOff>
    </xdr:to>
    <xdr:sp macro="" textlink="">
      <xdr:nvSpPr>
        <xdr:cNvPr id="89" name="楕円 88"/>
        <xdr:cNvSpPr/>
      </xdr:nvSpPr>
      <xdr:spPr>
        <a:xfrm>
          <a:off x="2159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103141</xdr:rowOff>
    </xdr:from>
    <xdr:ext cx="762000" cy="259045"/>
    <xdr:sp macro="" textlink="">
      <xdr:nvSpPr>
        <xdr:cNvPr id="90" name="テキスト ボックス 89"/>
        <xdr:cNvSpPr txBox="1"/>
      </xdr:nvSpPr>
      <xdr:spPr>
        <a:xfrm>
          <a:off x="1828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1" name="楕円 90"/>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2" name="テキスト ボックス 91"/>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会計年度任用職員制度の施行に伴う賃金の皆減により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大な市域をカバーするため、公共施設等の維持管理経費を多く必要とする構造にある。引き続きファシリティマネジメントに基づく公共施設の統廃合による維持管理コストの縮減等により運用の効率化を図ることに加え、公共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使用料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の適正化を推進し、充当一般財源の縮減を図る。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19</xdr:row>
      <xdr:rowOff>62230</xdr:rowOff>
    </xdr:to>
    <xdr:cxnSp macro="">
      <xdr:nvCxnSpPr>
        <xdr:cNvPr id="125" name="直線コネクタ 124"/>
        <xdr:cNvCxnSpPr/>
      </xdr:nvCxnSpPr>
      <xdr:spPr>
        <a:xfrm flipV="1">
          <a:off x="15671800" y="3228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62230</xdr:rowOff>
    </xdr:to>
    <xdr:cxnSp macro="">
      <xdr:nvCxnSpPr>
        <xdr:cNvPr id="128" name="直線コネクタ 127"/>
        <xdr:cNvCxnSpPr/>
      </xdr:nvCxnSpPr>
      <xdr:spPr>
        <a:xfrm>
          <a:off x="14782800" y="328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31750</xdr:rowOff>
    </xdr:to>
    <xdr:cxnSp macro="">
      <xdr:nvCxnSpPr>
        <xdr:cNvPr id="131" name="直線コネクタ 130"/>
        <xdr:cNvCxnSpPr/>
      </xdr:nvCxnSpPr>
      <xdr:spPr>
        <a:xfrm>
          <a:off x="13893800" y="326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92710</xdr:rowOff>
    </xdr:to>
    <xdr:cxnSp macro="">
      <xdr:nvCxnSpPr>
        <xdr:cNvPr id="134" name="直線コネクタ 133"/>
        <xdr:cNvCxnSpPr/>
      </xdr:nvCxnSpPr>
      <xdr:spPr>
        <a:xfrm flipV="1">
          <a:off x="13004800" y="3266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6" name="楕円 145"/>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97807</xdr:rowOff>
    </xdr:from>
    <xdr:ext cx="736600" cy="259045"/>
    <xdr:sp macro="" textlink="">
      <xdr:nvSpPr>
        <xdr:cNvPr id="147" name="テキスト ボックス 146"/>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48" name="楕円 147"/>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49" name="テキスト ボックス 148"/>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0" name="楕円 149"/>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1" name="テキスト ボックス 150"/>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2" name="楕円 151"/>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3" name="テキスト ボックス 152"/>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会計年度任用職員制度の施行に伴い保育所に係る扶助費への振分が減となったこと等から前年度比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や生活保護費は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上昇傾向にあるため、財源の確保や独自補助制度の見直しを進めていくことで、財政の圧迫に歯止めをかけるよう努める。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55</xdr:row>
      <xdr:rowOff>129722</xdr:rowOff>
    </xdr:to>
    <xdr:cxnSp macro="">
      <xdr:nvCxnSpPr>
        <xdr:cNvPr id="188" name="直線コネクタ 187"/>
        <xdr:cNvCxnSpPr/>
      </xdr:nvCxnSpPr>
      <xdr:spPr>
        <a:xfrm flipV="1">
          <a:off x="3987800" y="93308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129722</xdr:rowOff>
    </xdr:to>
    <xdr:cxnSp macro="">
      <xdr:nvCxnSpPr>
        <xdr:cNvPr id="191" name="直線コネクタ 190"/>
        <xdr:cNvCxnSpPr/>
      </xdr:nvCxnSpPr>
      <xdr:spPr>
        <a:xfrm>
          <a:off x="3098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118835</xdr:rowOff>
    </xdr:to>
    <xdr:cxnSp macro="">
      <xdr:nvCxnSpPr>
        <xdr:cNvPr id="194" name="直線コネクタ 193"/>
        <xdr:cNvCxnSpPr/>
      </xdr:nvCxnSpPr>
      <xdr:spPr>
        <a:xfrm flipV="1">
          <a:off x="2209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56243</xdr:rowOff>
    </xdr:to>
    <xdr:cxnSp macro="">
      <xdr:nvCxnSpPr>
        <xdr:cNvPr id="197" name="直線コネクタ 196"/>
        <xdr:cNvCxnSpPr/>
      </xdr:nvCxnSpPr>
      <xdr:spPr>
        <a:xfrm flipV="1">
          <a:off x="1320800" y="9548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7" name="楕円 206"/>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8"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2" name="テキスト ボックス 211"/>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繰出金について、下水道事業の法適用化に伴い前年度まで操出金として支出していた費用を補助費等及び出資金として支出したこと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、今後も、各特別会計における財政収支の適正化を図り、普通会計の負担額縮減に努める。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58</xdr:row>
      <xdr:rowOff>50800</xdr:rowOff>
    </xdr:to>
    <xdr:cxnSp macro="">
      <xdr:nvCxnSpPr>
        <xdr:cNvPr id="253" name="直線コネクタ 252"/>
        <xdr:cNvCxnSpPr/>
      </xdr:nvCxnSpPr>
      <xdr:spPr>
        <a:xfrm flipV="1">
          <a:off x="15671800" y="98520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22225</xdr:rowOff>
    </xdr:from>
    <xdr:to>
      <xdr:col>78</xdr:col>
      <xdr:colOff>69850</xdr:colOff>
      <xdr:row>58</xdr:row>
      <xdr:rowOff>50800</xdr:rowOff>
    </xdr:to>
    <xdr:cxnSp macro="">
      <xdr:nvCxnSpPr>
        <xdr:cNvPr id="256" name="直線コネクタ 255"/>
        <xdr:cNvCxnSpPr/>
      </xdr:nvCxnSpPr>
      <xdr:spPr>
        <a:xfrm>
          <a:off x="14782800" y="9966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58</xdr:row>
      <xdr:rowOff>22225</xdr:rowOff>
    </xdr:to>
    <xdr:cxnSp macro="">
      <xdr:nvCxnSpPr>
        <xdr:cNvPr id="259" name="直線コネクタ 258"/>
        <xdr:cNvCxnSpPr/>
      </xdr:nvCxnSpPr>
      <xdr:spPr>
        <a:xfrm>
          <a:off x="13893800" y="9937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3175</xdr:rowOff>
    </xdr:to>
    <xdr:cxnSp macro="">
      <xdr:nvCxnSpPr>
        <xdr:cNvPr id="262" name="直線コネクタ 261"/>
        <xdr:cNvCxnSpPr/>
      </xdr:nvCxnSpPr>
      <xdr:spPr>
        <a:xfrm flipV="1">
          <a:off x="13004800" y="993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142875</xdr:rowOff>
    </xdr:from>
    <xdr:to>
      <xdr:col>74</xdr:col>
      <xdr:colOff>31750</xdr:colOff>
      <xdr:row>58</xdr:row>
      <xdr:rowOff>73025</xdr:rowOff>
    </xdr:to>
    <xdr:sp macro="" textlink="">
      <xdr:nvSpPr>
        <xdr:cNvPr id="276" name="楕円 275"/>
        <xdr:cNvSpPr/>
      </xdr:nvSpPr>
      <xdr:spPr>
        <a:xfrm>
          <a:off x="14732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83202</xdr:rowOff>
    </xdr:from>
    <xdr:ext cx="762000" cy="259045"/>
    <xdr:sp macro="" textlink="">
      <xdr:nvSpPr>
        <xdr:cNvPr id="277" name="テキスト ボックス 276"/>
        <xdr:cNvSpPr txBox="1"/>
      </xdr:nvSpPr>
      <xdr:spPr>
        <a:xfrm>
          <a:off x="144018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78" name="楕円 277"/>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54627</xdr:rowOff>
    </xdr:from>
    <xdr:ext cx="762000" cy="259045"/>
    <xdr:sp macro="" textlink="">
      <xdr:nvSpPr>
        <xdr:cNvPr id="279" name="テキスト ボックス 278"/>
        <xdr:cNvSpPr txBox="1"/>
      </xdr:nvSpPr>
      <xdr:spPr>
        <a:xfrm>
          <a:off x="13512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123825</xdr:rowOff>
    </xdr:from>
    <xdr:to>
      <xdr:col>65</xdr:col>
      <xdr:colOff>53975</xdr:colOff>
      <xdr:row>58</xdr:row>
      <xdr:rowOff>53975</xdr:rowOff>
    </xdr:to>
    <xdr:sp macro="" textlink="">
      <xdr:nvSpPr>
        <xdr:cNvPr id="280" name="楕円 279"/>
        <xdr:cNvSpPr/>
      </xdr:nvSpPr>
      <xdr:spPr>
        <a:xfrm>
          <a:off x="12954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64152</xdr:rowOff>
    </xdr:from>
    <xdr:ext cx="762000" cy="259045"/>
    <xdr:sp macro="" textlink="">
      <xdr:nvSpPr>
        <xdr:cNvPr id="281" name="テキスト ボックス 280"/>
        <xdr:cNvSpPr txBox="1"/>
      </xdr:nvSpPr>
      <xdr:spPr>
        <a:xfrm>
          <a:off x="12623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下水道事業の法適用化に伴い前年度まで操出金として支出していた費用を補助費等及び出資金として支出したこと等により前年度比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引き続き適正な交付に努めるため、補助金等の交付に当たっては、今後も明確な基準のもと、予算、決算、事業内容等の確認を行い、恒常的に見直し、適正化を図る。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24130</xdr:rowOff>
    </xdr:to>
    <xdr:cxnSp macro="">
      <xdr:nvCxnSpPr>
        <xdr:cNvPr id="311" name="直線コネクタ 310"/>
        <xdr:cNvCxnSpPr/>
      </xdr:nvCxnSpPr>
      <xdr:spPr>
        <a:xfrm>
          <a:off x="15671800" y="59471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117856</xdr:rowOff>
    </xdr:to>
    <xdr:cxnSp macro="">
      <xdr:nvCxnSpPr>
        <xdr:cNvPr id="314" name="直線コネクタ 313"/>
        <xdr:cNvCxnSpPr/>
      </xdr:nvCxnSpPr>
      <xdr:spPr>
        <a:xfrm>
          <a:off x="14782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113284</xdr:rowOff>
    </xdr:to>
    <xdr:cxnSp macro="">
      <xdr:nvCxnSpPr>
        <xdr:cNvPr id="317" name="直線コネクタ 316"/>
        <xdr:cNvCxnSpPr/>
      </xdr:nvCxnSpPr>
      <xdr:spPr>
        <a:xfrm flipV="1">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117856</xdr:rowOff>
    </xdr:to>
    <xdr:cxnSp macro="">
      <xdr:nvCxnSpPr>
        <xdr:cNvPr id="320" name="直線コネクタ 319"/>
        <xdr:cNvCxnSpPr/>
      </xdr:nvCxnSpPr>
      <xdr:spPr>
        <a:xfrm flipV="1">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0" name="楕円 329"/>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53357</xdr:rowOff>
    </xdr:from>
    <xdr:ext cx="762000" cy="259045"/>
    <xdr:sp macro="" textlink="">
      <xdr:nvSpPr>
        <xdr:cNvPr id="331" name="補助費等該当値テキスト"/>
        <xdr:cNvSpPr txBox="1"/>
      </xdr:nvSpPr>
      <xdr:spPr>
        <a:xfrm>
          <a:off x="16598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2" name="楕円 331"/>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3" name="テキスト ボックス 332"/>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34" name="楕円 333"/>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35" name="テキスト ボックス 334"/>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6" name="楕円 335"/>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7" name="テキスト ボックス 336"/>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8" name="楕円 337"/>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9" name="テキスト ボックス 338"/>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過去の起債抑制により公債費は大幅に減少し、前年度比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類似団体平均を下回る水準となっているが、今後は大規模な公共施設の整備事業を控えており、元利償還金の増加が見込まれるため、より一層世代間負担の公平化及び公債費負担の平準化の観点から、適正な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152146</xdr:rowOff>
    </xdr:to>
    <xdr:cxnSp macro="">
      <xdr:nvCxnSpPr>
        <xdr:cNvPr id="369" name="直線コネクタ 368"/>
        <xdr:cNvCxnSpPr/>
      </xdr:nvCxnSpPr>
      <xdr:spPr>
        <a:xfrm flipV="1">
          <a:off x="3987800" y="129514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12700</xdr:rowOff>
    </xdr:to>
    <xdr:cxnSp macro="">
      <xdr:nvCxnSpPr>
        <xdr:cNvPr id="372" name="直線コネクタ 371"/>
        <xdr:cNvCxnSpPr/>
      </xdr:nvCxnSpPr>
      <xdr:spPr>
        <a:xfrm flipV="1">
          <a:off x="3098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49276</xdr:rowOff>
    </xdr:to>
    <xdr:cxnSp macro="">
      <xdr:nvCxnSpPr>
        <xdr:cNvPr id="375" name="直線コネクタ 374"/>
        <xdr:cNvCxnSpPr/>
      </xdr:nvCxnSpPr>
      <xdr:spPr>
        <a:xfrm flipV="1">
          <a:off x="2209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99568</xdr:rowOff>
    </xdr:to>
    <xdr:cxnSp macro="">
      <xdr:nvCxnSpPr>
        <xdr:cNvPr id="378" name="直線コネクタ 377"/>
        <xdr:cNvCxnSpPr/>
      </xdr:nvCxnSpPr>
      <xdr:spPr>
        <a:xfrm flipV="1">
          <a:off x="1320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8" name="楕円 387"/>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9"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90" name="楕円 389"/>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91" name="テキスト ボックス 390"/>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2" name="楕円 391"/>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3" name="テキスト ボックス 392"/>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4" name="楕円 393"/>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5" name="テキスト ボックス 394"/>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6" name="楕円 395"/>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7" name="テキスト ボックス 396"/>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地方消費税交付金や税収の増等による経常一般財源が増加したことにより前年度から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ポイントの減となったが、依然として類似団体平均を上回る状態が続いている。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60706</xdr:rowOff>
    </xdr:to>
    <xdr:cxnSp macro="">
      <xdr:nvCxnSpPr>
        <xdr:cNvPr id="428" name="直線コネクタ 427"/>
        <xdr:cNvCxnSpPr/>
      </xdr:nvCxnSpPr>
      <xdr:spPr>
        <a:xfrm flipV="1">
          <a:off x="15671800" y="135549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60706</xdr:rowOff>
    </xdr:to>
    <xdr:cxnSp macro="">
      <xdr:nvCxnSpPr>
        <xdr:cNvPr id="431" name="直線コネクタ 430"/>
        <xdr:cNvCxnSpPr/>
      </xdr:nvCxnSpPr>
      <xdr:spPr>
        <a:xfrm>
          <a:off x="14782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78</xdr:row>
      <xdr:rowOff>140715</xdr:rowOff>
    </xdr:to>
    <xdr:cxnSp macro="">
      <xdr:nvCxnSpPr>
        <xdr:cNvPr id="434" name="直線コネクタ 433"/>
        <xdr:cNvCxnSpPr/>
      </xdr:nvCxnSpPr>
      <xdr:spPr>
        <a:xfrm flipV="1">
          <a:off x="13893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92711</xdr:rowOff>
    </xdr:to>
    <xdr:cxnSp macro="">
      <xdr:nvCxnSpPr>
        <xdr:cNvPr id="437" name="直線コネクタ 436"/>
        <xdr:cNvCxnSpPr/>
      </xdr:nvCxnSpPr>
      <xdr:spPr>
        <a:xfrm flipV="1">
          <a:off x="13004800" y="135138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7" name="楕円 446"/>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48"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9" name="楕円 448"/>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0" name="テキスト ボックス 449"/>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1" name="楕円 450"/>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2" name="テキスト ボックス 451"/>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3" name="楕円 452"/>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4" name="テキスト ボックス 453"/>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5" name="楕円 454"/>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6" name="テキスト ボックス 455"/>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47083</xdr:rowOff>
    </xdr:from>
    <xdr:to>
      <xdr:col>29</xdr:col>
      <xdr:colOff>127000</xdr:colOff>
      <xdr:row>16</xdr:row>
      <xdr:rowOff>117361</xdr:rowOff>
    </xdr:to>
    <xdr:cxnSp macro="">
      <xdr:nvCxnSpPr>
        <xdr:cNvPr id="52" name="直線コネクタ 51"/>
        <xdr:cNvCxnSpPr/>
      </xdr:nvCxnSpPr>
      <xdr:spPr bwMode="auto">
        <a:xfrm flipV="1">
          <a:off x="5003800" y="2837908"/>
          <a:ext cx="647700" cy="7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117361</xdr:rowOff>
    </xdr:from>
    <xdr:to>
      <xdr:col>26</xdr:col>
      <xdr:colOff>50800</xdr:colOff>
      <xdr:row>16</xdr:row>
      <xdr:rowOff>168094</xdr:rowOff>
    </xdr:to>
    <xdr:cxnSp macro="">
      <xdr:nvCxnSpPr>
        <xdr:cNvPr id="55" name="直線コネクタ 54"/>
        <xdr:cNvCxnSpPr/>
      </xdr:nvCxnSpPr>
      <xdr:spPr bwMode="auto">
        <a:xfrm flipV="1">
          <a:off x="4305300" y="2908186"/>
          <a:ext cx="698500" cy="5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168094</xdr:rowOff>
    </xdr:from>
    <xdr:to>
      <xdr:col>22</xdr:col>
      <xdr:colOff>114300</xdr:colOff>
      <xdr:row>17</xdr:row>
      <xdr:rowOff>22475</xdr:rowOff>
    </xdr:to>
    <xdr:cxnSp macro="">
      <xdr:nvCxnSpPr>
        <xdr:cNvPr id="58" name="直線コネクタ 57"/>
        <xdr:cNvCxnSpPr/>
      </xdr:nvCxnSpPr>
      <xdr:spPr bwMode="auto">
        <a:xfrm flipV="1">
          <a:off x="3606800" y="2958919"/>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22475</xdr:rowOff>
    </xdr:from>
    <xdr:to>
      <xdr:col>18</xdr:col>
      <xdr:colOff>177800</xdr:colOff>
      <xdr:row>17</xdr:row>
      <xdr:rowOff>50185</xdr:rowOff>
    </xdr:to>
    <xdr:cxnSp macro="">
      <xdr:nvCxnSpPr>
        <xdr:cNvPr id="61" name="直線コネクタ 60"/>
        <xdr:cNvCxnSpPr/>
      </xdr:nvCxnSpPr>
      <xdr:spPr bwMode="auto">
        <a:xfrm flipV="1">
          <a:off x="2908300" y="2984750"/>
          <a:ext cx="698500" cy="2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167733</xdr:rowOff>
    </xdr:from>
    <xdr:to>
      <xdr:col>29</xdr:col>
      <xdr:colOff>177800</xdr:colOff>
      <xdr:row>16</xdr:row>
      <xdr:rowOff>97883</xdr:rowOff>
    </xdr:to>
    <xdr:sp macro="" textlink="">
      <xdr:nvSpPr>
        <xdr:cNvPr id="71" name="楕円 70"/>
        <xdr:cNvSpPr/>
      </xdr:nvSpPr>
      <xdr:spPr bwMode="auto">
        <a:xfrm>
          <a:off x="5600700" y="27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12810</xdr:rowOff>
    </xdr:from>
    <xdr:ext cx="762000" cy="259045"/>
    <xdr:sp macro="" textlink="">
      <xdr:nvSpPr>
        <xdr:cNvPr id="72" name="人口1人当たり決算額の推移該当値テキスト130"/>
        <xdr:cNvSpPr txBox="1"/>
      </xdr:nvSpPr>
      <xdr:spPr>
        <a:xfrm>
          <a:off x="5740400" y="26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66561</xdr:rowOff>
    </xdr:from>
    <xdr:to>
      <xdr:col>26</xdr:col>
      <xdr:colOff>101600</xdr:colOff>
      <xdr:row>16</xdr:row>
      <xdr:rowOff>168161</xdr:rowOff>
    </xdr:to>
    <xdr:sp macro="" textlink="">
      <xdr:nvSpPr>
        <xdr:cNvPr id="73" name="楕円 72"/>
        <xdr:cNvSpPr/>
      </xdr:nvSpPr>
      <xdr:spPr bwMode="auto">
        <a:xfrm>
          <a:off x="4953000" y="285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6888</xdr:rowOff>
    </xdr:from>
    <xdr:ext cx="736600" cy="259045"/>
    <xdr:sp macro="" textlink="">
      <xdr:nvSpPr>
        <xdr:cNvPr id="74" name="テキスト ボックス 73"/>
        <xdr:cNvSpPr txBox="1"/>
      </xdr:nvSpPr>
      <xdr:spPr>
        <a:xfrm>
          <a:off x="4622800" y="262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117294</xdr:rowOff>
    </xdr:from>
    <xdr:to>
      <xdr:col>22</xdr:col>
      <xdr:colOff>165100</xdr:colOff>
      <xdr:row>17</xdr:row>
      <xdr:rowOff>47444</xdr:rowOff>
    </xdr:to>
    <xdr:sp macro="" textlink="">
      <xdr:nvSpPr>
        <xdr:cNvPr id="75" name="楕円 74"/>
        <xdr:cNvSpPr/>
      </xdr:nvSpPr>
      <xdr:spPr bwMode="auto">
        <a:xfrm>
          <a:off x="4254500" y="29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57621</xdr:rowOff>
    </xdr:from>
    <xdr:ext cx="762000" cy="259045"/>
    <xdr:sp macro="" textlink="">
      <xdr:nvSpPr>
        <xdr:cNvPr id="76" name="テキスト ボックス 75"/>
        <xdr:cNvSpPr txBox="1"/>
      </xdr:nvSpPr>
      <xdr:spPr>
        <a:xfrm>
          <a:off x="3924300" y="267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143125</xdr:rowOff>
    </xdr:from>
    <xdr:to>
      <xdr:col>19</xdr:col>
      <xdr:colOff>38100</xdr:colOff>
      <xdr:row>17</xdr:row>
      <xdr:rowOff>73275</xdr:rowOff>
    </xdr:to>
    <xdr:sp macro="" textlink="">
      <xdr:nvSpPr>
        <xdr:cNvPr id="77" name="楕円 76"/>
        <xdr:cNvSpPr/>
      </xdr:nvSpPr>
      <xdr:spPr bwMode="auto">
        <a:xfrm>
          <a:off x="3556000" y="29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83452</xdr:rowOff>
    </xdr:from>
    <xdr:ext cx="762000" cy="259045"/>
    <xdr:sp macro="" textlink="">
      <xdr:nvSpPr>
        <xdr:cNvPr id="78" name="テキスト ボックス 77"/>
        <xdr:cNvSpPr txBox="1"/>
      </xdr:nvSpPr>
      <xdr:spPr>
        <a:xfrm>
          <a:off x="3225800" y="270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170835</xdr:rowOff>
    </xdr:from>
    <xdr:to>
      <xdr:col>15</xdr:col>
      <xdr:colOff>101600</xdr:colOff>
      <xdr:row>17</xdr:row>
      <xdr:rowOff>100985</xdr:rowOff>
    </xdr:to>
    <xdr:sp macro="" textlink="">
      <xdr:nvSpPr>
        <xdr:cNvPr id="79" name="楕円 78"/>
        <xdr:cNvSpPr/>
      </xdr:nvSpPr>
      <xdr:spPr bwMode="auto">
        <a:xfrm>
          <a:off x="2857500" y="29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111162</xdr:rowOff>
    </xdr:from>
    <xdr:ext cx="762000" cy="259045"/>
    <xdr:sp macro="" textlink="">
      <xdr:nvSpPr>
        <xdr:cNvPr id="80" name="テキスト ボックス 79"/>
        <xdr:cNvSpPr txBox="1"/>
      </xdr:nvSpPr>
      <xdr:spPr>
        <a:xfrm>
          <a:off x="2527300" y="27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132867</xdr:rowOff>
    </xdr:from>
    <xdr:to>
      <xdr:col>29</xdr:col>
      <xdr:colOff>127000</xdr:colOff>
      <xdr:row>37</xdr:row>
      <xdr:rowOff>165595</xdr:rowOff>
    </xdr:to>
    <xdr:cxnSp macro="">
      <xdr:nvCxnSpPr>
        <xdr:cNvPr id="114" name="直線コネクタ 113"/>
        <xdr:cNvCxnSpPr/>
      </xdr:nvCxnSpPr>
      <xdr:spPr bwMode="auto">
        <a:xfrm>
          <a:off x="5003800" y="7257567"/>
          <a:ext cx="647700" cy="3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125857</xdr:rowOff>
    </xdr:from>
    <xdr:to>
      <xdr:col>26</xdr:col>
      <xdr:colOff>50800</xdr:colOff>
      <xdr:row>37</xdr:row>
      <xdr:rowOff>132867</xdr:rowOff>
    </xdr:to>
    <xdr:cxnSp macro="">
      <xdr:nvCxnSpPr>
        <xdr:cNvPr id="117" name="直線コネクタ 116"/>
        <xdr:cNvCxnSpPr/>
      </xdr:nvCxnSpPr>
      <xdr:spPr bwMode="auto">
        <a:xfrm>
          <a:off x="4305300" y="7250557"/>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104673</xdr:rowOff>
    </xdr:from>
    <xdr:to>
      <xdr:col>22</xdr:col>
      <xdr:colOff>114300</xdr:colOff>
      <xdr:row>37</xdr:row>
      <xdr:rowOff>125857</xdr:rowOff>
    </xdr:to>
    <xdr:cxnSp macro="">
      <xdr:nvCxnSpPr>
        <xdr:cNvPr id="120" name="直線コネクタ 119"/>
        <xdr:cNvCxnSpPr/>
      </xdr:nvCxnSpPr>
      <xdr:spPr bwMode="auto">
        <a:xfrm>
          <a:off x="3606800" y="7229373"/>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46190</xdr:rowOff>
    </xdr:from>
    <xdr:to>
      <xdr:col>18</xdr:col>
      <xdr:colOff>177800</xdr:colOff>
      <xdr:row>37</xdr:row>
      <xdr:rowOff>104673</xdr:rowOff>
    </xdr:to>
    <xdr:cxnSp macro="">
      <xdr:nvCxnSpPr>
        <xdr:cNvPr id="123" name="直線コネクタ 122"/>
        <xdr:cNvCxnSpPr/>
      </xdr:nvCxnSpPr>
      <xdr:spPr bwMode="auto">
        <a:xfrm>
          <a:off x="2908300" y="7170890"/>
          <a:ext cx="698500" cy="5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114795</xdr:rowOff>
    </xdr:from>
    <xdr:to>
      <xdr:col>29</xdr:col>
      <xdr:colOff>177800</xdr:colOff>
      <xdr:row>37</xdr:row>
      <xdr:rowOff>216395</xdr:rowOff>
    </xdr:to>
    <xdr:sp macro="" textlink="">
      <xdr:nvSpPr>
        <xdr:cNvPr id="133" name="楕円 132"/>
        <xdr:cNvSpPr/>
      </xdr:nvSpPr>
      <xdr:spPr bwMode="auto">
        <a:xfrm>
          <a:off x="5600700" y="72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86872</xdr:rowOff>
    </xdr:from>
    <xdr:ext cx="762000" cy="259045"/>
    <xdr:sp macro="" textlink="">
      <xdr:nvSpPr>
        <xdr:cNvPr id="134" name="人口1人当たり決算額の推移該当値テキスト445"/>
        <xdr:cNvSpPr txBox="1"/>
      </xdr:nvSpPr>
      <xdr:spPr>
        <a:xfrm>
          <a:off x="5740400" y="721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82067</xdr:rowOff>
    </xdr:from>
    <xdr:to>
      <xdr:col>26</xdr:col>
      <xdr:colOff>101600</xdr:colOff>
      <xdr:row>37</xdr:row>
      <xdr:rowOff>183667</xdr:rowOff>
    </xdr:to>
    <xdr:sp macro="" textlink="">
      <xdr:nvSpPr>
        <xdr:cNvPr id="135" name="楕円 134"/>
        <xdr:cNvSpPr/>
      </xdr:nvSpPr>
      <xdr:spPr bwMode="auto">
        <a:xfrm>
          <a:off x="4953000" y="720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168444</xdr:rowOff>
    </xdr:from>
    <xdr:ext cx="736600" cy="259045"/>
    <xdr:sp macro="" textlink="">
      <xdr:nvSpPr>
        <xdr:cNvPr id="136" name="テキスト ボックス 135"/>
        <xdr:cNvSpPr txBox="1"/>
      </xdr:nvSpPr>
      <xdr:spPr>
        <a:xfrm>
          <a:off x="4622800" y="729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75057</xdr:rowOff>
    </xdr:from>
    <xdr:to>
      <xdr:col>22</xdr:col>
      <xdr:colOff>165100</xdr:colOff>
      <xdr:row>37</xdr:row>
      <xdr:rowOff>176657</xdr:rowOff>
    </xdr:to>
    <xdr:sp macro="" textlink="">
      <xdr:nvSpPr>
        <xdr:cNvPr id="137" name="楕円 136"/>
        <xdr:cNvSpPr/>
      </xdr:nvSpPr>
      <xdr:spPr bwMode="auto">
        <a:xfrm>
          <a:off x="4254500" y="719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161434</xdr:rowOff>
    </xdr:from>
    <xdr:ext cx="762000" cy="259045"/>
    <xdr:sp macro="" textlink="">
      <xdr:nvSpPr>
        <xdr:cNvPr id="138" name="テキスト ボックス 137"/>
        <xdr:cNvSpPr txBox="1"/>
      </xdr:nvSpPr>
      <xdr:spPr>
        <a:xfrm>
          <a:off x="3924300" y="72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53873</xdr:rowOff>
    </xdr:from>
    <xdr:to>
      <xdr:col>19</xdr:col>
      <xdr:colOff>38100</xdr:colOff>
      <xdr:row>37</xdr:row>
      <xdr:rowOff>155473</xdr:rowOff>
    </xdr:to>
    <xdr:sp macro="" textlink="">
      <xdr:nvSpPr>
        <xdr:cNvPr id="139" name="楕円 138"/>
        <xdr:cNvSpPr/>
      </xdr:nvSpPr>
      <xdr:spPr bwMode="auto">
        <a:xfrm>
          <a:off x="3556000" y="717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140250</xdr:rowOff>
    </xdr:from>
    <xdr:ext cx="762000" cy="259045"/>
    <xdr:sp macro="" textlink="">
      <xdr:nvSpPr>
        <xdr:cNvPr id="140" name="テキスト ボックス 139"/>
        <xdr:cNvSpPr txBox="1"/>
      </xdr:nvSpPr>
      <xdr:spPr>
        <a:xfrm>
          <a:off x="3225800" y="72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166840</xdr:rowOff>
    </xdr:from>
    <xdr:to>
      <xdr:col>15</xdr:col>
      <xdr:colOff>101600</xdr:colOff>
      <xdr:row>37</xdr:row>
      <xdr:rowOff>96990</xdr:rowOff>
    </xdr:to>
    <xdr:sp macro="" textlink="">
      <xdr:nvSpPr>
        <xdr:cNvPr id="141" name="楕円 140"/>
        <xdr:cNvSpPr/>
      </xdr:nvSpPr>
      <xdr:spPr bwMode="auto">
        <a:xfrm>
          <a:off x="2857500" y="712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81767</xdr:rowOff>
    </xdr:from>
    <xdr:ext cx="762000" cy="259045"/>
    <xdr:sp macro="" textlink="">
      <xdr:nvSpPr>
        <xdr:cNvPr id="142" name="テキスト ボックス 141"/>
        <xdr:cNvSpPr txBox="1"/>
      </xdr:nvSpPr>
      <xdr:spPr>
        <a:xfrm>
          <a:off x="2527300" y="72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83522</xdr:rowOff>
    </xdr:from>
    <xdr:to>
      <xdr:col>24</xdr:col>
      <xdr:colOff>63500</xdr:colOff>
      <xdr:row>34</xdr:row>
      <xdr:rowOff>68472</xdr:rowOff>
    </xdr:to>
    <xdr:cxnSp macro="">
      <xdr:nvCxnSpPr>
        <xdr:cNvPr id="61" name="直線コネクタ 60"/>
        <xdr:cNvCxnSpPr/>
      </xdr:nvCxnSpPr>
      <xdr:spPr>
        <a:xfrm flipV="1">
          <a:off x="3797300" y="5741372"/>
          <a:ext cx="8382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68472</xdr:rowOff>
    </xdr:from>
    <xdr:to>
      <xdr:col>19</xdr:col>
      <xdr:colOff>177800</xdr:colOff>
      <xdr:row>34</xdr:row>
      <xdr:rowOff>135890</xdr:rowOff>
    </xdr:to>
    <xdr:cxnSp macro="">
      <xdr:nvCxnSpPr>
        <xdr:cNvPr id="64" name="直線コネクタ 63"/>
        <xdr:cNvCxnSpPr/>
      </xdr:nvCxnSpPr>
      <xdr:spPr>
        <a:xfrm flipV="1">
          <a:off x="2908300" y="5897772"/>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135890</xdr:rowOff>
    </xdr:from>
    <xdr:to>
      <xdr:col>15</xdr:col>
      <xdr:colOff>50800</xdr:colOff>
      <xdr:row>34</xdr:row>
      <xdr:rowOff>151911</xdr:rowOff>
    </xdr:to>
    <xdr:cxnSp macro="">
      <xdr:nvCxnSpPr>
        <xdr:cNvPr id="67" name="直線コネクタ 66"/>
        <xdr:cNvCxnSpPr/>
      </xdr:nvCxnSpPr>
      <xdr:spPr>
        <a:xfrm flipV="1">
          <a:off x="2019300" y="5965190"/>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151911</xdr:rowOff>
    </xdr:from>
    <xdr:to>
      <xdr:col>10</xdr:col>
      <xdr:colOff>114300</xdr:colOff>
      <xdr:row>35</xdr:row>
      <xdr:rowOff>20523</xdr:rowOff>
    </xdr:to>
    <xdr:cxnSp macro="">
      <xdr:nvCxnSpPr>
        <xdr:cNvPr id="70" name="直線コネクタ 69"/>
        <xdr:cNvCxnSpPr/>
      </xdr:nvCxnSpPr>
      <xdr:spPr>
        <a:xfrm flipV="1">
          <a:off x="1130300" y="5981211"/>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32722</xdr:rowOff>
    </xdr:from>
    <xdr:to>
      <xdr:col>24</xdr:col>
      <xdr:colOff>114300</xdr:colOff>
      <xdr:row>33</xdr:row>
      <xdr:rowOff>134322</xdr:rowOff>
    </xdr:to>
    <xdr:sp macro="" textlink="">
      <xdr:nvSpPr>
        <xdr:cNvPr id="80" name="楕円 79"/>
        <xdr:cNvSpPr/>
      </xdr:nvSpPr>
      <xdr:spPr>
        <a:xfrm>
          <a:off x="4584700" y="5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55599</xdr:rowOff>
    </xdr:from>
    <xdr:ext cx="534377" cy="259045"/>
    <xdr:sp macro="" textlink="">
      <xdr:nvSpPr>
        <xdr:cNvPr id="81" name="人件費該当値テキスト"/>
        <xdr:cNvSpPr txBox="1"/>
      </xdr:nvSpPr>
      <xdr:spPr>
        <a:xfrm>
          <a:off x="4686300" y="55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17672</xdr:rowOff>
    </xdr:from>
    <xdr:to>
      <xdr:col>20</xdr:col>
      <xdr:colOff>38100</xdr:colOff>
      <xdr:row>34</xdr:row>
      <xdr:rowOff>119272</xdr:rowOff>
    </xdr:to>
    <xdr:sp macro="" textlink="">
      <xdr:nvSpPr>
        <xdr:cNvPr id="82" name="楕円 81"/>
        <xdr:cNvSpPr/>
      </xdr:nvSpPr>
      <xdr:spPr>
        <a:xfrm>
          <a:off x="3746500" y="5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135799</xdr:rowOff>
    </xdr:from>
    <xdr:ext cx="534377" cy="259045"/>
    <xdr:sp macro="" textlink="">
      <xdr:nvSpPr>
        <xdr:cNvPr id="83" name="テキスト ボックス 82"/>
        <xdr:cNvSpPr txBox="1"/>
      </xdr:nvSpPr>
      <xdr:spPr>
        <a:xfrm>
          <a:off x="3530111" y="56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85090</xdr:rowOff>
    </xdr:from>
    <xdr:to>
      <xdr:col>15</xdr:col>
      <xdr:colOff>101600</xdr:colOff>
      <xdr:row>35</xdr:row>
      <xdr:rowOff>15240</xdr:rowOff>
    </xdr:to>
    <xdr:sp macro="" textlink="">
      <xdr:nvSpPr>
        <xdr:cNvPr id="84" name="楕円 83"/>
        <xdr:cNvSpPr/>
      </xdr:nvSpPr>
      <xdr:spPr>
        <a:xfrm>
          <a:off x="2857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31767</xdr:rowOff>
    </xdr:from>
    <xdr:ext cx="534377" cy="259045"/>
    <xdr:sp macro="" textlink="">
      <xdr:nvSpPr>
        <xdr:cNvPr id="85" name="テキスト ボックス 84"/>
        <xdr:cNvSpPr txBox="1"/>
      </xdr:nvSpPr>
      <xdr:spPr>
        <a:xfrm>
          <a:off x="2641111"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101111</xdr:rowOff>
    </xdr:from>
    <xdr:to>
      <xdr:col>10</xdr:col>
      <xdr:colOff>165100</xdr:colOff>
      <xdr:row>35</xdr:row>
      <xdr:rowOff>31261</xdr:rowOff>
    </xdr:to>
    <xdr:sp macro="" textlink="">
      <xdr:nvSpPr>
        <xdr:cNvPr id="86" name="楕円 85"/>
        <xdr:cNvSpPr/>
      </xdr:nvSpPr>
      <xdr:spPr>
        <a:xfrm>
          <a:off x="1968500" y="59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47788</xdr:rowOff>
    </xdr:from>
    <xdr:ext cx="534377" cy="259045"/>
    <xdr:sp macro="" textlink="">
      <xdr:nvSpPr>
        <xdr:cNvPr id="87" name="テキスト ボックス 86"/>
        <xdr:cNvSpPr txBox="1"/>
      </xdr:nvSpPr>
      <xdr:spPr>
        <a:xfrm>
          <a:off x="1752111" y="57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141173</xdr:rowOff>
    </xdr:from>
    <xdr:to>
      <xdr:col>6</xdr:col>
      <xdr:colOff>38100</xdr:colOff>
      <xdr:row>35</xdr:row>
      <xdr:rowOff>71323</xdr:rowOff>
    </xdr:to>
    <xdr:sp macro="" textlink="">
      <xdr:nvSpPr>
        <xdr:cNvPr id="88" name="楕円 87"/>
        <xdr:cNvSpPr/>
      </xdr:nvSpPr>
      <xdr:spPr>
        <a:xfrm>
          <a:off x="1079500" y="59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87850</xdr:rowOff>
    </xdr:from>
    <xdr:ext cx="534377" cy="259045"/>
    <xdr:sp macro="" textlink="">
      <xdr:nvSpPr>
        <xdr:cNvPr id="89" name="テキスト ボックス 88"/>
        <xdr:cNvSpPr txBox="1"/>
      </xdr:nvSpPr>
      <xdr:spPr>
        <a:xfrm>
          <a:off x="863111" y="57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102950</xdr:rowOff>
    </xdr:from>
    <xdr:to>
      <xdr:col>24</xdr:col>
      <xdr:colOff>63500</xdr:colOff>
      <xdr:row>57</xdr:row>
      <xdr:rowOff>113832</xdr:rowOff>
    </xdr:to>
    <xdr:cxnSp macro="">
      <xdr:nvCxnSpPr>
        <xdr:cNvPr id="117" name="直線コネクタ 116"/>
        <xdr:cNvCxnSpPr/>
      </xdr:nvCxnSpPr>
      <xdr:spPr>
        <a:xfrm flipV="1">
          <a:off x="3797300" y="9875600"/>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113832</xdr:rowOff>
    </xdr:from>
    <xdr:to>
      <xdr:col>19</xdr:col>
      <xdr:colOff>177800</xdr:colOff>
      <xdr:row>58</xdr:row>
      <xdr:rowOff>25043</xdr:rowOff>
    </xdr:to>
    <xdr:cxnSp macro="">
      <xdr:nvCxnSpPr>
        <xdr:cNvPr id="120" name="直線コネクタ 119"/>
        <xdr:cNvCxnSpPr/>
      </xdr:nvCxnSpPr>
      <xdr:spPr>
        <a:xfrm flipV="1">
          <a:off x="2908300" y="9886482"/>
          <a:ext cx="889000" cy="8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25043</xdr:rowOff>
    </xdr:from>
    <xdr:to>
      <xdr:col>15</xdr:col>
      <xdr:colOff>50800</xdr:colOff>
      <xdr:row>58</xdr:row>
      <xdr:rowOff>45599</xdr:rowOff>
    </xdr:to>
    <xdr:cxnSp macro="">
      <xdr:nvCxnSpPr>
        <xdr:cNvPr id="123" name="直線コネクタ 122"/>
        <xdr:cNvCxnSpPr/>
      </xdr:nvCxnSpPr>
      <xdr:spPr>
        <a:xfrm flipV="1">
          <a:off x="2019300" y="9969143"/>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37104</xdr:rowOff>
    </xdr:from>
    <xdr:to>
      <xdr:col>10</xdr:col>
      <xdr:colOff>114300</xdr:colOff>
      <xdr:row>58</xdr:row>
      <xdr:rowOff>45599</xdr:rowOff>
    </xdr:to>
    <xdr:cxnSp macro="">
      <xdr:nvCxnSpPr>
        <xdr:cNvPr id="126" name="直線コネクタ 125"/>
        <xdr:cNvCxnSpPr/>
      </xdr:nvCxnSpPr>
      <xdr:spPr>
        <a:xfrm>
          <a:off x="1130300" y="9981204"/>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52150</xdr:rowOff>
    </xdr:from>
    <xdr:to>
      <xdr:col>24</xdr:col>
      <xdr:colOff>114300</xdr:colOff>
      <xdr:row>57</xdr:row>
      <xdr:rowOff>153750</xdr:rowOff>
    </xdr:to>
    <xdr:sp macro="" textlink="">
      <xdr:nvSpPr>
        <xdr:cNvPr id="136" name="楕円 135"/>
        <xdr:cNvSpPr/>
      </xdr:nvSpPr>
      <xdr:spPr>
        <a:xfrm>
          <a:off x="4584700" y="98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75027</xdr:rowOff>
    </xdr:from>
    <xdr:ext cx="534377" cy="259045"/>
    <xdr:sp macro="" textlink="">
      <xdr:nvSpPr>
        <xdr:cNvPr id="137" name="物件費該当値テキスト"/>
        <xdr:cNvSpPr txBox="1"/>
      </xdr:nvSpPr>
      <xdr:spPr>
        <a:xfrm>
          <a:off x="4686300" y="96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63032</xdr:rowOff>
    </xdr:from>
    <xdr:to>
      <xdr:col>20</xdr:col>
      <xdr:colOff>38100</xdr:colOff>
      <xdr:row>57</xdr:row>
      <xdr:rowOff>164632</xdr:rowOff>
    </xdr:to>
    <xdr:sp macro="" textlink="">
      <xdr:nvSpPr>
        <xdr:cNvPr id="138" name="楕円 137"/>
        <xdr:cNvSpPr/>
      </xdr:nvSpPr>
      <xdr:spPr>
        <a:xfrm>
          <a:off x="3746500" y="98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9709</xdr:rowOff>
    </xdr:from>
    <xdr:ext cx="534377" cy="259045"/>
    <xdr:sp macro="" textlink="">
      <xdr:nvSpPr>
        <xdr:cNvPr id="139" name="テキスト ボックス 138"/>
        <xdr:cNvSpPr txBox="1"/>
      </xdr:nvSpPr>
      <xdr:spPr>
        <a:xfrm>
          <a:off x="3530111" y="96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145693</xdr:rowOff>
    </xdr:from>
    <xdr:to>
      <xdr:col>15</xdr:col>
      <xdr:colOff>101600</xdr:colOff>
      <xdr:row>58</xdr:row>
      <xdr:rowOff>75843</xdr:rowOff>
    </xdr:to>
    <xdr:sp macro="" textlink="">
      <xdr:nvSpPr>
        <xdr:cNvPr id="140" name="楕円 139"/>
        <xdr:cNvSpPr/>
      </xdr:nvSpPr>
      <xdr:spPr>
        <a:xfrm>
          <a:off x="2857500" y="99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92370</xdr:rowOff>
    </xdr:from>
    <xdr:ext cx="534377" cy="259045"/>
    <xdr:sp macro="" textlink="">
      <xdr:nvSpPr>
        <xdr:cNvPr id="141" name="テキスト ボックス 140"/>
        <xdr:cNvSpPr txBox="1"/>
      </xdr:nvSpPr>
      <xdr:spPr>
        <a:xfrm>
          <a:off x="2641111" y="96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166249</xdr:rowOff>
    </xdr:from>
    <xdr:to>
      <xdr:col>10</xdr:col>
      <xdr:colOff>165100</xdr:colOff>
      <xdr:row>58</xdr:row>
      <xdr:rowOff>96399</xdr:rowOff>
    </xdr:to>
    <xdr:sp macro="" textlink="">
      <xdr:nvSpPr>
        <xdr:cNvPr id="142" name="楕円 141"/>
        <xdr:cNvSpPr/>
      </xdr:nvSpPr>
      <xdr:spPr>
        <a:xfrm>
          <a:off x="1968500" y="99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87526</xdr:rowOff>
    </xdr:from>
    <xdr:ext cx="534377" cy="259045"/>
    <xdr:sp macro="" textlink="">
      <xdr:nvSpPr>
        <xdr:cNvPr id="143" name="テキスト ボックス 142"/>
        <xdr:cNvSpPr txBox="1"/>
      </xdr:nvSpPr>
      <xdr:spPr>
        <a:xfrm>
          <a:off x="1752111" y="100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157754</xdr:rowOff>
    </xdr:from>
    <xdr:to>
      <xdr:col>6</xdr:col>
      <xdr:colOff>38100</xdr:colOff>
      <xdr:row>58</xdr:row>
      <xdr:rowOff>87904</xdr:rowOff>
    </xdr:to>
    <xdr:sp macro="" textlink="">
      <xdr:nvSpPr>
        <xdr:cNvPr id="144" name="楕円 143"/>
        <xdr:cNvSpPr/>
      </xdr:nvSpPr>
      <xdr:spPr>
        <a:xfrm>
          <a:off x="1079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79031</xdr:rowOff>
    </xdr:from>
    <xdr:ext cx="534377" cy="259045"/>
    <xdr:sp macro="" textlink="">
      <xdr:nvSpPr>
        <xdr:cNvPr id="145" name="テキスト ボックス 144"/>
        <xdr:cNvSpPr txBox="1"/>
      </xdr:nvSpPr>
      <xdr:spPr>
        <a:xfrm>
          <a:off x="863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74434</xdr:rowOff>
    </xdr:from>
    <xdr:to>
      <xdr:col>24</xdr:col>
      <xdr:colOff>63500</xdr:colOff>
      <xdr:row>77</xdr:row>
      <xdr:rowOff>95352</xdr:rowOff>
    </xdr:to>
    <xdr:cxnSp macro="">
      <xdr:nvCxnSpPr>
        <xdr:cNvPr id="170" name="直線コネクタ 169"/>
        <xdr:cNvCxnSpPr/>
      </xdr:nvCxnSpPr>
      <xdr:spPr>
        <a:xfrm flipV="1">
          <a:off x="3797300" y="13276084"/>
          <a:ext cx="8382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80208</xdr:rowOff>
    </xdr:from>
    <xdr:to>
      <xdr:col>19</xdr:col>
      <xdr:colOff>177800</xdr:colOff>
      <xdr:row>77</xdr:row>
      <xdr:rowOff>95352</xdr:rowOff>
    </xdr:to>
    <xdr:cxnSp macro="">
      <xdr:nvCxnSpPr>
        <xdr:cNvPr id="173" name="直線コネクタ 172"/>
        <xdr:cNvCxnSpPr/>
      </xdr:nvCxnSpPr>
      <xdr:spPr>
        <a:xfrm>
          <a:off x="2908300" y="13281858"/>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80208</xdr:rowOff>
    </xdr:from>
    <xdr:to>
      <xdr:col>15</xdr:col>
      <xdr:colOff>50800</xdr:colOff>
      <xdr:row>77</xdr:row>
      <xdr:rowOff>84779</xdr:rowOff>
    </xdr:to>
    <xdr:cxnSp macro="">
      <xdr:nvCxnSpPr>
        <xdr:cNvPr id="176" name="直線コネクタ 175"/>
        <xdr:cNvCxnSpPr/>
      </xdr:nvCxnSpPr>
      <xdr:spPr>
        <a:xfrm flipV="1">
          <a:off x="2019300" y="1328185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84779</xdr:rowOff>
    </xdr:from>
    <xdr:to>
      <xdr:col>10</xdr:col>
      <xdr:colOff>114300</xdr:colOff>
      <xdr:row>77</xdr:row>
      <xdr:rowOff>92951</xdr:rowOff>
    </xdr:to>
    <xdr:cxnSp macro="">
      <xdr:nvCxnSpPr>
        <xdr:cNvPr id="179" name="直線コネクタ 178"/>
        <xdr:cNvCxnSpPr/>
      </xdr:nvCxnSpPr>
      <xdr:spPr>
        <a:xfrm flipV="1">
          <a:off x="1130300" y="13286429"/>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23634</xdr:rowOff>
    </xdr:from>
    <xdr:to>
      <xdr:col>24</xdr:col>
      <xdr:colOff>114300</xdr:colOff>
      <xdr:row>77</xdr:row>
      <xdr:rowOff>125234</xdr:rowOff>
    </xdr:to>
    <xdr:sp macro="" textlink="">
      <xdr:nvSpPr>
        <xdr:cNvPr id="189" name="楕円 188"/>
        <xdr:cNvSpPr/>
      </xdr:nvSpPr>
      <xdr:spPr>
        <a:xfrm>
          <a:off x="45847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110011</xdr:rowOff>
    </xdr:from>
    <xdr:ext cx="469744" cy="259045"/>
    <xdr:sp macro="" textlink="">
      <xdr:nvSpPr>
        <xdr:cNvPr id="190" name="維持補修費該当値テキスト"/>
        <xdr:cNvSpPr txBox="1"/>
      </xdr:nvSpPr>
      <xdr:spPr>
        <a:xfrm>
          <a:off x="4686300" y="13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44552</xdr:rowOff>
    </xdr:from>
    <xdr:to>
      <xdr:col>20</xdr:col>
      <xdr:colOff>38100</xdr:colOff>
      <xdr:row>77</xdr:row>
      <xdr:rowOff>146152</xdr:rowOff>
    </xdr:to>
    <xdr:sp macro="" textlink="">
      <xdr:nvSpPr>
        <xdr:cNvPr id="191" name="楕円 190"/>
        <xdr:cNvSpPr/>
      </xdr:nvSpPr>
      <xdr:spPr>
        <a:xfrm>
          <a:off x="3746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137279</xdr:rowOff>
    </xdr:from>
    <xdr:ext cx="469744" cy="259045"/>
    <xdr:sp macro="" textlink="">
      <xdr:nvSpPr>
        <xdr:cNvPr id="192" name="テキスト ボックス 191"/>
        <xdr:cNvSpPr txBox="1"/>
      </xdr:nvSpPr>
      <xdr:spPr>
        <a:xfrm>
          <a:off x="3562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29408</xdr:rowOff>
    </xdr:from>
    <xdr:to>
      <xdr:col>15</xdr:col>
      <xdr:colOff>101600</xdr:colOff>
      <xdr:row>77</xdr:row>
      <xdr:rowOff>131008</xdr:rowOff>
    </xdr:to>
    <xdr:sp macro="" textlink="">
      <xdr:nvSpPr>
        <xdr:cNvPr id="193" name="楕円 192"/>
        <xdr:cNvSpPr/>
      </xdr:nvSpPr>
      <xdr:spPr>
        <a:xfrm>
          <a:off x="2857500" y="13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122135</xdr:rowOff>
    </xdr:from>
    <xdr:ext cx="469744" cy="259045"/>
    <xdr:sp macro="" textlink="">
      <xdr:nvSpPr>
        <xdr:cNvPr id="194" name="テキスト ボックス 193"/>
        <xdr:cNvSpPr txBox="1"/>
      </xdr:nvSpPr>
      <xdr:spPr>
        <a:xfrm>
          <a:off x="2673428" y="133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33979</xdr:rowOff>
    </xdr:from>
    <xdr:to>
      <xdr:col>10</xdr:col>
      <xdr:colOff>165100</xdr:colOff>
      <xdr:row>77</xdr:row>
      <xdr:rowOff>135579</xdr:rowOff>
    </xdr:to>
    <xdr:sp macro="" textlink="">
      <xdr:nvSpPr>
        <xdr:cNvPr id="195" name="楕円 194"/>
        <xdr:cNvSpPr/>
      </xdr:nvSpPr>
      <xdr:spPr>
        <a:xfrm>
          <a:off x="1968500" y="13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126706</xdr:rowOff>
    </xdr:from>
    <xdr:ext cx="469744" cy="259045"/>
    <xdr:sp macro="" textlink="">
      <xdr:nvSpPr>
        <xdr:cNvPr id="196" name="テキスト ボックス 195"/>
        <xdr:cNvSpPr txBox="1"/>
      </xdr:nvSpPr>
      <xdr:spPr>
        <a:xfrm>
          <a:off x="1784428" y="133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42151</xdr:rowOff>
    </xdr:from>
    <xdr:to>
      <xdr:col>6</xdr:col>
      <xdr:colOff>38100</xdr:colOff>
      <xdr:row>77</xdr:row>
      <xdr:rowOff>143751</xdr:rowOff>
    </xdr:to>
    <xdr:sp macro="" textlink="">
      <xdr:nvSpPr>
        <xdr:cNvPr id="197" name="楕円 196"/>
        <xdr:cNvSpPr/>
      </xdr:nvSpPr>
      <xdr:spPr>
        <a:xfrm>
          <a:off x="1079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134878</xdr:rowOff>
    </xdr:from>
    <xdr:ext cx="469744" cy="259045"/>
    <xdr:sp macro="" textlink="">
      <xdr:nvSpPr>
        <xdr:cNvPr id="198" name="テキスト ボックス 197"/>
        <xdr:cNvSpPr txBox="1"/>
      </xdr:nvSpPr>
      <xdr:spPr>
        <a:xfrm>
          <a:off x="895428" y="1333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128994</xdr:rowOff>
    </xdr:from>
    <xdr:to>
      <xdr:col>24</xdr:col>
      <xdr:colOff>63500</xdr:colOff>
      <xdr:row>98</xdr:row>
      <xdr:rowOff>6795</xdr:rowOff>
    </xdr:to>
    <xdr:cxnSp macro="">
      <xdr:nvCxnSpPr>
        <xdr:cNvPr id="228" name="直線コネクタ 227"/>
        <xdr:cNvCxnSpPr/>
      </xdr:nvCxnSpPr>
      <xdr:spPr>
        <a:xfrm flipV="1">
          <a:off x="3797300" y="16759644"/>
          <a:ext cx="8382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6795</xdr:rowOff>
    </xdr:from>
    <xdr:to>
      <xdr:col>19</xdr:col>
      <xdr:colOff>177800</xdr:colOff>
      <xdr:row>98</xdr:row>
      <xdr:rowOff>73634</xdr:rowOff>
    </xdr:to>
    <xdr:cxnSp macro="">
      <xdr:nvCxnSpPr>
        <xdr:cNvPr id="231" name="直線コネクタ 230"/>
        <xdr:cNvCxnSpPr/>
      </xdr:nvCxnSpPr>
      <xdr:spPr>
        <a:xfrm flipV="1">
          <a:off x="2908300" y="16808895"/>
          <a:ext cx="889000" cy="6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65176</xdr:rowOff>
    </xdr:from>
    <xdr:to>
      <xdr:col>15</xdr:col>
      <xdr:colOff>50800</xdr:colOff>
      <xdr:row>98</xdr:row>
      <xdr:rowOff>73634</xdr:rowOff>
    </xdr:to>
    <xdr:cxnSp macro="">
      <xdr:nvCxnSpPr>
        <xdr:cNvPr id="234" name="直線コネクタ 233"/>
        <xdr:cNvCxnSpPr/>
      </xdr:nvCxnSpPr>
      <xdr:spPr>
        <a:xfrm>
          <a:off x="2019300" y="1686727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40233</xdr:rowOff>
    </xdr:from>
    <xdr:to>
      <xdr:col>10</xdr:col>
      <xdr:colOff>114300</xdr:colOff>
      <xdr:row>98</xdr:row>
      <xdr:rowOff>65176</xdr:rowOff>
    </xdr:to>
    <xdr:cxnSp macro="">
      <xdr:nvCxnSpPr>
        <xdr:cNvPr id="237" name="直線コネクタ 236"/>
        <xdr:cNvCxnSpPr/>
      </xdr:nvCxnSpPr>
      <xdr:spPr>
        <a:xfrm>
          <a:off x="1130300" y="16842333"/>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78194</xdr:rowOff>
    </xdr:from>
    <xdr:to>
      <xdr:col>24</xdr:col>
      <xdr:colOff>114300</xdr:colOff>
      <xdr:row>98</xdr:row>
      <xdr:rowOff>8344</xdr:rowOff>
    </xdr:to>
    <xdr:sp macro="" textlink="">
      <xdr:nvSpPr>
        <xdr:cNvPr id="247" name="楕円 246"/>
        <xdr:cNvSpPr/>
      </xdr:nvSpPr>
      <xdr:spPr>
        <a:xfrm>
          <a:off x="4584700" y="167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56621</xdr:rowOff>
    </xdr:from>
    <xdr:ext cx="534377" cy="259045"/>
    <xdr:sp macro="" textlink="">
      <xdr:nvSpPr>
        <xdr:cNvPr id="248" name="扶助費該当値テキスト"/>
        <xdr:cNvSpPr txBox="1"/>
      </xdr:nvSpPr>
      <xdr:spPr>
        <a:xfrm>
          <a:off x="4686300" y="166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127445</xdr:rowOff>
    </xdr:from>
    <xdr:to>
      <xdr:col>20</xdr:col>
      <xdr:colOff>38100</xdr:colOff>
      <xdr:row>98</xdr:row>
      <xdr:rowOff>57595</xdr:rowOff>
    </xdr:to>
    <xdr:sp macro="" textlink="">
      <xdr:nvSpPr>
        <xdr:cNvPr id="249" name="楕円 248"/>
        <xdr:cNvSpPr/>
      </xdr:nvSpPr>
      <xdr:spPr>
        <a:xfrm>
          <a:off x="3746500" y="16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48722</xdr:rowOff>
    </xdr:from>
    <xdr:ext cx="534377" cy="259045"/>
    <xdr:sp macro="" textlink="">
      <xdr:nvSpPr>
        <xdr:cNvPr id="250" name="テキスト ボックス 249"/>
        <xdr:cNvSpPr txBox="1"/>
      </xdr:nvSpPr>
      <xdr:spPr>
        <a:xfrm>
          <a:off x="3530111" y="168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22834</xdr:rowOff>
    </xdr:from>
    <xdr:to>
      <xdr:col>15</xdr:col>
      <xdr:colOff>101600</xdr:colOff>
      <xdr:row>98</xdr:row>
      <xdr:rowOff>124434</xdr:rowOff>
    </xdr:to>
    <xdr:sp macro="" textlink="">
      <xdr:nvSpPr>
        <xdr:cNvPr id="251" name="楕円 250"/>
        <xdr:cNvSpPr/>
      </xdr:nvSpPr>
      <xdr:spPr>
        <a:xfrm>
          <a:off x="2857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115561</xdr:rowOff>
    </xdr:from>
    <xdr:ext cx="534377" cy="259045"/>
    <xdr:sp macro="" textlink="">
      <xdr:nvSpPr>
        <xdr:cNvPr id="252" name="テキスト ボックス 251"/>
        <xdr:cNvSpPr txBox="1"/>
      </xdr:nvSpPr>
      <xdr:spPr>
        <a:xfrm>
          <a:off x="2641111" y="169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14376</xdr:rowOff>
    </xdr:from>
    <xdr:to>
      <xdr:col>10</xdr:col>
      <xdr:colOff>165100</xdr:colOff>
      <xdr:row>98</xdr:row>
      <xdr:rowOff>115976</xdr:rowOff>
    </xdr:to>
    <xdr:sp macro="" textlink="">
      <xdr:nvSpPr>
        <xdr:cNvPr id="253" name="楕円 252"/>
        <xdr:cNvSpPr/>
      </xdr:nvSpPr>
      <xdr:spPr>
        <a:xfrm>
          <a:off x="1968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107103</xdr:rowOff>
    </xdr:from>
    <xdr:ext cx="534377" cy="259045"/>
    <xdr:sp macro="" textlink="">
      <xdr:nvSpPr>
        <xdr:cNvPr id="254" name="テキスト ボックス 253"/>
        <xdr:cNvSpPr txBox="1"/>
      </xdr:nvSpPr>
      <xdr:spPr>
        <a:xfrm>
          <a:off x="1752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160883</xdr:rowOff>
    </xdr:from>
    <xdr:to>
      <xdr:col>6</xdr:col>
      <xdr:colOff>38100</xdr:colOff>
      <xdr:row>98</xdr:row>
      <xdr:rowOff>91033</xdr:rowOff>
    </xdr:to>
    <xdr:sp macro="" textlink="">
      <xdr:nvSpPr>
        <xdr:cNvPr id="255" name="楕円 254"/>
        <xdr:cNvSpPr/>
      </xdr:nvSpPr>
      <xdr:spPr>
        <a:xfrm>
          <a:off x="10795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82160</xdr:rowOff>
    </xdr:from>
    <xdr:ext cx="534377" cy="259045"/>
    <xdr:sp macro="" textlink="">
      <xdr:nvSpPr>
        <xdr:cNvPr id="256" name="テキスト ボックス 255"/>
        <xdr:cNvSpPr txBox="1"/>
      </xdr:nvSpPr>
      <xdr:spPr>
        <a:xfrm>
          <a:off x="863111" y="1688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52805</xdr:rowOff>
    </xdr:from>
    <xdr:to>
      <xdr:col>55</xdr:col>
      <xdr:colOff>0</xdr:colOff>
      <xdr:row>38</xdr:row>
      <xdr:rowOff>49188</xdr:rowOff>
    </xdr:to>
    <xdr:cxnSp macro="">
      <xdr:nvCxnSpPr>
        <xdr:cNvPr id="283" name="直線コネクタ 282"/>
        <xdr:cNvCxnSpPr/>
      </xdr:nvCxnSpPr>
      <xdr:spPr>
        <a:xfrm flipV="1">
          <a:off x="9639300" y="6053555"/>
          <a:ext cx="838200" cy="5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49188</xdr:rowOff>
    </xdr:from>
    <xdr:to>
      <xdr:col>50</xdr:col>
      <xdr:colOff>114300</xdr:colOff>
      <xdr:row>38</xdr:row>
      <xdr:rowOff>55712</xdr:rowOff>
    </xdr:to>
    <xdr:cxnSp macro="">
      <xdr:nvCxnSpPr>
        <xdr:cNvPr id="286" name="直線コネクタ 285"/>
        <xdr:cNvCxnSpPr/>
      </xdr:nvCxnSpPr>
      <xdr:spPr>
        <a:xfrm flipV="1">
          <a:off x="8750300" y="6564288"/>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55712</xdr:rowOff>
    </xdr:from>
    <xdr:to>
      <xdr:col>45</xdr:col>
      <xdr:colOff>177800</xdr:colOff>
      <xdr:row>38</xdr:row>
      <xdr:rowOff>70206</xdr:rowOff>
    </xdr:to>
    <xdr:cxnSp macro="">
      <xdr:nvCxnSpPr>
        <xdr:cNvPr id="289" name="直線コネクタ 288"/>
        <xdr:cNvCxnSpPr/>
      </xdr:nvCxnSpPr>
      <xdr:spPr>
        <a:xfrm flipV="1">
          <a:off x="7861300" y="6570812"/>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68107</xdr:rowOff>
    </xdr:from>
    <xdr:to>
      <xdr:col>41</xdr:col>
      <xdr:colOff>50800</xdr:colOff>
      <xdr:row>38</xdr:row>
      <xdr:rowOff>70206</xdr:rowOff>
    </xdr:to>
    <xdr:cxnSp macro="">
      <xdr:nvCxnSpPr>
        <xdr:cNvPr id="292" name="直線コネクタ 291"/>
        <xdr:cNvCxnSpPr/>
      </xdr:nvCxnSpPr>
      <xdr:spPr>
        <a:xfrm>
          <a:off x="6972300" y="6583207"/>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2005</xdr:rowOff>
    </xdr:from>
    <xdr:to>
      <xdr:col>55</xdr:col>
      <xdr:colOff>50800</xdr:colOff>
      <xdr:row>35</xdr:row>
      <xdr:rowOff>103605</xdr:rowOff>
    </xdr:to>
    <xdr:sp macro="" textlink="">
      <xdr:nvSpPr>
        <xdr:cNvPr id="302" name="楕円 301"/>
        <xdr:cNvSpPr/>
      </xdr:nvSpPr>
      <xdr:spPr>
        <a:xfrm>
          <a:off x="10426700" y="60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88382</xdr:rowOff>
    </xdr:from>
    <xdr:ext cx="599010" cy="259045"/>
    <xdr:sp macro="" textlink="">
      <xdr:nvSpPr>
        <xdr:cNvPr id="303" name="補助費等該当値テキスト"/>
        <xdr:cNvSpPr txBox="1"/>
      </xdr:nvSpPr>
      <xdr:spPr>
        <a:xfrm>
          <a:off x="10528300" y="591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169838</xdr:rowOff>
    </xdr:from>
    <xdr:to>
      <xdr:col>50</xdr:col>
      <xdr:colOff>165100</xdr:colOff>
      <xdr:row>38</xdr:row>
      <xdr:rowOff>99988</xdr:rowOff>
    </xdr:to>
    <xdr:sp macro="" textlink="">
      <xdr:nvSpPr>
        <xdr:cNvPr id="304" name="楕円 303"/>
        <xdr:cNvSpPr/>
      </xdr:nvSpPr>
      <xdr:spPr>
        <a:xfrm>
          <a:off x="9588500" y="6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91115</xdr:rowOff>
    </xdr:from>
    <xdr:ext cx="534377" cy="259045"/>
    <xdr:sp macro="" textlink="">
      <xdr:nvSpPr>
        <xdr:cNvPr id="305" name="テキスト ボックス 304"/>
        <xdr:cNvSpPr txBox="1"/>
      </xdr:nvSpPr>
      <xdr:spPr>
        <a:xfrm>
          <a:off x="9372111" y="66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4912</xdr:rowOff>
    </xdr:from>
    <xdr:to>
      <xdr:col>46</xdr:col>
      <xdr:colOff>38100</xdr:colOff>
      <xdr:row>38</xdr:row>
      <xdr:rowOff>106512</xdr:rowOff>
    </xdr:to>
    <xdr:sp macro="" textlink="">
      <xdr:nvSpPr>
        <xdr:cNvPr id="306" name="楕円 305"/>
        <xdr:cNvSpPr/>
      </xdr:nvSpPr>
      <xdr:spPr>
        <a:xfrm>
          <a:off x="8699500" y="65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97639</xdr:rowOff>
    </xdr:from>
    <xdr:ext cx="534377" cy="259045"/>
    <xdr:sp macro="" textlink="">
      <xdr:nvSpPr>
        <xdr:cNvPr id="307" name="テキスト ボックス 306"/>
        <xdr:cNvSpPr txBox="1"/>
      </xdr:nvSpPr>
      <xdr:spPr>
        <a:xfrm>
          <a:off x="8483111" y="66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19406</xdr:rowOff>
    </xdr:from>
    <xdr:to>
      <xdr:col>41</xdr:col>
      <xdr:colOff>101600</xdr:colOff>
      <xdr:row>38</xdr:row>
      <xdr:rowOff>121006</xdr:rowOff>
    </xdr:to>
    <xdr:sp macro="" textlink="">
      <xdr:nvSpPr>
        <xdr:cNvPr id="308" name="楕円 307"/>
        <xdr:cNvSpPr/>
      </xdr:nvSpPr>
      <xdr:spPr>
        <a:xfrm>
          <a:off x="7810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112133</xdr:rowOff>
    </xdr:from>
    <xdr:ext cx="534377" cy="259045"/>
    <xdr:sp macro="" textlink="">
      <xdr:nvSpPr>
        <xdr:cNvPr id="309" name="テキスト ボックス 308"/>
        <xdr:cNvSpPr txBox="1"/>
      </xdr:nvSpPr>
      <xdr:spPr>
        <a:xfrm>
          <a:off x="7594111" y="66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17307</xdr:rowOff>
    </xdr:from>
    <xdr:to>
      <xdr:col>36</xdr:col>
      <xdr:colOff>165100</xdr:colOff>
      <xdr:row>38</xdr:row>
      <xdr:rowOff>118907</xdr:rowOff>
    </xdr:to>
    <xdr:sp macro="" textlink="">
      <xdr:nvSpPr>
        <xdr:cNvPr id="310" name="楕円 309"/>
        <xdr:cNvSpPr/>
      </xdr:nvSpPr>
      <xdr:spPr>
        <a:xfrm>
          <a:off x="6921500" y="653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110034</xdr:rowOff>
    </xdr:from>
    <xdr:ext cx="534377" cy="259045"/>
    <xdr:sp macro="" textlink="">
      <xdr:nvSpPr>
        <xdr:cNvPr id="311" name="テキスト ボックス 310"/>
        <xdr:cNvSpPr txBox="1"/>
      </xdr:nvSpPr>
      <xdr:spPr>
        <a:xfrm>
          <a:off x="6705111" y="662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44736</xdr:rowOff>
    </xdr:from>
    <xdr:to>
      <xdr:col>55</xdr:col>
      <xdr:colOff>0</xdr:colOff>
      <xdr:row>58</xdr:row>
      <xdr:rowOff>67662</xdr:rowOff>
    </xdr:to>
    <xdr:cxnSp macro="">
      <xdr:nvCxnSpPr>
        <xdr:cNvPr id="342" name="直線コネクタ 341"/>
        <xdr:cNvCxnSpPr/>
      </xdr:nvCxnSpPr>
      <xdr:spPr>
        <a:xfrm flipV="1">
          <a:off x="9639300" y="9988836"/>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67662</xdr:rowOff>
    </xdr:from>
    <xdr:to>
      <xdr:col>50</xdr:col>
      <xdr:colOff>114300</xdr:colOff>
      <xdr:row>58</xdr:row>
      <xdr:rowOff>78713</xdr:rowOff>
    </xdr:to>
    <xdr:cxnSp macro="">
      <xdr:nvCxnSpPr>
        <xdr:cNvPr id="345" name="直線コネクタ 344"/>
        <xdr:cNvCxnSpPr/>
      </xdr:nvCxnSpPr>
      <xdr:spPr>
        <a:xfrm flipV="1">
          <a:off x="8750300" y="10011762"/>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78713</xdr:rowOff>
    </xdr:from>
    <xdr:to>
      <xdr:col>45</xdr:col>
      <xdr:colOff>177800</xdr:colOff>
      <xdr:row>58</xdr:row>
      <xdr:rowOff>129096</xdr:rowOff>
    </xdr:to>
    <xdr:cxnSp macro="">
      <xdr:nvCxnSpPr>
        <xdr:cNvPr id="348" name="直線コネクタ 347"/>
        <xdr:cNvCxnSpPr/>
      </xdr:nvCxnSpPr>
      <xdr:spPr>
        <a:xfrm flipV="1">
          <a:off x="7861300" y="10022813"/>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129096</xdr:rowOff>
    </xdr:from>
    <xdr:to>
      <xdr:col>41</xdr:col>
      <xdr:colOff>50800</xdr:colOff>
      <xdr:row>59</xdr:row>
      <xdr:rowOff>18293</xdr:rowOff>
    </xdr:to>
    <xdr:cxnSp macro="">
      <xdr:nvCxnSpPr>
        <xdr:cNvPr id="351" name="直線コネクタ 350"/>
        <xdr:cNvCxnSpPr/>
      </xdr:nvCxnSpPr>
      <xdr:spPr>
        <a:xfrm flipV="1">
          <a:off x="6972300" y="10073196"/>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165386</xdr:rowOff>
    </xdr:from>
    <xdr:to>
      <xdr:col>55</xdr:col>
      <xdr:colOff>50800</xdr:colOff>
      <xdr:row>58</xdr:row>
      <xdr:rowOff>95536</xdr:rowOff>
    </xdr:to>
    <xdr:sp macro="" textlink="">
      <xdr:nvSpPr>
        <xdr:cNvPr id="361" name="楕円 360"/>
        <xdr:cNvSpPr/>
      </xdr:nvSpPr>
      <xdr:spPr>
        <a:xfrm>
          <a:off x="10426700" y="99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16813</xdr:rowOff>
    </xdr:from>
    <xdr:ext cx="534377" cy="259045"/>
    <xdr:sp macro="" textlink="">
      <xdr:nvSpPr>
        <xdr:cNvPr id="362" name="普通建設事業費該当値テキスト"/>
        <xdr:cNvSpPr txBox="1"/>
      </xdr:nvSpPr>
      <xdr:spPr>
        <a:xfrm>
          <a:off x="10528300" y="9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16862</xdr:rowOff>
    </xdr:from>
    <xdr:to>
      <xdr:col>50</xdr:col>
      <xdr:colOff>165100</xdr:colOff>
      <xdr:row>58</xdr:row>
      <xdr:rowOff>118462</xdr:rowOff>
    </xdr:to>
    <xdr:sp macro="" textlink="">
      <xdr:nvSpPr>
        <xdr:cNvPr id="363" name="楕円 362"/>
        <xdr:cNvSpPr/>
      </xdr:nvSpPr>
      <xdr:spPr>
        <a:xfrm>
          <a:off x="9588500" y="99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109589</xdr:rowOff>
    </xdr:from>
    <xdr:ext cx="534377" cy="259045"/>
    <xdr:sp macro="" textlink="">
      <xdr:nvSpPr>
        <xdr:cNvPr id="364" name="テキスト ボックス 363"/>
        <xdr:cNvSpPr txBox="1"/>
      </xdr:nvSpPr>
      <xdr:spPr>
        <a:xfrm>
          <a:off x="9372111" y="1005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27913</xdr:rowOff>
    </xdr:from>
    <xdr:to>
      <xdr:col>46</xdr:col>
      <xdr:colOff>38100</xdr:colOff>
      <xdr:row>58</xdr:row>
      <xdr:rowOff>129513</xdr:rowOff>
    </xdr:to>
    <xdr:sp macro="" textlink="">
      <xdr:nvSpPr>
        <xdr:cNvPr id="365" name="楕円 364"/>
        <xdr:cNvSpPr/>
      </xdr:nvSpPr>
      <xdr:spPr>
        <a:xfrm>
          <a:off x="8699500" y="99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146040</xdr:rowOff>
    </xdr:from>
    <xdr:ext cx="534377" cy="259045"/>
    <xdr:sp macro="" textlink="">
      <xdr:nvSpPr>
        <xdr:cNvPr id="366" name="テキスト ボックス 365"/>
        <xdr:cNvSpPr txBox="1"/>
      </xdr:nvSpPr>
      <xdr:spPr>
        <a:xfrm>
          <a:off x="8483111" y="97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78296</xdr:rowOff>
    </xdr:from>
    <xdr:to>
      <xdr:col>41</xdr:col>
      <xdr:colOff>101600</xdr:colOff>
      <xdr:row>59</xdr:row>
      <xdr:rowOff>8446</xdr:rowOff>
    </xdr:to>
    <xdr:sp macro="" textlink="">
      <xdr:nvSpPr>
        <xdr:cNvPr id="367" name="楕円 366"/>
        <xdr:cNvSpPr/>
      </xdr:nvSpPr>
      <xdr:spPr>
        <a:xfrm>
          <a:off x="7810500" y="100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171023</xdr:rowOff>
    </xdr:from>
    <xdr:ext cx="534377" cy="259045"/>
    <xdr:sp macro="" textlink="">
      <xdr:nvSpPr>
        <xdr:cNvPr id="368" name="テキスト ボックス 367"/>
        <xdr:cNvSpPr txBox="1"/>
      </xdr:nvSpPr>
      <xdr:spPr>
        <a:xfrm>
          <a:off x="7594111" y="101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138943</xdr:rowOff>
    </xdr:from>
    <xdr:to>
      <xdr:col>36</xdr:col>
      <xdr:colOff>165100</xdr:colOff>
      <xdr:row>59</xdr:row>
      <xdr:rowOff>69093</xdr:rowOff>
    </xdr:to>
    <xdr:sp macro="" textlink="">
      <xdr:nvSpPr>
        <xdr:cNvPr id="369" name="楕円 368"/>
        <xdr:cNvSpPr/>
      </xdr:nvSpPr>
      <xdr:spPr>
        <a:xfrm>
          <a:off x="6921500" y="100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60220</xdr:rowOff>
    </xdr:from>
    <xdr:ext cx="534377" cy="259045"/>
    <xdr:sp macro="" textlink="">
      <xdr:nvSpPr>
        <xdr:cNvPr id="370" name="テキスト ボックス 369"/>
        <xdr:cNvSpPr txBox="1"/>
      </xdr:nvSpPr>
      <xdr:spPr>
        <a:xfrm>
          <a:off x="6705111" y="101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111057</xdr:rowOff>
    </xdr:from>
    <xdr:to>
      <xdr:col>55</xdr:col>
      <xdr:colOff>0</xdr:colOff>
      <xdr:row>78</xdr:row>
      <xdr:rowOff>128846</xdr:rowOff>
    </xdr:to>
    <xdr:cxnSp macro="">
      <xdr:nvCxnSpPr>
        <xdr:cNvPr id="397" name="直線コネクタ 396"/>
        <xdr:cNvCxnSpPr/>
      </xdr:nvCxnSpPr>
      <xdr:spPr>
        <a:xfrm flipV="1">
          <a:off x="9639300" y="13484157"/>
          <a:ext cx="838200" cy="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128119</xdr:rowOff>
    </xdr:from>
    <xdr:to>
      <xdr:col>50</xdr:col>
      <xdr:colOff>114300</xdr:colOff>
      <xdr:row>78</xdr:row>
      <xdr:rowOff>128846</xdr:rowOff>
    </xdr:to>
    <xdr:cxnSp macro="">
      <xdr:nvCxnSpPr>
        <xdr:cNvPr id="400" name="直線コネクタ 399"/>
        <xdr:cNvCxnSpPr/>
      </xdr:nvCxnSpPr>
      <xdr:spPr>
        <a:xfrm>
          <a:off x="8750300" y="1350121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127296</xdr:rowOff>
    </xdr:from>
    <xdr:to>
      <xdr:col>45</xdr:col>
      <xdr:colOff>177800</xdr:colOff>
      <xdr:row>78</xdr:row>
      <xdr:rowOff>128119</xdr:rowOff>
    </xdr:to>
    <xdr:cxnSp macro="">
      <xdr:nvCxnSpPr>
        <xdr:cNvPr id="403" name="直線コネクタ 402"/>
        <xdr:cNvCxnSpPr/>
      </xdr:nvCxnSpPr>
      <xdr:spPr>
        <a:xfrm>
          <a:off x="7861300" y="135003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127296</xdr:rowOff>
    </xdr:from>
    <xdr:to>
      <xdr:col>41</xdr:col>
      <xdr:colOff>50800</xdr:colOff>
      <xdr:row>78</xdr:row>
      <xdr:rowOff>127936</xdr:rowOff>
    </xdr:to>
    <xdr:cxnSp macro="">
      <xdr:nvCxnSpPr>
        <xdr:cNvPr id="406" name="直線コネクタ 405"/>
        <xdr:cNvCxnSpPr/>
      </xdr:nvCxnSpPr>
      <xdr:spPr>
        <a:xfrm flipV="1">
          <a:off x="6972300" y="1350039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60257</xdr:rowOff>
    </xdr:from>
    <xdr:to>
      <xdr:col>55</xdr:col>
      <xdr:colOff>50800</xdr:colOff>
      <xdr:row>78</xdr:row>
      <xdr:rowOff>161857</xdr:rowOff>
    </xdr:to>
    <xdr:sp macro="" textlink="">
      <xdr:nvSpPr>
        <xdr:cNvPr id="416" name="楕円 415"/>
        <xdr:cNvSpPr/>
      </xdr:nvSpPr>
      <xdr:spPr>
        <a:xfrm>
          <a:off x="10426700" y="134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78046</xdr:rowOff>
    </xdr:from>
    <xdr:to>
      <xdr:col>50</xdr:col>
      <xdr:colOff>165100</xdr:colOff>
      <xdr:row>79</xdr:row>
      <xdr:rowOff>8196</xdr:rowOff>
    </xdr:to>
    <xdr:sp macro="" textlink="">
      <xdr:nvSpPr>
        <xdr:cNvPr id="418" name="楕円 417"/>
        <xdr:cNvSpPr/>
      </xdr:nvSpPr>
      <xdr:spPr>
        <a:xfrm>
          <a:off x="9588500" y="134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170773</xdr:rowOff>
    </xdr:from>
    <xdr:ext cx="469744" cy="259045"/>
    <xdr:sp macro="" textlink="">
      <xdr:nvSpPr>
        <xdr:cNvPr id="419" name="テキスト ボックス 418"/>
        <xdr:cNvSpPr txBox="1"/>
      </xdr:nvSpPr>
      <xdr:spPr>
        <a:xfrm>
          <a:off x="9404428" y="135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77319</xdr:rowOff>
    </xdr:from>
    <xdr:to>
      <xdr:col>46</xdr:col>
      <xdr:colOff>38100</xdr:colOff>
      <xdr:row>79</xdr:row>
      <xdr:rowOff>7469</xdr:rowOff>
    </xdr:to>
    <xdr:sp macro="" textlink="">
      <xdr:nvSpPr>
        <xdr:cNvPr id="420" name="楕円 419"/>
        <xdr:cNvSpPr/>
      </xdr:nvSpPr>
      <xdr:spPr>
        <a:xfrm>
          <a:off x="8699500" y="134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170046</xdr:rowOff>
    </xdr:from>
    <xdr:ext cx="469744" cy="259045"/>
    <xdr:sp macro="" textlink="">
      <xdr:nvSpPr>
        <xdr:cNvPr id="421" name="テキスト ボックス 420"/>
        <xdr:cNvSpPr txBox="1"/>
      </xdr:nvSpPr>
      <xdr:spPr>
        <a:xfrm>
          <a:off x="8515428" y="135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76496</xdr:rowOff>
    </xdr:from>
    <xdr:to>
      <xdr:col>41</xdr:col>
      <xdr:colOff>101600</xdr:colOff>
      <xdr:row>79</xdr:row>
      <xdr:rowOff>6646</xdr:rowOff>
    </xdr:to>
    <xdr:sp macro="" textlink="">
      <xdr:nvSpPr>
        <xdr:cNvPr id="422" name="楕円 421"/>
        <xdr:cNvSpPr/>
      </xdr:nvSpPr>
      <xdr:spPr>
        <a:xfrm>
          <a:off x="7810500" y="134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169223</xdr:rowOff>
    </xdr:from>
    <xdr:ext cx="469744" cy="259045"/>
    <xdr:sp macro="" textlink="">
      <xdr:nvSpPr>
        <xdr:cNvPr id="423" name="テキスト ボックス 422"/>
        <xdr:cNvSpPr txBox="1"/>
      </xdr:nvSpPr>
      <xdr:spPr>
        <a:xfrm>
          <a:off x="7626428" y="135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77136</xdr:rowOff>
    </xdr:from>
    <xdr:to>
      <xdr:col>36</xdr:col>
      <xdr:colOff>165100</xdr:colOff>
      <xdr:row>79</xdr:row>
      <xdr:rowOff>7286</xdr:rowOff>
    </xdr:to>
    <xdr:sp macro="" textlink="">
      <xdr:nvSpPr>
        <xdr:cNvPr id="424" name="楕円 423"/>
        <xdr:cNvSpPr/>
      </xdr:nvSpPr>
      <xdr:spPr>
        <a:xfrm>
          <a:off x="6921500" y="13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169863</xdr:rowOff>
    </xdr:from>
    <xdr:ext cx="469744" cy="259045"/>
    <xdr:sp macro="" textlink="">
      <xdr:nvSpPr>
        <xdr:cNvPr id="425" name="テキスト ボックス 424"/>
        <xdr:cNvSpPr txBox="1"/>
      </xdr:nvSpPr>
      <xdr:spPr>
        <a:xfrm>
          <a:off x="6737428" y="135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167436</xdr:rowOff>
    </xdr:from>
    <xdr:to>
      <xdr:col>55</xdr:col>
      <xdr:colOff>0</xdr:colOff>
      <xdr:row>96</xdr:row>
      <xdr:rowOff>169014</xdr:rowOff>
    </xdr:to>
    <xdr:cxnSp macro="">
      <xdr:nvCxnSpPr>
        <xdr:cNvPr id="456" name="直線コネクタ 455"/>
        <xdr:cNvCxnSpPr/>
      </xdr:nvCxnSpPr>
      <xdr:spPr>
        <a:xfrm flipV="1">
          <a:off x="9639300" y="16626636"/>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118614</xdr:rowOff>
    </xdr:from>
    <xdr:to>
      <xdr:col>50</xdr:col>
      <xdr:colOff>114300</xdr:colOff>
      <xdr:row>96</xdr:row>
      <xdr:rowOff>169014</xdr:rowOff>
    </xdr:to>
    <xdr:cxnSp macro="">
      <xdr:nvCxnSpPr>
        <xdr:cNvPr id="459" name="直線コネクタ 458"/>
        <xdr:cNvCxnSpPr/>
      </xdr:nvCxnSpPr>
      <xdr:spPr>
        <a:xfrm>
          <a:off x="8750300" y="16577814"/>
          <a:ext cx="8890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118614</xdr:rowOff>
    </xdr:from>
    <xdr:to>
      <xdr:col>45</xdr:col>
      <xdr:colOff>177800</xdr:colOff>
      <xdr:row>97</xdr:row>
      <xdr:rowOff>119072</xdr:rowOff>
    </xdr:to>
    <xdr:cxnSp macro="">
      <xdr:nvCxnSpPr>
        <xdr:cNvPr id="462" name="直線コネクタ 461"/>
        <xdr:cNvCxnSpPr/>
      </xdr:nvCxnSpPr>
      <xdr:spPr>
        <a:xfrm flipV="1">
          <a:off x="7861300" y="16577814"/>
          <a:ext cx="8890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119072</xdr:rowOff>
    </xdr:from>
    <xdr:to>
      <xdr:col>41</xdr:col>
      <xdr:colOff>50800</xdr:colOff>
      <xdr:row>98</xdr:row>
      <xdr:rowOff>54792</xdr:rowOff>
    </xdr:to>
    <xdr:cxnSp macro="">
      <xdr:nvCxnSpPr>
        <xdr:cNvPr id="465" name="直線コネクタ 464"/>
        <xdr:cNvCxnSpPr/>
      </xdr:nvCxnSpPr>
      <xdr:spPr>
        <a:xfrm flipV="1">
          <a:off x="6972300" y="16749722"/>
          <a:ext cx="889000" cy="10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116636</xdr:rowOff>
    </xdr:from>
    <xdr:to>
      <xdr:col>55</xdr:col>
      <xdr:colOff>50800</xdr:colOff>
      <xdr:row>97</xdr:row>
      <xdr:rowOff>46786</xdr:rowOff>
    </xdr:to>
    <xdr:sp macro="" textlink="">
      <xdr:nvSpPr>
        <xdr:cNvPr id="475" name="楕円 474"/>
        <xdr:cNvSpPr/>
      </xdr:nvSpPr>
      <xdr:spPr>
        <a:xfrm>
          <a:off x="104267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139513</xdr:rowOff>
    </xdr:from>
    <xdr:ext cx="534377" cy="259045"/>
    <xdr:sp macro="" textlink="">
      <xdr:nvSpPr>
        <xdr:cNvPr id="476" name="普通建設事業費 （ うち更新整備　）該当値テキスト"/>
        <xdr:cNvSpPr txBox="1"/>
      </xdr:nvSpPr>
      <xdr:spPr>
        <a:xfrm>
          <a:off x="10528300" y="164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118214</xdr:rowOff>
    </xdr:from>
    <xdr:to>
      <xdr:col>50</xdr:col>
      <xdr:colOff>165100</xdr:colOff>
      <xdr:row>97</xdr:row>
      <xdr:rowOff>48364</xdr:rowOff>
    </xdr:to>
    <xdr:sp macro="" textlink="">
      <xdr:nvSpPr>
        <xdr:cNvPr id="477" name="楕円 476"/>
        <xdr:cNvSpPr/>
      </xdr:nvSpPr>
      <xdr:spPr>
        <a:xfrm>
          <a:off x="9588500" y="165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64891</xdr:rowOff>
    </xdr:from>
    <xdr:ext cx="534377" cy="259045"/>
    <xdr:sp macro="" textlink="">
      <xdr:nvSpPr>
        <xdr:cNvPr id="478" name="テキスト ボックス 477"/>
        <xdr:cNvSpPr txBox="1"/>
      </xdr:nvSpPr>
      <xdr:spPr>
        <a:xfrm>
          <a:off x="9372111" y="1635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67814</xdr:rowOff>
    </xdr:from>
    <xdr:to>
      <xdr:col>46</xdr:col>
      <xdr:colOff>38100</xdr:colOff>
      <xdr:row>96</xdr:row>
      <xdr:rowOff>169414</xdr:rowOff>
    </xdr:to>
    <xdr:sp macro="" textlink="">
      <xdr:nvSpPr>
        <xdr:cNvPr id="479" name="楕円 478"/>
        <xdr:cNvSpPr/>
      </xdr:nvSpPr>
      <xdr:spPr>
        <a:xfrm>
          <a:off x="8699500" y="165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14491</xdr:rowOff>
    </xdr:from>
    <xdr:ext cx="534377" cy="259045"/>
    <xdr:sp macro="" textlink="">
      <xdr:nvSpPr>
        <xdr:cNvPr id="480" name="テキスト ボックス 479"/>
        <xdr:cNvSpPr txBox="1"/>
      </xdr:nvSpPr>
      <xdr:spPr>
        <a:xfrm>
          <a:off x="8483111" y="163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68272</xdr:rowOff>
    </xdr:from>
    <xdr:to>
      <xdr:col>41</xdr:col>
      <xdr:colOff>101600</xdr:colOff>
      <xdr:row>97</xdr:row>
      <xdr:rowOff>169872</xdr:rowOff>
    </xdr:to>
    <xdr:sp macro="" textlink="">
      <xdr:nvSpPr>
        <xdr:cNvPr id="481" name="楕円 480"/>
        <xdr:cNvSpPr/>
      </xdr:nvSpPr>
      <xdr:spPr>
        <a:xfrm>
          <a:off x="7810500" y="166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14949</xdr:rowOff>
    </xdr:from>
    <xdr:ext cx="534377" cy="259045"/>
    <xdr:sp macro="" textlink="">
      <xdr:nvSpPr>
        <xdr:cNvPr id="482" name="テキスト ボックス 481"/>
        <xdr:cNvSpPr txBox="1"/>
      </xdr:nvSpPr>
      <xdr:spPr>
        <a:xfrm>
          <a:off x="7594111" y="164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3992</xdr:rowOff>
    </xdr:from>
    <xdr:to>
      <xdr:col>36</xdr:col>
      <xdr:colOff>165100</xdr:colOff>
      <xdr:row>98</xdr:row>
      <xdr:rowOff>105592</xdr:rowOff>
    </xdr:to>
    <xdr:sp macro="" textlink="">
      <xdr:nvSpPr>
        <xdr:cNvPr id="483" name="楕円 482"/>
        <xdr:cNvSpPr/>
      </xdr:nvSpPr>
      <xdr:spPr>
        <a:xfrm>
          <a:off x="6921500" y="168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96719</xdr:rowOff>
    </xdr:from>
    <xdr:ext cx="534377" cy="259045"/>
    <xdr:sp macro="" textlink="">
      <xdr:nvSpPr>
        <xdr:cNvPr id="484" name="テキスト ボックス 483"/>
        <xdr:cNvSpPr txBox="1"/>
      </xdr:nvSpPr>
      <xdr:spPr>
        <a:xfrm>
          <a:off x="6705111" y="168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151564</xdr:rowOff>
    </xdr:from>
    <xdr:to>
      <xdr:col>85</xdr:col>
      <xdr:colOff>127000</xdr:colOff>
      <xdr:row>39</xdr:row>
      <xdr:rowOff>11150</xdr:rowOff>
    </xdr:to>
    <xdr:cxnSp macro="">
      <xdr:nvCxnSpPr>
        <xdr:cNvPr id="513" name="直線コネクタ 512"/>
        <xdr:cNvCxnSpPr/>
      </xdr:nvCxnSpPr>
      <xdr:spPr>
        <a:xfrm flipV="1">
          <a:off x="15481300" y="6666664"/>
          <a:ext cx="8382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11150</xdr:rowOff>
    </xdr:from>
    <xdr:to>
      <xdr:col>81</xdr:col>
      <xdr:colOff>50800</xdr:colOff>
      <xdr:row>39</xdr:row>
      <xdr:rowOff>39154</xdr:rowOff>
    </xdr:to>
    <xdr:cxnSp macro="">
      <xdr:nvCxnSpPr>
        <xdr:cNvPr id="516" name="直線コネクタ 515"/>
        <xdr:cNvCxnSpPr/>
      </xdr:nvCxnSpPr>
      <xdr:spPr>
        <a:xfrm flipV="1">
          <a:off x="14592300" y="6697700"/>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39154</xdr:rowOff>
    </xdr:from>
    <xdr:to>
      <xdr:col>76</xdr:col>
      <xdr:colOff>114300</xdr:colOff>
      <xdr:row>39</xdr:row>
      <xdr:rowOff>39528</xdr:rowOff>
    </xdr:to>
    <xdr:cxnSp macro="">
      <xdr:nvCxnSpPr>
        <xdr:cNvPr id="519" name="直線コネクタ 518"/>
        <xdr:cNvCxnSpPr/>
      </xdr:nvCxnSpPr>
      <xdr:spPr>
        <a:xfrm flipV="1">
          <a:off x="13703300" y="6725704"/>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37676</xdr:rowOff>
    </xdr:from>
    <xdr:to>
      <xdr:col>71</xdr:col>
      <xdr:colOff>177800</xdr:colOff>
      <xdr:row>39</xdr:row>
      <xdr:rowOff>39528</xdr:rowOff>
    </xdr:to>
    <xdr:cxnSp macro="">
      <xdr:nvCxnSpPr>
        <xdr:cNvPr id="522" name="直線コネクタ 521"/>
        <xdr:cNvCxnSpPr/>
      </xdr:nvCxnSpPr>
      <xdr:spPr>
        <a:xfrm>
          <a:off x="12814300" y="6724226"/>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100764</xdr:rowOff>
    </xdr:from>
    <xdr:to>
      <xdr:col>85</xdr:col>
      <xdr:colOff>177800</xdr:colOff>
      <xdr:row>39</xdr:row>
      <xdr:rowOff>30914</xdr:rowOff>
    </xdr:to>
    <xdr:sp macro="" textlink="">
      <xdr:nvSpPr>
        <xdr:cNvPr id="532" name="楕円 531"/>
        <xdr:cNvSpPr/>
      </xdr:nvSpPr>
      <xdr:spPr>
        <a:xfrm>
          <a:off x="16268700" y="66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60141</xdr:rowOff>
    </xdr:from>
    <xdr:ext cx="469744" cy="259045"/>
    <xdr:sp macro="" textlink="">
      <xdr:nvSpPr>
        <xdr:cNvPr id="533" name="災害復旧事業費該当値テキスト"/>
        <xdr:cNvSpPr txBox="1"/>
      </xdr:nvSpPr>
      <xdr:spPr>
        <a:xfrm>
          <a:off x="16370300" y="640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131800</xdr:rowOff>
    </xdr:from>
    <xdr:to>
      <xdr:col>81</xdr:col>
      <xdr:colOff>101600</xdr:colOff>
      <xdr:row>39</xdr:row>
      <xdr:rowOff>61950</xdr:rowOff>
    </xdr:to>
    <xdr:sp macro="" textlink="">
      <xdr:nvSpPr>
        <xdr:cNvPr id="534" name="楕円 533"/>
        <xdr:cNvSpPr/>
      </xdr:nvSpPr>
      <xdr:spPr>
        <a:xfrm>
          <a:off x="15430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78477</xdr:rowOff>
    </xdr:from>
    <xdr:ext cx="469744" cy="259045"/>
    <xdr:sp macro="" textlink="">
      <xdr:nvSpPr>
        <xdr:cNvPr id="535" name="テキスト ボックス 534"/>
        <xdr:cNvSpPr txBox="1"/>
      </xdr:nvSpPr>
      <xdr:spPr>
        <a:xfrm>
          <a:off x="15246428" y="64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159804</xdr:rowOff>
    </xdr:from>
    <xdr:to>
      <xdr:col>76</xdr:col>
      <xdr:colOff>165100</xdr:colOff>
      <xdr:row>39</xdr:row>
      <xdr:rowOff>89954</xdr:rowOff>
    </xdr:to>
    <xdr:sp macro="" textlink="">
      <xdr:nvSpPr>
        <xdr:cNvPr id="536" name="楕円 535"/>
        <xdr:cNvSpPr/>
      </xdr:nvSpPr>
      <xdr:spPr>
        <a:xfrm>
          <a:off x="14541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81081</xdr:rowOff>
    </xdr:from>
    <xdr:ext cx="378565" cy="259045"/>
    <xdr:sp macro="" textlink="">
      <xdr:nvSpPr>
        <xdr:cNvPr id="537" name="テキスト ボックス 536"/>
        <xdr:cNvSpPr txBox="1"/>
      </xdr:nvSpPr>
      <xdr:spPr>
        <a:xfrm>
          <a:off x="14403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160178</xdr:rowOff>
    </xdr:from>
    <xdr:to>
      <xdr:col>72</xdr:col>
      <xdr:colOff>38100</xdr:colOff>
      <xdr:row>39</xdr:row>
      <xdr:rowOff>90328</xdr:rowOff>
    </xdr:to>
    <xdr:sp macro="" textlink="">
      <xdr:nvSpPr>
        <xdr:cNvPr id="538" name="楕円 537"/>
        <xdr:cNvSpPr/>
      </xdr:nvSpPr>
      <xdr:spPr>
        <a:xfrm>
          <a:off x="13652500" y="66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81455</xdr:rowOff>
    </xdr:from>
    <xdr:ext cx="378565" cy="259045"/>
    <xdr:sp macro="" textlink="">
      <xdr:nvSpPr>
        <xdr:cNvPr id="539" name="テキスト ボックス 538"/>
        <xdr:cNvSpPr txBox="1"/>
      </xdr:nvSpPr>
      <xdr:spPr>
        <a:xfrm>
          <a:off x="13514017" y="6768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40" name="楕円 539"/>
        <xdr:cNvSpPr/>
      </xdr:nvSpPr>
      <xdr:spPr>
        <a:xfrm>
          <a:off x="12763500" y="66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79603</xdr:rowOff>
    </xdr:from>
    <xdr:ext cx="378565" cy="259045"/>
    <xdr:sp macro="" textlink="">
      <xdr:nvSpPr>
        <xdr:cNvPr id="541" name="テキスト ボックス 540"/>
        <xdr:cNvSpPr txBox="1"/>
      </xdr:nvSpPr>
      <xdr:spPr>
        <a:xfrm>
          <a:off x="12625017" y="676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148006</xdr:rowOff>
    </xdr:from>
    <xdr:to>
      <xdr:col>85</xdr:col>
      <xdr:colOff>127000</xdr:colOff>
      <xdr:row>77</xdr:row>
      <xdr:rowOff>11055</xdr:rowOff>
    </xdr:to>
    <xdr:cxnSp macro="">
      <xdr:nvCxnSpPr>
        <xdr:cNvPr id="619" name="直線コネクタ 618"/>
        <xdr:cNvCxnSpPr/>
      </xdr:nvCxnSpPr>
      <xdr:spPr>
        <a:xfrm>
          <a:off x="15481300" y="13178206"/>
          <a:ext cx="838200" cy="3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124155</xdr:rowOff>
    </xdr:from>
    <xdr:to>
      <xdr:col>81</xdr:col>
      <xdr:colOff>50800</xdr:colOff>
      <xdr:row>76</xdr:row>
      <xdr:rowOff>148006</xdr:rowOff>
    </xdr:to>
    <xdr:cxnSp macro="">
      <xdr:nvCxnSpPr>
        <xdr:cNvPr id="622" name="直線コネクタ 621"/>
        <xdr:cNvCxnSpPr/>
      </xdr:nvCxnSpPr>
      <xdr:spPr>
        <a:xfrm>
          <a:off x="14592300" y="13154355"/>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94475</xdr:rowOff>
    </xdr:from>
    <xdr:to>
      <xdr:col>76</xdr:col>
      <xdr:colOff>114300</xdr:colOff>
      <xdr:row>76</xdr:row>
      <xdr:rowOff>124155</xdr:rowOff>
    </xdr:to>
    <xdr:cxnSp macro="">
      <xdr:nvCxnSpPr>
        <xdr:cNvPr id="625" name="直線コネクタ 624"/>
        <xdr:cNvCxnSpPr/>
      </xdr:nvCxnSpPr>
      <xdr:spPr>
        <a:xfrm>
          <a:off x="13703300" y="13124675"/>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66853</xdr:rowOff>
    </xdr:from>
    <xdr:to>
      <xdr:col>71</xdr:col>
      <xdr:colOff>177800</xdr:colOff>
      <xdr:row>76</xdr:row>
      <xdr:rowOff>94475</xdr:rowOff>
    </xdr:to>
    <xdr:cxnSp macro="">
      <xdr:nvCxnSpPr>
        <xdr:cNvPr id="628" name="直線コネクタ 627"/>
        <xdr:cNvCxnSpPr/>
      </xdr:nvCxnSpPr>
      <xdr:spPr>
        <a:xfrm>
          <a:off x="12814300" y="1309705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131705</xdr:rowOff>
    </xdr:from>
    <xdr:to>
      <xdr:col>85</xdr:col>
      <xdr:colOff>177800</xdr:colOff>
      <xdr:row>77</xdr:row>
      <xdr:rowOff>61855</xdr:rowOff>
    </xdr:to>
    <xdr:sp macro="" textlink="">
      <xdr:nvSpPr>
        <xdr:cNvPr id="638" name="楕円 637"/>
        <xdr:cNvSpPr/>
      </xdr:nvSpPr>
      <xdr:spPr>
        <a:xfrm>
          <a:off x="16268700" y="13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110132</xdr:rowOff>
    </xdr:from>
    <xdr:ext cx="534377" cy="259045"/>
    <xdr:sp macro="" textlink="">
      <xdr:nvSpPr>
        <xdr:cNvPr id="639" name="公債費該当値テキスト"/>
        <xdr:cNvSpPr txBox="1"/>
      </xdr:nvSpPr>
      <xdr:spPr>
        <a:xfrm>
          <a:off x="16370300" y="131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97206</xdr:rowOff>
    </xdr:from>
    <xdr:to>
      <xdr:col>81</xdr:col>
      <xdr:colOff>101600</xdr:colOff>
      <xdr:row>77</xdr:row>
      <xdr:rowOff>27356</xdr:rowOff>
    </xdr:to>
    <xdr:sp macro="" textlink="">
      <xdr:nvSpPr>
        <xdr:cNvPr id="640" name="楕円 639"/>
        <xdr:cNvSpPr/>
      </xdr:nvSpPr>
      <xdr:spPr>
        <a:xfrm>
          <a:off x="15430500" y="131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18483</xdr:rowOff>
    </xdr:from>
    <xdr:ext cx="534377" cy="259045"/>
    <xdr:sp macro="" textlink="">
      <xdr:nvSpPr>
        <xdr:cNvPr id="641" name="テキスト ボックス 640"/>
        <xdr:cNvSpPr txBox="1"/>
      </xdr:nvSpPr>
      <xdr:spPr>
        <a:xfrm>
          <a:off x="15214111" y="132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73355</xdr:rowOff>
    </xdr:from>
    <xdr:to>
      <xdr:col>76</xdr:col>
      <xdr:colOff>165100</xdr:colOff>
      <xdr:row>77</xdr:row>
      <xdr:rowOff>3505</xdr:rowOff>
    </xdr:to>
    <xdr:sp macro="" textlink="">
      <xdr:nvSpPr>
        <xdr:cNvPr id="642" name="楕円 641"/>
        <xdr:cNvSpPr/>
      </xdr:nvSpPr>
      <xdr:spPr>
        <a:xfrm>
          <a:off x="14541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166082</xdr:rowOff>
    </xdr:from>
    <xdr:ext cx="534377" cy="259045"/>
    <xdr:sp macro="" textlink="">
      <xdr:nvSpPr>
        <xdr:cNvPr id="643" name="テキスト ボックス 642"/>
        <xdr:cNvSpPr txBox="1"/>
      </xdr:nvSpPr>
      <xdr:spPr>
        <a:xfrm>
          <a:off x="14325111" y="131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43675</xdr:rowOff>
    </xdr:from>
    <xdr:to>
      <xdr:col>72</xdr:col>
      <xdr:colOff>38100</xdr:colOff>
      <xdr:row>76</xdr:row>
      <xdr:rowOff>145275</xdr:rowOff>
    </xdr:to>
    <xdr:sp macro="" textlink="">
      <xdr:nvSpPr>
        <xdr:cNvPr id="644" name="楕円 643"/>
        <xdr:cNvSpPr/>
      </xdr:nvSpPr>
      <xdr:spPr>
        <a:xfrm>
          <a:off x="13652500" y="130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136402</xdr:rowOff>
    </xdr:from>
    <xdr:ext cx="534377" cy="259045"/>
    <xdr:sp macro="" textlink="">
      <xdr:nvSpPr>
        <xdr:cNvPr id="645" name="テキスト ボックス 644"/>
        <xdr:cNvSpPr txBox="1"/>
      </xdr:nvSpPr>
      <xdr:spPr>
        <a:xfrm>
          <a:off x="13436111" y="131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16053</xdr:rowOff>
    </xdr:from>
    <xdr:to>
      <xdr:col>67</xdr:col>
      <xdr:colOff>101600</xdr:colOff>
      <xdr:row>76</xdr:row>
      <xdr:rowOff>117653</xdr:rowOff>
    </xdr:to>
    <xdr:sp macro="" textlink="">
      <xdr:nvSpPr>
        <xdr:cNvPr id="646" name="楕円 645"/>
        <xdr:cNvSpPr/>
      </xdr:nvSpPr>
      <xdr:spPr>
        <a:xfrm>
          <a:off x="12763500" y="130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108780</xdr:rowOff>
    </xdr:from>
    <xdr:ext cx="534377" cy="259045"/>
    <xdr:sp macro="" textlink="">
      <xdr:nvSpPr>
        <xdr:cNvPr id="647" name="テキスト ボックス 646"/>
        <xdr:cNvSpPr txBox="1"/>
      </xdr:nvSpPr>
      <xdr:spPr>
        <a:xfrm>
          <a:off x="12547111" y="13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46025</xdr:rowOff>
    </xdr:from>
    <xdr:to>
      <xdr:col>85</xdr:col>
      <xdr:colOff>127000</xdr:colOff>
      <xdr:row>99</xdr:row>
      <xdr:rowOff>36131</xdr:rowOff>
    </xdr:to>
    <xdr:cxnSp macro="">
      <xdr:nvCxnSpPr>
        <xdr:cNvPr id="676" name="直線コネクタ 675"/>
        <xdr:cNvCxnSpPr/>
      </xdr:nvCxnSpPr>
      <xdr:spPr>
        <a:xfrm flipV="1">
          <a:off x="15481300" y="16848125"/>
          <a:ext cx="8382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170738</xdr:rowOff>
    </xdr:from>
    <xdr:to>
      <xdr:col>81</xdr:col>
      <xdr:colOff>50800</xdr:colOff>
      <xdr:row>99</xdr:row>
      <xdr:rowOff>36131</xdr:rowOff>
    </xdr:to>
    <xdr:cxnSp macro="">
      <xdr:nvCxnSpPr>
        <xdr:cNvPr id="679" name="直線コネクタ 678"/>
        <xdr:cNvCxnSpPr/>
      </xdr:nvCxnSpPr>
      <xdr:spPr>
        <a:xfrm>
          <a:off x="14592300" y="16801388"/>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170738</xdr:rowOff>
    </xdr:from>
    <xdr:to>
      <xdr:col>76</xdr:col>
      <xdr:colOff>114300</xdr:colOff>
      <xdr:row>98</xdr:row>
      <xdr:rowOff>128930</xdr:rowOff>
    </xdr:to>
    <xdr:cxnSp macro="">
      <xdr:nvCxnSpPr>
        <xdr:cNvPr id="682" name="直線コネクタ 681"/>
        <xdr:cNvCxnSpPr/>
      </xdr:nvCxnSpPr>
      <xdr:spPr>
        <a:xfrm flipV="1">
          <a:off x="13703300" y="16801388"/>
          <a:ext cx="889000" cy="1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30353</xdr:rowOff>
    </xdr:from>
    <xdr:to>
      <xdr:col>71</xdr:col>
      <xdr:colOff>177800</xdr:colOff>
      <xdr:row>98</xdr:row>
      <xdr:rowOff>128930</xdr:rowOff>
    </xdr:to>
    <xdr:cxnSp macro="">
      <xdr:nvCxnSpPr>
        <xdr:cNvPr id="685" name="直線コネクタ 684"/>
        <xdr:cNvCxnSpPr/>
      </xdr:nvCxnSpPr>
      <xdr:spPr>
        <a:xfrm>
          <a:off x="12814300" y="16832453"/>
          <a:ext cx="889000" cy="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166675</xdr:rowOff>
    </xdr:from>
    <xdr:to>
      <xdr:col>85</xdr:col>
      <xdr:colOff>177800</xdr:colOff>
      <xdr:row>98</xdr:row>
      <xdr:rowOff>96825</xdr:rowOff>
    </xdr:to>
    <xdr:sp macro="" textlink="">
      <xdr:nvSpPr>
        <xdr:cNvPr id="695" name="楕円 694"/>
        <xdr:cNvSpPr/>
      </xdr:nvSpPr>
      <xdr:spPr>
        <a:xfrm>
          <a:off x="16268700" y="167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145102</xdr:rowOff>
    </xdr:from>
    <xdr:ext cx="534377" cy="259045"/>
    <xdr:sp macro="" textlink="">
      <xdr:nvSpPr>
        <xdr:cNvPr id="696" name="積立金該当値テキスト"/>
        <xdr:cNvSpPr txBox="1"/>
      </xdr:nvSpPr>
      <xdr:spPr>
        <a:xfrm>
          <a:off x="16370300" y="167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156781</xdr:rowOff>
    </xdr:from>
    <xdr:to>
      <xdr:col>81</xdr:col>
      <xdr:colOff>101600</xdr:colOff>
      <xdr:row>99</xdr:row>
      <xdr:rowOff>86931</xdr:rowOff>
    </xdr:to>
    <xdr:sp macro="" textlink="">
      <xdr:nvSpPr>
        <xdr:cNvPr id="697" name="楕円 696"/>
        <xdr:cNvSpPr/>
      </xdr:nvSpPr>
      <xdr:spPr>
        <a:xfrm>
          <a:off x="15430500" y="169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78058</xdr:rowOff>
    </xdr:from>
    <xdr:ext cx="378565" cy="259045"/>
    <xdr:sp macro="" textlink="">
      <xdr:nvSpPr>
        <xdr:cNvPr id="698" name="テキスト ボックス 697"/>
        <xdr:cNvSpPr txBox="1"/>
      </xdr:nvSpPr>
      <xdr:spPr>
        <a:xfrm>
          <a:off x="15292017" y="1705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119938</xdr:rowOff>
    </xdr:from>
    <xdr:to>
      <xdr:col>76</xdr:col>
      <xdr:colOff>165100</xdr:colOff>
      <xdr:row>98</xdr:row>
      <xdr:rowOff>50088</xdr:rowOff>
    </xdr:to>
    <xdr:sp macro="" textlink="">
      <xdr:nvSpPr>
        <xdr:cNvPr id="699" name="楕円 698"/>
        <xdr:cNvSpPr/>
      </xdr:nvSpPr>
      <xdr:spPr>
        <a:xfrm>
          <a:off x="14541500" y="16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66615</xdr:rowOff>
    </xdr:from>
    <xdr:ext cx="534377" cy="259045"/>
    <xdr:sp macro="" textlink="">
      <xdr:nvSpPr>
        <xdr:cNvPr id="700" name="テキスト ボックス 699"/>
        <xdr:cNvSpPr txBox="1"/>
      </xdr:nvSpPr>
      <xdr:spPr>
        <a:xfrm>
          <a:off x="14325111" y="16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78130</xdr:rowOff>
    </xdr:from>
    <xdr:to>
      <xdr:col>72</xdr:col>
      <xdr:colOff>38100</xdr:colOff>
      <xdr:row>99</xdr:row>
      <xdr:rowOff>8280</xdr:rowOff>
    </xdr:to>
    <xdr:sp macro="" textlink="">
      <xdr:nvSpPr>
        <xdr:cNvPr id="701" name="楕円 700"/>
        <xdr:cNvSpPr/>
      </xdr:nvSpPr>
      <xdr:spPr>
        <a:xfrm>
          <a:off x="13652500" y="168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170857</xdr:rowOff>
    </xdr:from>
    <xdr:ext cx="469744" cy="259045"/>
    <xdr:sp macro="" textlink="">
      <xdr:nvSpPr>
        <xdr:cNvPr id="702" name="テキスト ボックス 701"/>
        <xdr:cNvSpPr txBox="1"/>
      </xdr:nvSpPr>
      <xdr:spPr>
        <a:xfrm>
          <a:off x="13468428" y="169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151003</xdr:rowOff>
    </xdr:from>
    <xdr:to>
      <xdr:col>67</xdr:col>
      <xdr:colOff>101600</xdr:colOff>
      <xdr:row>98</xdr:row>
      <xdr:rowOff>81153</xdr:rowOff>
    </xdr:to>
    <xdr:sp macro="" textlink="">
      <xdr:nvSpPr>
        <xdr:cNvPr id="703" name="楕円 702"/>
        <xdr:cNvSpPr/>
      </xdr:nvSpPr>
      <xdr:spPr>
        <a:xfrm>
          <a:off x="12763500" y="167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72280</xdr:rowOff>
    </xdr:from>
    <xdr:ext cx="534377" cy="259045"/>
    <xdr:sp macro="" textlink="">
      <xdr:nvSpPr>
        <xdr:cNvPr id="704" name="テキスト ボックス 703"/>
        <xdr:cNvSpPr txBox="1"/>
      </xdr:nvSpPr>
      <xdr:spPr>
        <a:xfrm>
          <a:off x="12547111" y="168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61671</xdr:rowOff>
    </xdr:from>
    <xdr:to>
      <xdr:col>116</xdr:col>
      <xdr:colOff>63500</xdr:colOff>
      <xdr:row>38</xdr:row>
      <xdr:rowOff>119279</xdr:rowOff>
    </xdr:to>
    <xdr:cxnSp macro="">
      <xdr:nvCxnSpPr>
        <xdr:cNvPr id="733" name="直線コネクタ 732"/>
        <xdr:cNvCxnSpPr/>
      </xdr:nvCxnSpPr>
      <xdr:spPr>
        <a:xfrm flipV="1">
          <a:off x="21323300" y="6405321"/>
          <a:ext cx="838200" cy="2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119279</xdr:rowOff>
    </xdr:from>
    <xdr:to>
      <xdr:col>111</xdr:col>
      <xdr:colOff>177800</xdr:colOff>
      <xdr:row>39</xdr:row>
      <xdr:rowOff>40945</xdr:rowOff>
    </xdr:to>
    <xdr:cxnSp macro="">
      <xdr:nvCxnSpPr>
        <xdr:cNvPr id="736" name="直線コネクタ 735"/>
        <xdr:cNvCxnSpPr/>
      </xdr:nvCxnSpPr>
      <xdr:spPr>
        <a:xfrm flipV="1">
          <a:off x="20434300" y="6634379"/>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38850</xdr:rowOff>
    </xdr:from>
    <xdr:to>
      <xdr:col>107</xdr:col>
      <xdr:colOff>50800</xdr:colOff>
      <xdr:row>39</xdr:row>
      <xdr:rowOff>40945</xdr:rowOff>
    </xdr:to>
    <xdr:cxnSp macro="">
      <xdr:nvCxnSpPr>
        <xdr:cNvPr id="739" name="直線コネクタ 738"/>
        <xdr:cNvCxnSpPr/>
      </xdr:nvCxnSpPr>
      <xdr:spPr>
        <a:xfrm>
          <a:off x="19545300" y="6725400"/>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32524</xdr:rowOff>
    </xdr:from>
    <xdr:to>
      <xdr:col>102</xdr:col>
      <xdr:colOff>114300</xdr:colOff>
      <xdr:row>39</xdr:row>
      <xdr:rowOff>38850</xdr:rowOff>
    </xdr:to>
    <xdr:cxnSp macro="">
      <xdr:nvCxnSpPr>
        <xdr:cNvPr id="742" name="直線コネクタ 741"/>
        <xdr:cNvCxnSpPr/>
      </xdr:nvCxnSpPr>
      <xdr:spPr>
        <a:xfrm>
          <a:off x="18656300" y="6719074"/>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10871</xdr:rowOff>
    </xdr:from>
    <xdr:to>
      <xdr:col>116</xdr:col>
      <xdr:colOff>114300</xdr:colOff>
      <xdr:row>37</xdr:row>
      <xdr:rowOff>112471</xdr:rowOff>
    </xdr:to>
    <xdr:sp macro="" textlink="">
      <xdr:nvSpPr>
        <xdr:cNvPr id="752" name="楕円 751"/>
        <xdr:cNvSpPr/>
      </xdr:nvSpPr>
      <xdr:spPr>
        <a:xfrm>
          <a:off x="22110700" y="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33748</xdr:rowOff>
    </xdr:from>
    <xdr:ext cx="469744" cy="259045"/>
    <xdr:sp macro="" textlink="">
      <xdr:nvSpPr>
        <xdr:cNvPr id="753" name="投資及び出資金該当値テキスト"/>
        <xdr:cNvSpPr txBox="1"/>
      </xdr:nvSpPr>
      <xdr:spPr>
        <a:xfrm>
          <a:off x="22212300" y="62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68479</xdr:rowOff>
    </xdr:from>
    <xdr:to>
      <xdr:col>112</xdr:col>
      <xdr:colOff>38100</xdr:colOff>
      <xdr:row>38</xdr:row>
      <xdr:rowOff>170079</xdr:rowOff>
    </xdr:to>
    <xdr:sp macro="" textlink="">
      <xdr:nvSpPr>
        <xdr:cNvPr id="754" name="楕円 753"/>
        <xdr:cNvSpPr/>
      </xdr:nvSpPr>
      <xdr:spPr>
        <a:xfrm>
          <a:off x="21272500" y="65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161206</xdr:rowOff>
    </xdr:from>
    <xdr:ext cx="469744" cy="259045"/>
    <xdr:sp macro="" textlink="">
      <xdr:nvSpPr>
        <xdr:cNvPr id="755" name="テキスト ボックス 754"/>
        <xdr:cNvSpPr txBox="1"/>
      </xdr:nvSpPr>
      <xdr:spPr>
        <a:xfrm>
          <a:off x="21088428" y="66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161595</xdr:rowOff>
    </xdr:from>
    <xdr:to>
      <xdr:col>107</xdr:col>
      <xdr:colOff>101600</xdr:colOff>
      <xdr:row>39</xdr:row>
      <xdr:rowOff>91745</xdr:rowOff>
    </xdr:to>
    <xdr:sp macro="" textlink="">
      <xdr:nvSpPr>
        <xdr:cNvPr id="756" name="楕円 755"/>
        <xdr:cNvSpPr/>
      </xdr:nvSpPr>
      <xdr:spPr>
        <a:xfrm>
          <a:off x="20383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82872</xdr:rowOff>
    </xdr:from>
    <xdr:ext cx="313932" cy="259045"/>
    <xdr:sp macro="" textlink="">
      <xdr:nvSpPr>
        <xdr:cNvPr id="757" name="テキスト ボックス 756"/>
        <xdr:cNvSpPr txBox="1"/>
      </xdr:nvSpPr>
      <xdr:spPr>
        <a:xfrm>
          <a:off x="20277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159500</xdr:rowOff>
    </xdr:from>
    <xdr:to>
      <xdr:col>102</xdr:col>
      <xdr:colOff>165100</xdr:colOff>
      <xdr:row>39</xdr:row>
      <xdr:rowOff>89650</xdr:rowOff>
    </xdr:to>
    <xdr:sp macro="" textlink="">
      <xdr:nvSpPr>
        <xdr:cNvPr id="758" name="楕円 757"/>
        <xdr:cNvSpPr/>
      </xdr:nvSpPr>
      <xdr:spPr>
        <a:xfrm>
          <a:off x="19494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80777</xdr:rowOff>
    </xdr:from>
    <xdr:ext cx="378565" cy="259045"/>
    <xdr:sp macro="" textlink="">
      <xdr:nvSpPr>
        <xdr:cNvPr id="759" name="テキスト ボックス 758"/>
        <xdr:cNvSpPr txBox="1"/>
      </xdr:nvSpPr>
      <xdr:spPr>
        <a:xfrm>
          <a:off x="19356017" y="67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153174</xdr:rowOff>
    </xdr:from>
    <xdr:to>
      <xdr:col>98</xdr:col>
      <xdr:colOff>38100</xdr:colOff>
      <xdr:row>39</xdr:row>
      <xdr:rowOff>83324</xdr:rowOff>
    </xdr:to>
    <xdr:sp macro="" textlink="">
      <xdr:nvSpPr>
        <xdr:cNvPr id="760" name="楕円 759"/>
        <xdr:cNvSpPr/>
      </xdr:nvSpPr>
      <xdr:spPr>
        <a:xfrm>
          <a:off x="18605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74451</xdr:rowOff>
    </xdr:from>
    <xdr:ext cx="378565" cy="259045"/>
    <xdr:sp macro="" textlink="">
      <xdr:nvSpPr>
        <xdr:cNvPr id="761" name="テキスト ボックス 760"/>
        <xdr:cNvSpPr txBox="1"/>
      </xdr:nvSpPr>
      <xdr:spPr>
        <a:xfrm>
          <a:off x="18467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120155</xdr:rowOff>
    </xdr:from>
    <xdr:to>
      <xdr:col>116</xdr:col>
      <xdr:colOff>63500</xdr:colOff>
      <xdr:row>58</xdr:row>
      <xdr:rowOff>121412</xdr:rowOff>
    </xdr:to>
    <xdr:cxnSp macro="">
      <xdr:nvCxnSpPr>
        <xdr:cNvPr id="790" name="直線コネクタ 789"/>
        <xdr:cNvCxnSpPr/>
      </xdr:nvCxnSpPr>
      <xdr:spPr>
        <a:xfrm flipV="1">
          <a:off x="21323300" y="1006425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121412</xdr:rowOff>
    </xdr:from>
    <xdr:to>
      <xdr:col>111</xdr:col>
      <xdr:colOff>177800</xdr:colOff>
      <xdr:row>58</xdr:row>
      <xdr:rowOff>123279</xdr:rowOff>
    </xdr:to>
    <xdr:cxnSp macro="">
      <xdr:nvCxnSpPr>
        <xdr:cNvPr id="793" name="直線コネクタ 792"/>
        <xdr:cNvCxnSpPr/>
      </xdr:nvCxnSpPr>
      <xdr:spPr>
        <a:xfrm flipV="1">
          <a:off x="20434300" y="1006551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123279</xdr:rowOff>
    </xdr:from>
    <xdr:to>
      <xdr:col>107</xdr:col>
      <xdr:colOff>50800</xdr:colOff>
      <xdr:row>58</xdr:row>
      <xdr:rowOff>123813</xdr:rowOff>
    </xdr:to>
    <xdr:cxnSp macro="">
      <xdr:nvCxnSpPr>
        <xdr:cNvPr id="796" name="直線コネクタ 795"/>
        <xdr:cNvCxnSpPr/>
      </xdr:nvCxnSpPr>
      <xdr:spPr>
        <a:xfrm flipV="1">
          <a:off x="19545300" y="1006737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123813</xdr:rowOff>
    </xdr:from>
    <xdr:to>
      <xdr:col>102</xdr:col>
      <xdr:colOff>114300</xdr:colOff>
      <xdr:row>58</xdr:row>
      <xdr:rowOff>124689</xdr:rowOff>
    </xdr:to>
    <xdr:cxnSp macro="">
      <xdr:nvCxnSpPr>
        <xdr:cNvPr id="799" name="直線コネクタ 798"/>
        <xdr:cNvCxnSpPr/>
      </xdr:nvCxnSpPr>
      <xdr:spPr>
        <a:xfrm flipV="1">
          <a:off x="18656300" y="1006791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69355</xdr:rowOff>
    </xdr:from>
    <xdr:to>
      <xdr:col>116</xdr:col>
      <xdr:colOff>114300</xdr:colOff>
      <xdr:row>58</xdr:row>
      <xdr:rowOff>170955</xdr:rowOff>
    </xdr:to>
    <xdr:sp macro="" textlink="">
      <xdr:nvSpPr>
        <xdr:cNvPr id="809" name="楕円 808"/>
        <xdr:cNvSpPr/>
      </xdr:nvSpPr>
      <xdr:spPr>
        <a:xfrm>
          <a:off x="221107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155732</xdr:rowOff>
    </xdr:from>
    <xdr:ext cx="469744" cy="259045"/>
    <xdr:sp macro="" textlink="">
      <xdr:nvSpPr>
        <xdr:cNvPr id="810" name="貸付金該当値テキスト"/>
        <xdr:cNvSpPr txBox="1"/>
      </xdr:nvSpPr>
      <xdr:spPr>
        <a:xfrm>
          <a:off x="22212300" y="992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70612</xdr:rowOff>
    </xdr:from>
    <xdr:to>
      <xdr:col>112</xdr:col>
      <xdr:colOff>38100</xdr:colOff>
      <xdr:row>59</xdr:row>
      <xdr:rowOff>762</xdr:rowOff>
    </xdr:to>
    <xdr:sp macro="" textlink="">
      <xdr:nvSpPr>
        <xdr:cNvPr id="811" name="楕円 810"/>
        <xdr:cNvSpPr/>
      </xdr:nvSpPr>
      <xdr:spPr>
        <a:xfrm>
          <a:off x="21272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163339</xdr:rowOff>
    </xdr:from>
    <xdr:ext cx="469744" cy="259045"/>
    <xdr:sp macro="" textlink="">
      <xdr:nvSpPr>
        <xdr:cNvPr id="812" name="テキスト ボックス 811"/>
        <xdr:cNvSpPr txBox="1"/>
      </xdr:nvSpPr>
      <xdr:spPr>
        <a:xfrm>
          <a:off x="21088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72479</xdr:rowOff>
    </xdr:from>
    <xdr:to>
      <xdr:col>107</xdr:col>
      <xdr:colOff>101600</xdr:colOff>
      <xdr:row>59</xdr:row>
      <xdr:rowOff>2629</xdr:rowOff>
    </xdr:to>
    <xdr:sp macro="" textlink="">
      <xdr:nvSpPr>
        <xdr:cNvPr id="813" name="楕円 812"/>
        <xdr:cNvSpPr/>
      </xdr:nvSpPr>
      <xdr:spPr>
        <a:xfrm>
          <a:off x="20383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165206</xdr:rowOff>
    </xdr:from>
    <xdr:ext cx="469744" cy="259045"/>
    <xdr:sp macro="" textlink="">
      <xdr:nvSpPr>
        <xdr:cNvPr id="814" name="テキスト ボックス 813"/>
        <xdr:cNvSpPr txBox="1"/>
      </xdr:nvSpPr>
      <xdr:spPr>
        <a:xfrm>
          <a:off x="20199428" y="1010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73013</xdr:rowOff>
    </xdr:from>
    <xdr:to>
      <xdr:col>102</xdr:col>
      <xdr:colOff>165100</xdr:colOff>
      <xdr:row>59</xdr:row>
      <xdr:rowOff>3163</xdr:rowOff>
    </xdr:to>
    <xdr:sp macro="" textlink="">
      <xdr:nvSpPr>
        <xdr:cNvPr id="815" name="楕円 814"/>
        <xdr:cNvSpPr/>
      </xdr:nvSpPr>
      <xdr:spPr>
        <a:xfrm>
          <a:off x="19494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165740</xdr:rowOff>
    </xdr:from>
    <xdr:ext cx="469744" cy="259045"/>
    <xdr:sp macro="" textlink="">
      <xdr:nvSpPr>
        <xdr:cNvPr id="816" name="テキスト ボックス 815"/>
        <xdr:cNvSpPr txBox="1"/>
      </xdr:nvSpPr>
      <xdr:spPr>
        <a:xfrm>
          <a:off x="19310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73889</xdr:rowOff>
    </xdr:from>
    <xdr:to>
      <xdr:col>98</xdr:col>
      <xdr:colOff>38100</xdr:colOff>
      <xdr:row>59</xdr:row>
      <xdr:rowOff>4039</xdr:rowOff>
    </xdr:to>
    <xdr:sp macro="" textlink="">
      <xdr:nvSpPr>
        <xdr:cNvPr id="817" name="楕円 816"/>
        <xdr:cNvSpPr/>
      </xdr:nvSpPr>
      <xdr:spPr>
        <a:xfrm>
          <a:off x="18605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166616</xdr:rowOff>
    </xdr:from>
    <xdr:ext cx="469744" cy="259045"/>
    <xdr:sp macro="" textlink="">
      <xdr:nvSpPr>
        <xdr:cNvPr id="818" name="テキスト ボックス 817"/>
        <xdr:cNvSpPr txBox="1"/>
      </xdr:nvSpPr>
      <xdr:spPr>
        <a:xfrm>
          <a:off x="18421428" y="101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4859</xdr:rowOff>
    </xdr:from>
    <xdr:to>
      <xdr:col>116</xdr:col>
      <xdr:colOff>63500</xdr:colOff>
      <xdr:row>74</xdr:row>
      <xdr:rowOff>141725</xdr:rowOff>
    </xdr:to>
    <xdr:cxnSp macro="">
      <xdr:nvCxnSpPr>
        <xdr:cNvPr id="850" name="直線コネクタ 849"/>
        <xdr:cNvCxnSpPr/>
      </xdr:nvCxnSpPr>
      <xdr:spPr>
        <a:xfrm>
          <a:off x="21323300" y="12692159"/>
          <a:ext cx="838200" cy="1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4859</xdr:rowOff>
    </xdr:from>
    <xdr:to>
      <xdr:col>111</xdr:col>
      <xdr:colOff>177800</xdr:colOff>
      <xdr:row>74</xdr:row>
      <xdr:rowOff>38594</xdr:rowOff>
    </xdr:to>
    <xdr:cxnSp macro="">
      <xdr:nvCxnSpPr>
        <xdr:cNvPr id="853" name="直線コネクタ 852"/>
        <xdr:cNvCxnSpPr/>
      </xdr:nvCxnSpPr>
      <xdr:spPr>
        <a:xfrm flipV="1">
          <a:off x="20434300" y="12692159"/>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38594</xdr:rowOff>
    </xdr:from>
    <xdr:to>
      <xdr:col>107</xdr:col>
      <xdr:colOff>50800</xdr:colOff>
      <xdr:row>74</xdr:row>
      <xdr:rowOff>90290</xdr:rowOff>
    </xdr:to>
    <xdr:cxnSp macro="">
      <xdr:nvCxnSpPr>
        <xdr:cNvPr id="856" name="直線コネクタ 855"/>
        <xdr:cNvCxnSpPr/>
      </xdr:nvCxnSpPr>
      <xdr:spPr>
        <a:xfrm flipV="1">
          <a:off x="19545300" y="12725894"/>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90290</xdr:rowOff>
    </xdr:from>
    <xdr:to>
      <xdr:col>102</xdr:col>
      <xdr:colOff>114300</xdr:colOff>
      <xdr:row>74</xdr:row>
      <xdr:rowOff>120955</xdr:rowOff>
    </xdr:to>
    <xdr:cxnSp macro="">
      <xdr:nvCxnSpPr>
        <xdr:cNvPr id="859" name="直線コネクタ 858"/>
        <xdr:cNvCxnSpPr/>
      </xdr:nvCxnSpPr>
      <xdr:spPr>
        <a:xfrm flipV="1">
          <a:off x="18656300" y="12777590"/>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90925</xdr:rowOff>
    </xdr:from>
    <xdr:to>
      <xdr:col>116</xdr:col>
      <xdr:colOff>114300</xdr:colOff>
      <xdr:row>75</xdr:row>
      <xdr:rowOff>21075</xdr:rowOff>
    </xdr:to>
    <xdr:sp macro="" textlink="">
      <xdr:nvSpPr>
        <xdr:cNvPr id="869" name="楕円 868"/>
        <xdr:cNvSpPr/>
      </xdr:nvSpPr>
      <xdr:spPr>
        <a:xfrm>
          <a:off x="22110700" y="127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113802</xdr:rowOff>
    </xdr:from>
    <xdr:ext cx="534377" cy="259045"/>
    <xdr:sp macro="" textlink="">
      <xdr:nvSpPr>
        <xdr:cNvPr id="870" name="繰出金該当値テキスト"/>
        <xdr:cNvSpPr txBox="1"/>
      </xdr:nvSpPr>
      <xdr:spPr>
        <a:xfrm>
          <a:off x="22212300" y="126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125509</xdr:rowOff>
    </xdr:from>
    <xdr:to>
      <xdr:col>112</xdr:col>
      <xdr:colOff>38100</xdr:colOff>
      <xdr:row>74</xdr:row>
      <xdr:rowOff>55659</xdr:rowOff>
    </xdr:to>
    <xdr:sp macro="" textlink="">
      <xdr:nvSpPr>
        <xdr:cNvPr id="871" name="楕円 870"/>
        <xdr:cNvSpPr/>
      </xdr:nvSpPr>
      <xdr:spPr>
        <a:xfrm>
          <a:off x="21272500" y="126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46786</xdr:rowOff>
    </xdr:from>
    <xdr:ext cx="534377" cy="259045"/>
    <xdr:sp macro="" textlink="">
      <xdr:nvSpPr>
        <xdr:cNvPr id="872" name="テキスト ボックス 871"/>
        <xdr:cNvSpPr txBox="1"/>
      </xdr:nvSpPr>
      <xdr:spPr>
        <a:xfrm>
          <a:off x="21056111" y="127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159244</xdr:rowOff>
    </xdr:from>
    <xdr:to>
      <xdr:col>107</xdr:col>
      <xdr:colOff>101600</xdr:colOff>
      <xdr:row>74</xdr:row>
      <xdr:rowOff>89394</xdr:rowOff>
    </xdr:to>
    <xdr:sp macro="" textlink="">
      <xdr:nvSpPr>
        <xdr:cNvPr id="873" name="楕円 872"/>
        <xdr:cNvSpPr/>
      </xdr:nvSpPr>
      <xdr:spPr>
        <a:xfrm>
          <a:off x="20383500" y="126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80521</xdr:rowOff>
    </xdr:from>
    <xdr:ext cx="534377" cy="259045"/>
    <xdr:sp macro="" textlink="">
      <xdr:nvSpPr>
        <xdr:cNvPr id="874" name="テキスト ボックス 873"/>
        <xdr:cNvSpPr txBox="1"/>
      </xdr:nvSpPr>
      <xdr:spPr>
        <a:xfrm>
          <a:off x="20167111" y="1276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39490</xdr:rowOff>
    </xdr:from>
    <xdr:to>
      <xdr:col>102</xdr:col>
      <xdr:colOff>165100</xdr:colOff>
      <xdr:row>74</xdr:row>
      <xdr:rowOff>141090</xdr:rowOff>
    </xdr:to>
    <xdr:sp macro="" textlink="">
      <xdr:nvSpPr>
        <xdr:cNvPr id="875" name="楕円 874"/>
        <xdr:cNvSpPr/>
      </xdr:nvSpPr>
      <xdr:spPr>
        <a:xfrm>
          <a:off x="19494500" y="12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132217</xdr:rowOff>
    </xdr:from>
    <xdr:ext cx="534377" cy="259045"/>
    <xdr:sp macro="" textlink="">
      <xdr:nvSpPr>
        <xdr:cNvPr id="876" name="テキスト ボックス 875"/>
        <xdr:cNvSpPr txBox="1"/>
      </xdr:nvSpPr>
      <xdr:spPr>
        <a:xfrm>
          <a:off x="19278111" y="128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70155</xdr:rowOff>
    </xdr:from>
    <xdr:to>
      <xdr:col>98</xdr:col>
      <xdr:colOff>38100</xdr:colOff>
      <xdr:row>75</xdr:row>
      <xdr:rowOff>305</xdr:rowOff>
    </xdr:to>
    <xdr:sp macro="" textlink="">
      <xdr:nvSpPr>
        <xdr:cNvPr id="877" name="楕円 876"/>
        <xdr:cNvSpPr/>
      </xdr:nvSpPr>
      <xdr:spPr>
        <a:xfrm>
          <a:off x="186055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162882</xdr:rowOff>
    </xdr:from>
    <xdr:ext cx="534377" cy="259045"/>
    <xdr:sp macro="" textlink="">
      <xdr:nvSpPr>
        <xdr:cNvPr id="878" name="テキスト ボックス 877"/>
        <xdr:cNvSpPr txBox="1"/>
      </xdr:nvSpPr>
      <xdr:spPr>
        <a:xfrm>
          <a:off x="18389111" y="12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535,359</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円となっている。構成項目の中で類似団体を上回っている主なものは人件費（住民一人当たり</a:t>
          </a:r>
          <a:r>
            <a:rPr kumimoji="1" lang="en-US" altLang="ja-JP" sz="1300">
              <a:latin typeface="ＭＳ Ｐゴシック" panose="020B0600070205080204" pitchFamily="50" charset="-128"/>
              <a:ea typeface="ＭＳ Ｐゴシック" panose="020B0600070205080204" pitchFamily="50" charset="-128"/>
            </a:rPr>
            <a:t>91,949</a:t>
          </a:r>
          <a:r>
            <a:rPr kumimoji="1" lang="ja-JP" altLang="en-US" sz="1300">
              <a:latin typeface="ＭＳ Ｐゴシック" panose="020B0600070205080204" pitchFamily="50" charset="-128"/>
              <a:ea typeface="ＭＳ Ｐゴシック" panose="020B0600070205080204" pitchFamily="50" charset="-128"/>
            </a:rPr>
            <a:t>円）であり、昇給抑制や給与削減措置の継続等により上昇の抑制に努めているものの、広大な市域が要因となり、保育園、公民館、消防署分署などの施設配置に伴い人件費をより多く必要とする構造があるため、依然として類似団体の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83,005
81,967
318.81
46,873,505
44,437,468
2,027,035
20,169,461
14,751,517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55118</xdr:rowOff>
    </xdr:from>
    <xdr:to>
      <xdr:col>24</xdr:col>
      <xdr:colOff>63500</xdr:colOff>
      <xdr:row>35</xdr:row>
      <xdr:rowOff>59690</xdr:rowOff>
    </xdr:to>
    <xdr:cxnSp macro="">
      <xdr:nvCxnSpPr>
        <xdr:cNvPr id="59" name="直線コネクタ 58"/>
        <xdr:cNvCxnSpPr/>
      </xdr:nvCxnSpPr>
      <xdr:spPr>
        <a:xfrm flipV="1">
          <a:off x="3797300" y="6055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78892</xdr:rowOff>
    </xdr:from>
    <xdr:to>
      <xdr:col>19</xdr:col>
      <xdr:colOff>177800</xdr:colOff>
      <xdr:row>35</xdr:row>
      <xdr:rowOff>59690</xdr:rowOff>
    </xdr:to>
    <xdr:cxnSp macro="">
      <xdr:nvCxnSpPr>
        <xdr:cNvPr id="62" name="直線コネクタ 61"/>
        <xdr:cNvCxnSpPr/>
      </xdr:nvCxnSpPr>
      <xdr:spPr>
        <a:xfrm>
          <a:off x="2908300" y="5908192"/>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78892</xdr:rowOff>
    </xdr:from>
    <xdr:to>
      <xdr:col>15</xdr:col>
      <xdr:colOff>50800</xdr:colOff>
      <xdr:row>34</xdr:row>
      <xdr:rowOff>97181</xdr:rowOff>
    </xdr:to>
    <xdr:cxnSp macro="">
      <xdr:nvCxnSpPr>
        <xdr:cNvPr id="65" name="直線コネクタ 64"/>
        <xdr:cNvCxnSpPr/>
      </xdr:nvCxnSpPr>
      <xdr:spPr>
        <a:xfrm flipV="1">
          <a:off x="2019300" y="590819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97181</xdr:rowOff>
    </xdr:from>
    <xdr:to>
      <xdr:col>10</xdr:col>
      <xdr:colOff>114300</xdr:colOff>
      <xdr:row>34</xdr:row>
      <xdr:rowOff>125527</xdr:rowOff>
    </xdr:to>
    <xdr:cxnSp macro="">
      <xdr:nvCxnSpPr>
        <xdr:cNvPr id="68" name="直線コネクタ 67"/>
        <xdr:cNvCxnSpPr/>
      </xdr:nvCxnSpPr>
      <xdr:spPr>
        <a:xfrm flipV="1">
          <a:off x="1130300" y="592648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4318</xdr:rowOff>
    </xdr:from>
    <xdr:to>
      <xdr:col>24</xdr:col>
      <xdr:colOff>114300</xdr:colOff>
      <xdr:row>35</xdr:row>
      <xdr:rowOff>105918</xdr:rowOff>
    </xdr:to>
    <xdr:sp macro="" textlink="">
      <xdr:nvSpPr>
        <xdr:cNvPr id="78" name="楕円 77"/>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27195</xdr:rowOff>
    </xdr:from>
    <xdr:ext cx="469744" cy="259045"/>
    <xdr:sp macro="" textlink="">
      <xdr:nvSpPr>
        <xdr:cNvPr id="79" name="議会費該当値テキスト"/>
        <xdr:cNvSpPr txBox="1"/>
      </xdr:nvSpPr>
      <xdr:spPr>
        <a:xfrm>
          <a:off x="46863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0" name="楕円 79"/>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81" name="テキスト ボックス 80"/>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28092</xdr:rowOff>
    </xdr:from>
    <xdr:to>
      <xdr:col>15</xdr:col>
      <xdr:colOff>101600</xdr:colOff>
      <xdr:row>34</xdr:row>
      <xdr:rowOff>129692</xdr:rowOff>
    </xdr:to>
    <xdr:sp macro="" textlink="">
      <xdr:nvSpPr>
        <xdr:cNvPr id="82" name="楕円 81"/>
        <xdr:cNvSpPr/>
      </xdr:nvSpPr>
      <xdr:spPr>
        <a:xfrm>
          <a:off x="2857500" y="58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146219</xdr:rowOff>
    </xdr:from>
    <xdr:ext cx="469744" cy="259045"/>
    <xdr:sp macro="" textlink="">
      <xdr:nvSpPr>
        <xdr:cNvPr id="83" name="テキスト ボックス 82"/>
        <xdr:cNvSpPr txBox="1"/>
      </xdr:nvSpPr>
      <xdr:spPr>
        <a:xfrm>
          <a:off x="2673428" y="56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46381</xdr:rowOff>
    </xdr:from>
    <xdr:to>
      <xdr:col>10</xdr:col>
      <xdr:colOff>165100</xdr:colOff>
      <xdr:row>34</xdr:row>
      <xdr:rowOff>147981</xdr:rowOff>
    </xdr:to>
    <xdr:sp macro="" textlink="">
      <xdr:nvSpPr>
        <xdr:cNvPr id="84" name="楕円 83"/>
        <xdr:cNvSpPr/>
      </xdr:nvSpPr>
      <xdr:spPr>
        <a:xfrm>
          <a:off x="1968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164508</xdr:rowOff>
    </xdr:from>
    <xdr:ext cx="469744" cy="259045"/>
    <xdr:sp macro="" textlink="">
      <xdr:nvSpPr>
        <xdr:cNvPr id="85" name="テキスト ボックス 84"/>
        <xdr:cNvSpPr txBox="1"/>
      </xdr:nvSpPr>
      <xdr:spPr>
        <a:xfrm>
          <a:off x="1784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74727</xdr:rowOff>
    </xdr:from>
    <xdr:to>
      <xdr:col>6</xdr:col>
      <xdr:colOff>38100</xdr:colOff>
      <xdr:row>35</xdr:row>
      <xdr:rowOff>4877</xdr:rowOff>
    </xdr:to>
    <xdr:sp macro="" textlink="">
      <xdr:nvSpPr>
        <xdr:cNvPr id="86" name="楕円 85"/>
        <xdr:cNvSpPr/>
      </xdr:nvSpPr>
      <xdr:spPr>
        <a:xfrm>
          <a:off x="1079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21404</xdr:rowOff>
    </xdr:from>
    <xdr:ext cx="469744" cy="259045"/>
    <xdr:sp macro="" textlink="">
      <xdr:nvSpPr>
        <xdr:cNvPr id="87" name="テキスト ボックス 86"/>
        <xdr:cNvSpPr txBox="1"/>
      </xdr:nvSpPr>
      <xdr:spPr>
        <a:xfrm>
          <a:off x="895428"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113522</xdr:rowOff>
    </xdr:from>
    <xdr:to>
      <xdr:col>24</xdr:col>
      <xdr:colOff>63500</xdr:colOff>
      <xdr:row>58</xdr:row>
      <xdr:rowOff>36289</xdr:rowOff>
    </xdr:to>
    <xdr:cxnSp macro="">
      <xdr:nvCxnSpPr>
        <xdr:cNvPr id="116" name="直線コネクタ 115"/>
        <xdr:cNvCxnSpPr/>
      </xdr:nvCxnSpPr>
      <xdr:spPr>
        <a:xfrm flipV="1">
          <a:off x="3797300" y="9543272"/>
          <a:ext cx="838200" cy="4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157775</xdr:rowOff>
    </xdr:from>
    <xdr:to>
      <xdr:col>19</xdr:col>
      <xdr:colOff>177800</xdr:colOff>
      <xdr:row>58</xdr:row>
      <xdr:rowOff>36289</xdr:rowOff>
    </xdr:to>
    <xdr:cxnSp macro="">
      <xdr:nvCxnSpPr>
        <xdr:cNvPr id="119" name="直線コネクタ 118"/>
        <xdr:cNvCxnSpPr/>
      </xdr:nvCxnSpPr>
      <xdr:spPr>
        <a:xfrm>
          <a:off x="2908300" y="9930425"/>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157775</xdr:rowOff>
    </xdr:from>
    <xdr:to>
      <xdr:col>15</xdr:col>
      <xdr:colOff>50800</xdr:colOff>
      <xdr:row>58</xdr:row>
      <xdr:rowOff>30944</xdr:rowOff>
    </xdr:to>
    <xdr:cxnSp macro="">
      <xdr:nvCxnSpPr>
        <xdr:cNvPr id="122" name="直線コネクタ 121"/>
        <xdr:cNvCxnSpPr/>
      </xdr:nvCxnSpPr>
      <xdr:spPr>
        <a:xfrm flipV="1">
          <a:off x="2019300" y="9930425"/>
          <a:ext cx="889000" cy="4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5085</xdr:rowOff>
    </xdr:from>
    <xdr:to>
      <xdr:col>10</xdr:col>
      <xdr:colOff>114300</xdr:colOff>
      <xdr:row>58</xdr:row>
      <xdr:rowOff>30944</xdr:rowOff>
    </xdr:to>
    <xdr:cxnSp macro="">
      <xdr:nvCxnSpPr>
        <xdr:cNvPr id="125" name="直線コネクタ 124"/>
        <xdr:cNvCxnSpPr/>
      </xdr:nvCxnSpPr>
      <xdr:spPr>
        <a:xfrm>
          <a:off x="1130300" y="9949185"/>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62722</xdr:rowOff>
    </xdr:from>
    <xdr:to>
      <xdr:col>24</xdr:col>
      <xdr:colOff>114300</xdr:colOff>
      <xdr:row>55</xdr:row>
      <xdr:rowOff>164322</xdr:rowOff>
    </xdr:to>
    <xdr:sp macro="" textlink="">
      <xdr:nvSpPr>
        <xdr:cNvPr id="135" name="楕円 134"/>
        <xdr:cNvSpPr/>
      </xdr:nvSpPr>
      <xdr:spPr>
        <a:xfrm>
          <a:off x="4584700" y="949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156939</xdr:rowOff>
    </xdr:from>
    <xdr:to>
      <xdr:col>20</xdr:col>
      <xdr:colOff>38100</xdr:colOff>
      <xdr:row>58</xdr:row>
      <xdr:rowOff>87089</xdr:rowOff>
    </xdr:to>
    <xdr:sp macro="" textlink="">
      <xdr:nvSpPr>
        <xdr:cNvPr id="137" name="楕円 136"/>
        <xdr:cNvSpPr/>
      </xdr:nvSpPr>
      <xdr:spPr>
        <a:xfrm>
          <a:off x="3746500" y="99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78216</xdr:rowOff>
    </xdr:from>
    <xdr:ext cx="534377" cy="259045"/>
    <xdr:sp macro="" textlink="">
      <xdr:nvSpPr>
        <xdr:cNvPr id="138" name="テキスト ボックス 137"/>
        <xdr:cNvSpPr txBox="1"/>
      </xdr:nvSpPr>
      <xdr:spPr>
        <a:xfrm>
          <a:off x="3530111" y="1002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106975</xdr:rowOff>
    </xdr:from>
    <xdr:to>
      <xdr:col>15</xdr:col>
      <xdr:colOff>101600</xdr:colOff>
      <xdr:row>58</xdr:row>
      <xdr:rowOff>37125</xdr:rowOff>
    </xdr:to>
    <xdr:sp macro="" textlink="">
      <xdr:nvSpPr>
        <xdr:cNvPr id="139" name="楕円 138"/>
        <xdr:cNvSpPr/>
      </xdr:nvSpPr>
      <xdr:spPr>
        <a:xfrm>
          <a:off x="2857500" y="98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53652</xdr:rowOff>
    </xdr:from>
    <xdr:ext cx="534377" cy="259045"/>
    <xdr:sp macro="" textlink="">
      <xdr:nvSpPr>
        <xdr:cNvPr id="140" name="テキスト ボックス 139"/>
        <xdr:cNvSpPr txBox="1"/>
      </xdr:nvSpPr>
      <xdr:spPr>
        <a:xfrm>
          <a:off x="2641111" y="96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151594</xdr:rowOff>
    </xdr:from>
    <xdr:to>
      <xdr:col>10</xdr:col>
      <xdr:colOff>165100</xdr:colOff>
      <xdr:row>58</xdr:row>
      <xdr:rowOff>81744</xdr:rowOff>
    </xdr:to>
    <xdr:sp macro="" textlink="">
      <xdr:nvSpPr>
        <xdr:cNvPr id="141" name="楕円 140"/>
        <xdr:cNvSpPr/>
      </xdr:nvSpPr>
      <xdr:spPr>
        <a:xfrm>
          <a:off x="1968500" y="99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72871</xdr:rowOff>
    </xdr:from>
    <xdr:ext cx="534377" cy="259045"/>
    <xdr:sp macro="" textlink="">
      <xdr:nvSpPr>
        <xdr:cNvPr id="142" name="テキスト ボックス 141"/>
        <xdr:cNvSpPr txBox="1"/>
      </xdr:nvSpPr>
      <xdr:spPr>
        <a:xfrm>
          <a:off x="1752111" y="100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125735</xdr:rowOff>
    </xdr:from>
    <xdr:to>
      <xdr:col>6</xdr:col>
      <xdr:colOff>38100</xdr:colOff>
      <xdr:row>58</xdr:row>
      <xdr:rowOff>55885</xdr:rowOff>
    </xdr:to>
    <xdr:sp macro="" textlink="">
      <xdr:nvSpPr>
        <xdr:cNvPr id="143" name="楕円 142"/>
        <xdr:cNvSpPr/>
      </xdr:nvSpPr>
      <xdr:spPr>
        <a:xfrm>
          <a:off x="1079500" y="98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47012</xdr:rowOff>
    </xdr:from>
    <xdr:ext cx="534377" cy="259045"/>
    <xdr:sp macro="" textlink="">
      <xdr:nvSpPr>
        <xdr:cNvPr id="144" name="テキスト ボックス 143"/>
        <xdr:cNvSpPr txBox="1"/>
      </xdr:nvSpPr>
      <xdr:spPr>
        <a:xfrm>
          <a:off x="863111" y="999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69552</xdr:rowOff>
    </xdr:from>
    <xdr:to>
      <xdr:col>24</xdr:col>
      <xdr:colOff>63500</xdr:colOff>
      <xdr:row>76</xdr:row>
      <xdr:rowOff>156214</xdr:rowOff>
    </xdr:to>
    <xdr:cxnSp macro="">
      <xdr:nvCxnSpPr>
        <xdr:cNvPr id="176" name="直線コネクタ 175"/>
        <xdr:cNvCxnSpPr/>
      </xdr:nvCxnSpPr>
      <xdr:spPr>
        <a:xfrm flipV="1">
          <a:off x="3797300" y="13099752"/>
          <a:ext cx="838200" cy="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156214</xdr:rowOff>
    </xdr:from>
    <xdr:to>
      <xdr:col>19</xdr:col>
      <xdr:colOff>177800</xdr:colOff>
      <xdr:row>77</xdr:row>
      <xdr:rowOff>117025</xdr:rowOff>
    </xdr:to>
    <xdr:cxnSp macro="">
      <xdr:nvCxnSpPr>
        <xdr:cNvPr id="179" name="直線コネクタ 178"/>
        <xdr:cNvCxnSpPr/>
      </xdr:nvCxnSpPr>
      <xdr:spPr>
        <a:xfrm flipV="1">
          <a:off x="2908300" y="13186414"/>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117025</xdr:rowOff>
    </xdr:from>
    <xdr:to>
      <xdr:col>15</xdr:col>
      <xdr:colOff>50800</xdr:colOff>
      <xdr:row>77</xdr:row>
      <xdr:rowOff>120955</xdr:rowOff>
    </xdr:to>
    <xdr:cxnSp macro="">
      <xdr:nvCxnSpPr>
        <xdr:cNvPr id="182" name="直線コネクタ 181"/>
        <xdr:cNvCxnSpPr/>
      </xdr:nvCxnSpPr>
      <xdr:spPr>
        <a:xfrm flipV="1">
          <a:off x="2019300" y="13318675"/>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120955</xdr:rowOff>
    </xdr:from>
    <xdr:to>
      <xdr:col>10</xdr:col>
      <xdr:colOff>114300</xdr:colOff>
      <xdr:row>77</xdr:row>
      <xdr:rowOff>132384</xdr:rowOff>
    </xdr:to>
    <xdr:cxnSp macro="">
      <xdr:nvCxnSpPr>
        <xdr:cNvPr id="185" name="直線コネクタ 184"/>
        <xdr:cNvCxnSpPr/>
      </xdr:nvCxnSpPr>
      <xdr:spPr>
        <a:xfrm flipV="1">
          <a:off x="1130300" y="133226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18752</xdr:rowOff>
    </xdr:from>
    <xdr:to>
      <xdr:col>24</xdr:col>
      <xdr:colOff>114300</xdr:colOff>
      <xdr:row>76</xdr:row>
      <xdr:rowOff>120352</xdr:rowOff>
    </xdr:to>
    <xdr:sp macro="" textlink="">
      <xdr:nvSpPr>
        <xdr:cNvPr id="195" name="楕円 194"/>
        <xdr:cNvSpPr/>
      </xdr:nvSpPr>
      <xdr:spPr>
        <a:xfrm>
          <a:off x="4584700" y="13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168629</xdr:rowOff>
    </xdr:from>
    <xdr:ext cx="599010" cy="259045"/>
    <xdr:sp macro="" textlink="">
      <xdr:nvSpPr>
        <xdr:cNvPr id="196" name="民生費該当値テキスト"/>
        <xdr:cNvSpPr txBox="1"/>
      </xdr:nvSpPr>
      <xdr:spPr>
        <a:xfrm>
          <a:off x="4686300" y="130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105414</xdr:rowOff>
    </xdr:from>
    <xdr:to>
      <xdr:col>20</xdr:col>
      <xdr:colOff>38100</xdr:colOff>
      <xdr:row>77</xdr:row>
      <xdr:rowOff>35564</xdr:rowOff>
    </xdr:to>
    <xdr:sp macro="" textlink="">
      <xdr:nvSpPr>
        <xdr:cNvPr id="197" name="楕円 196"/>
        <xdr:cNvSpPr/>
      </xdr:nvSpPr>
      <xdr:spPr>
        <a:xfrm>
          <a:off x="3746500" y="131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26691</xdr:rowOff>
    </xdr:from>
    <xdr:ext cx="599010" cy="259045"/>
    <xdr:sp macro="" textlink="">
      <xdr:nvSpPr>
        <xdr:cNvPr id="198" name="テキスト ボックス 197"/>
        <xdr:cNvSpPr txBox="1"/>
      </xdr:nvSpPr>
      <xdr:spPr>
        <a:xfrm>
          <a:off x="3497795" y="1322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66225</xdr:rowOff>
    </xdr:from>
    <xdr:to>
      <xdr:col>15</xdr:col>
      <xdr:colOff>101600</xdr:colOff>
      <xdr:row>77</xdr:row>
      <xdr:rowOff>167825</xdr:rowOff>
    </xdr:to>
    <xdr:sp macro="" textlink="">
      <xdr:nvSpPr>
        <xdr:cNvPr id="199" name="楕円 198"/>
        <xdr:cNvSpPr/>
      </xdr:nvSpPr>
      <xdr:spPr>
        <a:xfrm>
          <a:off x="2857500" y="132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158952</xdr:rowOff>
    </xdr:from>
    <xdr:ext cx="599010" cy="259045"/>
    <xdr:sp macro="" textlink="">
      <xdr:nvSpPr>
        <xdr:cNvPr id="200" name="テキスト ボックス 199"/>
        <xdr:cNvSpPr txBox="1"/>
      </xdr:nvSpPr>
      <xdr:spPr>
        <a:xfrm>
          <a:off x="2608795" y="1336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70155</xdr:rowOff>
    </xdr:from>
    <xdr:to>
      <xdr:col>10</xdr:col>
      <xdr:colOff>165100</xdr:colOff>
      <xdr:row>78</xdr:row>
      <xdr:rowOff>305</xdr:rowOff>
    </xdr:to>
    <xdr:sp macro="" textlink="">
      <xdr:nvSpPr>
        <xdr:cNvPr id="201" name="楕円 200"/>
        <xdr:cNvSpPr/>
      </xdr:nvSpPr>
      <xdr:spPr>
        <a:xfrm>
          <a:off x="1968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162882</xdr:rowOff>
    </xdr:from>
    <xdr:ext cx="599010" cy="259045"/>
    <xdr:sp macro="" textlink="">
      <xdr:nvSpPr>
        <xdr:cNvPr id="202" name="テキスト ボックス 201"/>
        <xdr:cNvSpPr txBox="1"/>
      </xdr:nvSpPr>
      <xdr:spPr>
        <a:xfrm>
          <a:off x="1719795" y="133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81584</xdr:rowOff>
    </xdr:from>
    <xdr:to>
      <xdr:col>6</xdr:col>
      <xdr:colOff>38100</xdr:colOff>
      <xdr:row>78</xdr:row>
      <xdr:rowOff>11734</xdr:rowOff>
    </xdr:to>
    <xdr:sp macro="" textlink="">
      <xdr:nvSpPr>
        <xdr:cNvPr id="203" name="楕円 202"/>
        <xdr:cNvSpPr/>
      </xdr:nvSpPr>
      <xdr:spPr>
        <a:xfrm>
          <a:off x="1079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2861</xdr:rowOff>
    </xdr:from>
    <xdr:ext cx="599010" cy="259045"/>
    <xdr:sp macro="" textlink="">
      <xdr:nvSpPr>
        <xdr:cNvPr id="204" name="テキスト ボックス 203"/>
        <xdr:cNvSpPr txBox="1"/>
      </xdr:nvSpPr>
      <xdr:spPr>
        <a:xfrm>
          <a:off x="830795" y="1337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122349</xdr:rowOff>
    </xdr:from>
    <xdr:to>
      <xdr:col>24</xdr:col>
      <xdr:colOff>63500</xdr:colOff>
      <xdr:row>97</xdr:row>
      <xdr:rowOff>66846</xdr:rowOff>
    </xdr:to>
    <xdr:cxnSp macro="">
      <xdr:nvCxnSpPr>
        <xdr:cNvPr id="233" name="直線コネクタ 232"/>
        <xdr:cNvCxnSpPr/>
      </xdr:nvCxnSpPr>
      <xdr:spPr>
        <a:xfrm flipV="1">
          <a:off x="3797300" y="16581549"/>
          <a:ext cx="838200" cy="1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66846</xdr:rowOff>
    </xdr:from>
    <xdr:to>
      <xdr:col>19</xdr:col>
      <xdr:colOff>177800</xdr:colOff>
      <xdr:row>97</xdr:row>
      <xdr:rowOff>106759</xdr:rowOff>
    </xdr:to>
    <xdr:cxnSp macro="">
      <xdr:nvCxnSpPr>
        <xdr:cNvPr id="236" name="直線コネクタ 235"/>
        <xdr:cNvCxnSpPr/>
      </xdr:nvCxnSpPr>
      <xdr:spPr>
        <a:xfrm flipV="1">
          <a:off x="2908300" y="16697496"/>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106759</xdr:rowOff>
    </xdr:from>
    <xdr:to>
      <xdr:col>15</xdr:col>
      <xdr:colOff>50800</xdr:colOff>
      <xdr:row>97</xdr:row>
      <xdr:rowOff>110004</xdr:rowOff>
    </xdr:to>
    <xdr:cxnSp macro="">
      <xdr:nvCxnSpPr>
        <xdr:cNvPr id="239" name="直線コネクタ 238"/>
        <xdr:cNvCxnSpPr/>
      </xdr:nvCxnSpPr>
      <xdr:spPr>
        <a:xfrm flipV="1">
          <a:off x="2019300" y="16737409"/>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110004</xdr:rowOff>
    </xdr:from>
    <xdr:to>
      <xdr:col>10</xdr:col>
      <xdr:colOff>114300</xdr:colOff>
      <xdr:row>97</xdr:row>
      <xdr:rowOff>111156</xdr:rowOff>
    </xdr:to>
    <xdr:cxnSp macro="">
      <xdr:nvCxnSpPr>
        <xdr:cNvPr id="242" name="直線コネクタ 241"/>
        <xdr:cNvCxnSpPr/>
      </xdr:nvCxnSpPr>
      <xdr:spPr>
        <a:xfrm flipV="1">
          <a:off x="1130300" y="16740654"/>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71549</xdr:rowOff>
    </xdr:from>
    <xdr:to>
      <xdr:col>24</xdr:col>
      <xdr:colOff>114300</xdr:colOff>
      <xdr:row>97</xdr:row>
      <xdr:rowOff>1699</xdr:rowOff>
    </xdr:to>
    <xdr:sp macro="" textlink="">
      <xdr:nvSpPr>
        <xdr:cNvPr id="252" name="楕円 251"/>
        <xdr:cNvSpPr/>
      </xdr:nvSpPr>
      <xdr:spPr>
        <a:xfrm>
          <a:off x="4584700" y="165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94426</xdr:rowOff>
    </xdr:from>
    <xdr:ext cx="534377" cy="259045"/>
    <xdr:sp macro="" textlink="">
      <xdr:nvSpPr>
        <xdr:cNvPr id="253" name="衛生費該当値テキスト"/>
        <xdr:cNvSpPr txBox="1"/>
      </xdr:nvSpPr>
      <xdr:spPr>
        <a:xfrm>
          <a:off x="4686300" y="163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16046</xdr:rowOff>
    </xdr:from>
    <xdr:to>
      <xdr:col>20</xdr:col>
      <xdr:colOff>38100</xdr:colOff>
      <xdr:row>97</xdr:row>
      <xdr:rowOff>117646</xdr:rowOff>
    </xdr:to>
    <xdr:sp macro="" textlink="">
      <xdr:nvSpPr>
        <xdr:cNvPr id="254" name="楕円 253"/>
        <xdr:cNvSpPr/>
      </xdr:nvSpPr>
      <xdr:spPr>
        <a:xfrm>
          <a:off x="3746500" y="166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134173</xdr:rowOff>
    </xdr:from>
    <xdr:ext cx="534377" cy="259045"/>
    <xdr:sp macro="" textlink="">
      <xdr:nvSpPr>
        <xdr:cNvPr id="255" name="テキスト ボックス 254"/>
        <xdr:cNvSpPr txBox="1"/>
      </xdr:nvSpPr>
      <xdr:spPr>
        <a:xfrm>
          <a:off x="3530111" y="164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55959</xdr:rowOff>
    </xdr:from>
    <xdr:to>
      <xdr:col>15</xdr:col>
      <xdr:colOff>101600</xdr:colOff>
      <xdr:row>97</xdr:row>
      <xdr:rowOff>157559</xdr:rowOff>
    </xdr:to>
    <xdr:sp macro="" textlink="">
      <xdr:nvSpPr>
        <xdr:cNvPr id="256" name="楕円 255"/>
        <xdr:cNvSpPr/>
      </xdr:nvSpPr>
      <xdr:spPr>
        <a:xfrm>
          <a:off x="2857500" y="166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148686</xdr:rowOff>
    </xdr:from>
    <xdr:ext cx="534377" cy="259045"/>
    <xdr:sp macro="" textlink="">
      <xdr:nvSpPr>
        <xdr:cNvPr id="257" name="テキスト ボックス 256"/>
        <xdr:cNvSpPr txBox="1"/>
      </xdr:nvSpPr>
      <xdr:spPr>
        <a:xfrm>
          <a:off x="2641111" y="167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59204</xdr:rowOff>
    </xdr:from>
    <xdr:to>
      <xdr:col>10</xdr:col>
      <xdr:colOff>165100</xdr:colOff>
      <xdr:row>97</xdr:row>
      <xdr:rowOff>160804</xdr:rowOff>
    </xdr:to>
    <xdr:sp macro="" textlink="">
      <xdr:nvSpPr>
        <xdr:cNvPr id="258" name="楕円 257"/>
        <xdr:cNvSpPr/>
      </xdr:nvSpPr>
      <xdr:spPr>
        <a:xfrm>
          <a:off x="1968500" y="166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5881</xdr:rowOff>
    </xdr:from>
    <xdr:ext cx="534377" cy="259045"/>
    <xdr:sp macro="" textlink="">
      <xdr:nvSpPr>
        <xdr:cNvPr id="259" name="テキスト ボックス 258"/>
        <xdr:cNvSpPr txBox="1"/>
      </xdr:nvSpPr>
      <xdr:spPr>
        <a:xfrm>
          <a:off x="1752111" y="164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60356</xdr:rowOff>
    </xdr:from>
    <xdr:to>
      <xdr:col>6</xdr:col>
      <xdr:colOff>38100</xdr:colOff>
      <xdr:row>97</xdr:row>
      <xdr:rowOff>161956</xdr:rowOff>
    </xdr:to>
    <xdr:sp macro="" textlink="">
      <xdr:nvSpPr>
        <xdr:cNvPr id="260" name="楕円 259"/>
        <xdr:cNvSpPr/>
      </xdr:nvSpPr>
      <xdr:spPr>
        <a:xfrm>
          <a:off x="1079500" y="166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7033</xdr:rowOff>
    </xdr:from>
    <xdr:ext cx="534377" cy="259045"/>
    <xdr:sp macro="" textlink="">
      <xdr:nvSpPr>
        <xdr:cNvPr id="261" name="テキスト ボックス 260"/>
        <xdr:cNvSpPr txBox="1"/>
      </xdr:nvSpPr>
      <xdr:spPr>
        <a:xfrm>
          <a:off x="863111" y="1646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169646</xdr:rowOff>
    </xdr:from>
    <xdr:to>
      <xdr:col>55</xdr:col>
      <xdr:colOff>0</xdr:colOff>
      <xdr:row>38</xdr:row>
      <xdr:rowOff>3683</xdr:rowOff>
    </xdr:to>
    <xdr:cxnSp macro="">
      <xdr:nvCxnSpPr>
        <xdr:cNvPr id="286" name="直線コネクタ 285"/>
        <xdr:cNvCxnSpPr/>
      </xdr:nvCxnSpPr>
      <xdr:spPr>
        <a:xfrm flipV="1">
          <a:off x="9639300" y="651329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38</xdr:row>
      <xdr:rowOff>3683</xdr:rowOff>
    </xdr:to>
    <xdr:cxnSp macro="">
      <xdr:nvCxnSpPr>
        <xdr:cNvPr id="289" name="直線コネクタ 288"/>
        <xdr:cNvCxnSpPr/>
      </xdr:nvCxnSpPr>
      <xdr:spPr>
        <a:xfrm>
          <a:off x="8750300" y="6508896"/>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165246</xdr:rowOff>
    </xdr:from>
    <xdr:to>
      <xdr:col>45</xdr:col>
      <xdr:colOff>177800</xdr:colOff>
      <xdr:row>38</xdr:row>
      <xdr:rowOff>4826</xdr:rowOff>
    </xdr:to>
    <xdr:cxnSp macro="">
      <xdr:nvCxnSpPr>
        <xdr:cNvPr id="292" name="直線コネクタ 291"/>
        <xdr:cNvCxnSpPr/>
      </xdr:nvCxnSpPr>
      <xdr:spPr>
        <a:xfrm flipV="1">
          <a:off x="7861300" y="650889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168446</xdr:rowOff>
    </xdr:from>
    <xdr:to>
      <xdr:col>41</xdr:col>
      <xdr:colOff>50800</xdr:colOff>
      <xdr:row>38</xdr:row>
      <xdr:rowOff>4826</xdr:rowOff>
    </xdr:to>
    <xdr:cxnSp macro="">
      <xdr:nvCxnSpPr>
        <xdr:cNvPr id="295" name="直線コネクタ 294"/>
        <xdr:cNvCxnSpPr/>
      </xdr:nvCxnSpPr>
      <xdr:spPr>
        <a:xfrm>
          <a:off x="6972300" y="6512096"/>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118847</xdr:rowOff>
    </xdr:from>
    <xdr:to>
      <xdr:col>55</xdr:col>
      <xdr:colOff>50800</xdr:colOff>
      <xdr:row>38</xdr:row>
      <xdr:rowOff>48997</xdr:rowOff>
    </xdr:to>
    <xdr:sp macro="" textlink="">
      <xdr:nvSpPr>
        <xdr:cNvPr id="305" name="楕円 304"/>
        <xdr:cNvSpPr/>
      </xdr:nvSpPr>
      <xdr:spPr>
        <a:xfrm>
          <a:off x="104267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124333</xdr:rowOff>
    </xdr:from>
    <xdr:to>
      <xdr:col>50</xdr:col>
      <xdr:colOff>165100</xdr:colOff>
      <xdr:row>38</xdr:row>
      <xdr:rowOff>54483</xdr:rowOff>
    </xdr:to>
    <xdr:sp macro="" textlink="">
      <xdr:nvSpPr>
        <xdr:cNvPr id="307" name="楕円 306"/>
        <xdr:cNvSpPr/>
      </xdr:nvSpPr>
      <xdr:spPr>
        <a:xfrm>
          <a:off x="958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45610</xdr:rowOff>
    </xdr:from>
    <xdr:ext cx="378565" cy="259045"/>
    <xdr:sp macro="" textlink="">
      <xdr:nvSpPr>
        <xdr:cNvPr id="308" name="テキスト ボックス 307"/>
        <xdr:cNvSpPr txBox="1"/>
      </xdr:nvSpPr>
      <xdr:spPr>
        <a:xfrm>
          <a:off x="9450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114446</xdr:rowOff>
    </xdr:from>
    <xdr:to>
      <xdr:col>46</xdr:col>
      <xdr:colOff>38100</xdr:colOff>
      <xdr:row>38</xdr:row>
      <xdr:rowOff>44596</xdr:rowOff>
    </xdr:to>
    <xdr:sp macro="" textlink="">
      <xdr:nvSpPr>
        <xdr:cNvPr id="309" name="楕円 308"/>
        <xdr:cNvSpPr/>
      </xdr:nvSpPr>
      <xdr:spPr>
        <a:xfrm>
          <a:off x="8699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35723</xdr:rowOff>
    </xdr:from>
    <xdr:ext cx="378565" cy="259045"/>
    <xdr:sp macro="" textlink="">
      <xdr:nvSpPr>
        <xdr:cNvPr id="310" name="テキスト ボックス 309"/>
        <xdr:cNvSpPr txBox="1"/>
      </xdr:nvSpPr>
      <xdr:spPr>
        <a:xfrm>
          <a:off x="8561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1" name="楕円 310"/>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2" name="テキスト ボックス 311"/>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117646</xdr:rowOff>
    </xdr:from>
    <xdr:to>
      <xdr:col>36</xdr:col>
      <xdr:colOff>165100</xdr:colOff>
      <xdr:row>38</xdr:row>
      <xdr:rowOff>47796</xdr:rowOff>
    </xdr:to>
    <xdr:sp macro="" textlink="">
      <xdr:nvSpPr>
        <xdr:cNvPr id="313" name="楕円 312"/>
        <xdr:cNvSpPr/>
      </xdr:nvSpPr>
      <xdr:spPr>
        <a:xfrm>
          <a:off x="6921500" y="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38923</xdr:rowOff>
    </xdr:from>
    <xdr:ext cx="378565" cy="259045"/>
    <xdr:sp macro="" textlink="">
      <xdr:nvSpPr>
        <xdr:cNvPr id="314" name="テキスト ボックス 313"/>
        <xdr:cNvSpPr txBox="1"/>
      </xdr:nvSpPr>
      <xdr:spPr>
        <a:xfrm>
          <a:off x="6783017" y="655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110320</xdr:rowOff>
    </xdr:from>
    <xdr:to>
      <xdr:col>55</xdr:col>
      <xdr:colOff>0</xdr:colOff>
      <xdr:row>57</xdr:row>
      <xdr:rowOff>150737</xdr:rowOff>
    </xdr:to>
    <xdr:cxnSp macro="">
      <xdr:nvCxnSpPr>
        <xdr:cNvPr id="341" name="直線コネクタ 340"/>
        <xdr:cNvCxnSpPr/>
      </xdr:nvCxnSpPr>
      <xdr:spPr>
        <a:xfrm flipV="1">
          <a:off x="9639300" y="9882970"/>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150737</xdr:rowOff>
    </xdr:from>
    <xdr:to>
      <xdr:col>50</xdr:col>
      <xdr:colOff>114300</xdr:colOff>
      <xdr:row>58</xdr:row>
      <xdr:rowOff>4442</xdr:rowOff>
    </xdr:to>
    <xdr:cxnSp macro="">
      <xdr:nvCxnSpPr>
        <xdr:cNvPr id="344" name="直線コネクタ 343"/>
        <xdr:cNvCxnSpPr/>
      </xdr:nvCxnSpPr>
      <xdr:spPr>
        <a:xfrm flipV="1">
          <a:off x="8750300" y="9923387"/>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4442</xdr:rowOff>
    </xdr:from>
    <xdr:to>
      <xdr:col>45</xdr:col>
      <xdr:colOff>177800</xdr:colOff>
      <xdr:row>58</xdr:row>
      <xdr:rowOff>26122</xdr:rowOff>
    </xdr:to>
    <xdr:cxnSp macro="">
      <xdr:nvCxnSpPr>
        <xdr:cNvPr id="347" name="直線コネクタ 346"/>
        <xdr:cNvCxnSpPr/>
      </xdr:nvCxnSpPr>
      <xdr:spPr>
        <a:xfrm flipV="1">
          <a:off x="7861300" y="9948542"/>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26122</xdr:rowOff>
    </xdr:from>
    <xdr:to>
      <xdr:col>41</xdr:col>
      <xdr:colOff>50800</xdr:colOff>
      <xdr:row>58</xdr:row>
      <xdr:rowOff>79149</xdr:rowOff>
    </xdr:to>
    <xdr:cxnSp macro="">
      <xdr:nvCxnSpPr>
        <xdr:cNvPr id="350" name="直線コネクタ 349"/>
        <xdr:cNvCxnSpPr/>
      </xdr:nvCxnSpPr>
      <xdr:spPr>
        <a:xfrm flipV="1">
          <a:off x="6972300" y="9970222"/>
          <a:ext cx="889000" cy="5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59520</xdr:rowOff>
    </xdr:from>
    <xdr:to>
      <xdr:col>55</xdr:col>
      <xdr:colOff>50800</xdr:colOff>
      <xdr:row>57</xdr:row>
      <xdr:rowOff>161120</xdr:rowOff>
    </xdr:to>
    <xdr:sp macro="" textlink="">
      <xdr:nvSpPr>
        <xdr:cNvPr id="360" name="楕円 359"/>
        <xdr:cNvSpPr/>
      </xdr:nvSpPr>
      <xdr:spPr>
        <a:xfrm>
          <a:off x="10426700" y="98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82397</xdr:rowOff>
    </xdr:from>
    <xdr:ext cx="534377" cy="259045"/>
    <xdr:sp macro="" textlink="">
      <xdr:nvSpPr>
        <xdr:cNvPr id="361" name="農林水産業費該当値テキスト"/>
        <xdr:cNvSpPr txBox="1"/>
      </xdr:nvSpPr>
      <xdr:spPr>
        <a:xfrm>
          <a:off x="10528300" y="96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99937</xdr:rowOff>
    </xdr:from>
    <xdr:to>
      <xdr:col>50</xdr:col>
      <xdr:colOff>165100</xdr:colOff>
      <xdr:row>58</xdr:row>
      <xdr:rowOff>30087</xdr:rowOff>
    </xdr:to>
    <xdr:sp macro="" textlink="">
      <xdr:nvSpPr>
        <xdr:cNvPr id="362" name="楕円 361"/>
        <xdr:cNvSpPr/>
      </xdr:nvSpPr>
      <xdr:spPr>
        <a:xfrm>
          <a:off x="9588500" y="98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46614</xdr:rowOff>
    </xdr:from>
    <xdr:ext cx="534377" cy="259045"/>
    <xdr:sp macro="" textlink="">
      <xdr:nvSpPr>
        <xdr:cNvPr id="363" name="テキスト ボックス 362"/>
        <xdr:cNvSpPr txBox="1"/>
      </xdr:nvSpPr>
      <xdr:spPr>
        <a:xfrm>
          <a:off x="9372111" y="96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125092</xdr:rowOff>
    </xdr:from>
    <xdr:to>
      <xdr:col>46</xdr:col>
      <xdr:colOff>38100</xdr:colOff>
      <xdr:row>58</xdr:row>
      <xdr:rowOff>55242</xdr:rowOff>
    </xdr:to>
    <xdr:sp macro="" textlink="">
      <xdr:nvSpPr>
        <xdr:cNvPr id="364" name="楕円 363"/>
        <xdr:cNvSpPr/>
      </xdr:nvSpPr>
      <xdr:spPr>
        <a:xfrm>
          <a:off x="8699500" y="98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71769</xdr:rowOff>
    </xdr:from>
    <xdr:ext cx="534377" cy="259045"/>
    <xdr:sp macro="" textlink="">
      <xdr:nvSpPr>
        <xdr:cNvPr id="365" name="テキスト ボックス 364"/>
        <xdr:cNvSpPr txBox="1"/>
      </xdr:nvSpPr>
      <xdr:spPr>
        <a:xfrm>
          <a:off x="8483111" y="96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146772</xdr:rowOff>
    </xdr:from>
    <xdr:to>
      <xdr:col>41</xdr:col>
      <xdr:colOff>101600</xdr:colOff>
      <xdr:row>58</xdr:row>
      <xdr:rowOff>76922</xdr:rowOff>
    </xdr:to>
    <xdr:sp macro="" textlink="">
      <xdr:nvSpPr>
        <xdr:cNvPr id="366" name="楕円 365"/>
        <xdr:cNvSpPr/>
      </xdr:nvSpPr>
      <xdr:spPr>
        <a:xfrm>
          <a:off x="7810500" y="99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68049</xdr:rowOff>
    </xdr:from>
    <xdr:ext cx="534377" cy="259045"/>
    <xdr:sp macro="" textlink="">
      <xdr:nvSpPr>
        <xdr:cNvPr id="367" name="テキスト ボックス 366"/>
        <xdr:cNvSpPr txBox="1"/>
      </xdr:nvSpPr>
      <xdr:spPr>
        <a:xfrm>
          <a:off x="7594111" y="100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28349</xdr:rowOff>
    </xdr:from>
    <xdr:to>
      <xdr:col>36</xdr:col>
      <xdr:colOff>165100</xdr:colOff>
      <xdr:row>58</xdr:row>
      <xdr:rowOff>129949</xdr:rowOff>
    </xdr:to>
    <xdr:sp macro="" textlink="">
      <xdr:nvSpPr>
        <xdr:cNvPr id="368" name="楕円 367"/>
        <xdr:cNvSpPr/>
      </xdr:nvSpPr>
      <xdr:spPr>
        <a:xfrm>
          <a:off x="6921500" y="99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121076</xdr:rowOff>
    </xdr:from>
    <xdr:ext cx="469744" cy="259045"/>
    <xdr:sp macro="" textlink="">
      <xdr:nvSpPr>
        <xdr:cNvPr id="369" name="テキスト ボックス 368"/>
        <xdr:cNvSpPr txBox="1"/>
      </xdr:nvSpPr>
      <xdr:spPr>
        <a:xfrm>
          <a:off x="6737428" y="1006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57221</xdr:rowOff>
    </xdr:from>
    <xdr:to>
      <xdr:col>55</xdr:col>
      <xdr:colOff>0</xdr:colOff>
      <xdr:row>77</xdr:row>
      <xdr:rowOff>96929</xdr:rowOff>
    </xdr:to>
    <xdr:cxnSp macro="">
      <xdr:nvCxnSpPr>
        <xdr:cNvPr id="396" name="直線コネクタ 395"/>
        <xdr:cNvCxnSpPr/>
      </xdr:nvCxnSpPr>
      <xdr:spPr>
        <a:xfrm flipV="1">
          <a:off x="9639300" y="13258871"/>
          <a:ext cx="8382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96929</xdr:rowOff>
    </xdr:from>
    <xdr:to>
      <xdr:col>50</xdr:col>
      <xdr:colOff>114300</xdr:colOff>
      <xdr:row>78</xdr:row>
      <xdr:rowOff>25445</xdr:rowOff>
    </xdr:to>
    <xdr:cxnSp macro="">
      <xdr:nvCxnSpPr>
        <xdr:cNvPr id="399" name="直線コネクタ 398"/>
        <xdr:cNvCxnSpPr/>
      </xdr:nvCxnSpPr>
      <xdr:spPr>
        <a:xfrm flipV="1">
          <a:off x="8750300" y="13298579"/>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25445</xdr:rowOff>
    </xdr:from>
    <xdr:to>
      <xdr:col>45</xdr:col>
      <xdr:colOff>177800</xdr:colOff>
      <xdr:row>78</xdr:row>
      <xdr:rowOff>34818</xdr:rowOff>
    </xdr:to>
    <xdr:cxnSp macro="">
      <xdr:nvCxnSpPr>
        <xdr:cNvPr id="402" name="直線コネクタ 401"/>
        <xdr:cNvCxnSpPr/>
      </xdr:nvCxnSpPr>
      <xdr:spPr>
        <a:xfrm flipV="1">
          <a:off x="7861300" y="133985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33263</xdr:rowOff>
    </xdr:from>
    <xdr:to>
      <xdr:col>41</xdr:col>
      <xdr:colOff>50800</xdr:colOff>
      <xdr:row>78</xdr:row>
      <xdr:rowOff>34818</xdr:rowOff>
    </xdr:to>
    <xdr:cxnSp macro="">
      <xdr:nvCxnSpPr>
        <xdr:cNvPr id="405" name="直線コネクタ 404"/>
        <xdr:cNvCxnSpPr/>
      </xdr:nvCxnSpPr>
      <xdr:spPr>
        <a:xfrm>
          <a:off x="6972300" y="1340636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6421</xdr:rowOff>
    </xdr:from>
    <xdr:to>
      <xdr:col>55</xdr:col>
      <xdr:colOff>50800</xdr:colOff>
      <xdr:row>77</xdr:row>
      <xdr:rowOff>108021</xdr:rowOff>
    </xdr:to>
    <xdr:sp macro="" textlink="">
      <xdr:nvSpPr>
        <xdr:cNvPr id="415" name="楕円 414"/>
        <xdr:cNvSpPr/>
      </xdr:nvSpPr>
      <xdr:spPr>
        <a:xfrm>
          <a:off x="10426700" y="132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156298</xdr:rowOff>
    </xdr:from>
    <xdr:ext cx="534377" cy="259045"/>
    <xdr:sp macro="" textlink="">
      <xdr:nvSpPr>
        <xdr:cNvPr id="416" name="商工費該当値テキスト"/>
        <xdr:cNvSpPr txBox="1"/>
      </xdr:nvSpPr>
      <xdr:spPr>
        <a:xfrm>
          <a:off x="10528300" y="131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46129</xdr:rowOff>
    </xdr:from>
    <xdr:to>
      <xdr:col>50</xdr:col>
      <xdr:colOff>165100</xdr:colOff>
      <xdr:row>77</xdr:row>
      <xdr:rowOff>147729</xdr:rowOff>
    </xdr:to>
    <xdr:sp macro="" textlink="">
      <xdr:nvSpPr>
        <xdr:cNvPr id="417" name="楕円 416"/>
        <xdr:cNvSpPr/>
      </xdr:nvSpPr>
      <xdr:spPr>
        <a:xfrm>
          <a:off x="9588500" y="132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138856</xdr:rowOff>
    </xdr:from>
    <xdr:ext cx="469744" cy="259045"/>
    <xdr:sp macro="" textlink="">
      <xdr:nvSpPr>
        <xdr:cNvPr id="418" name="テキスト ボックス 417"/>
        <xdr:cNvSpPr txBox="1"/>
      </xdr:nvSpPr>
      <xdr:spPr>
        <a:xfrm>
          <a:off x="9404428" y="1334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146095</xdr:rowOff>
    </xdr:from>
    <xdr:to>
      <xdr:col>46</xdr:col>
      <xdr:colOff>38100</xdr:colOff>
      <xdr:row>78</xdr:row>
      <xdr:rowOff>76245</xdr:rowOff>
    </xdr:to>
    <xdr:sp macro="" textlink="">
      <xdr:nvSpPr>
        <xdr:cNvPr id="419" name="楕円 418"/>
        <xdr:cNvSpPr/>
      </xdr:nvSpPr>
      <xdr:spPr>
        <a:xfrm>
          <a:off x="8699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67372</xdr:rowOff>
    </xdr:from>
    <xdr:ext cx="469744" cy="259045"/>
    <xdr:sp macro="" textlink="">
      <xdr:nvSpPr>
        <xdr:cNvPr id="420" name="テキスト ボックス 419"/>
        <xdr:cNvSpPr txBox="1"/>
      </xdr:nvSpPr>
      <xdr:spPr>
        <a:xfrm>
          <a:off x="8515428" y="134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155468</xdr:rowOff>
    </xdr:from>
    <xdr:to>
      <xdr:col>41</xdr:col>
      <xdr:colOff>101600</xdr:colOff>
      <xdr:row>78</xdr:row>
      <xdr:rowOff>85618</xdr:rowOff>
    </xdr:to>
    <xdr:sp macro="" textlink="">
      <xdr:nvSpPr>
        <xdr:cNvPr id="421" name="楕円 420"/>
        <xdr:cNvSpPr/>
      </xdr:nvSpPr>
      <xdr:spPr>
        <a:xfrm>
          <a:off x="7810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76745</xdr:rowOff>
    </xdr:from>
    <xdr:ext cx="469744" cy="259045"/>
    <xdr:sp macro="" textlink="">
      <xdr:nvSpPr>
        <xdr:cNvPr id="422" name="テキスト ボックス 421"/>
        <xdr:cNvSpPr txBox="1"/>
      </xdr:nvSpPr>
      <xdr:spPr>
        <a:xfrm>
          <a:off x="7626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153913</xdr:rowOff>
    </xdr:from>
    <xdr:to>
      <xdr:col>36</xdr:col>
      <xdr:colOff>165100</xdr:colOff>
      <xdr:row>78</xdr:row>
      <xdr:rowOff>84063</xdr:rowOff>
    </xdr:to>
    <xdr:sp macro="" textlink="">
      <xdr:nvSpPr>
        <xdr:cNvPr id="423" name="楕円 422"/>
        <xdr:cNvSpPr/>
      </xdr:nvSpPr>
      <xdr:spPr>
        <a:xfrm>
          <a:off x="69215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75190</xdr:rowOff>
    </xdr:from>
    <xdr:ext cx="469744" cy="259045"/>
    <xdr:sp macro="" textlink="">
      <xdr:nvSpPr>
        <xdr:cNvPr id="424" name="テキスト ボックス 423"/>
        <xdr:cNvSpPr txBox="1"/>
      </xdr:nvSpPr>
      <xdr:spPr>
        <a:xfrm>
          <a:off x="6737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73836</xdr:rowOff>
    </xdr:from>
    <xdr:to>
      <xdr:col>55</xdr:col>
      <xdr:colOff>0</xdr:colOff>
      <xdr:row>98</xdr:row>
      <xdr:rowOff>92909</xdr:rowOff>
    </xdr:to>
    <xdr:cxnSp macro="">
      <xdr:nvCxnSpPr>
        <xdr:cNvPr id="453" name="直線コネクタ 452"/>
        <xdr:cNvCxnSpPr/>
      </xdr:nvCxnSpPr>
      <xdr:spPr>
        <a:xfrm flipV="1">
          <a:off x="9639300" y="16875936"/>
          <a:ext cx="8382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92909</xdr:rowOff>
    </xdr:from>
    <xdr:to>
      <xdr:col>50</xdr:col>
      <xdr:colOff>114300</xdr:colOff>
      <xdr:row>98</xdr:row>
      <xdr:rowOff>110412</xdr:rowOff>
    </xdr:to>
    <xdr:cxnSp macro="">
      <xdr:nvCxnSpPr>
        <xdr:cNvPr id="456" name="直線コネクタ 455"/>
        <xdr:cNvCxnSpPr/>
      </xdr:nvCxnSpPr>
      <xdr:spPr>
        <a:xfrm flipV="1">
          <a:off x="8750300" y="16895009"/>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110012</xdr:rowOff>
    </xdr:from>
    <xdr:to>
      <xdr:col>45</xdr:col>
      <xdr:colOff>177800</xdr:colOff>
      <xdr:row>98</xdr:row>
      <xdr:rowOff>110412</xdr:rowOff>
    </xdr:to>
    <xdr:cxnSp macro="">
      <xdr:nvCxnSpPr>
        <xdr:cNvPr id="459" name="直線コネクタ 458"/>
        <xdr:cNvCxnSpPr/>
      </xdr:nvCxnSpPr>
      <xdr:spPr>
        <a:xfrm>
          <a:off x="7861300" y="1691211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110012</xdr:rowOff>
    </xdr:from>
    <xdr:to>
      <xdr:col>41</xdr:col>
      <xdr:colOff>50800</xdr:colOff>
      <xdr:row>98</xdr:row>
      <xdr:rowOff>126350</xdr:rowOff>
    </xdr:to>
    <xdr:cxnSp macro="">
      <xdr:nvCxnSpPr>
        <xdr:cNvPr id="462" name="直線コネクタ 461"/>
        <xdr:cNvCxnSpPr/>
      </xdr:nvCxnSpPr>
      <xdr:spPr>
        <a:xfrm flipV="1">
          <a:off x="6972300" y="1691211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23036</xdr:rowOff>
    </xdr:from>
    <xdr:to>
      <xdr:col>55</xdr:col>
      <xdr:colOff>50800</xdr:colOff>
      <xdr:row>98</xdr:row>
      <xdr:rowOff>124636</xdr:rowOff>
    </xdr:to>
    <xdr:sp macro="" textlink="">
      <xdr:nvSpPr>
        <xdr:cNvPr id="472" name="楕円 471"/>
        <xdr:cNvSpPr/>
      </xdr:nvSpPr>
      <xdr:spPr>
        <a:xfrm>
          <a:off x="10426700" y="168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144269</xdr:rowOff>
    </xdr:from>
    <xdr:ext cx="534377" cy="259045"/>
    <xdr:sp macro="" textlink="">
      <xdr:nvSpPr>
        <xdr:cNvPr id="473" name="土木費該当値テキスト"/>
        <xdr:cNvSpPr txBox="1"/>
      </xdr:nvSpPr>
      <xdr:spPr>
        <a:xfrm>
          <a:off x="10528300" y="167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42109</xdr:rowOff>
    </xdr:from>
    <xdr:to>
      <xdr:col>50</xdr:col>
      <xdr:colOff>165100</xdr:colOff>
      <xdr:row>98</xdr:row>
      <xdr:rowOff>143709</xdr:rowOff>
    </xdr:to>
    <xdr:sp macro="" textlink="">
      <xdr:nvSpPr>
        <xdr:cNvPr id="474" name="楕円 473"/>
        <xdr:cNvSpPr/>
      </xdr:nvSpPr>
      <xdr:spPr>
        <a:xfrm>
          <a:off x="9588500" y="168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134836</xdr:rowOff>
    </xdr:from>
    <xdr:ext cx="534377" cy="259045"/>
    <xdr:sp macro="" textlink="">
      <xdr:nvSpPr>
        <xdr:cNvPr id="475" name="テキスト ボックス 474"/>
        <xdr:cNvSpPr txBox="1"/>
      </xdr:nvSpPr>
      <xdr:spPr>
        <a:xfrm>
          <a:off x="9372111" y="169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59612</xdr:rowOff>
    </xdr:from>
    <xdr:to>
      <xdr:col>46</xdr:col>
      <xdr:colOff>38100</xdr:colOff>
      <xdr:row>98</xdr:row>
      <xdr:rowOff>161212</xdr:rowOff>
    </xdr:to>
    <xdr:sp macro="" textlink="">
      <xdr:nvSpPr>
        <xdr:cNvPr id="476" name="楕円 475"/>
        <xdr:cNvSpPr/>
      </xdr:nvSpPr>
      <xdr:spPr>
        <a:xfrm>
          <a:off x="8699500" y="16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152339</xdr:rowOff>
    </xdr:from>
    <xdr:ext cx="534377" cy="259045"/>
    <xdr:sp macro="" textlink="">
      <xdr:nvSpPr>
        <xdr:cNvPr id="477" name="テキスト ボックス 476"/>
        <xdr:cNvSpPr txBox="1"/>
      </xdr:nvSpPr>
      <xdr:spPr>
        <a:xfrm>
          <a:off x="8483111" y="169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59212</xdr:rowOff>
    </xdr:from>
    <xdr:to>
      <xdr:col>41</xdr:col>
      <xdr:colOff>101600</xdr:colOff>
      <xdr:row>98</xdr:row>
      <xdr:rowOff>160812</xdr:rowOff>
    </xdr:to>
    <xdr:sp macro="" textlink="">
      <xdr:nvSpPr>
        <xdr:cNvPr id="478" name="楕円 477"/>
        <xdr:cNvSpPr/>
      </xdr:nvSpPr>
      <xdr:spPr>
        <a:xfrm>
          <a:off x="7810500" y="168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151939</xdr:rowOff>
    </xdr:from>
    <xdr:ext cx="534377" cy="259045"/>
    <xdr:sp macro="" textlink="">
      <xdr:nvSpPr>
        <xdr:cNvPr id="479" name="テキスト ボックス 478"/>
        <xdr:cNvSpPr txBox="1"/>
      </xdr:nvSpPr>
      <xdr:spPr>
        <a:xfrm>
          <a:off x="7594111" y="169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75550</xdr:rowOff>
    </xdr:from>
    <xdr:to>
      <xdr:col>36</xdr:col>
      <xdr:colOff>165100</xdr:colOff>
      <xdr:row>99</xdr:row>
      <xdr:rowOff>5700</xdr:rowOff>
    </xdr:to>
    <xdr:sp macro="" textlink="">
      <xdr:nvSpPr>
        <xdr:cNvPr id="480" name="楕円 479"/>
        <xdr:cNvSpPr/>
      </xdr:nvSpPr>
      <xdr:spPr>
        <a:xfrm>
          <a:off x="6921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168277</xdr:rowOff>
    </xdr:from>
    <xdr:ext cx="534377" cy="259045"/>
    <xdr:sp macro="" textlink="">
      <xdr:nvSpPr>
        <xdr:cNvPr id="481" name="テキスト ボックス 480"/>
        <xdr:cNvSpPr txBox="1"/>
      </xdr:nvSpPr>
      <xdr:spPr>
        <a:xfrm>
          <a:off x="6705111" y="16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120955</xdr:rowOff>
    </xdr:from>
    <xdr:to>
      <xdr:col>85</xdr:col>
      <xdr:colOff>127000</xdr:colOff>
      <xdr:row>35</xdr:row>
      <xdr:rowOff>132156</xdr:rowOff>
    </xdr:to>
    <xdr:cxnSp macro="">
      <xdr:nvCxnSpPr>
        <xdr:cNvPr id="509" name="直線コネクタ 508"/>
        <xdr:cNvCxnSpPr/>
      </xdr:nvCxnSpPr>
      <xdr:spPr>
        <a:xfrm flipV="1">
          <a:off x="15481300" y="5950255"/>
          <a:ext cx="8382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106827</xdr:rowOff>
    </xdr:from>
    <xdr:to>
      <xdr:col>81</xdr:col>
      <xdr:colOff>50800</xdr:colOff>
      <xdr:row>35</xdr:row>
      <xdr:rowOff>132156</xdr:rowOff>
    </xdr:to>
    <xdr:cxnSp macro="">
      <xdr:nvCxnSpPr>
        <xdr:cNvPr id="512" name="直線コネクタ 511"/>
        <xdr:cNvCxnSpPr/>
      </xdr:nvCxnSpPr>
      <xdr:spPr>
        <a:xfrm>
          <a:off x="14592300" y="6107577"/>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106827</xdr:rowOff>
    </xdr:from>
    <xdr:to>
      <xdr:col>76</xdr:col>
      <xdr:colOff>114300</xdr:colOff>
      <xdr:row>36</xdr:row>
      <xdr:rowOff>145186</xdr:rowOff>
    </xdr:to>
    <xdr:cxnSp macro="">
      <xdr:nvCxnSpPr>
        <xdr:cNvPr id="515" name="直線コネクタ 514"/>
        <xdr:cNvCxnSpPr/>
      </xdr:nvCxnSpPr>
      <xdr:spPr>
        <a:xfrm flipV="1">
          <a:off x="13703300" y="6107577"/>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145186</xdr:rowOff>
    </xdr:from>
    <xdr:to>
      <xdr:col>71</xdr:col>
      <xdr:colOff>177800</xdr:colOff>
      <xdr:row>36</xdr:row>
      <xdr:rowOff>160228</xdr:rowOff>
    </xdr:to>
    <xdr:cxnSp macro="">
      <xdr:nvCxnSpPr>
        <xdr:cNvPr id="518" name="直線コネクタ 517"/>
        <xdr:cNvCxnSpPr/>
      </xdr:nvCxnSpPr>
      <xdr:spPr>
        <a:xfrm flipV="1">
          <a:off x="12814300" y="6317386"/>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70155</xdr:rowOff>
    </xdr:from>
    <xdr:to>
      <xdr:col>85</xdr:col>
      <xdr:colOff>177800</xdr:colOff>
      <xdr:row>35</xdr:row>
      <xdr:rowOff>305</xdr:rowOff>
    </xdr:to>
    <xdr:sp macro="" textlink="">
      <xdr:nvSpPr>
        <xdr:cNvPr id="528" name="楕円 527"/>
        <xdr:cNvSpPr/>
      </xdr:nvSpPr>
      <xdr:spPr>
        <a:xfrm>
          <a:off x="162687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93032</xdr:rowOff>
    </xdr:from>
    <xdr:ext cx="534377" cy="259045"/>
    <xdr:sp macro="" textlink="">
      <xdr:nvSpPr>
        <xdr:cNvPr id="529" name="消防費該当値テキスト"/>
        <xdr:cNvSpPr txBox="1"/>
      </xdr:nvSpPr>
      <xdr:spPr>
        <a:xfrm>
          <a:off x="16370300" y="57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81356</xdr:rowOff>
    </xdr:from>
    <xdr:to>
      <xdr:col>81</xdr:col>
      <xdr:colOff>101600</xdr:colOff>
      <xdr:row>36</xdr:row>
      <xdr:rowOff>11506</xdr:rowOff>
    </xdr:to>
    <xdr:sp macro="" textlink="">
      <xdr:nvSpPr>
        <xdr:cNvPr id="530" name="楕円 529"/>
        <xdr:cNvSpPr/>
      </xdr:nvSpPr>
      <xdr:spPr>
        <a:xfrm>
          <a:off x="15430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28033</xdr:rowOff>
    </xdr:from>
    <xdr:ext cx="534377" cy="259045"/>
    <xdr:sp macro="" textlink="">
      <xdr:nvSpPr>
        <xdr:cNvPr id="531" name="テキスト ボックス 530"/>
        <xdr:cNvSpPr txBox="1"/>
      </xdr:nvSpPr>
      <xdr:spPr>
        <a:xfrm>
          <a:off x="1521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56027</xdr:rowOff>
    </xdr:from>
    <xdr:to>
      <xdr:col>76</xdr:col>
      <xdr:colOff>165100</xdr:colOff>
      <xdr:row>35</xdr:row>
      <xdr:rowOff>157627</xdr:rowOff>
    </xdr:to>
    <xdr:sp macro="" textlink="">
      <xdr:nvSpPr>
        <xdr:cNvPr id="532" name="楕円 531"/>
        <xdr:cNvSpPr/>
      </xdr:nvSpPr>
      <xdr:spPr>
        <a:xfrm>
          <a:off x="14541500" y="60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2704</xdr:rowOff>
    </xdr:from>
    <xdr:ext cx="534377" cy="259045"/>
    <xdr:sp macro="" textlink="">
      <xdr:nvSpPr>
        <xdr:cNvPr id="533" name="テキスト ボックス 532"/>
        <xdr:cNvSpPr txBox="1"/>
      </xdr:nvSpPr>
      <xdr:spPr>
        <a:xfrm>
          <a:off x="14325111" y="5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94386</xdr:rowOff>
    </xdr:from>
    <xdr:to>
      <xdr:col>72</xdr:col>
      <xdr:colOff>38100</xdr:colOff>
      <xdr:row>37</xdr:row>
      <xdr:rowOff>24536</xdr:rowOff>
    </xdr:to>
    <xdr:sp macro="" textlink="">
      <xdr:nvSpPr>
        <xdr:cNvPr id="534" name="楕円 533"/>
        <xdr:cNvSpPr/>
      </xdr:nvSpPr>
      <xdr:spPr>
        <a:xfrm>
          <a:off x="13652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41063</xdr:rowOff>
    </xdr:from>
    <xdr:ext cx="534377" cy="259045"/>
    <xdr:sp macro="" textlink="">
      <xdr:nvSpPr>
        <xdr:cNvPr id="535" name="テキスト ボックス 534"/>
        <xdr:cNvSpPr txBox="1"/>
      </xdr:nvSpPr>
      <xdr:spPr>
        <a:xfrm>
          <a:off x="13436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109428</xdr:rowOff>
    </xdr:from>
    <xdr:to>
      <xdr:col>67</xdr:col>
      <xdr:colOff>101600</xdr:colOff>
      <xdr:row>37</xdr:row>
      <xdr:rowOff>39578</xdr:rowOff>
    </xdr:to>
    <xdr:sp macro="" textlink="">
      <xdr:nvSpPr>
        <xdr:cNvPr id="536" name="楕円 535"/>
        <xdr:cNvSpPr/>
      </xdr:nvSpPr>
      <xdr:spPr>
        <a:xfrm>
          <a:off x="12763500" y="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56105</xdr:rowOff>
    </xdr:from>
    <xdr:ext cx="534377" cy="259045"/>
    <xdr:sp macro="" textlink="">
      <xdr:nvSpPr>
        <xdr:cNvPr id="537" name="テキスト ボックス 536"/>
        <xdr:cNvSpPr txBox="1"/>
      </xdr:nvSpPr>
      <xdr:spPr>
        <a:xfrm>
          <a:off x="12547111" y="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106572</xdr:rowOff>
    </xdr:from>
    <xdr:to>
      <xdr:col>85</xdr:col>
      <xdr:colOff>127000</xdr:colOff>
      <xdr:row>58</xdr:row>
      <xdr:rowOff>53689</xdr:rowOff>
    </xdr:to>
    <xdr:cxnSp macro="">
      <xdr:nvCxnSpPr>
        <xdr:cNvPr id="567" name="直線コネクタ 566"/>
        <xdr:cNvCxnSpPr/>
      </xdr:nvCxnSpPr>
      <xdr:spPr>
        <a:xfrm>
          <a:off x="15481300" y="9879222"/>
          <a:ext cx="8382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3302</xdr:rowOff>
    </xdr:from>
    <xdr:to>
      <xdr:col>81</xdr:col>
      <xdr:colOff>50800</xdr:colOff>
      <xdr:row>57</xdr:row>
      <xdr:rowOff>106572</xdr:rowOff>
    </xdr:to>
    <xdr:cxnSp macro="">
      <xdr:nvCxnSpPr>
        <xdr:cNvPr id="570" name="直線コネクタ 569"/>
        <xdr:cNvCxnSpPr/>
      </xdr:nvCxnSpPr>
      <xdr:spPr>
        <a:xfrm>
          <a:off x="14592300" y="9775952"/>
          <a:ext cx="8890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3302</xdr:rowOff>
    </xdr:from>
    <xdr:to>
      <xdr:col>76</xdr:col>
      <xdr:colOff>114300</xdr:colOff>
      <xdr:row>58</xdr:row>
      <xdr:rowOff>76777</xdr:rowOff>
    </xdr:to>
    <xdr:cxnSp macro="">
      <xdr:nvCxnSpPr>
        <xdr:cNvPr id="573" name="直線コネクタ 572"/>
        <xdr:cNvCxnSpPr/>
      </xdr:nvCxnSpPr>
      <xdr:spPr>
        <a:xfrm flipV="1">
          <a:off x="13703300" y="9775952"/>
          <a:ext cx="889000" cy="2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76777</xdr:rowOff>
    </xdr:from>
    <xdr:to>
      <xdr:col>71</xdr:col>
      <xdr:colOff>177800</xdr:colOff>
      <xdr:row>59</xdr:row>
      <xdr:rowOff>16028</xdr:rowOff>
    </xdr:to>
    <xdr:cxnSp macro="">
      <xdr:nvCxnSpPr>
        <xdr:cNvPr id="576" name="直線コネクタ 575"/>
        <xdr:cNvCxnSpPr/>
      </xdr:nvCxnSpPr>
      <xdr:spPr>
        <a:xfrm flipV="1">
          <a:off x="12814300" y="10020877"/>
          <a:ext cx="889000" cy="1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2889</xdr:rowOff>
    </xdr:from>
    <xdr:to>
      <xdr:col>85</xdr:col>
      <xdr:colOff>177800</xdr:colOff>
      <xdr:row>58</xdr:row>
      <xdr:rowOff>104489</xdr:rowOff>
    </xdr:to>
    <xdr:sp macro="" textlink="">
      <xdr:nvSpPr>
        <xdr:cNvPr id="586" name="楕円 585"/>
        <xdr:cNvSpPr/>
      </xdr:nvSpPr>
      <xdr:spPr>
        <a:xfrm>
          <a:off x="16268700" y="99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152766</xdr:rowOff>
    </xdr:from>
    <xdr:ext cx="534377" cy="259045"/>
    <xdr:sp macro="" textlink="">
      <xdr:nvSpPr>
        <xdr:cNvPr id="587" name="教育費該当値テキスト"/>
        <xdr:cNvSpPr txBox="1"/>
      </xdr:nvSpPr>
      <xdr:spPr>
        <a:xfrm>
          <a:off x="16370300" y="99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55772</xdr:rowOff>
    </xdr:from>
    <xdr:to>
      <xdr:col>81</xdr:col>
      <xdr:colOff>101600</xdr:colOff>
      <xdr:row>57</xdr:row>
      <xdr:rowOff>157372</xdr:rowOff>
    </xdr:to>
    <xdr:sp macro="" textlink="">
      <xdr:nvSpPr>
        <xdr:cNvPr id="588" name="楕円 587"/>
        <xdr:cNvSpPr/>
      </xdr:nvSpPr>
      <xdr:spPr>
        <a:xfrm>
          <a:off x="15430500" y="98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2449</xdr:rowOff>
    </xdr:from>
    <xdr:ext cx="534377" cy="259045"/>
    <xdr:sp macro="" textlink="">
      <xdr:nvSpPr>
        <xdr:cNvPr id="589" name="テキスト ボックス 588"/>
        <xdr:cNvSpPr txBox="1"/>
      </xdr:nvSpPr>
      <xdr:spPr>
        <a:xfrm>
          <a:off x="15214111" y="960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123952</xdr:rowOff>
    </xdr:from>
    <xdr:to>
      <xdr:col>76</xdr:col>
      <xdr:colOff>165100</xdr:colOff>
      <xdr:row>57</xdr:row>
      <xdr:rowOff>54102</xdr:rowOff>
    </xdr:to>
    <xdr:sp macro="" textlink="">
      <xdr:nvSpPr>
        <xdr:cNvPr id="590" name="楕円 589"/>
        <xdr:cNvSpPr/>
      </xdr:nvSpPr>
      <xdr:spPr>
        <a:xfrm>
          <a:off x="14541500" y="97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70629</xdr:rowOff>
    </xdr:from>
    <xdr:ext cx="534377" cy="259045"/>
    <xdr:sp macro="" textlink="">
      <xdr:nvSpPr>
        <xdr:cNvPr id="591" name="テキスト ボックス 590"/>
        <xdr:cNvSpPr txBox="1"/>
      </xdr:nvSpPr>
      <xdr:spPr>
        <a:xfrm>
          <a:off x="14325111" y="95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25977</xdr:rowOff>
    </xdr:from>
    <xdr:to>
      <xdr:col>72</xdr:col>
      <xdr:colOff>38100</xdr:colOff>
      <xdr:row>58</xdr:row>
      <xdr:rowOff>127577</xdr:rowOff>
    </xdr:to>
    <xdr:sp macro="" textlink="">
      <xdr:nvSpPr>
        <xdr:cNvPr id="592" name="楕円 591"/>
        <xdr:cNvSpPr/>
      </xdr:nvSpPr>
      <xdr:spPr>
        <a:xfrm>
          <a:off x="13652500" y="99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144104</xdr:rowOff>
    </xdr:from>
    <xdr:ext cx="534377" cy="259045"/>
    <xdr:sp macro="" textlink="">
      <xdr:nvSpPr>
        <xdr:cNvPr id="593" name="テキスト ボックス 592"/>
        <xdr:cNvSpPr txBox="1"/>
      </xdr:nvSpPr>
      <xdr:spPr>
        <a:xfrm>
          <a:off x="13436111" y="97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136678</xdr:rowOff>
    </xdr:from>
    <xdr:to>
      <xdr:col>67</xdr:col>
      <xdr:colOff>101600</xdr:colOff>
      <xdr:row>59</xdr:row>
      <xdr:rowOff>66828</xdr:rowOff>
    </xdr:to>
    <xdr:sp macro="" textlink="">
      <xdr:nvSpPr>
        <xdr:cNvPr id="594" name="楕円 593"/>
        <xdr:cNvSpPr/>
      </xdr:nvSpPr>
      <xdr:spPr>
        <a:xfrm>
          <a:off x="12763500" y="100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57955</xdr:rowOff>
    </xdr:from>
    <xdr:ext cx="534377" cy="259045"/>
    <xdr:sp macro="" textlink="">
      <xdr:nvSpPr>
        <xdr:cNvPr id="595" name="テキスト ボックス 594"/>
        <xdr:cNvSpPr txBox="1"/>
      </xdr:nvSpPr>
      <xdr:spPr>
        <a:xfrm>
          <a:off x="12547111" y="101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151564</xdr:rowOff>
    </xdr:from>
    <xdr:to>
      <xdr:col>85</xdr:col>
      <xdr:colOff>127000</xdr:colOff>
      <xdr:row>79</xdr:row>
      <xdr:rowOff>11151</xdr:rowOff>
    </xdr:to>
    <xdr:cxnSp macro="">
      <xdr:nvCxnSpPr>
        <xdr:cNvPr id="624" name="直線コネクタ 623"/>
        <xdr:cNvCxnSpPr/>
      </xdr:nvCxnSpPr>
      <xdr:spPr>
        <a:xfrm flipV="1">
          <a:off x="15481300" y="13524664"/>
          <a:ext cx="8382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11151</xdr:rowOff>
    </xdr:from>
    <xdr:to>
      <xdr:col>81</xdr:col>
      <xdr:colOff>50800</xdr:colOff>
      <xdr:row>79</xdr:row>
      <xdr:rowOff>39154</xdr:rowOff>
    </xdr:to>
    <xdr:cxnSp macro="">
      <xdr:nvCxnSpPr>
        <xdr:cNvPr id="627" name="直線コネクタ 626"/>
        <xdr:cNvCxnSpPr/>
      </xdr:nvCxnSpPr>
      <xdr:spPr>
        <a:xfrm flipV="1">
          <a:off x="14592300" y="1355570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39154</xdr:rowOff>
    </xdr:from>
    <xdr:to>
      <xdr:col>76</xdr:col>
      <xdr:colOff>114300</xdr:colOff>
      <xdr:row>79</xdr:row>
      <xdr:rowOff>39528</xdr:rowOff>
    </xdr:to>
    <xdr:cxnSp macro="">
      <xdr:nvCxnSpPr>
        <xdr:cNvPr id="630" name="直線コネクタ 629"/>
        <xdr:cNvCxnSpPr/>
      </xdr:nvCxnSpPr>
      <xdr:spPr>
        <a:xfrm flipV="1">
          <a:off x="13703300" y="13583704"/>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37675</xdr:rowOff>
    </xdr:from>
    <xdr:to>
      <xdr:col>71</xdr:col>
      <xdr:colOff>177800</xdr:colOff>
      <xdr:row>79</xdr:row>
      <xdr:rowOff>39528</xdr:rowOff>
    </xdr:to>
    <xdr:cxnSp macro="">
      <xdr:nvCxnSpPr>
        <xdr:cNvPr id="633" name="直線コネクタ 632"/>
        <xdr:cNvCxnSpPr/>
      </xdr:nvCxnSpPr>
      <xdr:spPr>
        <a:xfrm>
          <a:off x="12814300" y="13582225"/>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100764</xdr:rowOff>
    </xdr:from>
    <xdr:to>
      <xdr:col>85</xdr:col>
      <xdr:colOff>177800</xdr:colOff>
      <xdr:row>79</xdr:row>
      <xdr:rowOff>30914</xdr:rowOff>
    </xdr:to>
    <xdr:sp macro="" textlink="">
      <xdr:nvSpPr>
        <xdr:cNvPr id="643" name="楕円 642"/>
        <xdr:cNvSpPr/>
      </xdr:nvSpPr>
      <xdr:spPr>
        <a:xfrm>
          <a:off x="16268700" y="134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60141</xdr:rowOff>
    </xdr:from>
    <xdr:ext cx="469744" cy="259045"/>
    <xdr:sp macro="" textlink="">
      <xdr:nvSpPr>
        <xdr:cNvPr id="644" name="災害復旧費該当値テキスト"/>
        <xdr:cNvSpPr txBox="1"/>
      </xdr:nvSpPr>
      <xdr:spPr>
        <a:xfrm>
          <a:off x="16370300" y="1326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131801</xdr:rowOff>
    </xdr:from>
    <xdr:to>
      <xdr:col>81</xdr:col>
      <xdr:colOff>101600</xdr:colOff>
      <xdr:row>79</xdr:row>
      <xdr:rowOff>61951</xdr:rowOff>
    </xdr:to>
    <xdr:sp macro="" textlink="">
      <xdr:nvSpPr>
        <xdr:cNvPr id="645" name="楕円 644"/>
        <xdr:cNvSpPr/>
      </xdr:nvSpPr>
      <xdr:spPr>
        <a:xfrm>
          <a:off x="154305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78478</xdr:rowOff>
    </xdr:from>
    <xdr:ext cx="469744" cy="259045"/>
    <xdr:sp macro="" textlink="">
      <xdr:nvSpPr>
        <xdr:cNvPr id="646" name="テキスト ボックス 645"/>
        <xdr:cNvSpPr txBox="1"/>
      </xdr:nvSpPr>
      <xdr:spPr>
        <a:xfrm>
          <a:off x="15246428" y="132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159804</xdr:rowOff>
    </xdr:from>
    <xdr:to>
      <xdr:col>76</xdr:col>
      <xdr:colOff>165100</xdr:colOff>
      <xdr:row>79</xdr:row>
      <xdr:rowOff>89954</xdr:rowOff>
    </xdr:to>
    <xdr:sp macro="" textlink="">
      <xdr:nvSpPr>
        <xdr:cNvPr id="647" name="楕円 646"/>
        <xdr:cNvSpPr/>
      </xdr:nvSpPr>
      <xdr:spPr>
        <a:xfrm>
          <a:off x="14541500" y="135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81081</xdr:rowOff>
    </xdr:from>
    <xdr:ext cx="378565" cy="259045"/>
    <xdr:sp macro="" textlink="">
      <xdr:nvSpPr>
        <xdr:cNvPr id="648" name="テキスト ボックス 647"/>
        <xdr:cNvSpPr txBox="1"/>
      </xdr:nvSpPr>
      <xdr:spPr>
        <a:xfrm>
          <a:off x="14403017" y="1362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160178</xdr:rowOff>
    </xdr:from>
    <xdr:to>
      <xdr:col>72</xdr:col>
      <xdr:colOff>38100</xdr:colOff>
      <xdr:row>79</xdr:row>
      <xdr:rowOff>90328</xdr:rowOff>
    </xdr:to>
    <xdr:sp macro="" textlink="">
      <xdr:nvSpPr>
        <xdr:cNvPr id="649" name="楕円 648"/>
        <xdr:cNvSpPr/>
      </xdr:nvSpPr>
      <xdr:spPr>
        <a:xfrm>
          <a:off x="13652500" y="135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81455</xdr:rowOff>
    </xdr:from>
    <xdr:ext cx="378565" cy="259045"/>
    <xdr:sp macro="" textlink="">
      <xdr:nvSpPr>
        <xdr:cNvPr id="650" name="テキスト ボックス 649"/>
        <xdr:cNvSpPr txBox="1"/>
      </xdr:nvSpPr>
      <xdr:spPr>
        <a:xfrm>
          <a:off x="13514017" y="1362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1" name="楕円 650"/>
        <xdr:cNvSpPr/>
      </xdr:nvSpPr>
      <xdr:spPr>
        <a:xfrm>
          <a:off x="12763500" y="13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79602</xdr:rowOff>
    </xdr:from>
    <xdr:ext cx="378565" cy="259045"/>
    <xdr:sp macro="" textlink="">
      <xdr:nvSpPr>
        <xdr:cNvPr id="652" name="テキスト ボックス 651"/>
        <xdr:cNvSpPr txBox="1"/>
      </xdr:nvSpPr>
      <xdr:spPr>
        <a:xfrm>
          <a:off x="12625017" y="1362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148006</xdr:rowOff>
    </xdr:from>
    <xdr:to>
      <xdr:col>85</xdr:col>
      <xdr:colOff>127000</xdr:colOff>
      <xdr:row>97</xdr:row>
      <xdr:rowOff>11037</xdr:rowOff>
    </xdr:to>
    <xdr:cxnSp macro="">
      <xdr:nvCxnSpPr>
        <xdr:cNvPr id="681" name="直線コネクタ 680"/>
        <xdr:cNvCxnSpPr/>
      </xdr:nvCxnSpPr>
      <xdr:spPr>
        <a:xfrm>
          <a:off x="15481300" y="16607206"/>
          <a:ext cx="8382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124155</xdr:rowOff>
    </xdr:from>
    <xdr:to>
      <xdr:col>81</xdr:col>
      <xdr:colOff>50800</xdr:colOff>
      <xdr:row>96</xdr:row>
      <xdr:rowOff>148006</xdr:rowOff>
    </xdr:to>
    <xdr:cxnSp macro="">
      <xdr:nvCxnSpPr>
        <xdr:cNvPr id="684" name="直線コネクタ 683"/>
        <xdr:cNvCxnSpPr/>
      </xdr:nvCxnSpPr>
      <xdr:spPr>
        <a:xfrm>
          <a:off x="14592300" y="16583355"/>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94475</xdr:rowOff>
    </xdr:from>
    <xdr:to>
      <xdr:col>76</xdr:col>
      <xdr:colOff>114300</xdr:colOff>
      <xdr:row>96</xdr:row>
      <xdr:rowOff>124155</xdr:rowOff>
    </xdr:to>
    <xdr:cxnSp macro="">
      <xdr:nvCxnSpPr>
        <xdr:cNvPr id="687" name="直線コネクタ 686"/>
        <xdr:cNvCxnSpPr/>
      </xdr:nvCxnSpPr>
      <xdr:spPr>
        <a:xfrm>
          <a:off x="13703300" y="16553675"/>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66853</xdr:rowOff>
    </xdr:from>
    <xdr:to>
      <xdr:col>71</xdr:col>
      <xdr:colOff>177800</xdr:colOff>
      <xdr:row>96</xdr:row>
      <xdr:rowOff>94475</xdr:rowOff>
    </xdr:to>
    <xdr:cxnSp macro="">
      <xdr:nvCxnSpPr>
        <xdr:cNvPr id="690" name="直線コネクタ 689"/>
        <xdr:cNvCxnSpPr/>
      </xdr:nvCxnSpPr>
      <xdr:spPr>
        <a:xfrm>
          <a:off x="12814300" y="1652605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131687</xdr:rowOff>
    </xdr:from>
    <xdr:to>
      <xdr:col>85</xdr:col>
      <xdr:colOff>177800</xdr:colOff>
      <xdr:row>97</xdr:row>
      <xdr:rowOff>61837</xdr:rowOff>
    </xdr:to>
    <xdr:sp macro="" textlink="">
      <xdr:nvSpPr>
        <xdr:cNvPr id="700" name="楕円 699"/>
        <xdr:cNvSpPr/>
      </xdr:nvSpPr>
      <xdr:spPr>
        <a:xfrm>
          <a:off x="16268700" y="16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110114</xdr:rowOff>
    </xdr:from>
    <xdr:ext cx="534377" cy="259045"/>
    <xdr:sp macro="" textlink="">
      <xdr:nvSpPr>
        <xdr:cNvPr id="701" name="公債費該当値テキスト"/>
        <xdr:cNvSpPr txBox="1"/>
      </xdr:nvSpPr>
      <xdr:spPr>
        <a:xfrm>
          <a:off x="16370300"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97206</xdr:rowOff>
    </xdr:from>
    <xdr:to>
      <xdr:col>81</xdr:col>
      <xdr:colOff>101600</xdr:colOff>
      <xdr:row>97</xdr:row>
      <xdr:rowOff>27356</xdr:rowOff>
    </xdr:to>
    <xdr:sp macro="" textlink="">
      <xdr:nvSpPr>
        <xdr:cNvPr id="702" name="楕円 701"/>
        <xdr:cNvSpPr/>
      </xdr:nvSpPr>
      <xdr:spPr>
        <a:xfrm>
          <a:off x="15430500" y="165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18483</xdr:rowOff>
    </xdr:from>
    <xdr:ext cx="534377" cy="259045"/>
    <xdr:sp macro="" textlink="">
      <xdr:nvSpPr>
        <xdr:cNvPr id="703" name="テキスト ボックス 702"/>
        <xdr:cNvSpPr txBox="1"/>
      </xdr:nvSpPr>
      <xdr:spPr>
        <a:xfrm>
          <a:off x="15214111" y="166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73355</xdr:rowOff>
    </xdr:from>
    <xdr:to>
      <xdr:col>76</xdr:col>
      <xdr:colOff>165100</xdr:colOff>
      <xdr:row>97</xdr:row>
      <xdr:rowOff>3505</xdr:rowOff>
    </xdr:to>
    <xdr:sp macro="" textlink="">
      <xdr:nvSpPr>
        <xdr:cNvPr id="704" name="楕円 703"/>
        <xdr:cNvSpPr/>
      </xdr:nvSpPr>
      <xdr:spPr>
        <a:xfrm>
          <a:off x="14541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166082</xdr:rowOff>
    </xdr:from>
    <xdr:ext cx="534377" cy="259045"/>
    <xdr:sp macro="" textlink="">
      <xdr:nvSpPr>
        <xdr:cNvPr id="705" name="テキスト ボックス 704"/>
        <xdr:cNvSpPr txBox="1"/>
      </xdr:nvSpPr>
      <xdr:spPr>
        <a:xfrm>
          <a:off x="14325111"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43675</xdr:rowOff>
    </xdr:from>
    <xdr:to>
      <xdr:col>72</xdr:col>
      <xdr:colOff>38100</xdr:colOff>
      <xdr:row>96</xdr:row>
      <xdr:rowOff>145275</xdr:rowOff>
    </xdr:to>
    <xdr:sp macro="" textlink="">
      <xdr:nvSpPr>
        <xdr:cNvPr id="706" name="楕円 705"/>
        <xdr:cNvSpPr/>
      </xdr:nvSpPr>
      <xdr:spPr>
        <a:xfrm>
          <a:off x="13652500" y="165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136402</xdr:rowOff>
    </xdr:from>
    <xdr:ext cx="534377" cy="259045"/>
    <xdr:sp macro="" textlink="">
      <xdr:nvSpPr>
        <xdr:cNvPr id="707" name="テキスト ボックス 706"/>
        <xdr:cNvSpPr txBox="1"/>
      </xdr:nvSpPr>
      <xdr:spPr>
        <a:xfrm>
          <a:off x="13436111" y="165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16053</xdr:rowOff>
    </xdr:from>
    <xdr:to>
      <xdr:col>67</xdr:col>
      <xdr:colOff>101600</xdr:colOff>
      <xdr:row>96</xdr:row>
      <xdr:rowOff>117653</xdr:rowOff>
    </xdr:to>
    <xdr:sp macro="" textlink="">
      <xdr:nvSpPr>
        <xdr:cNvPr id="708" name="楕円 707"/>
        <xdr:cNvSpPr/>
      </xdr:nvSpPr>
      <xdr:spPr>
        <a:xfrm>
          <a:off x="12763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108780</xdr:rowOff>
    </xdr:from>
    <xdr:ext cx="534377" cy="259045"/>
    <xdr:sp macro="" textlink="">
      <xdr:nvSpPr>
        <xdr:cNvPr id="709" name="テキスト ボックス 708"/>
        <xdr:cNvSpPr txBox="1"/>
      </xdr:nvSpPr>
      <xdr:spPr>
        <a:xfrm>
          <a:off x="12547111" y="165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類似団体平均を上回っている主なものとして衛生費、農林水産業費及び消防費が挙げられる。</a:t>
          </a:r>
        </a:p>
        <a:p>
          <a:r>
            <a:rPr kumimoji="1" lang="ja-JP" altLang="en-US" sz="1300">
              <a:latin typeface="ＭＳ Ｐゴシック" panose="020B0600070205080204" pitchFamily="50" charset="-128"/>
              <a:ea typeface="ＭＳ Ｐゴシック" panose="020B0600070205080204" pitchFamily="50" charset="-128"/>
            </a:rPr>
            <a:t>衛生費は、令和元年房総半島台風等による災害廃棄物処理にかかる経費の発生、衛生センターの建替えが主な要因である。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農林水産業費は、令和元年房総半島台風等で被災した農業用ハウス等の復旧に伴う経費の発生が主な要因である。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消防費は、デジタル防災行政無線施設の整備及び常備消防車両（消防ポンプ自動車、救助工作車）を購入したことが主な要因である。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大型事業所の設備投資により固定資産税が増加したことに加え、令和元年度から２年度へ繰り越した、令和元年房総半島台風等への対応費用に執行残が出たことなどから実質収支は増加した。また、財政調整基金の積立額が前年度から大きく増加したことなどから実質単年度収支も黒字となった。</a:t>
          </a:r>
        </a:p>
        <a:p>
          <a:r>
            <a:rPr kumimoji="1" lang="ja-JP" altLang="en-US" sz="1200">
              <a:latin typeface="ＭＳ ゴシック" pitchFamily="49" charset="-128"/>
              <a:ea typeface="ＭＳ ゴシック" pitchFamily="49" charset="-128"/>
            </a:rPr>
            <a:t>　今後も大規模な施設整備を控えているため、引き続き事務事業の見直しや業務効率化の推進、ファシリティマネジメントの推進などにより、持続可能な行財政運営に努めていく。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令和２年度の黒字額は標準財政規模の</a:t>
          </a:r>
          <a:r>
            <a:rPr kumimoji="1" lang="en-US" altLang="ja-JP" sz="1400">
              <a:latin typeface="ＭＳ ゴシック" pitchFamily="49" charset="-128"/>
              <a:ea typeface="ＭＳ ゴシック" pitchFamily="49" charset="-128"/>
            </a:rPr>
            <a:t>10.03</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ポイントの増加となっている。</a:t>
          </a:r>
        </a:p>
        <a:p>
          <a:r>
            <a:rPr kumimoji="1" lang="ja-JP" altLang="en-US" sz="1400">
              <a:latin typeface="ＭＳ ゴシック" pitchFamily="49" charset="-128"/>
              <a:ea typeface="ＭＳ ゴシック" pitchFamily="49" charset="-128"/>
            </a:rPr>
            <a:t>　また、すべての特別会計は一般会計からの繰入により黒字を保っており、健全な財政状況である。引き続き市税収入等の財源確保を図るとともに、特別会計の経営改善を促すことで、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46873505</v>
      </c>
      <c r="BO4" s="395"/>
      <c r="BP4" s="395"/>
      <c r="BQ4" s="395"/>
      <c r="BR4" s="395"/>
      <c r="BS4" s="395"/>
      <c r="BT4" s="395"/>
      <c r="BU4" s="396"/>
      <c r="BV4" s="394">
        <v>35736738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10.1</v>
      </c>
      <c r="CU4" s="401"/>
      <c r="CV4" s="401"/>
      <c r="CW4" s="401"/>
      <c r="CX4" s="401"/>
      <c r="CY4" s="401"/>
      <c r="CZ4" s="401"/>
      <c r="DA4" s="402"/>
      <c r="DB4" s="400">
        <v>9.6999999999999993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44437468</v>
      </c>
      <c r="BO5" s="432"/>
      <c r="BP5" s="432"/>
      <c r="BQ5" s="432"/>
      <c r="BR5" s="432"/>
      <c r="BS5" s="432"/>
      <c r="BT5" s="432"/>
      <c r="BU5" s="433"/>
      <c r="BV5" s="431">
        <v>32392119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89.2</v>
      </c>
      <c r="CU5" s="429"/>
      <c r="CV5" s="429"/>
      <c r="CW5" s="429"/>
      <c r="CX5" s="429"/>
      <c r="CY5" s="429"/>
      <c r="CZ5" s="429"/>
      <c r="DA5" s="430"/>
      <c r="DB5" s="428">
        <v>91.6</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2436037</v>
      </c>
      <c r="BO6" s="432"/>
      <c r="BP6" s="432"/>
      <c r="BQ6" s="432"/>
      <c r="BR6" s="432"/>
      <c r="BS6" s="432"/>
      <c r="BT6" s="432"/>
      <c r="BU6" s="433"/>
      <c r="BV6" s="431">
        <v>3344619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89.2</v>
      </c>
      <c r="CU6" s="469"/>
      <c r="CV6" s="469"/>
      <c r="CW6" s="469"/>
      <c r="CX6" s="469"/>
      <c r="CY6" s="469"/>
      <c r="CZ6" s="469"/>
      <c r="DA6" s="470"/>
      <c r="DB6" s="468">
        <v>91.6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409002</v>
      </c>
      <c r="BO7" s="432"/>
      <c r="BP7" s="432"/>
      <c r="BQ7" s="432"/>
      <c r="BR7" s="432"/>
      <c r="BS7" s="432"/>
      <c r="BT7" s="432"/>
      <c r="BU7" s="433"/>
      <c r="BV7" s="431">
        <v>1489513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20169461</v>
      </c>
      <c r="CU7" s="432"/>
      <c r="CV7" s="432"/>
      <c r="CW7" s="432"/>
      <c r="CX7" s="432"/>
      <c r="CY7" s="432"/>
      <c r="CZ7" s="432"/>
      <c r="DA7" s="433"/>
      <c r="DB7" s="431">
        <v>19214726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2027035</v>
      </c>
      <c r="BO8" s="432"/>
      <c r="BP8" s="432"/>
      <c r="BQ8" s="432"/>
      <c r="BR8" s="432"/>
      <c r="BS8" s="432"/>
      <c r="BT8" s="432"/>
      <c r="BU8" s="433"/>
      <c r="BV8" s="431">
        <v>1855106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1.04</v>
      </c>
      <c r="CU8" s="472"/>
      <c r="CV8" s="472"/>
      <c r="CW8" s="472"/>
      <c r="CX8" s="472"/>
      <c r="CY8" s="472"/>
      <c r="CZ8" s="472"/>
      <c r="DA8" s="473"/>
      <c r="DB8" s="471">
        <v>1.03</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82206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171929</v>
      </c>
      <c r="BO9" s="432"/>
      <c r="BP9" s="432"/>
      <c r="BQ9" s="432"/>
      <c r="BR9" s="432"/>
      <c r="BS9" s="432"/>
      <c r="BT9" s="432"/>
      <c r="BU9" s="433"/>
      <c r="BV9" s="431">
        <v>234185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6.6</v>
      </c>
      <c r="CU9" s="429"/>
      <c r="CV9" s="429"/>
      <c r="CW9" s="429"/>
      <c r="CX9" s="429"/>
      <c r="CY9" s="429"/>
      <c r="CZ9" s="429"/>
      <c r="DA9" s="430"/>
      <c r="DB9" s="428">
        <v>7.5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86033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1087938</v>
      </c>
      <c r="BO10" s="432"/>
      <c r="BP10" s="432"/>
      <c r="BQ10" s="432"/>
      <c r="BR10" s="432"/>
      <c r="BS10" s="432"/>
      <c r="BT10" s="432"/>
      <c r="BU10" s="433"/>
      <c r="BV10" s="431">
        <v>3000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83005</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93</v>
      </c>
      <c r="AV12" s="464"/>
      <c r="AW12" s="464"/>
      <c r="AX12" s="464"/>
      <c r="AY12" s="465" t="s">
        <v>136</v>
      </c>
      <c r="AZ12" s="466"/>
      <c r="BA12" s="466"/>
      <c r="BB12" s="466"/>
      <c r="BC12" s="466"/>
      <c r="BD12" s="466"/>
      <c r="BE12" s="466"/>
      <c r="BF12" s="466"/>
      <c r="BG12" s="466"/>
      <c r="BH12" s="466"/>
      <c r="BI12" s="466"/>
      <c r="BJ12" s="466"/>
      <c r="BK12" s="466"/>
      <c r="BL12" s="466"/>
      <c r="BM12" s="467"/>
      <c r="BN12" s="431">
        <v>67382</v>
      </c>
      <c r="BO12" s="432"/>
      <c r="BP12" s="432"/>
      <c r="BQ12" s="432"/>
      <c r="BR12" s="432"/>
      <c r="BS12" s="432"/>
      <c r="BT12" s="432"/>
      <c r="BU12" s="433"/>
      <c r="BV12" s="431">
        <v>991962</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81967</v>
      </c>
      <c r="S13" s="516"/>
      <c r="T13" s="516"/>
      <c r="U13" s="516"/>
      <c r="V13" s="517"/>
      <c r="W13" s="447" t="s">
        <v>141</v>
      </c>
      <c r="X13" s="448"/>
      <c r="Y13" s="448"/>
      <c r="Z13" s="448"/>
      <c r="AA13" s="448"/>
      <c r="AB13" s="438"/>
      <c r="AC13" s="482">
        <v>1606</v>
      </c>
      <c r="AD13" s="483"/>
      <c r="AE13" s="483"/>
      <c r="AF13" s="483"/>
      <c r="AG13" s="525"/>
      <c r="AH13" s="482">
        <v>1649</v>
      </c>
      <c r="AI13" s="483"/>
      <c r="AJ13" s="483"/>
      <c r="AK13" s="483"/>
      <c r="AL13" s="484"/>
      <c r="AM13" s="460" t="s">
        <v>142</v>
      </c>
      <c r="AN13" s="461"/>
      <c r="AO13" s="461"/>
      <c r="AP13" s="461"/>
      <c r="AQ13" s="461"/>
      <c r="AR13" s="461"/>
      <c r="AS13" s="461"/>
      <c r="AT13" s="462"/>
      <c r="AU13" s="463" t="s">
        <v>101</v>
      </c>
      <c r="AV13" s="464"/>
      <c r="AW13" s="464"/>
      <c r="AX13" s="464"/>
      <c r="AY13" s="465" t="s">
        <v>143</v>
      </c>
      <c r="AZ13" s="466"/>
      <c r="BA13" s="466"/>
      <c r="BB13" s="466"/>
      <c r="BC13" s="466"/>
      <c r="BD13" s="466"/>
      <c r="BE13" s="466"/>
      <c r="BF13" s="466"/>
      <c r="BG13" s="466"/>
      <c r="BH13" s="466"/>
      <c r="BI13" s="466"/>
      <c r="BJ13" s="466"/>
      <c r="BK13" s="466"/>
      <c r="BL13" s="466"/>
      <c r="BM13" s="467"/>
      <c r="BN13" s="431">
        <v>1192485</v>
      </c>
      <c r="BO13" s="432"/>
      <c r="BP13" s="432"/>
      <c r="BQ13" s="432"/>
      <c r="BR13" s="432"/>
      <c r="BS13" s="432"/>
      <c r="BT13" s="432"/>
      <c r="BU13" s="433"/>
      <c r="BV13" s="431">
        <v>-754777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3.5</v>
      </c>
      <c r="CU13" s="429"/>
      <c r="CV13" s="429"/>
      <c r="CW13" s="429"/>
      <c r="CX13" s="429"/>
      <c r="CY13" s="429"/>
      <c r="CZ13" s="429"/>
      <c r="DA13" s="430"/>
      <c r="DB13" s="428">
        <v>3.9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83885</v>
      </c>
      <c r="S14" s="516"/>
      <c r="T14" s="516"/>
      <c r="U14" s="516"/>
      <c r="V14" s="517"/>
      <c r="W14" s="421"/>
      <c r="X14" s="422"/>
      <c r="Y14" s="422"/>
      <c r="Z14" s="422"/>
      <c r="AA14" s="422"/>
      <c r="AB14" s="411"/>
      <c r="AC14" s="518">
        <v>3.9</v>
      </c>
      <c r="AD14" s="519"/>
      <c r="AE14" s="519"/>
      <c r="AF14" s="519"/>
      <c r="AG14" s="520"/>
      <c r="AH14" s="518">
        <v>3.9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25.8</v>
      </c>
      <c r="CU14" s="530"/>
      <c r="CV14" s="530"/>
      <c r="CW14" s="530"/>
      <c r="CX14" s="530"/>
      <c r="CY14" s="530"/>
      <c r="CZ14" s="530"/>
      <c r="DA14" s="531"/>
      <c r="DB14" s="529">
        <v>31.1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140</v>
      </c>
      <c r="N15" s="523"/>
      <c r="O15" s="523"/>
      <c r="P15" s="523"/>
      <c r="Q15" s="524"/>
      <c r="R15" s="515">
        <v>82872</v>
      </c>
      <c r="S15" s="516"/>
      <c r="T15" s="516"/>
      <c r="U15" s="516"/>
      <c r="V15" s="517"/>
      <c r="W15" s="447" t="s">
        <v>147</v>
      </c>
      <c r="X15" s="448"/>
      <c r="Y15" s="448"/>
      <c r="Z15" s="448"/>
      <c r="AA15" s="448"/>
      <c r="AB15" s="438"/>
      <c r="AC15" s="482">
        <v>12192</v>
      </c>
      <c r="AD15" s="483"/>
      <c r="AE15" s="483"/>
      <c r="AF15" s="483"/>
      <c r="AG15" s="525"/>
      <c r="AH15" s="482">
        <v>13015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15756357</v>
      </c>
      <c r="BO15" s="395"/>
      <c r="BP15" s="395"/>
      <c r="BQ15" s="395"/>
      <c r="BR15" s="395"/>
      <c r="BS15" s="395"/>
      <c r="BT15" s="395"/>
      <c r="BU15" s="396"/>
      <c r="BV15" s="394">
        <v>14945560</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29.4</v>
      </c>
      <c r="AD16" s="519"/>
      <c r="AE16" s="519"/>
      <c r="AF16" s="519"/>
      <c r="AG16" s="520"/>
      <c r="AH16" s="518">
        <v>31.1</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14979249</v>
      </c>
      <c r="BO16" s="432"/>
      <c r="BP16" s="432"/>
      <c r="BQ16" s="432"/>
      <c r="BR16" s="432"/>
      <c r="BS16" s="432"/>
      <c r="BT16" s="432"/>
      <c r="BU16" s="433"/>
      <c r="BV16" s="431">
        <v>14336591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27680</v>
      </c>
      <c r="AD17" s="483"/>
      <c r="AE17" s="483"/>
      <c r="AF17" s="483"/>
      <c r="AG17" s="525"/>
      <c r="AH17" s="482">
        <v>27228</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20169461</v>
      </c>
      <c r="BO17" s="432"/>
      <c r="BP17" s="432"/>
      <c r="BQ17" s="432"/>
      <c r="BR17" s="432"/>
      <c r="BS17" s="432"/>
      <c r="BT17" s="432"/>
      <c r="BU17" s="433"/>
      <c r="BV17" s="431">
        <v>19214726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318.81</v>
      </c>
      <c r="M18" s="547"/>
      <c r="N18" s="547"/>
      <c r="O18" s="547"/>
      <c r="P18" s="547"/>
      <c r="Q18" s="547"/>
      <c r="R18" s="548"/>
      <c r="S18" s="548"/>
      <c r="T18" s="548"/>
      <c r="U18" s="548"/>
      <c r="V18" s="549"/>
      <c r="W18" s="449"/>
      <c r="X18" s="450"/>
      <c r="Y18" s="450"/>
      <c r="Z18" s="450"/>
      <c r="AA18" s="450"/>
      <c r="AB18" s="441"/>
      <c r="AC18" s="550">
        <v>66.7</v>
      </c>
      <c r="AD18" s="551"/>
      <c r="AE18" s="551"/>
      <c r="AF18" s="551"/>
      <c r="AG18" s="552"/>
      <c r="AH18" s="550">
        <v>65</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18155690</v>
      </c>
      <c r="BO18" s="432"/>
      <c r="BP18" s="432"/>
      <c r="BQ18" s="432"/>
      <c r="BR18" s="432"/>
      <c r="BS18" s="432"/>
      <c r="BT18" s="432"/>
      <c r="BU18" s="433"/>
      <c r="BV18" s="431">
        <v>17888192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258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24770937</v>
      </c>
      <c r="BO19" s="432"/>
      <c r="BP19" s="432"/>
      <c r="BQ19" s="432"/>
      <c r="BR19" s="432"/>
      <c r="BS19" s="432"/>
      <c r="BT19" s="432"/>
      <c r="BU19" s="433"/>
      <c r="BV19" s="431">
        <v>24098389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35266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14751517</v>
      </c>
      <c r="BO23" s="432"/>
      <c r="BP23" s="432"/>
      <c r="BQ23" s="432"/>
      <c r="BR23" s="432"/>
      <c r="BS23" s="432"/>
      <c r="BT23" s="432"/>
      <c r="BU23" s="433"/>
      <c r="BV23" s="431">
        <v>13888100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8265</v>
      </c>
      <c r="R24" s="483"/>
      <c r="S24" s="483"/>
      <c r="T24" s="483"/>
      <c r="U24" s="483"/>
      <c r="V24" s="525"/>
      <c r="W24" s="584"/>
      <c r="X24" s="572"/>
      <c r="Y24" s="573"/>
      <c r="Z24" s="481" t="s">
        <v>171</v>
      </c>
      <c r="AA24" s="461"/>
      <c r="AB24" s="461"/>
      <c r="AC24" s="461"/>
      <c r="AD24" s="461"/>
      <c r="AE24" s="461"/>
      <c r="AF24" s="461"/>
      <c r="AG24" s="462"/>
      <c r="AH24" s="482">
        <v>859</v>
      </c>
      <c r="AI24" s="483"/>
      <c r="AJ24" s="483"/>
      <c r="AK24" s="483"/>
      <c r="AL24" s="525"/>
      <c r="AM24" s="482">
        <v>2508280</v>
      </c>
      <c r="AN24" s="483"/>
      <c r="AO24" s="483"/>
      <c r="AP24" s="483"/>
      <c r="AQ24" s="483"/>
      <c r="AR24" s="525"/>
      <c r="AS24" s="482">
        <v>2920</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9034321</v>
      </c>
      <c r="BO24" s="432"/>
      <c r="BP24" s="432"/>
      <c r="BQ24" s="432"/>
      <c r="BR24" s="432"/>
      <c r="BS24" s="432"/>
      <c r="BT24" s="432"/>
      <c r="BU24" s="433"/>
      <c r="BV24" s="431">
        <v>7953512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7040</v>
      </c>
      <c r="R25" s="483"/>
      <c r="S25" s="483"/>
      <c r="T25" s="483"/>
      <c r="U25" s="483"/>
      <c r="V25" s="525"/>
      <c r="W25" s="584"/>
      <c r="X25" s="572"/>
      <c r="Y25" s="573"/>
      <c r="Z25" s="481" t="s">
        <v>174</v>
      </c>
      <c r="AA25" s="461"/>
      <c r="AB25" s="461"/>
      <c r="AC25" s="461"/>
      <c r="AD25" s="461"/>
      <c r="AE25" s="461"/>
      <c r="AF25" s="461"/>
      <c r="AG25" s="462"/>
      <c r="AH25" s="482">
        <v>160</v>
      </c>
      <c r="AI25" s="483"/>
      <c r="AJ25" s="483"/>
      <c r="AK25" s="483"/>
      <c r="AL25" s="525"/>
      <c r="AM25" s="482">
        <v>451520</v>
      </c>
      <c r="AN25" s="483"/>
      <c r="AO25" s="483"/>
      <c r="AP25" s="483"/>
      <c r="AQ25" s="483"/>
      <c r="AR25" s="525"/>
      <c r="AS25" s="482">
        <v>2822</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11611382</v>
      </c>
      <c r="BO25" s="395"/>
      <c r="BP25" s="395"/>
      <c r="BQ25" s="395"/>
      <c r="BR25" s="395"/>
      <c r="BS25" s="395"/>
      <c r="BT25" s="395"/>
      <c r="BU25" s="396"/>
      <c r="BV25" s="394">
        <v>12068809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6230</v>
      </c>
      <c r="R26" s="483"/>
      <c r="S26" s="483"/>
      <c r="T26" s="483"/>
      <c r="U26" s="483"/>
      <c r="V26" s="525"/>
      <c r="W26" s="584"/>
      <c r="X26" s="572"/>
      <c r="Y26" s="573"/>
      <c r="Z26" s="481" t="s">
        <v>177</v>
      </c>
      <c r="AA26" s="594"/>
      <c r="AB26" s="594"/>
      <c r="AC26" s="594"/>
      <c r="AD26" s="594"/>
      <c r="AE26" s="594"/>
      <c r="AF26" s="594"/>
      <c r="AG26" s="595"/>
      <c r="AH26" s="482">
        <v>61</v>
      </c>
      <c r="AI26" s="483"/>
      <c r="AJ26" s="483"/>
      <c r="AK26" s="483"/>
      <c r="AL26" s="525"/>
      <c r="AM26" s="482">
        <v>198250</v>
      </c>
      <c r="AN26" s="483"/>
      <c r="AO26" s="483"/>
      <c r="AP26" s="483"/>
      <c r="AQ26" s="483"/>
      <c r="AR26" s="525"/>
      <c r="AS26" s="482">
        <v>3250</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5300</v>
      </c>
      <c r="R27" s="483"/>
      <c r="S27" s="483"/>
      <c r="T27" s="483"/>
      <c r="U27" s="483"/>
      <c r="V27" s="525"/>
      <c r="W27" s="584"/>
      <c r="X27" s="572"/>
      <c r="Y27" s="573"/>
      <c r="Z27" s="481" t="s">
        <v>181</v>
      </c>
      <c r="AA27" s="461"/>
      <c r="AB27" s="461"/>
      <c r="AC27" s="461"/>
      <c r="AD27" s="461"/>
      <c r="AE27" s="461"/>
      <c r="AF27" s="461"/>
      <c r="AG27" s="462"/>
      <c r="AH27" s="482">
        <v>12</v>
      </c>
      <c r="AI27" s="483"/>
      <c r="AJ27" s="483"/>
      <c r="AK27" s="483"/>
      <c r="AL27" s="525"/>
      <c r="AM27" s="482">
        <v>46464</v>
      </c>
      <c r="AN27" s="483"/>
      <c r="AO27" s="483"/>
      <c r="AP27" s="483"/>
      <c r="AQ27" s="483"/>
      <c r="AR27" s="525"/>
      <c r="AS27" s="482">
        <v>3872</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179</v>
      </c>
      <c r="BO27" s="608"/>
      <c r="BP27" s="608"/>
      <c r="BQ27" s="608"/>
      <c r="BR27" s="608"/>
      <c r="BS27" s="608"/>
      <c r="BT27" s="608"/>
      <c r="BU27" s="609"/>
      <c r="BV27" s="607" t="s">
        <v>138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4700</v>
      </c>
      <c r="R28" s="483"/>
      <c r="S28" s="483"/>
      <c r="T28" s="483"/>
      <c r="U28" s="483"/>
      <c r="V28" s="525"/>
      <c r="W28" s="584"/>
      <c r="X28" s="572"/>
      <c r="Y28" s="573"/>
      <c r="Z28" s="481" t="s">
        <v>184</v>
      </c>
      <c r="AA28" s="461"/>
      <c r="AB28" s="461"/>
      <c r="AC28" s="461"/>
      <c r="AD28" s="461"/>
      <c r="AE28" s="461"/>
      <c r="AF28" s="461"/>
      <c r="AG28" s="462"/>
      <c r="AH28" s="482" t="s">
        <v>139</v>
      </c>
      <c r="AI28" s="483"/>
      <c r="AJ28" s="483"/>
      <c r="AK28" s="483"/>
      <c r="AL28" s="525"/>
      <c r="AM28" s="482" t="s">
        <v>179</v>
      </c>
      <c r="AN28" s="483"/>
      <c r="AO28" s="483"/>
      <c r="AP28" s="483"/>
      <c r="AQ28" s="483"/>
      <c r="AR28" s="525"/>
      <c r="AS28" s="482" t="s">
        <v>179</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3939451</v>
      </c>
      <c r="BO28" s="395"/>
      <c r="BP28" s="395"/>
      <c r="BQ28" s="395"/>
      <c r="BR28" s="395"/>
      <c r="BS28" s="395"/>
      <c r="BT28" s="395"/>
      <c r="BU28" s="396"/>
      <c r="BV28" s="394">
        <v>2918895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20</v>
      </c>
      <c r="M29" s="483"/>
      <c r="N29" s="483"/>
      <c r="O29" s="483"/>
      <c r="P29" s="525"/>
      <c r="Q29" s="482">
        <v>4500</v>
      </c>
      <c r="R29" s="483"/>
      <c r="S29" s="483"/>
      <c r="T29" s="483"/>
      <c r="U29" s="483"/>
      <c r="V29" s="525"/>
      <c r="W29" s="585"/>
      <c r="X29" s="586"/>
      <c r="Y29" s="587"/>
      <c r="Z29" s="481" t="s">
        <v>187</v>
      </c>
      <c r="AA29" s="461"/>
      <c r="AB29" s="461"/>
      <c r="AC29" s="461"/>
      <c r="AD29" s="461"/>
      <c r="AE29" s="461"/>
      <c r="AF29" s="461"/>
      <c r="AG29" s="462"/>
      <c r="AH29" s="482">
        <v>871</v>
      </c>
      <c r="AI29" s="483"/>
      <c r="AJ29" s="483"/>
      <c r="AK29" s="483"/>
      <c r="AL29" s="525"/>
      <c r="AM29" s="482">
        <v>2554744</v>
      </c>
      <c r="AN29" s="483"/>
      <c r="AO29" s="483"/>
      <c r="AP29" s="483"/>
      <c r="AQ29" s="483"/>
      <c r="AR29" s="525"/>
      <c r="AS29" s="482">
        <v>2933</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34452</v>
      </c>
      <c r="BO29" s="432"/>
      <c r="BP29" s="432"/>
      <c r="BQ29" s="432"/>
      <c r="BR29" s="432"/>
      <c r="BS29" s="432"/>
      <c r="BT29" s="432"/>
      <c r="BU29" s="433"/>
      <c r="BV29" s="431">
        <v>34352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100.3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2294770</v>
      </c>
      <c r="BO30" s="608"/>
      <c r="BP30" s="608"/>
      <c r="BQ30" s="608"/>
      <c r="BR30" s="608"/>
      <c r="BS30" s="608"/>
      <c r="BT30" s="608"/>
      <c r="BU30" s="609"/>
      <c r="BV30" s="607">
        <v>2275330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君津市文化振興財団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聖地公園事業特別会計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国民健康保険特別会計（直営診療施設勘定）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かずさ水道広域連合企業団（水道事業会計）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かずさ水道広域連合企業団（水道事業会計（用水供給事業））</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君津中央病院企業団（病院事業会計）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君津富津広域下水道組合（君津富津広域下水道組合事業会計）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君津郡市広域市町村圏事務組合（一般会計）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千葉県後期高齢者医療広域連合（一般会計）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OYsdRoDOMMUT52sUbSmCbi/ax5K4hCSRsdIXRH7eqv7ZmIlz79b8G86HJ9FLzu/mdSx7c5hRTUaArvUzfWe1w==" saltValue="rGnJW0+chv2RWc53TH4K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v>4.5599999999999996</v>
      </c>
      <c r="G34" s="33">
        <v>7.27</v>
      </c>
      <c r="H34" s="33">
        <v>8.43</v>
      </c>
      <c r="I34" s="33">
        <v>9.6300000000000008</v>
      </c>
      <c r="J34" s="34">
        <v>10.029999999999999</v>
      </c>
      <c r="K34" s="22"/>
      <c r="L34" s="22"/>
      <c r="M34" s="22"/>
      <c r="N34" s="22"/>
      <c r="O34" s="22"/>
      <c r="P34" s="22"/>
    </row>
    <row r="35" spans="1:16" ht="39" customHeight="1" x14ac:dyDescent="0.15">
      <c r="A35" s="22"/>
      <c r="B35" s="35"/>
      <c r="C35" s="1206" t="s">
        <v>569</v>
      </c>
      <c r="D35" s="1207"/>
      <c r="E35" s="1208"/>
      <c r="F35" s="36">
        <v>2.41</v>
      </c>
      <c r="G35" s="37">
        <v>3.79</v>
      </c>
      <c r="H35" s="37">
        <v>3.59</v>
      </c>
      <c r="I35" s="37">
        <v>3.65</v>
      </c>
      <c r="J35" s="38">
        <v>4.07</v>
      </c>
      <c r="K35" s="22"/>
      <c r="L35" s="22"/>
      <c r="M35" s="22"/>
      <c r="N35" s="22"/>
      <c r="O35" s="22"/>
      <c r="P35" s="22"/>
    </row>
    <row r="36" spans="1:16" ht="39" customHeight="1" x14ac:dyDescent="0.15">
      <c r="A36" s="22"/>
      <c r="B36" s="35"/>
      <c r="C36" s="1206" t="s">
        <v>570</v>
      </c>
      <c r="D36" s="1207"/>
      <c r="E36" s="1208"/>
      <c r="F36" s="36">
        <v>0.75</v>
      </c>
      <c r="G36" s="37">
        <v>0.97</v>
      </c>
      <c r="H36" s="37">
        <v>0.81</v>
      </c>
      <c r="I36" s="37">
        <v>0.51</v>
      </c>
      <c r="J36" s="38">
        <v>1.1599999999999999</v>
      </c>
      <c r="K36" s="22"/>
      <c r="L36" s="22"/>
      <c r="M36" s="22"/>
      <c r="N36" s="22"/>
      <c r="O36" s="22"/>
      <c r="P36" s="22"/>
    </row>
    <row r="37" spans="1:16" ht="39" customHeight="1" x14ac:dyDescent="0.15">
      <c r="A37" s="22"/>
      <c r="B37" s="35"/>
      <c r="C37" s="1206" t="s">
        <v>571</v>
      </c>
      <c r="D37" s="1207"/>
      <c r="E37" s="1208"/>
      <c r="F37" s="36">
        <v>0.04</v>
      </c>
      <c r="G37" s="37">
        <v>0.04</v>
      </c>
      <c r="H37" s="37">
        <v>0.01</v>
      </c>
      <c r="I37" s="37">
        <v>0.02</v>
      </c>
      <c r="J37" s="38">
        <v>0.03</v>
      </c>
      <c r="K37" s="22"/>
      <c r="L37" s="22"/>
      <c r="M37" s="22"/>
      <c r="N37" s="22"/>
      <c r="O37" s="22"/>
      <c r="P37" s="22"/>
    </row>
    <row r="38" spans="1:16" ht="39" customHeight="1" x14ac:dyDescent="0.15">
      <c r="A38" s="22"/>
      <c r="B38" s="35"/>
      <c r="C38" s="1206" t="s">
        <v>572</v>
      </c>
      <c r="D38" s="1207"/>
      <c r="E38" s="1208"/>
      <c r="F38" s="36">
        <v>0.02</v>
      </c>
      <c r="G38" s="37">
        <v>0.02</v>
      </c>
      <c r="H38" s="37">
        <v>0.11</v>
      </c>
      <c r="I38" s="37">
        <v>0.01</v>
      </c>
      <c r="J38" s="38">
        <v>0.01</v>
      </c>
      <c r="K38" s="22"/>
      <c r="L38" s="22"/>
      <c r="M38" s="22"/>
      <c r="N38" s="22"/>
      <c r="O38" s="22"/>
      <c r="P38" s="22"/>
    </row>
    <row r="39" spans="1:16" ht="39" customHeight="1" x14ac:dyDescent="0.15">
      <c r="A39" s="22"/>
      <c r="B39" s="35"/>
      <c r="C39" s="1206" t="s">
        <v>573</v>
      </c>
      <c r="D39" s="1207"/>
      <c r="E39" s="1208"/>
      <c r="F39" s="36">
        <v>0</v>
      </c>
      <c r="G39" s="37">
        <v>0.01</v>
      </c>
      <c r="H39" s="37">
        <v>0</v>
      </c>
      <c r="I39" s="37">
        <v>0.01</v>
      </c>
      <c r="J39" s="38">
        <v>0.01</v>
      </c>
      <c r="K39" s="22"/>
      <c r="L39" s="22"/>
      <c r="M39" s="22"/>
      <c r="N39" s="22"/>
      <c r="O39" s="22"/>
      <c r="P39" s="22"/>
    </row>
    <row r="40" spans="1:16" ht="39" customHeight="1" x14ac:dyDescent="0.15">
      <c r="A40" s="22"/>
      <c r="B40" s="35"/>
      <c r="C40" s="1206" t="s">
        <v>574</v>
      </c>
      <c r="D40" s="1207"/>
      <c r="E40" s="1208"/>
      <c r="F40" s="36">
        <v>0.01</v>
      </c>
      <c r="G40" s="37">
        <v>0.01</v>
      </c>
      <c r="H40" s="37">
        <v>0.01</v>
      </c>
      <c r="I40" s="37">
        <v>0.06</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576</v>
      </c>
      <c r="D43" s="1210"/>
      <c r="E43" s="1211"/>
      <c r="F43" s="41">
        <v>4.29</v>
      </c>
      <c r="G43" s="42">
        <v>4.78</v>
      </c>
      <c r="H43" s="42">
        <v>4.95</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1QLv08+p/zqiL9ok9yUnvVRoKJnRUScy0+Tt3X56+1CrrO01HqtzOeOLlv4fHWxWuQsjsAoqd/Bz0qKu4Uf5w==" saltValue="6dMwg3EJ4yBi3XJVLOYq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2235</v>
      </c>
      <c r="L45" s="60">
        <v>2087</v>
      </c>
      <c r="M45" s="60">
        <v>1935</v>
      </c>
      <c r="N45" s="60">
        <v>1809</v>
      </c>
      <c r="O45" s="61">
        <v>1640</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15">
      <c r="A48" s="48"/>
      <c r="B48" s="1216"/>
      <c r="C48" s="1217"/>
      <c r="D48" s="62"/>
      <c r="E48" s="1222" t="s">
        <v>14</v>
      </c>
      <c r="F48" s="1222"/>
      <c r="G48" s="1222"/>
      <c r="H48" s="1222"/>
      <c r="I48" s="1222"/>
      <c r="J48" s="1223"/>
      <c r="K48" s="63">
        <v>65</v>
      </c>
      <c r="L48" s="64">
        <v>67</v>
      </c>
      <c r="M48" s="64">
        <v>85</v>
      </c>
      <c r="N48" s="64">
        <v>13</v>
      </c>
      <c r="O48" s="65">
        <v>13</v>
      </c>
      <c r="P48" s="48"/>
      <c r="Q48" s="48"/>
      <c r="R48" s="48"/>
      <c r="S48" s="48"/>
      <c r="T48" s="48"/>
      <c r="U48" s="48"/>
    </row>
    <row r="49" spans="1:21" ht="30.75" customHeight="1" x14ac:dyDescent="0.15">
      <c r="A49" s="48"/>
      <c r="B49" s="1216"/>
      <c r="C49" s="1217"/>
      <c r="D49" s="62"/>
      <c r="E49" s="1222" t="s">
        <v>15</v>
      </c>
      <c r="F49" s="1222"/>
      <c r="G49" s="1222"/>
      <c r="H49" s="1222"/>
      <c r="I49" s="1222"/>
      <c r="J49" s="1223"/>
      <c r="K49" s="63">
        <v>557</v>
      </c>
      <c r="L49" s="64">
        <v>498</v>
      </c>
      <c r="M49" s="64">
        <v>479</v>
      </c>
      <c r="N49" s="64">
        <v>541</v>
      </c>
      <c r="O49" s="65">
        <v>404</v>
      </c>
      <c r="P49" s="48"/>
      <c r="Q49" s="48"/>
      <c r="R49" s="48"/>
      <c r="S49" s="48"/>
      <c r="T49" s="48"/>
      <c r="U49" s="48"/>
    </row>
    <row r="50" spans="1:21" ht="30.75" customHeight="1" x14ac:dyDescent="0.15">
      <c r="A50" s="48"/>
      <c r="B50" s="1216"/>
      <c r="C50" s="1217"/>
      <c r="D50" s="62"/>
      <c r="E50" s="1222" t="s">
        <v>16</v>
      </c>
      <c r="F50" s="1222"/>
      <c r="G50" s="1222"/>
      <c r="H50" s="1222"/>
      <c r="I50" s="1222"/>
      <c r="J50" s="1223"/>
      <c r="K50" s="63">
        <v>65</v>
      </c>
      <c r="L50" s="64">
        <v>69</v>
      </c>
      <c r="M50" s="64">
        <v>74</v>
      </c>
      <c r="N50" s="64">
        <v>76</v>
      </c>
      <c r="O50" s="65">
        <v>77</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2046</v>
      </c>
      <c r="L52" s="64">
        <v>1986</v>
      </c>
      <c r="M52" s="64">
        <v>1892</v>
      </c>
      <c r="N52" s="64">
        <v>1780</v>
      </c>
      <c r="O52" s="65">
        <v>1554</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876</v>
      </c>
      <c r="L53" s="69">
        <v>735</v>
      </c>
      <c r="M53" s="69">
        <v>681</v>
      </c>
      <c r="N53" s="69">
        <v>659</v>
      </c>
      <c r="O53" s="70">
        <v>580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Bmv9dBtlGKztbLm5f3hp/HZ9NS7IrKPRaAKJ5UBP5kil/z1SeQcd5wzWhFtwZxp+XYACM95iBCbwcQm6qhwkA==" saltValue="CSe1I1eJ84Aj8IACXCUI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40" t="s">
        <v>29</v>
      </c>
      <c r="C41" s="1241"/>
      <c r="D41" s="102"/>
      <c r="E41" s="1246" t="s">
        <v>30</v>
      </c>
      <c r="F41" s="1246"/>
      <c r="G41" s="1246"/>
      <c r="H41" s="1247"/>
      <c r="I41" s="103">
        <v>12906</v>
      </c>
      <c r="J41" s="104">
        <v>12482</v>
      </c>
      <c r="K41" s="104">
        <v>13305</v>
      </c>
      <c r="L41" s="104">
        <v>13888</v>
      </c>
      <c r="M41" s="105">
        <v>14752</v>
      </c>
    </row>
    <row r="42" spans="2:13" ht="27.75" customHeight="1" x14ac:dyDescent="0.15">
      <c r="B42" s="1242"/>
      <c r="C42" s="1243"/>
      <c r="D42" s="106"/>
      <c r="E42" s="1248" t="s">
        <v>31</v>
      </c>
      <c r="F42" s="1248"/>
      <c r="G42" s="1248"/>
      <c r="H42" s="1249"/>
      <c r="I42" s="107">
        <v>1375</v>
      </c>
      <c r="J42" s="108">
        <v>1321</v>
      </c>
      <c r="K42" s="108">
        <v>1084</v>
      </c>
      <c r="L42" s="108">
        <v>1623</v>
      </c>
      <c r="M42" s="109">
        <v>1528</v>
      </c>
    </row>
    <row r="43" spans="2:13" ht="27.75" customHeight="1" x14ac:dyDescent="0.15">
      <c r="B43" s="1242"/>
      <c r="C43" s="1243"/>
      <c r="D43" s="106"/>
      <c r="E43" s="1248" t="s">
        <v>32</v>
      </c>
      <c r="F43" s="1248"/>
      <c r="G43" s="1248"/>
      <c r="H43" s="1249"/>
      <c r="I43" s="107">
        <v>708</v>
      </c>
      <c r="J43" s="108">
        <v>716</v>
      </c>
      <c r="K43" s="108">
        <v>807</v>
      </c>
      <c r="L43" s="108">
        <v>125</v>
      </c>
      <c r="M43" s="109">
        <v>115</v>
      </c>
    </row>
    <row r="44" spans="2:13" ht="27.75" customHeight="1" x14ac:dyDescent="0.15">
      <c r="B44" s="1242"/>
      <c r="C44" s="1243"/>
      <c r="D44" s="106"/>
      <c r="E44" s="1248" t="s">
        <v>33</v>
      </c>
      <c r="F44" s="1248"/>
      <c r="G44" s="1248"/>
      <c r="H44" s="1249"/>
      <c r="I44" s="107">
        <v>9595</v>
      </c>
      <c r="J44" s="108">
        <v>9449</v>
      </c>
      <c r="K44" s="108">
        <v>9314</v>
      </c>
      <c r="L44" s="108">
        <v>9753</v>
      </c>
      <c r="M44" s="109">
        <v>9442</v>
      </c>
    </row>
    <row r="45" spans="2:13" ht="27.75" customHeight="1" x14ac:dyDescent="0.15">
      <c r="B45" s="1242"/>
      <c r="C45" s="1243"/>
      <c r="D45" s="106"/>
      <c r="E45" s="1248" t="s">
        <v>34</v>
      </c>
      <c r="F45" s="1248"/>
      <c r="G45" s="1248"/>
      <c r="H45" s="1249"/>
      <c r="I45" s="107">
        <v>9077</v>
      </c>
      <c r="J45" s="108">
        <v>8519</v>
      </c>
      <c r="K45" s="108">
        <v>7999</v>
      </c>
      <c r="L45" s="108">
        <v>7716</v>
      </c>
      <c r="M45" s="109">
        <v>7192</v>
      </c>
    </row>
    <row r="46" spans="2:13" ht="27.75" customHeight="1" x14ac:dyDescent="0.15">
      <c r="B46" s="1242"/>
      <c r="C46" s="1243"/>
      <c r="D46" s="110"/>
      <c r="E46" s="1248" t="s">
        <v>35</v>
      </c>
      <c r="F46" s="1248"/>
      <c r="G46" s="1248"/>
      <c r="H46" s="1249"/>
      <c r="I46" s="107" t="s">
        <v>521</v>
      </c>
      <c r="J46" s="108" t="s">
        <v>521</v>
      </c>
      <c r="K46" s="108" t="s">
        <v>521</v>
      </c>
      <c r="L46" s="108" t="s">
        <v>521</v>
      </c>
      <c r="M46" s="109" t="s">
        <v>521</v>
      </c>
    </row>
    <row r="47" spans="2:13" ht="27.75" customHeight="1" x14ac:dyDescent="0.15">
      <c r="B47" s="1242"/>
      <c r="C47" s="1243"/>
      <c r="D47" s="111"/>
      <c r="E47" s="1250" t="s">
        <v>36</v>
      </c>
      <c r="F47" s="1251"/>
      <c r="G47" s="1251"/>
      <c r="H47" s="1252"/>
      <c r="I47" s="107" t="s">
        <v>521</v>
      </c>
      <c r="J47" s="108" t="s">
        <v>521</v>
      </c>
      <c r="K47" s="108" t="s">
        <v>521</v>
      </c>
      <c r="L47" s="108" t="s">
        <v>521</v>
      </c>
      <c r="M47" s="109" t="s">
        <v>521</v>
      </c>
    </row>
    <row r="48" spans="2:13" ht="27.75" customHeight="1" x14ac:dyDescent="0.15">
      <c r="B48" s="1242"/>
      <c r="C48" s="1243"/>
      <c r="D48" s="106"/>
      <c r="E48" s="1248" t="s">
        <v>37</v>
      </c>
      <c r="F48" s="1248"/>
      <c r="G48" s="1248"/>
      <c r="H48" s="1249"/>
      <c r="I48" s="107" t="s">
        <v>521</v>
      </c>
      <c r="J48" s="108" t="s">
        <v>521</v>
      </c>
      <c r="K48" s="108" t="s">
        <v>521</v>
      </c>
      <c r="L48" s="108" t="s">
        <v>521</v>
      </c>
      <c r="M48" s="109" t="s">
        <v>521</v>
      </c>
    </row>
    <row r="49" spans="2:13" ht="27.75" customHeight="1" x14ac:dyDescent="0.15">
      <c r="B49" s="1244"/>
      <c r="C49" s="1245"/>
      <c r="D49" s="106"/>
      <c r="E49" s="1248" t="s">
        <v>38</v>
      </c>
      <c r="F49" s="1248"/>
      <c r="G49" s="1248"/>
      <c r="H49" s="1249"/>
      <c r="I49" s="107" t="s">
        <v>521</v>
      </c>
      <c r="J49" s="108" t="s">
        <v>521</v>
      </c>
      <c r="K49" s="108" t="s">
        <v>521</v>
      </c>
      <c r="L49" s="108" t="s">
        <v>521</v>
      </c>
      <c r="M49" s="109" t="s">
        <v>521</v>
      </c>
    </row>
    <row r="50" spans="2:13" ht="27.75" customHeight="1" x14ac:dyDescent="0.15">
      <c r="B50" s="1253" t="s">
        <v>39</v>
      </c>
      <c r="C50" s="1254"/>
      <c r="D50" s="112"/>
      <c r="E50" s="1248" t="s">
        <v>40</v>
      </c>
      <c r="F50" s="1248"/>
      <c r="G50" s="1248"/>
      <c r="H50" s="1249"/>
      <c r="I50" s="107">
        <v>5710</v>
      </c>
      <c r="J50" s="108">
        <v>5561</v>
      </c>
      <c r="K50" s="108">
        <v>6653</v>
      </c>
      <c r="L50" s="108">
        <v>5813</v>
      </c>
      <c r="M50" s="109">
        <v>6864</v>
      </c>
    </row>
    <row r="51" spans="2:13" ht="27.75" customHeight="1" x14ac:dyDescent="0.15">
      <c r="B51" s="1242"/>
      <c r="C51" s="1243"/>
      <c r="D51" s="106"/>
      <c r="E51" s="1248" t="s">
        <v>41</v>
      </c>
      <c r="F51" s="1248"/>
      <c r="G51" s="1248"/>
      <c r="H51" s="1249"/>
      <c r="I51" s="107">
        <v>6035</v>
      </c>
      <c r="J51" s="108">
        <v>6407</v>
      </c>
      <c r="K51" s="108">
        <v>6495</v>
      </c>
      <c r="L51" s="108">
        <v>6994</v>
      </c>
      <c r="M51" s="109">
        <v>6874</v>
      </c>
    </row>
    <row r="52" spans="2:13" ht="27.75" customHeight="1" x14ac:dyDescent="0.15">
      <c r="B52" s="1244"/>
      <c r="C52" s="1245"/>
      <c r="D52" s="106"/>
      <c r="E52" s="1248" t="s">
        <v>42</v>
      </c>
      <c r="F52" s="1248"/>
      <c r="G52" s="1248"/>
      <c r="H52" s="1249"/>
      <c r="I52" s="107">
        <v>16526</v>
      </c>
      <c r="J52" s="108">
        <v>15634</v>
      </c>
      <c r="K52" s="108">
        <v>14937</v>
      </c>
      <c r="L52" s="108">
        <v>14764</v>
      </c>
      <c r="M52" s="109">
        <v>14437</v>
      </c>
    </row>
    <row r="53" spans="2:13" ht="27.75" customHeight="1" thickBot="1" x14ac:dyDescent="0.2">
      <c r="B53" s="1255" t="s">
        <v>43</v>
      </c>
      <c r="C53" s="1256"/>
      <c r="D53" s="113"/>
      <c r="E53" s="1257" t="s">
        <v>44</v>
      </c>
      <c r="F53" s="1257"/>
      <c r="G53" s="1257"/>
      <c r="H53" s="1258"/>
      <c r="I53" s="114">
        <v>5391</v>
      </c>
      <c r="J53" s="115">
        <v>4886</v>
      </c>
      <c r="K53" s="115">
        <v>4425</v>
      </c>
      <c r="L53" s="115">
        <v>5534</v>
      </c>
      <c r="M53" s="116">
        <v>4853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imEPF94BMI6uAjy2eb6rDveRT6GTrd6LQvcagBJa55ZtciOTwZnLvyfToCFY/XAPfKCHBss+GJMlcl2i4TYA==" saltValue="GF9Kp/kHeZRT3W7MgCTB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47</v>
      </c>
      <c r="D55" s="1267"/>
      <c r="E55" s="1268"/>
      <c r="F55" s="128">
        <v>3908</v>
      </c>
      <c r="G55" s="128">
        <v>2919</v>
      </c>
      <c r="H55" s="129">
        <v>3939</v>
      </c>
    </row>
    <row r="56" spans="2:8" ht="52.5" customHeight="1" x14ac:dyDescent="0.15">
      <c r="B56" s="130"/>
      <c r="C56" s="1269" t="s">
        <v>48</v>
      </c>
      <c r="D56" s="1269"/>
      <c r="E56" s="1270"/>
      <c r="F56" s="131">
        <v>34</v>
      </c>
      <c r="G56" s="131">
        <v>34</v>
      </c>
      <c r="H56" s="132">
        <v>34</v>
      </c>
    </row>
    <row r="57" spans="2:8" ht="53.25" customHeight="1" x14ac:dyDescent="0.15">
      <c r="B57" s="130"/>
      <c r="C57" s="1271" t="s">
        <v>49</v>
      </c>
      <c r="D57" s="1271"/>
      <c r="E57" s="1272"/>
      <c r="F57" s="133">
        <v>2238</v>
      </c>
      <c r="G57" s="133">
        <v>2275</v>
      </c>
      <c r="H57" s="134">
        <v>2295</v>
      </c>
    </row>
    <row r="58" spans="2:8" ht="45.75" customHeight="1" x14ac:dyDescent="0.15">
      <c r="B58" s="135"/>
      <c r="C58" s="1259" t="s">
        <v>605</v>
      </c>
      <c r="D58" s="1260"/>
      <c r="E58" s="1261"/>
      <c r="F58" s="136">
        <v>1191</v>
      </c>
      <c r="G58" s="136">
        <v>1202</v>
      </c>
      <c r="H58" s="137">
        <v>1212</v>
      </c>
    </row>
    <row r="59" spans="2:8" ht="45.75" customHeight="1" x14ac:dyDescent="0.15">
      <c r="B59" s="135"/>
      <c r="C59" s="1259" t="s">
        <v>606</v>
      </c>
      <c r="D59" s="1260"/>
      <c r="E59" s="1261"/>
      <c r="F59" s="136">
        <v>355</v>
      </c>
      <c r="G59" s="136">
        <v>385</v>
      </c>
      <c r="H59" s="137">
        <v>385</v>
      </c>
    </row>
    <row r="60" spans="2:8" ht="45.75" customHeight="1" x14ac:dyDescent="0.15">
      <c r="B60" s="135"/>
      <c r="C60" s="1259" t="s">
        <v>607</v>
      </c>
      <c r="D60" s="1260"/>
      <c r="E60" s="1261"/>
      <c r="F60" s="136">
        <v>300</v>
      </c>
      <c r="G60" s="136">
        <v>300</v>
      </c>
      <c r="H60" s="137">
        <v>300</v>
      </c>
    </row>
    <row r="61" spans="2:8" ht="45.75" customHeight="1" x14ac:dyDescent="0.15">
      <c r="B61" s="135"/>
      <c r="C61" s="1259" t="s">
        <v>608</v>
      </c>
      <c r="D61" s="1260"/>
      <c r="E61" s="1261"/>
      <c r="F61" s="136">
        <v>148</v>
      </c>
      <c r="G61" s="136">
        <v>144</v>
      </c>
      <c r="H61" s="137">
        <v>141</v>
      </c>
    </row>
    <row r="62" spans="2:8" ht="45.75" customHeight="1" thickBot="1" x14ac:dyDescent="0.2">
      <c r="B62" s="138"/>
      <c r="C62" s="1262" t="s">
        <v>609</v>
      </c>
      <c r="D62" s="1263"/>
      <c r="E62" s="1264"/>
      <c r="F62" s="139">
        <v>122</v>
      </c>
      <c r="G62" s="139">
        <v>112</v>
      </c>
      <c r="H62" s="140">
        <v>112</v>
      </c>
    </row>
    <row r="63" spans="2:8" ht="52.5" customHeight="1" thickBot="1" x14ac:dyDescent="0.2">
      <c r="B63" s="141"/>
      <c r="C63" s="1265" t="s">
        <v>50</v>
      </c>
      <c r="D63" s="1265"/>
      <c r="E63" s="1266"/>
      <c r="F63" s="142">
        <v>6180</v>
      </c>
      <c r="G63" s="142">
        <v>5229</v>
      </c>
      <c r="H63" s="143">
        <v>6269</v>
      </c>
    </row>
    <row r="64" spans="2:8" ht="15" customHeight="1" x14ac:dyDescent="0.15"/>
  </sheetData>
  <sheetProtection algorithmName="SHA-512" hashValue="ji8FsUnY+Xdsbm+th9Y6aOkBSf3RZwoWK5FYmzH/fMxrk+L45Bf+j+6xMxSJ4/EE9c7nr1FpTY8McZNIjaFPYQ==" saltValue="77pFhdRBlzqLwBXFikmi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v>31.7</v>
      </c>
      <c r="BQ51" s="1281"/>
      <c r="BR51" s="1281"/>
      <c r="BS51" s="1281"/>
      <c r="BT51" s="1281"/>
      <c r="BU51" s="1281"/>
      <c r="BV51" s="1281"/>
      <c r="BW51" s="1281"/>
      <c r="BX51" s="1281">
        <v>28.1</v>
      </c>
      <c r="BY51" s="1281"/>
      <c r="BZ51" s="1281"/>
      <c r="CA51" s="1281"/>
      <c r="CB51" s="1281"/>
      <c r="CC51" s="1281"/>
      <c r="CD51" s="1281"/>
      <c r="CE51" s="1281"/>
      <c r="CF51" s="1281">
        <v>25</v>
      </c>
      <c r="CG51" s="1281"/>
      <c r="CH51" s="1281"/>
      <c r="CI51" s="1281"/>
      <c r="CJ51" s="1281"/>
      <c r="CK51" s="1281"/>
      <c r="CL51" s="1281"/>
      <c r="CM51" s="1281"/>
      <c r="CN51" s="1281">
        <v>31.1</v>
      </c>
      <c r="CO51" s="1281"/>
      <c r="CP51" s="1281"/>
      <c r="CQ51" s="1281"/>
      <c r="CR51" s="1281"/>
      <c r="CS51" s="1281"/>
      <c r="CT51" s="1281"/>
      <c r="CU51" s="1281"/>
      <c r="CV51" s="1281">
        <v>25.8</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69.5</v>
      </c>
      <c r="BQ53" s="1281"/>
      <c r="BR53" s="1281"/>
      <c r="BS53" s="1281"/>
      <c r="BT53" s="1281"/>
      <c r="BU53" s="1281"/>
      <c r="BV53" s="1281"/>
      <c r="BW53" s="1281"/>
      <c r="BX53" s="1281">
        <v>71.3</v>
      </c>
      <c r="BY53" s="1281"/>
      <c r="BZ53" s="1281"/>
      <c r="CA53" s="1281"/>
      <c r="CB53" s="1281"/>
      <c r="CC53" s="1281"/>
      <c r="CD53" s="1281"/>
      <c r="CE53" s="1281"/>
      <c r="CF53" s="1281">
        <v>72.3</v>
      </c>
      <c r="CG53" s="1281"/>
      <c r="CH53" s="1281"/>
      <c r="CI53" s="1281"/>
      <c r="CJ53" s="1281"/>
      <c r="CK53" s="1281"/>
      <c r="CL53" s="1281"/>
      <c r="CM53" s="1281"/>
      <c r="CN53" s="1281">
        <v>73.7</v>
      </c>
      <c r="CO53" s="1281"/>
      <c r="CP53" s="1281"/>
      <c r="CQ53" s="1281"/>
      <c r="CR53" s="1281"/>
      <c r="CS53" s="1281"/>
      <c r="CT53" s="1281"/>
      <c r="CU53" s="1281"/>
      <c r="CV53" s="1281">
        <v>75.3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612</v>
      </c>
      <c r="AO55" s="1283"/>
      <c r="AP55" s="1283"/>
      <c r="AQ55" s="1283"/>
      <c r="AR55" s="1283"/>
      <c r="AS55" s="1283"/>
      <c r="AT55" s="1283"/>
      <c r="AU55" s="1283"/>
      <c r="AV55" s="1283"/>
      <c r="AW55" s="1283"/>
      <c r="AX55" s="1283"/>
      <c r="AY55" s="1283"/>
      <c r="AZ55" s="1283"/>
      <c r="BA55" s="1283"/>
      <c r="BB55" s="1282" t="s">
        <v>611</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25.1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31.7</v>
      </c>
      <c r="BQ73" s="1281"/>
      <c r="BR73" s="1281"/>
      <c r="BS73" s="1281"/>
      <c r="BT73" s="1281"/>
      <c r="BU73" s="1281"/>
      <c r="BV73" s="1281"/>
      <c r="BW73" s="1281"/>
      <c r="BX73" s="1281">
        <v>28.1</v>
      </c>
      <c r="BY73" s="1281"/>
      <c r="BZ73" s="1281"/>
      <c r="CA73" s="1281"/>
      <c r="CB73" s="1281"/>
      <c r="CC73" s="1281"/>
      <c r="CD73" s="1281"/>
      <c r="CE73" s="1281"/>
      <c r="CF73" s="1281">
        <v>25</v>
      </c>
      <c r="CG73" s="1281"/>
      <c r="CH73" s="1281"/>
      <c r="CI73" s="1281"/>
      <c r="CJ73" s="1281"/>
      <c r="CK73" s="1281"/>
      <c r="CL73" s="1281"/>
      <c r="CM73" s="1281"/>
      <c r="CN73" s="1281">
        <v>31.1</v>
      </c>
      <c r="CO73" s="1281"/>
      <c r="CP73" s="1281"/>
      <c r="CQ73" s="1281"/>
      <c r="CR73" s="1281"/>
      <c r="CS73" s="1281"/>
      <c r="CT73" s="1281"/>
      <c r="CU73" s="1281"/>
      <c r="CV73" s="1281">
        <v>25.8</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5.9</v>
      </c>
      <c r="BQ75" s="1281"/>
      <c r="BR75" s="1281"/>
      <c r="BS75" s="1281"/>
      <c r="BT75" s="1281"/>
      <c r="BU75" s="1281"/>
      <c r="BV75" s="1281"/>
      <c r="BW75" s="1281"/>
      <c r="BX75" s="1281">
        <v>5</v>
      </c>
      <c r="BY75" s="1281"/>
      <c r="BZ75" s="1281"/>
      <c r="CA75" s="1281"/>
      <c r="CB75" s="1281"/>
      <c r="CC75" s="1281"/>
      <c r="CD75" s="1281"/>
      <c r="CE75" s="1281"/>
      <c r="CF75" s="1281">
        <v>4.4000000000000004</v>
      </c>
      <c r="CG75" s="1281"/>
      <c r="CH75" s="1281"/>
      <c r="CI75" s="1281"/>
      <c r="CJ75" s="1281"/>
      <c r="CK75" s="1281"/>
      <c r="CL75" s="1281"/>
      <c r="CM75" s="1281"/>
      <c r="CN75" s="1281">
        <v>3.9</v>
      </c>
      <c r="CO75" s="1281"/>
      <c r="CP75" s="1281"/>
      <c r="CQ75" s="1281"/>
      <c r="CR75" s="1281"/>
      <c r="CS75" s="1281"/>
      <c r="CT75" s="1281"/>
      <c r="CU75" s="1281"/>
      <c r="CV75" s="1281">
        <v>3.5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25.1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2ebbCooszbHK9nEAyoQHZme4CPa9EwUgNKg7e3ZeEd7Nku95zCERVKyHV13jVBuM4GpGZDlGCxen9ufEhap7eA==" saltValue="2sULYIVw9T5LEo1UVMWP6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zIZ/uKPQiFTPgCe1oG0eAc8EK5FpW4XuEqMhCjCU56HqHO+Ko390iAryUTeB5Tsgn8lIj+DcQH1+rG0NWYfvsA==" saltValue="3PgB5v/O8b/Y24QOigHLa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sUkum7sfCz1a+dal3GwDfUb6BBcIKyMkNfIrRMDcds2t66dZ/v/QPgfyLpO4BfpxSuXWS+qa1bnIzCpaFdxShw==" saltValue="yUV3FFPmDfo4QXSsIvOc8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24676</v>
      </c>
      <c r="E3" s="162"/>
      <c r="F3" s="163">
        <v>57295</v>
      </c>
      <c r="G3" s="164"/>
      <c r="H3" s="165"/>
    </row>
    <row r="4" spans="1:8" x14ac:dyDescent="0.15">
      <c r="A4" s="166"/>
      <c r="B4" s="167"/>
      <c r="C4" s="168"/>
      <c r="D4" s="169">
        <v>10294</v>
      </c>
      <c r="E4" s="170"/>
      <c r="F4" s="171">
        <v>32771</v>
      </c>
      <c r="G4" s="172"/>
      <c r="H4" s="173"/>
    </row>
    <row r="5" spans="1:8" x14ac:dyDescent="0.15">
      <c r="A5" s="154" t="s">
        <v>553</v>
      </c>
      <c r="B5" s="159"/>
      <c r="C5" s="160"/>
      <c r="D5" s="161">
        <v>43247</v>
      </c>
      <c r="E5" s="162"/>
      <c r="F5" s="163">
        <v>54110</v>
      </c>
      <c r="G5" s="164"/>
      <c r="H5" s="165"/>
    </row>
    <row r="6" spans="1:8" x14ac:dyDescent="0.15">
      <c r="A6" s="166"/>
      <c r="B6" s="167"/>
      <c r="C6" s="168"/>
      <c r="D6" s="169">
        <v>18972</v>
      </c>
      <c r="E6" s="170"/>
      <c r="F6" s="171">
        <v>30620</v>
      </c>
      <c r="G6" s="172"/>
      <c r="H6" s="173"/>
    </row>
    <row r="7" spans="1:8" x14ac:dyDescent="0.15">
      <c r="A7" s="154" t="s">
        <v>554</v>
      </c>
      <c r="B7" s="159"/>
      <c r="C7" s="160"/>
      <c r="D7" s="161">
        <v>58675</v>
      </c>
      <c r="E7" s="162"/>
      <c r="F7" s="163">
        <v>54684</v>
      </c>
      <c r="G7" s="164"/>
      <c r="H7" s="165"/>
    </row>
    <row r="8" spans="1:8" x14ac:dyDescent="0.15">
      <c r="A8" s="166"/>
      <c r="B8" s="167"/>
      <c r="C8" s="168"/>
      <c r="D8" s="169">
        <v>31888</v>
      </c>
      <c r="E8" s="170"/>
      <c r="F8" s="171">
        <v>32829</v>
      </c>
      <c r="G8" s="172"/>
      <c r="H8" s="173"/>
    </row>
    <row r="9" spans="1:8" x14ac:dyDescent="0.15">
      <c r="A9" s="154" t="s">
        <v>555</v>
      </c>
      <c r="B9" s="159"/>
      <c r="C9" s="160"/>
      <c r="D9" s="161">
        <v>62059</v>
      </c>
      <c r="E9" s="162"/>
      <c r="F9" s="163">
        <v>62383</v>
      </c>
      <c r="G9" s="164"/>
      <c r="H9" s="165"/>
    </row>
    <row r="10" spans="1:8" x14ac:dyDescent="0.15">
      <c r="A10" s="166"/>
      <c r="B10" s="167"/>
      <c r="C10" s="168"/>
      <c r="D10" s="169">
        <v>26971</v>
      </c>
      <c r="E10" s="170"/>
      <c r="F10" s="171">
        <v>35325</v>
      </c>
      <c r="G10" s="172"/>
      <c r="H10" s="173"/>
    </row>
    <row r="11" spans="1:8" x14ac:dyDescent="0.15">
      <c r="A11" s="154" t="s">
        <v>556</v>
      </c>
      <c r="B11" s="159"/>
      <c r="C11" s="160"/>
      <c r="D11" s="161">
        <v>69079</v>
      </c>
      <c r="E11" s="162"/>
      <c r="F11" s="163">
        <v>63812</v>
      </c>
      <c r="G11" s="164"/>
      <c r="H11" s="165"/>
    </row>
    <row r="12" spans="1:8" x14ac:dyDescent="0.15">
      <c r="A12" s="166"/>
      <c r="B12" s="167"/>
      <c r="C12" s="174"/>
      <c r="D12" s="169">
        <v>26494</v>
      </c>
      <c r="E12" s="170"/>
      <c r="F12" s="171">
        <v>33848</v>
      </c>
      <c r="G12" s="172"/>
      <c r="H12" s="173"/>
    </row>
    <row r="13" spans="1:8" x14ac:dyDescent="0.15">
      <c r="A13" s="154"/>
      <c r="B13" s="159"/>
      <c r="C13" s="175"/>
      <c r="D13" s="176">
        <v>51547</v>
      </c>
      <c r="E13" s="177"/>
      <c r="F13" s="178">
        <v>58457</v>
      </c>
      <c r="G13" s="179"/>
      <c r="H13" s="165"/>
    </row>
    <row r="14" spans="1:8" x14ac:dyDescent="0.15">
      <c r="A14" s="166"/>
      <c r="B14" s="167"/>
      <c r="C14" s="168"/>
      <c r="D14" s="169">
        <v>22924</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4.58</v>
      </c>
      <c r="C19" s="180">
        <f>ROUND(VALUE(SUBSTITUTE(実質収支比率等に係る経年分析!G$48,"▲","-")),2)</f>
        <v>7.28</v>
      </c>
      <c r="D19" s="180">
        <f>ROUND(VALUE(SUBSTITUTE(実質収支比率等に係る経年分析!H$48,"▲","-")),2)</f>
        <v>8.4499999999999993</v>
      </c>
      <c r="E19" s="180">
        <f>ROUND(VALUE(SUBSTITUTE(実質収支比率等に係る経年分析!I$48,"▲","-")),2)</f>
        <v>9.65</v>
      </c>
      <c r="F19" s="180">
        <f>ROUND(VALUE(SUBSTITUTE(実質収支比率等に係る経年分析!J$48,"▲","-")),2)</f>
        <v>10.050000000000001</v>
      </c>
    </row>
    <row r="20" spans="1:11" x14ac:dyDescent="0.15">
      <c r="A20" s="180" t="s">
        <v>54</v>
      </c>
      <c r="B20" s="180">
        <f>ROUND(VALUE(SUBSTITUTE(実質収支比率等に係る経年分析!F$47,"▲","-")),2)</f>
        <v>18.03</v>
      </c>
      <c r="C20" s="180">
        <f>ROUND(VALUE(SUBSTITUTE(実質収支比率等に係る経年分析!G$47,"▲","-")),2)</f>
        <v>16.55</v>
      </c>
      <c r="D20" s="180">
        <f>ROUND(VALUE(SUBSTITUTE(実質収支比率等に係る経年分析!H$47,"▲","-")),2)</f>
        <v>20.37</v>
      </c>
      <c r="E20" s="180">
        <f>ROUND(VALUE(SUBSTITUTE(実質収支比率等に係る経年分析!I$47,"▲","-")),2)</f>
        <v>15.19</v>
      </c>
      <c r="F20" s="180">
        <f>ROUND(VALUE(SUBSTITUTE(実質収支比率等に係る経年分析!J$47,"▲","-")),2)</f>
        <v>19.53</v>
      </c>
    </row>
    <row r="21" spans="1:11" x14ac:dyDescent="0.15">
      <c r="A21" s="180" t="s">
        <v>55</v>
      </c>
      <c r="B21" s="180">
        <f>IF(ISNUMBER(VALUE(SUBSTITUTE(実質収支比率等に係る経年分析!F$49,"▲","-"))),ROUND(VALUE(SUBSTITUTE(実質収支比率等に係る経年分析!F$49,"▲","-")),2),NA())</f>
        <v>-2.29</v>
      </c>
      <c r="C21" s="180">
        <f>IF(ISNUMBER(VALUE(SUBSTITUTE(実質収支比率等に係る経年分析!G$49,"▲","-"))),ROUND(VALUE(SUBSTITUTE(実質収支比率等に係る経年分析!G$49,"▲","-")),2),NA())</f>
        <v>1.67</v>
      </c>
      <c r="D21" s="180">
        <f>IF(ISNUMBER(VALUE(SUBSTITUTE(実質収支比率等に係る経年分析!H$49,"▲","-"))),ROUND(VALUE(SUBSTITUTE(実質収支比率等に係る経年分析!H$49,"▲","-")),2),NA())</f>
        <v>5.27</v>
      </c>
      <c r="E21" s="180">
        <f>IF(ISNUMBER(VALUE(SUBSTITUTE(実質収支比率等に係る経年分析!I$49,"▲","-"))),ROUND(VALUE(SUBSTITUTE(実質収支比率等に係る経年分析!I$49,"▲","-")),2),NA())</f>
        <v>-3.93</v>
      </c>
      <c r="F21" s="180">
        <f>IF(ISNUMBER(VALUE(SUBSTITUTE(実質収支比率等に係る経年分析!J$49,"▲","-"))),ROUND(VALUE(SUBSTITUTE(実質収支比率等に係る経年分析!J$49,"▲","-")),2),NA())</f>
        <v>5.91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4.29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4.78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4.95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聖地公園事業特別会計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国民健康保険特別会計（直営診療施設勘定）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1.1599999999999999</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10.029999999999999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2046</v>
      </c>
      <c r="E42" s="182"/>
      <c r="F42" s="182"/>
      <c r="G42" s="182">
        <f>'実質公債費比率（分子）の構造'!L$52</f>
        <v>1986</v>
      </c>
      <c r="H42" s="182"/>
      <c r="I42" s="182"/>
      <c r="J42" s="182">
        <f>'実質公債費比率（分子）の構造'!M$52</f>
        <v>1892</v>
      </c>
      <c r="K42" s="182"/>
      <c r="L42" s="182"/>
      <c r="M42" s="182">
        <f>'実質公債費比率（分子）の構造'!N$52</f>
        <v>1780</v>
      </c>
      <c r="N42" s="182"/>
      <c r="O42" s="182"/>
      <c r="P42" s="182">
        <f>'実質公債費比率（分子）の構造'!O$52</f>
        <v>1554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65</v>
      </c>
      <c r="C44" s="182"/>
      <c r="D44" s="182"/>
      <c r="E44" s="182">
        <f>'実質公債費比率（分子）の構造'!L$50</f>
        <v>69</v>
      </c>
      <c r="F44" s="182"/>
      <c r="G44" s="182"/>
      <c r="H44" s="182">
        <f>'実質公債費比率（分子）の構造'!M$50</f>
        <v>74</v>
      </c>
      <c r="I44" s="182"/>
      <c r="J44" s="182"/>
      <c r="K44" s="182">
        <f>'実質公債費比率（分子）の構造'!N$50</f>
        <v>76</v>
      </c>
      <c r="L44" s="182"/>
      <c r="M44" s="182"/>
      <c r="N44" s="182">
        <f>'実質公債費比率（分子）の構造'!O$50</f>
        <v>77</v>
      </c>
      <c r="O44" s="182"/>
      <c r="P44" s="182"/>
    </row>
    <row r="45" spans="1:16" x14ac:dyDescent="0.15">
      <c r="A45" s="182" t="s">
        <v>65</v>
      </c>
      <c r="B45" s="182">
        <f>'実質公債費比率（分子）の構造'!K$49</f>
        <v>557</v>
      </c>
      <c r="C45" s="182"/>
      <c r="D45" s="182"/>
      <c r="E45" s="182">
        <f>'実質公債費比率（分子）の構造'!L$49</f>
        <v>498</v>
      </c>
      <c r="F45" s="182"/>
      <c r="G45" s="182"/>
      <c r="H45" s="182">
        <f>'実質公債費比率（分子）の構造'!M$49</f>
        <v>479</v>
      </c>
      <c r="I45" s="182"/>
      <c r="J45" s="182"/>
      <c r="K45" s="182">
        <f>'実質公債費比率（分子）の構造'!N$49</f>
        <v>541</v>
      </c>
      <c r="L45" s="182"/>
      <c r="M45" s="182"/>
      <c r="N45" s="182">
        <f>'実質公債費比率（分子）の構造'!O$49</f>
        <v>404</v>
      </c>
      <c r="O45" s="182"/>
      <c r="P45" s="182"/>
    </row>
    <row r="46" spans="1:16" x14ac:dyDescent="0.15">
      <c r="A46" s="182" t="s">
        <v>66</v>
      </c>
      <c r="B46" s="182">
        <f>'実質公債費比率（分子）の構造'!K$48</f>
        <v>65</v>
      </c>
      <c r="C46" s="182"/>
      <c r="D46" s="182"/>
      <c r="E46" s="182">
        <f>'実質公債費比率（分子）の構造'!L$48</f>
        <v>67</v>
      </c>
      <c r="F46" s="182"/>
      <c r="G46" s="182"/>
      <c r="H46" s="182">
        <f>'実質公債費比率（分子）の構造'!M$48</f>
        <v>85</v>
      </c>
      <c r="I46" s="182"/>
      <c r="J46" s="182"/>
      <c r="K46" s="182">
        <f>'実質公債費比率（分子）の構造'!N$48</f>
        <v>13</v>
      </c>
      <c r="L46" s="182"/>
      <c r="M46" s="182"/>
      <c r="N46" s="182">
        <f>'実質公債費比率（分子）の構造'!O$48</f>
        <v>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2235</v>
      </c>
      <c r="C49" s="182"/>
      <c r="D49" s="182"/>
      <c r="E49" s="182">
        <f>'実質公債費比率（分子）の構造'!L$45</f>
        <v>2087</v>
      </c>
      <c r="F49" s="182"/>
      <c r="G49" s="182"/>
      <c r="H49" s="182">
        <f>'実質公債費比率（分子）の構造'!M$45</f>
        <v>1935</v>
      </c>
      <c r="I49" s="182"/>
      <c r="J49" s="182"/>
      <c r="K49" s="182">
        <f>'実質公債費比率（分子）の構造'!N$45</f>
        <v>1809</v>
      </c>
      <c r="L49" s="182"/>
      <c r="M49" s="182"/>
      <c r="N49" s="182">
        <f>'実質公債費比率（分子）の構造'!O$45</f>
        <v>1640</v>
      </c>
      <c r="O49" s="182"/>
      <c r="P49" s="182"/>
    </row>
    <row r="50" spans="1:16" x14ac:dyDescent="0.15">
      <c r="A50" s="182" t="s">
        <v>70</v>
      </c>
      <c r="B50" s="182" t="e">
        <f>NA()</f>
        <v>#N/A</v>
      </c>
      <c r="C50" s="182">
        <f>IF(ISNUMBER('実質公債費比率（分子）の構造'!K$53),'実質公債費比率（分子）の構造'!K$53,NA())</f>
        <v>876</v>
      </c>
      <c r="D50" s="182" t="e">
        <f>NA()</f>
        <v>#N/A</v>
      </c>
      <c r="E50" s="182" t="e">
        <f>NA()</f>
        <v>#N/A</v>
      </c>
      <c r="F50" s="182">
        <f>IF(ISNUMBER('実質公債費比率（分子）の構造'!L$53),'実質公債費比率（分子）の構造'!L$53,NA())</f>
        <v>735</v>
      </c>
      <c r="G50" s="182" t="e">
        <f>NA()</f>
        <v>#N/A</v>
      </c>
      <c r="H50" s="182" t="e">
        <f>NA()</f>
        <v>#N/A</v>
      </c>
      <c r="I50" s="182">
        <f>IF(ISNUMBER('実質公債費比率（分子）の構造'!M$53),'実質公債費比率（分子）の構造'!M$53,NA())</f>
        <v>681</v>
      </c>
      <c r="J50" s="182" t="e">
        <f>NA()</f>
        <v>#N/A</v>
      </c>
      <c r="K50" s="182" t="e">
        <f>NA()</f>
        <v>#N/A</v>
      </c>
      <c r="L50" s="182">
        <f>IF(ISNUMBER('実質公債費比率（分子）の構造'!N$53),'実質公債費比率（分子）の構造'!N$53,NA())</f>
        <v>659</v>
      </c>
      <c r="M50" s="182" t="e">
        <f>NA()</f>
        <v>#N/A</v>
      </c>
      <c r="N50" s="182" t="e">
        <f>NA()</f>
        <v>#N/A</v>
      </c>
      <c r="O50" s="182">
        <f>IF(ISNUMBER('実質公債費比率（分子）の構造'!O$53),'実質公債費比率（分子）の構造'!O$53,NA())</f>
        <v>580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16526</v>
      </c>
      <c r="E56" s="181"/>
      <c r="F56" s="181"/>
      <c r="G56" s="181">
        <f>'将来負担比率（分子）の構造'!J$52</f>
        <v>15634</v>
      </c>
      <c r="H56" s="181"/>
      <c r="I56" s="181"/>
      <c r="J56" s="181">
        <f>'将来負担比率（分子）の構造'!K$52</f>
        <v>14937</v>
      </c>
      <c r="K56" s="181"/>
      <c r="L56" s="181"/>
      <c r="M56" s="181">
        <f>'将来負担比率（分子）の構造'!L$52</f>
        <v>14764</v>
      </c>
      <c r="N56" s="181"/>
      <c r="O56" s="181"/>
      <c r="P56" s="181">
        <f>'将来負担比率（分子）の構造'!M$52</f>
        <v>14437</v>
      </c>
    </row>
    <row r="57" spans="1:16" x14ac:dyDescent="0.15">
      <c r="A57" s="181" t="s">
        <v>41</v>
      </c>
      <c r="B57" s="181"/>
      <c r="C57" s="181"/>
      <c r="D57" s="181">
        <f>'将来負担比率（分子）の構造'!I$51</f>
        <v>6035</v>
      </c>
      <c r="E57" s="181"/>
      <c r="F57" s="181"/>
      <c r="G57" s="181">
        <f>'将来負担比率（分子）の構造'!J$51</f>
        <v>6407</v>
      </c>
      <c r="H57" s="181"/>
      <c r="I57" s="181"/>
      <c r="J57" s="181">
        <f>'将来負担比率（分子）の構造'!K$51</f>
        <v>6495</v>
      </c>
      <c r="K57" s="181"/>
      <c r="L57" s="181"/>
      <c r="M57" s="181">
        <f>'将来負担比率（分子）の構造'!L$51</f>
        <v>6994</v>
      </c>
      <c r="N57" s="181"/>
      <c r="O57" s="181"/>
      <c r="P57" s="181">
        <f>'将来負担比率（分子）の構造'!M$51</f>
        <v>6874</v>
      </c>
    </row>
    <row r="58" spans="1:16" x14ac:dyDescent="0.15">
      <c r="A58" s="181" t="s">
        <v>40</v>
      </c>
      <c r="B58" s="181"/>
      <c r="C58" s="181"/>
      <c r="D58" s="181">
        <f>'将来負担比率（分子）の構造'!I$50</f>
        <v>5710</v>
      </c>
      <c r="E58" s="181"/>
      <c r="F58" s="181"/>
      <c r="G58" s="181">
        <f>'将来負担比率（分子）の構造'!J$50</f>
        <v>5561</v>
      </c>
      <c r="H58" s="181"/>
      <c r="I58" s="181"/>
      <c r="J58" s="181">
        <f>'将来負担比率（分子）の構造'!K$50</f>
        <v>6653</v>
      </c>
      <c r="K58" s="181"/>
      <c r="L58" s="181"/>
      <c r="M58" s="181">
        <f>'将来負担比率（分子）の構造'!L$50</f>
        <v>5813</v>
      </c>
      <c r="N58" s="181"/>
      <c r="O58" s="181"/>
      <c r="P58" s="181">
        <f>'将来負担比率（分子）の構造'!M$50</f>
        <v>6864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9077</v>
      </c>
      <c r="C62" s="181"/>
      <c r="D62" s="181"/>
      <c r="E62" s="181">
        <f>'将来負担比率（分子）の構造'!J$45</f>
        <v>8519</v>
      </c>
      <c r="F62" s="181"/>
      <c r="G62" s="181"/>
      <c r="H62" s="181">
        <f>'将来負担比率（分子）の構造'!K$45</f>
        <v>7999</v>
      </c>
      <c r="I62" s="181"/>
      <c r="J62" s="181"/>
      <c r="K62" s="181">
        <f>'将来負担比率（分子）の構造'!L$45</f>
        <v>7716</v>
      </c>
      <c r="L62" s="181"/>
      <c r="M62" s="181"/>
      <c r="N62" s="181">
        <f>'将来負担比率（分子）の構造'!M$45</f>
        <v>7192</v>
      </c>
      <c r="O62" s="181"/>
      <c r="P62" s="181"/>
    </row>
    <row r="63" spans="1:16" x14ac:dyDescent="0.15">
      <c r="A63" s="181" t="s">
        <v>33</v>
      </c>
      <c r="B63" s="181">
        <f>'将来負担比率（分子）の構造'!I$44</f>
        <v>9595</v>
      </c>
      <c r="C63" s="181"/>
      <c r="D63" s="181"/>
      <c r="E63" s="181">
        <f>'将来負担比率（分子）の構造'!J$44</f>
        <v>9449</v>
      </c>
      <c r="F63" s="181"/>
      <c r="G63" s="181"/>
      <c r="H63" s="181">
        <f>'将来負担比率（分子）の構造'!K$44</f>
        <v>9314</v>
      </c>
      <c r="I63" s="181"/>
      <c r="J63" s="181"/>
      <c r="K63" s="181">
        <f>'将来負担比率（分子）の構造'!L$44</f>
        <v>9753</v>
      </c>
      <c r="L63" s="181"/>
      <c r="M63" s="181"/>
      <c r="N63" s="181">
        <f>'将来負担比率（分子）の構造'!M$44</f>
        <v>9442</v>
      </c>
      <c r="O63" s="181"/>
      <c r="P63" s="181"/>
    </row>
    <row r="64" spans="1:16" x14ac:dyDescent="0.15">
      <c r="A64" s="181" t="s">
        <v>32</v>
      </c>
      <c r="B64" s="181">
        <f>'将来負担比率（分子）の構造'!I$43</f>
        <v>708</v>
      </c>
      <c r="C64" s="181"/>
      <c r="D64" s="181"/>
      <c r="E64" s="181">
        <f>'将来負担比率（分子）の構造'!J$43</f>
        <v>716</v>
      </c>
      <c r="F64" s="181"/>
      <c r="G64" s="181"/>
      <c r="H64" s="181">
        <f>'将来負担比率（分子）の構造'!K$43</f>
        <v>807</v>
      </c>
      <c r="I64" s="181"/>
      <c r="J64" s="181"/>
      <c r="K64" s="181">
        <f>'将来負担比率（分子）の構造'!L$43</f>
        <v>125</v>
      </c>
      <c r="L64" s="181"/>
      <c r="M64" s="181"/>
      <c r="N64" s="181">
        <f>'将来負担比率（分子）の構造'!M$43</f>
        <v>115</v>
      </c>
      <c r="O64" s="181"/>
      <c r="P64" s="181"/>
    </row>
    <row r="65" spans="1:16" x14ac:dyDescent="0.15">
      <c r="A65" s="181" t="s">
        <v>31</v>
      </c>
      <c r="B65" s="181">
        <f>'将来負担比率（分子）の構造'!I$42</f>
        <v>1375</v>
      </c>
      <c r="C65" s="181"/>
      <c r="D65" s="181"/>
      <c r="E65" s="181">
        <f>'将来負担比率（分子）の構造'!J$42</f>
        <v>1321</v>
      </c>
      <c r="F65" s="181"/>
      <c r="G65" s="181"/>
      <c r="H65" s="181">
        <f>'将来負担比率（分子）の構造'!K$42</f>
        <v>1084</v>
      </c>
      <c r="I65" s="181"/>
      <c r="J65" s="181"/>
      <c r="K65" s="181">
        <f>'将来負担比率（分子）の構造'!L$42</f>
        <v>1623</v>
      </c>
      <c r="L65" s="181"/>
      <c r="M65" s="181"/>
      <c r="N65" s="181">
        <f>'将来負担比率（分子）の構造'!M$42</f>
        <v>1528</v>
      </c>
      <c r="O65" s="181"/>
      <c r="P65" s="181"/>
    </row>
    <row r="66" spans="1:16" x14ac:dyDescent="0.15">
      <c r="A66" s="181" t="s">
        <v>30</v>
      </c>
      <c r="B66" s="181">
        <f>'将来負担比率（分子）の構造'!I$41</f>
        <v>12906</v>
      </c>
      <c r="C66" s="181"/>
      <c r="D66" s="181"/>
      <c r="E66" s="181">
        <f>'将来負担比率（分子）の構造'!J$41</f>
        <v>12482</v>
      </c>
      <c r="F66" s="181"/>
      <c r="G66" s="181"/>
      <c r="H66" s="181">
        <f>'将来負担比率（分子）の構造'!K$41</f>
        <v>13305</v>
      </c>
      <c r="I66" s="181"/>
      <c r="J66" s="181"/>
      <c r="K66" s="181">
        <f>'将来負担比率（分子）の構造'!L$41</f>
        <v>13888</v>
      </c>
      <c r="L66" s="181"/>
      <c r="M66" s="181"/>
      <c r="N66" s="181">
        <f>'将来負担比率（分子）の構造'!M$41</f>
        <v>14752</v>
      </c>
      <c r="O66" s="181"/>
      <c r="P66" s="181"/>
    </row>
    <row r="67" spans="1:16" x14ac:dyDescent="0.15">
      <c r="A67" s="181" t="s">
        <v>74</v>
      </c>
      <c r="B67" s="181" t="e">
        <f>NA()</f>
        <v>#N/A</v>
      </c>
      <c r="C67" s="181">
        <f>IF(ISNUMBER('将来負担比率（分子）の構造'!I$53), IF('将来負担比率（分子）の構造'!I$53 &lt; 0, 0, '将来負担比率（分子）の構造'!I$53), NA())</f>
        <v>5391</v>
      </c>
      <c r="D67" s="181" t="e">
        <f>NA()</f>
        <v>#N/A</v>
      </c>
      <c r="E67" s="181" t="e">
        <f>NA()</f>
        <v>#N/A</v>
      </c>
      <c r="F67" s="181">
        <f>IF(ISNUMBER('将来負担比率（分子）の構造'!J$53), IF('将来負担比率（分子）の構造'!J$53 &lt; 0, 0, '将来負担比率（分子）の構造'!J$53), NA())</f>
        <v>4886</v>
      </c>
      <c r="G67" s="181" t="e">
        <f>NA()</f>
        <v>#N/A</v>
      </c>
      <c r="H67" s="181" t="e">
        <f>NA()</f>
        <v>#N/A</v>
      </c>
      <c r="I67" s="181">
        <f>IF(ISNUMBER('将来負担比率（分子）の構造'!K$53), IF('将来負担比率（分子）の構造'!K$53 &lt; 0, 0, '将来負担比率（分子）の構造'!K$53), NA())</f>
        <v>4425</v>
      </c>
      <c r="J67" s="181" t="e">
        <f>NA()</f>
        <v>#N/A</v>
      </c>
      <c r="K67" s="181" t="e">
        <f>NA()</f>
        <v>#N/A</v>
      </c>
      <c r="L67" s="181">
        <f>IF(ISNUMBER('将来負担比率（分子）の構造'!L$53), IF('将来負担比率（分子）の構造'!L$53 &lt; 0, 0, '将来負担比率（分子）の構造'!L$53), NA())</f>
        <v>5534</v>
      </c>
      <c r="M67" s="181" t="e">
        <f>NA()</f>
        <v>#N/A</v>
      </c>
      <c r="N67" s="181" t="e">
        <f>NA()</f>
        <v>#N/A</v>
      </c>
      <c r="O67" s="181">
        <f>IF(ISNUMBER('将来負担比率（分子）の構造'!M$53), IF('将来負担比率（分子）の構造'!M$53 &lt; 0, 0, '将来負担比率（分子）の構造'!M$53), NA())</f>
        <v>4853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3908</v>
      </c>
      <c r="C72" s="185">
        <f>基金残高に係る経年分析!G55</f>
        <v>2919</v>
      </c>
      <c r="D72" s="185">
        <f>基金残高に係る経年分析!H55</f>
        <v>3939</v>
      </c>
    </row>
    <row r="73" spans="1:16" x14ac:dyDescent="0.15">
      <c r="A73" s="184" t="s">
        <v>77</v>
      </c>
      <c r="B73" s="185">
        <f>基金残高に係る経年分析!F56</f>
        <v>34</v>
      </c>
      <c r="C73" s="185">
        <f>基金残高に係る経年分析!G56</f>
        <v>34</v>
      </c>
      <c r="D73" s="185">
        <f>基金残高に係る経年分析!H56</f>
        <v>34</v>
      </c>
    </row>
    <row r="74" spans="1:16" x14ac:dyDescent="0.15">
      <c r="A74" s="184" t="s">
        <v>78</v>
      </c>
      <c r="B74" s="185">
        <f>基金残高に係る経年分析!F57</f>
        <v>2238</v>
      </c>
      <c r="C74" s="185">
        <f>基金残高に係る経年分析!G57</f>
        <v>2275</v>
      </c>
      <c r="D74" s="185">
        <f>基金残高に係る経年分析!H57</f>
        <v>2295</v>
      </c>
    </row>
  </sheetData>
  <sheetProtection algorithmName="SHA-512" hashValue="WMPNBz4UTKiTI2UwJPN7T5PA8zryW9YO04yxReK4n6oHu3BDhocIj70ielyLbuMsfEjAN97Yyu15pNK3arogDw==" saltValue="8HipC3dnpaf9DIYVrLK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17951896</v>
      </c>
      <c r="S5" s="637"/>
      <c r="T5" s="637"/>
      <c r="U5" s="637"/>
      <c r="V5" s="637"/>
      <c r="W5" s="637"/>
      <c r="X5" s="637"/>
      <c r="Y5" s="638"/>
      <c r="Z5" s="639">
        <v>38.299999999999997</v>
      </c>
      <c r="AA5" s="639"/>
      <c r="AB5" s="639"/>
      <c r="AC5" s="639"/>
      <c r="AD5" s="640">
        <v>17287371</v>
      </c>
      <c r="AE5" s="640"/>
      <c r="AF5" s="640"/>
      <c r="AG5" s="640"/>
      <c r="AH5" s="640"/>
      <c r="AI5" s="640"/>
      <c r="AJ5" s="640"/>
      <c r="AK5" s="640"/>
      <c r="AL5" s="641">
        <v>84.9</v>
      </c>
      <c r="AM5" s="642"/>
      <c r="AN5" s="642"/>
      <c r="AO5" s="643"/>
      <c r="AP5" s="633" t="s">
        <v>227</v>
      </c>
      <c r="AQ5" s="634"/>
      <c r="AR5" s="634"/>
      <c r="AS5" s="634"/>
      <c r="AT5" s="634"/>
      <c r="AU5" s="634"/>
      <c r="AV5" s="634"/>
      <c r="AW5" s="634"/>
      <c r="AX5" s="634"/>
      <c r="AY5" s="634"/>
      <c r="AZ5" s="634"/>
      <c r="BA5" s="634"/>
      <c r="BB5" s="634"/>
      <c r="BC5" s="634"/>
      <c r="BD5" s="634"/>
      <c r="BE5" s="634"/>
      <c r="BF5" s="635"/>
      <c r="BG5" s="647">
        <v>17374782</v>
      </c>
      <c r="BH5" s="648"/>
      <c r="BI5" s="648"/>
      <c r="BJ5" s="648"/>
      <c r="BK5" s="648"/>
      <c r="BL5" s="648"/>
      <c r="BM5" s="648"/>
      <c r="BN5" s="649"/>
      <c r="BO5" s="650">
        <v>96.8</v>
      </c>
      <c r="BP5" s="650"/>
      <c r="BQ5" s="650"/>
      <c r="BR5" s="650"/>
      <c r="BS5" s="651">
        <v>89659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533246</v>
      </c>
      <c r="S6" s="648"/>
      <c r="T6" s="648"/>
      <c r="U6" s="648"/>
      <c r="V6" s="648"/>
      <c r="W6" s="648"/>
      <c r="X6" s="648"/>
      <c r="Y6" s="649"/>
      <c r="Z6" s="650">
        <v>1.1000000000000001</v>
      </c>
      <c r="AA6" s="650"/>
      <c r="AB6" s="650"/>
      <c r="AC6" s="650"/>
      <c r="AD6" s="651">
        <v>533246</v>
      </c>
      <c r="AE6" s="651"/>
      <c r="AF6" s="651"/>
      <c r="AG6" s="651"/>
      <c r="AH6" s="651"/>
      <c r="AI6" s="651"/>
      <c r="AJ6" s="651"/>
      <c r="AK6" s="651"/>
      <c r="AL6" s="652">
        <v>2.6</v>
      </c>
      <c r="AM6" s="653"/>
      <c r="AN6" s="653"/>
      <c r="AO6" s="654"/>
      <c r="AP6" s="644" t="s">
        <v>232</v>
      </c>
      <c r="AQ6" s="645"/>
      <c r="AR6" s="645"/>
      <c r="AS6" s="645"/>
      <c r="AT6" s="645"/>
      <c r="AU6" s="645"/>
      <c r="AV6" s="645"/>
      <c r="AW6" s="645"/>
      <c r="AX6" s="645"/>
      <c r="AY6" s="645"/>
      <c r="AZ6" s="645"/>
      <c r="BA6" s="645"/>
      <c r="BB6" s="645"/>
      <c r="BC6" s="645"/>
      <c r="BD6" s="645"/>
      <c r="BE6" s="645"/>
      <c r="BF6" s="646"/>
      <c r="BG6" s="647">
        <v>17374782</v>
      </c>
      <c r="BH6" s="648"/>
      <c r="BI6" s="648"/>
      <c r="BJ6" s="648"/>
      <c r="BK6" s="648"/>
      <c r="BL6" s="648"/>
      <c r="BM6" s="648"/>
      <c r="BN6" s="649"/>
      <c r="BO6" s="650">
        <v>96.8</v>
      </c>
      <c r="BP6" s="650"/>
      <c r="BQ6" s="650"/>
      <c r="BR6" s="650"/>
      <c r="BS6" s="651">
        <v>89659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274768</v>
      </c>
      <c r="CS6" s="648"/>
      <c r="CT6" s="648"/>
      <c r="CU6" s="648"/>
      <c r="CV6" s="648"/>
      <c r="CW6" s="648"/>
      <c r="CX6" s="648"/>
      <c r="CY6" s="649"/>
      <c r="CZ6" s="641">
        <v>0.6</v>
      </c>
      <c r="DA6" s="642"/>
      <c r="DB6" s="642"/>
      <c r="DC6" s="661"/>
      <c r="DD6" s="656" t="s">
        <v>234</v>
      </c>
      <c r="DE6" s="648"/>
      <c r="DF6" s="648"/>
      <c r="DG6" s="648"/>
      <c r="DH6" s="648"/>
      <c r="DI6" s="648"/>
      <c r="DJ6" s="648"/>
      <c r="DK6" s="648"/>
      <c r="DL6" s="648"/>
      <c r="DM6" s="648"/>
      <c r="DN6" s="648"/>
      <c r="DO6" s="648"/>
      <c r="DP6" s="649"/>
      <c r="DQ6" s="656">
        <v>274768</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9395</v>
      </c>
      <c r="S7" s="648"/>
      <c r="T7" s="648"/>
      <c r="U7" s="648"/>
      <c r="V7" s="648"/>
      <c r="W7" s="648"/>
      <c r="X7" s="648"/>
      <c r="Y7" s="649"/>
      <c r="Z7" s="650">
        <v>0</v>
      </c>
      <c r="AA7" s="650"/>
      <c r="AB7" s="650"/>
      <c r="AC7" s="650"/>
      <c r="AD7" s="651">
        <v>9395</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5606887</v>
      </c>
      <c r="BH7" s="648"/>
      <c r="BI7" s="648"/>
      <c r="BJ7" s="648"/>
      <c r="BK7" s="648"/>
      <c r="BL7" s="648"/>
      <c r="BM7" s="648"/>
      <c r="BN7" s="649"/>
      <c r="BO7" s="650">
        <v>31.2</v>
      </c>
      <c r="BP7" s="650"/>
      <c r="BQ7" s="650"/>
      <c r="BR7" s="650"/>
      <c r="BS7" s="651">
        <v>89659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13436113</v>
      </c>
      <c r="CS7" s="648"/>
      <c r="CT7" s="648"/>
      <c r="CU7" s="648"/>
      <c r="CV7" s="648"/>
      <c r="CW7" s="648"/>
      <c r="CX7" s="648"/>
      <c r="CY7" s="649"/>
      <c r="CZ7" s="650">
        <v>30.2</v>
      </c>
      <c r="DA7" s="650"/>
      <c r="DB7" s="650"/>
      <c r="DC7" s="650"/>
      <c r="DD7" s="656">
        <v>141385</v>
      </c>
      <c r="DE7" s="648"/>
      <c r="DF7" s="648"/>
      <c r="DG7" s="648"/>
      <c r="DH7" s="648"/>
      <c r="DI7" s="648"/>
      <c r="DJ7" s="648"/>
      <c r="DK7" s="648"/>
      <c r="DL7" s="648"/>
      <c r="DM7" s="648"/>
      <c r="DN7" s="648"/>
      <c r="DO7" s="648"/>
      <c r="DP7" s="649"/>
      <c r="DQ7" s="656">
        <v>4435609</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56146</v>
      </c>
      <c r="S8" s="648"/>
      <c r="T8" s="648"/>
      <c r="U8" s="648"/>
      <c r="V8" s="648"/>
      <c r="W8" s="648"/>
      <c r="X8" s="648"/>
      <c r="Y8" s="649"/>
      <c r="Z8" s="650">
        <v>0.1</v>
      </c>
      <c r="AA8" s="650"/>
      <c r="AB8" s="650"/>
      <c r="AC8" s="650"/>
      <c r="AD8" s="651">
        <v>56146</v>
      </c>
      <c r="AE8" s="651"/>
      <c r="AF8" s="651"/>
      <c r="AG8" s="651"/>
      <c r="AH8" s="651"/>
      <c r="AI8" s="651"/>
      <c r="AJ8" s="651"/>
      <c r="AK8" s="651"/>
      <c r="AL8" s="652">
        <v>0.3</v>
      </c>
      <c r="AM8" s="653"/>
      <c r="AN8" s="653"/>
      <c r="AO8" s="654"/>
      <c r="AP8" s="644" t="s">
        <v>239</v>
      </c>
      <c r="AQ8" s="645"/>
      <c r="AR8" s="645"/>
      <c r="AS8" s="645"/>
      <c r="AT8" s="645"/>
      <c r="AU8" s="645"/>
      <c r="AV8" s="645"/>
      <c r="AW8" s="645"/>
      <c r="AX8" s="645"/>
      <c r="AY8" s="645"/>
      <c r="AZ8" s="645"/>
      <c r="BA8" s="645"/>
      <c r="BB8" s="645"/>
      <c r="BC8" s="645"/>
      <c r="BD8" s="645"/>
      <c r="BE8" s="645"/>
      <c r="BF8" s="646"/>
      <c r="BG8" s="647">
        <v>159233</v>
      </c>
      <c r="BH8" s="648"/>
      <c r="BI8" s="648"/>
      <c r="BJ8" s="648"/>
      <c r="BK8" s="648"/>
      <c r="BL8" s="648"/>
      <c r="BM8" s="648"/>
      <c r="BN8" s="649"/>
      <c r="BO8" s="650">
        <v>0.9</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11616071</v>
      </c>
      <c r="CS8" s="648"/>
      <c r="CT8" s="648"/>
      <c r="CU8" s="648"/>
      <c r="CV8" s="648"/>
      <c r="CW8" s="648"/>
      <c r="CX8" s="648"/>
      <c r="CY8" s="649"/>
      <c r="CZ8" s="650">
        <v>26.1</v>
      </c>
      <c r="DA8" s="650"/>
      <c r="DB8" s="650"/>
      <c r="DC8" s="650"/>
      <c r="DD8" s="656">
        <v>444101</v>
      </c>
      <c r="DE8" s="648"/>
      <c r="DF8" s="648"/>
      <c r="DG8" s="648"/>
      <c r="DH8" s="648"/>
      <c r="DI8" s="648"/>
      <c r="DJ8" s="648"/>
      <c r="DK8" s="648"/>
      <c r="DL8" s="648"/>
      <c r="DM8" s="648"/>
      <c r="DN8" s="648"/>
      <c r="DO8" s="648"/>
      <c r="DP8" s="649"/>
      <c r="DQ8" s="656">
        <v>6023503</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68089</v>
      </c>
      <c r="S9" s="648"/>
      <c r="T9" s="648"/>
      <c r="U9" s="648"/>
      <c r="V9" s="648"/>
      <c r="W9" s="648"/>
      <c r="X9" s="648"/>
      <c r="Y9" s="649"/>
      <c r="Z9" s="650">
        <v>0.1</v>
      </c>
      <c r="AA9" s="650"/>
      <c r="AB9" s="650"/>
      <c r="AC9" s="650"/>
      <c r="AD9" s="651">
        <v>68089</v>
      </c>
      <c r="AE9" s="651"/>
      <c r="AF9" s="651"/>
      <c r="AG9" s="651"/>
      <c r="AH9" s="651"/>
      <c r="AI9" s="651"/>
      <c r="AJ9" s="651"/>
      <c r="AK9" s="651"/>
      <c r="AL9" s="652">
        <v>0.3</v>
      </c>
      <c r="AM9" s="653"/>
      <c r="AN9" s="653"/>
      <c r="AO9" s="654"/>
      <c r="AP9" s="644" t="s">
        <v>242</v>
      </c>
      <c r="AQ9" s="645"/>
      <c r="AR9" s="645"/>
      <c r="AS9" s="645"/>
      <c r="AT9" s="645"/>
      <c r="AU9" s="645"/>
      <c r="AV9" s="645"/>
      <c r="AW9" s="645"/>
      <c r="AX9" s="645"/>
      <c r="AY9" s="645"/>
      <c r="AZ9" s="645"/>
      <c r="BA9" s="645"/>
      <c r="BB9" s="645"/>
      <c r="BC9" s="645"/>
      <c r="BD9" s="645"/>
      <c r="BE9" s="645"/>
      <c r="BF9" s="646"/>
      <c r="BG9" s="647">
        <v>4667186</v>
      </c>
      <c r="BH9" s="648"/>
      <c r="BI9" s="648"/>
      <c r="BJ9" s="648"/>
      <c r="BK9" s="648"/>
      <c r="BL9" s="648"/>
      <c r="BM9" s="648"/>
      <c r="BN9" s="649"/>
      <c r="BO9" s="650">
        <v>26</v>
      </c>
      <c r="BP9" s="650"/>
      <c r="BQ9" s="650"/>
      <c r="BR9" s="650"/>
      <c r="BS9" s="656" t="s">
        <v>234</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4754294</v>
      </c>
      <c r="CS9" s="648"/>
      <c r="CT9" s="648"/>
      <c r="CU9" s="648"/>
      <c r="CV9" s="648"/>
      <c r="CW9" s="648"/>
      <c r="CX9" s="648"/>
      <c r="CY9" s="649"/>
      <c r="CZ9" s="650">
        <v>10.7</v>
      </c>
      <c r="DA9" s="650"/>
      <c r="DB9" s="650"/>
      <c r="DC9" s="650"/>
      <c r="DD9" s="656">
        <v>611929</v>
      </c>
      <c r="DE9" s="648"/>
      <c r="DF9" s="648"/>
      <c r="DG9" s="648"/>
      <c r="DH9" s="648"/>
      <c r="DI9" s="648"/>
      <c r="DJ9" s="648"/>
      <c r="DK9" s="648"/>
      <c r="DL9" s="648"/>
      <c r="DM9" s="648"/>
      <c r="DN9" s="648"/>
      <c r="DO9" s="648"/>
      <c r="DP9" s="649"/>
      <c r="DQ9" s="656">
        <v>2786302</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234</v>
      </c>
      <c r="AA10" s="650"/>
      <c r="AB10" s="650"/>
      <c r="AC10" s="650"/>
      <c r="AD10" s="651" t="s">
        <v>234</v>
      </c>
      <c r="AE10" s="651"/>
      <c r="AF10" s="651"/>
      <c r="AG10" s="651"/>
      <c r="AH10" s="651"/>
      <c r="AI10" s="651"/>
      <c r="AJ10" s="651"/>
      <c r="AK10" s="651"/>
      <c r="AL10" s="652" t="s">
        <v>129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234476</v>
      </c>
      <c r="BH10" s="648"/>
      <c r="BI10" s="648"/>
      <c r="BJ10" s="648"/>
      <c r="BK10" s="648"/>
      <c r="BL10" s="648"/>
      <c r="BM10" s="648"/>
      <c r="BN10" s="649"/>
      <c r="BO10" s="650">
        <v>1.3</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39505</v>
      </c>
      <c r="CS10" s="648"/>
      <c r="CT10" s="648"/>
      <c r="CU10" s="648"/>
      <c r="CV10" s="648"/>
      <c r="CW10" s="648"/>
      <c r="CX10" s="648"/>
      <c r="CY10" s="649"/>
      <c r="CZ10" s="650">
        <v>0.1</v>
      </c>
      <c r="DA10" s="650"/>
      <c r="DB10" s="650"/>
      <c r="DC10" s="650"/>
      <c r="DD10" s="656">
        <v>2473</v>
      </c>
      <c r="DE10" s="648"/>
      <c r="DF10" s="648"/>
      <c r="DG10" s="648"/>
      <c r="DH10" s="648"/>
      <c r="DI10" s="648"/>
      <c r="DJ10" s="648"/>
      <c r="DK10" s="648"/>
      <c r="DL10" s="648"/>
      <c r="DM10" s="648"/>
      <c r="DN10" s="648"/>
      <c r="DO10" s="648"/>
      <c r="DP10" s="649"/>
      <c r="DQ10" s="656">
        <v>38173</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1962256</v>
      </c>
      <c r="S11" s="648"/>
      <c r="T11" s="648"/>
      <c r="U11" s="648"/>
      <c r="V11" s="648"/>
      <c r="W11" s="648"/>
      <c r="X11" s="648"/>
      <c r="Y11" s="649"/>
      <c r="Z11" s="652">
        <v>4.2</v>
      </c>
      <c r="AA11" s="653"/>
      <c r="AB11" s="653"/>
      <c r="AC11" s="665"/>
      <c r="AD11" s="656">
        <v>1962256</v>
      </c>
      <c r="AE11" s="648"/>
      <c r="AF11" s="648"/>
      <c r="AG11" s="648"/>
      <c r="AH11" s="648"/>
      <c r="AI11" s="648"/>
      <c r="AJ11" s="648"/>
      <c r="AK11" s="649"/>
      <c r="AL11" s="652">
        <v>9.6</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545992</v>
      </c>
      <c r="BH11" s="648"/>
      <c r="BI11" s="648"/>
      <c r="BJ11" s="648"/>
      <c r="BK11" s="648"/>
      <c r="BL11" s="648"/>
      <c r="BM11" s="648"/>
      <c r="BN11" s="649"/>
      <c r="BO11" s="650">
        <v>3</v>
      </c>
      <c r="BP11" s="650"/>
      <c r="BQ11" s="650"/>
      <c r="BR11" s="650"/>
      <c r="BS11" s="656">
        <v>89659</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1823067</v>
      </c>
      <c r="CS11" s="648"/>
      <c r="CT11" s="648"/>
      <c r="CU11" s="648"/>
      <c r="CV11" s="648"/>
      <c r="CW11" s="648"/>
      <c r="CX11" s="648"/>
      <c r="CY11" s="649"/>
      <c r="CZ11" s="650">
        <v>4.0999999999999996</v>
      </c>
      <c r="DA11" s="650"/>
      <c r="DB11" s="650"/>
      <c r="DC11" s="650"/>
      <c r="DD11" s="656">
        <v>1332104</v>
      </c>
      <c r="DE11" s="648"/>
      <c r="DF11" s="648"/>
      <c r="DG11" s="648"/>
      <c r="DH11" s="648"/>
      <c r="DI11" s="648"/>
      <c r="DJ11" s="648"/>
      <c r="DK11" s="648"/>
      <c r="DL11" s="648"/>
      <c r="DM11" s="648"/>
      <c r="DN11" s="648"/>
      <c r="DO11" s="648"/>
      <c r="DP11" s="649"/>
      <c r="DQ11" s="656">
        <v>560632</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136384</v>
      </c>
      <c r="S12" s="648"/>
      <c r="T12" s="648"/>
      <c r="U12" s="648"/>
      <c r="V12" s="648"/>
      <c r="W12" s="648"/>
      <c r="X12" s="648"/>
      <c r="Y12" s="649"/>
      <c r="Z12" s="650">
        <v>0.3</v>
      </c>
      <c r="AA12" s="650"/>
      <c r="AB12" s="650"/>
      <c r="AC12" s="650"/>
      <c r="AD12" s="651">
        <v>136384</v>
      </c>
      <c r="AE12" s="651"/>
      <c r="AF12" s="651"/>
      <c r="AG12" s="651"/>
      <c r="AH12" s="651"/>
      <c r="AI12" s="651"/>
      <c r="AJ12" s="651"/>
      <c r="AK12" s="651"/>
      <c r="AL12" s="652">
        <v>0.7</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10786984</v>
      </c>
      <c r="BH12" s="648"/>
      <c r="BI12" s="648"/>
      <c r="BJ12" s="648"/>
      <c r="BK12" s="648"/>
      <c r="BL12" s="648"/>
      <c r="BM12" s="648"/>
      <c r="BN12" s="649"/>
      <c r="BO12" s="650">
        <v>60.1</v>
      </c>
      <c r="BP12" s="650"/>
      <c r="BQ12" s="650"/>
      <c r="BR12" s="650"/>
      <c r="BS12" s="656" t="s">
        <v>234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922052</v>
      </c>
      <c r="CS12" s="648"/>
      <c r="CT12" s="648"/>
      <c r="CU12" s="648"/>
      <c r="CV12" s="648"/>
      <c r="CW12" s="648"/>
      <c r="CX12" s="648"/>
      <c r="CY12" s="649"/>
      <c r="CZ12" s="650">
        <v>2.1</v>
      </c>
      <c r="DA12" s="650"/>
      <c r="DB12" s="650"/>
      <c r="DC12" s="650"/>
      <c r="DD12" s="656">
        <v>1884</v>
      </c>
      <c r="DE12" s="648"/>
      <c r="DF12" s="648"/>
      <c r="DG12" s="648"/>
      <c r="DH12" s="648"/>
      <c r="DI12" s="648"/>
      <c r="DJ12" s="648"/>
      <c r="DK12" s="648"/>
      <c r="DL12" s="648"/>
      <c r="DM12" s="648"/>
      <c r="DN12" s="648"/>
      <c r="DO12" s="648"/>
      <c r="DP12" s="649"/>
      <c r="DQ12" s="656">
        <v>665646</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234</v>
      </c>
      <c r="AA13" s="650"/>
      <c r="AB13" s="650"/>
      <c r="AC13" s="650"/>
      <c r="AD13" s="651" t="s">
        <v>234</v>
      </c>
      <c r="AE13" s="651"/>
      <c r="AF13" s="651"/>
      <c r="AG13" s="651"/>
      <c r="AH13" s="651"/>
      <c r="AI13" s="651"/>
      <c r="AJ13" s="651"/>
      <c r="AK13" s="651"/>
      <c r="AL13" s="652" t="s">
        <v>129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10775156</v>
      </c>
      <c r="BH13" s="648"/>
      <c r="BI13" s="648"/>
      <c r="BJ13" s="648"/>
      <c r="BK13" s="648"/>
      <c r="BL13" s="648"/>
      <c r="BM13" s="648"/>
      <c r="BN13" s="649"/>
      <c r="BO13" s="650">
        <v>60</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3095026</v>
      </c>
      <c r="CS13" s="648"/>
      <c r="CT13" s="648"/>
      <c r="CU13" s="648"/>
      <c r="CV13" s="648"/>
      <c r="CW13" s="648"/>
      <c r="CX13" s="648"/>
      <c r="CY13" s="649"/>
      <c r="CZ13" s="650">
        <v>7</v>
      </c>
      <c r="DA13" s="650"/>
      <c r="DB13" s="650"/>
      <c r="DC13" s="650"/>
      <c r="DD13" s="656">
        <v>1723873</v>
      </c>
      <c r="DE13" s="648"/>
      <c r="DF13" s="648"/>
      <c r="DG13" s="648"/>
      <c r="DH13" s="648"/>
      <c r="DI13" s="648"/>
      <c r="DJ13" s="648"/>
      <c r="DK13" s="648"/>
      <c r="DL13" s="648"/>
      <c r="DM13" s="648"/>
      <c r="DN13" s="648"/>
      <c r="DO13" s="648"/>
      <c r="DP13" s="649"/>
      <c r="DQ13" s="656">
        <v>1679216</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278611</v>
      </c>
      <c r="BH14" s="648"/>
      <c r="BI14" s="648"/>
      <c r="BJ14" s="648"/>
      <c r="BK14" s="648"/>
      <c r="BL14" s="648"/>
      <c r="BM14" s="648"/>
      <c r="BN14" s="649"/>
      <c r="BO14" s="650">
        <v>1.6</v>
      </c>
      <c r="BP14" s="650"/>
      <c r="BQ14" s="650"/>
      <c r="BR14" s="650"/>
      <c r="BS14" s="656" t="s">
        <v>129</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2109134</v>
      </c>
      <c r="CS14" s="648"/>
      <c r="CT14" s="648"/>
      <c r="CU14" s="648"/>
      <c r="CV14" s="648"/>
      <c r="CW14" s="648"/>
      <c r="CX14" s="648"/>
      <c r="CY14" s="649"/>
      <c r="CZ14" s="650">
        <v>4.7</v>
      </c>
      <c r="DA14" s="650"/>
      <c r="DB14" s="650"/>
      <c r="DC14" s="650"/>
      <c r="DD14" s="656">
        <v>633692</v>
      </c>
      <c r="DE14" s="648"/>
      <c r="DF14" s="648"/>
      <c r="DG14" s="648"/>
      <c r="DH14" s="648"/>
      <c r="DI14" s="648"/>
      <c r="DJ14" s="648"/>
      <c r="DK14" s="648"/>
      <c r="DL14" s="648"/>
      <c r="DM14" s="648"/>
      <c r="DN14" s="648"/>
      <c r="DO14" s="648"/>
      <c r="DP14" s="649"/>
      <c r="DQ14" s="656">
        <v>1519945</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234</v>
      </c>
      <c r="AA15" s="650"/>
      <c r="AB15" s="650"/>
      <c r="AC15" s="650"/>
      <c r="AD15" s="651" t="s">
        <v>234</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702300</v>
      </c>
      <c r="BH15" s="648"/>
      <c r="BI15" s="648"/>
      <c r="BJ15" s="648"/>
      <c r="BK15" s="648"/>
      <c r="BL15" s="648"/>
      <c r="BM15" s="648"/>
      <c r="BN15" s="649"/>
      <c r="BO15" s="650">
        <v>3.9</v>
      </c>
      <c r="BP15" s="650"/>
      <c r="BQ15" s="650"/>
      <c r="BR15" s="650"/>
      <c r="BS15" s="656" t="s">
        <v>234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4026958</v>
      </c>
      <c r="CS15" s="648"/>
      <c r="CT15" s="648"/>
      <c r="CU15" s="648"/>
      <c r="CV15" s="648"/>
      <c r="CW15" s="648"/>
      <c r="CX15" s="648"/>
      <c r="CY15" s="649"/>
      <c r="CZ15" s="650">
        <v>9.1</v>
      </c>
      <c r="DA15" s="650"/>
      <c r="DB15" s="650"/>
      <c r="DC15" s="650"/>
      <c r="DD15" s="656">
        <v>842473</v>
      </c>
      <c r="DE15" s="648"/>
      <c r="DF15" s="648"/>
      <c r="DG15" s="648"/>
      <c r="DH15" s="648"/>
      <c r="DI15" s="648"/>
      <c r="DJ15" s="648"/>
      <c r="DK15" s="648"/>
      <c r="DL15" s="648"/>
      <c r="DM15" s="648"/>
      <c r="DN15" s="648"/>
      <c r="DO15" s="648"/>
      <c r="DP15" s="649"/>
      <c r="DQ15" s="656">
        <v>2653063</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37760</v>
      </c>
      <c r="S16" s="648"/>
      <c r="T16" s="648"/>
      <c r="U16" s="648"/>
      <c r="V16" s="648"/>
      <c r="W16" s="648"/>
      <c r="X16" s="648"/>
      <c r="Y16" s="649"/>
      <c r="Z16" s="650">
        <v>0.1</v>
      </c>
      <c r="AA16" s="650"/>
      <c r="AB16" s="650"/>
      <c r="AC16" s="650"/>
      <c r="AD16" s="651">
        <v>37760</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234</v>
      </c>
      <c r="BP16" s="650"/>
      <c r="BQ16" s="650"/>
      <c r="BR16" s="650"/>
      <c r="BS16" s="656" t="s">
        <v>129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700836</v>
      </c>
      <c r="CS16" s="648"/>
      <c r="CT16" s="648"/>
      <c r="CU16" s="648"/>
      <c r="CV16" s="648"/>
      <c r="CW16" s="648"/>
      <c r="CX16" s="648"/>
      <c r="CY16" s="649"/>
      <c r="CZ16" s="650">
        <v>1.6</v>
      </c>
      <c r="DA16" s="650"/>
      <c r="DB16" s="650"/>
      <c r="DC16" s="650"/>
      <c r="DD16" s="656" t="s">
        <v>234</v>
      </c>
      <c r="DE16" s="648"/>
      <c r="DF16" s="648"/>
      <c r="DG16" s="648"/>
      <c r="DH16" s="648"/>
      <c r="DI16" s="648"/>
      <c r="DJ16" s="648"/>
      <c r="DK16" s="648"/>
      <c r="DL16" s="648"/>
      <c r="DM16" s="648"/>
      <c r="DN16" s="648"/>
      <c r="DO16" s="648"/>
      <c r="DP16" s="649"/>
      <c r="DQ16" s="656">
        <v>58399</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79708</v>
      </c>
      <c r="S17" s="648"/>
      <c r="T17" s="648"/>
      <c r="U17" s="648"/>
      <c r="V17" s="648"/>
      <c r="W17" s="648"/>
      <c r="X17" s="648"/>
      <c r="Y17" s="649"/>
      <c r="Z17" s="650">
        <v>0.2</v>
      </c>
      <c r="AA17" s="650"/>
      <c r="AB17" s="650"/>
      <c r="AC17" s="650"/>
      <c r="AD17" s="651">
        <v>79708</v>
      </c>
      <c r="AE17" s="651"/>
      <c r="AF17" s="651"/>
      <c r="AG17" s="651"/>
      <c r="AH17" s="651"/>
      <c r="AI17" s="651"/>
      <c r="AJ17" s="651"/>
      <c r="AK17" s="651"/>
      <c r="AL17" s="652">
        <v>0.4</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234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1639644</v>
      </c>
      <c r="CS17" s="648"/>
      <c r="CT17" s="648"/>
      <c r="CU17" s="648"/>
      <c r="CV17" s="648"/>
      <c r="CW17" s="648"/>
      <c r="CX17" s="648"/>
      <c r="CY17" s="649"/>
      <c r="CZ17" s="650">
        <v>3.7</v>
      </c>
      <c r="DA17" s="650"/>
      <c r="DB17" s="650"/>
      <c r="DC17" s="650"/>
      <c r="DD17" s="656" t="s">
        <v>234</v>
      </c>
      <c r="DE17" s="648"/>
      <c r="DF17" s="648"/>
      <c r="DG17" s="648"/>
      <c r="DH17" s="648"/>
      <c r="DI17" s="648"/>
      <c r="DJ17" s="648"/>
      <c r="DK17" s="648"/>
      <c r="DL17" s="648"/>
      <c r="DM17" s="648"/>
      <c r="DN17" s="648"/>
      <c r="DO17" s="648"/>
      <c r="DP17" s="649"/>
      <c r="DQ17" s="656">
        <v>1639644</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85398</v>
      </c>
      <c r="S18" s="648"/>
      <c r="T18" s="648"/>
      <c r="U18" s="648"/>
      <c r="V18" s="648"/>
      <c r="W18" s="648"/>
      <c r="X18" s="648"/>
      <c r="Y18" s="649"/>
      <c r="Z18" s="650">
        <v>0.2</v>
      </c>
      <c r="AA18" s="650"/>
      <c r="AB18" s="650"/>
      <c r="AC18" s="650"/>
      <c r="AD18" s="651">
        <v>85398</v>
      </c>
      <c r="AE18" s="651"/>
      <c r="AF18" s="651"/>
      <c r="AG18" s="651"/>
      <c r="AH18" s="651"/>
      <c r="AI18" s="651"/>
      <c r="AJ18" s="651"/>
      <c r="AK18" s="651"/>
      <c r="AL18" s="652">
        <v>0.4</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129</v>
      </c>
      <c r="BP18" s="650"/>
      <c r="BQ18" s="650"/>
      <c r="BR18" s="650"/>
      <c r="BS18" s="656" t="s">
        <v>234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234</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60355</v>
      </c>
      <c r="S19" s="648"/>
      <c r="T19" s="648"/>
      <c r="U19" s="648"/>
      <c r="V19" s="648"/>
      <c r="W19" s="648"/>
      <c r="X19" s="648"/>
      <c r="Y19" s="649"/>
      <c r="Z19" s="650">
        <v>0.1</v>
      </c>
      <c r="AA19" s="650"/>
      <c r="AB19" s="650"/>
      <c r="AC19" s="650"/>
      <c r="AD19" s="651">
        <v>60355</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577114</v>
      </c>
      <c r="BH19" s="648"/>
      <c r="BI19" s="648"/>
      <c r="BJ19" s="648"/>
      <c r="BK19" s="648"/>
      <c r="BL19" s="648"/>
      <c r="BM19" s="648"/>
      <c r="BN19" s="649"/>
      <c r="BO19" s="650">
        <v>3.2</v>
      </c>
      <c r="BP19" s="650"/>
      <c r="BQ19" s="650"/>
      <c r="BR19" s="650"/>
      <c r="BS19" s="656" t="s">
        <v>234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274</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17895</v>
      </c>
      <c r="S20" s="648"/>
      <c r="T20" s="648"/>
      <c r="U20" s="648"/>
      <c r="V20" s="648"/>
      <c r="W20" s="648"/>
      <c r="X20" s="648"/>
      <c r="Y20" s="649"/>
      <c r="Z20" s="650">
        <v>0</v>
      </c>
      <c r="AA20" s="650"/>
      <c r="AB20" s="650"/>
      <c r="AC20" s="650"/>
      <c r="AD20" s="651">
        <v>17895</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577114</v>
      </c>
      <c r="BH20" s="648"/>
      <c r="BI20" s="648"/>
      <c r="BJ20" s="648"/>
      <c r="BK20" s="648"/>
      <c r="BL20" s="648"/>
      <c r="BM20" s="648"/>
      <c r="BN20" s="649"/>
      <c r="BO20" s="650">
        <v>3.2</v>
      </c>
      <c r="BP20" s="650"/>
      <c r="BQ20" s="650"/>
      <c r="BR20" s="650"/>
      <c r="BS20" s="656" t="s">
        <v>234</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44437468</v>
      </c>
      <c r="CS20" s="648"/>
      <c r="CT20" s="648"/>
      <c r="CU20" s="648"/>
      <c r="CV20" s="648"/>
      <c r="CW20" s="648"/>
      <c r="CX20" s="648"/>
      <c r="CY20" s="649"/>
      <c r="CZ20" s="650">
        <v>100</v>
      </c>
      <c r="DA20" s="650"/>
      <c r="DB20" s="650"/>
      <c r="DC20" s="650"/>
      <c r="DD20" s="656">
        <v>5733914</v>
      </c>
      <c r="DE20" s="648"/>
      <c r="DF20" s="648"/>
      <c r="DG20" s="648"/>
      <c r="DH20" s="648"/>
      <c r="DI20" s="648"/>
      <c r="DJ20" s="648"/>
      <c r="DK20" s="648"/>
      <c r="DL20" s="648"/>
      <c r="DM20" s="648"/>
      <c r="DN20" s="648"/>
      <c r="DO20" s="648"/>
      <c r="DP20" s="649"/>
      <c r="DQ20" s="656">
        <v>22334900</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7148</v>
      </c>
      <c r="S21" s="648"/>
      <c r="T21" s="648"/>
      <c r="U21" s="648"/>
      <c r="V21" s="648"/>
      <c r="W21" s="648"/>
      <c r="X21" s="648"/>
      <c r="Y21" s="649"/>
      <c r="Z21" s="650">
        <v>0</v>
      </c>
      <c r="AA21" s="650"/>
      <c r="AB21" s="650"/>
      <c r="AC21" s="650"/>
      <c r="AD21" s="651">
        <v>7148</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2248</v>
      </c>
      <c r="BH21" s="648"/>
      <c r="BI21" s="648"/>
      <c r="BJ21" s="648"/>
      <c r="BK21" s="648"/>
      <c r="BL21" s="648"/>
      <c r="BM21" s="648"/>
      <c r="BN21" s="649"/>
      <c r="BO21" s="650">
        <v>0</v>
      </c>
      <c r="BP21" s="650"/>
      <c r="BQ21" s="650"/>
      <c r="BR21" s="650"/>
      <c r="BS21" s="656" t="s">
        <v>234</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26962</v>
      </c>
      <c r="S22" s="648"/>
      <c r="T22" s="648"/>
      <c r="U22" s="648"/>
      <c r="V22" s="648"/>
      <c r="W22" s="648"/>
      <c r="X22" s="648"/>
      <c r="Y22" s="649"/>
      <c r="Z22" s="650">
        <v>0.1</v>
      </c>
      <c r="AA22" s="650"/>
      <c r="AB22" s="650"/>
      <c r="AC22" s="650"/>
      <c r="AD22" s="651" t="s">
        <v>129</v>
      </c>
      <c r="AE22" s="651"/>
      <c r="AF22" s="651"/>
      <c r="AG22" s="651"/>
      <c r="AH22" s="651"/>
      <c r="AI22" s="651"/>
      <c r="AJ22" s="651"/>
      <c r="AK22" s="651"/>
      <c r="AL22" s="652" t="s">
        <v>129</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234</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t="s">
        <v>129</v>
      </c>
      <c r="S23" s="648"/>
      <c r="T23" s="648"/>
      <c r="U23" s="648"/>
      <c r="V23" s="648"/>
      <c r="W23" s="648"/>
      <c r="X23" s="648"/>
      <c r="Y23" s="649"/>
      <c r="Z23" s="650" t="s">
        <v>234</v>
      </c>
      <c r="AA23" s="650"/>
      <c r="AB23" s="650"/>
      <c r="AC23" s="650"/>
      <c r="AD23" s="651" t="s">
        <v>129</v>
      </c>
      <c r="AE23" s="651"/>
      <c r="AF23" s="651"/>
      <c r="AG23" s="651"/>
      <c r="AH23" s="651"/>
      <c r="AI23" s="651"/>
      <c r="AJ23" s="651"/>
      <c r="AK23" s="651"/>
      <c r="AL23" s="652" t="s">
        <v>234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574866</v>
      </c>
      <c r="BH23" s="648"/>
      <c r="BI23" s="648"/>
      <c r="BJ23" s="648"/>
      <c r="BK23" s="648"/>
      <c r="BL23" s="648"/>
      <c r="BM23" s="648"/>
      <c r="BN23" s="649"/>
      <c r="BO23" s="650">
        <v>3.2</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80" t="s">
        <v>288</v>
      </c>
      <c r="DM23" s="681"/>
      <c r="DN23" s="681"/>
      <c r="DO23" s="681"/>
      <c r="DP23" s="681"/>
      <c r="DQ23" s="681"/>
      <c r="DR23" s="681"/>
      <c r="DS23" s="681"/>
      <c r="DT23" s="681"/>
      <c r="DU23" s="681"/>
      <c r="DV23" s="682"/>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26322</v>
      </c>
      <c r="S24" s="648"/>
      <c r="T24" s="648"/>
      <c r="U24" s="648"/>
      <c r="V24" s="648"/>
      <c r="W24" s="648"/>
      <c r="X24" s="648"/>
      <c r="Y24" s="649"/>
      <c r="Z24" s="650">
        <v>0.1</v>
      </c>
      <c r="AA24" s="650"/>
      <c r="AB24" s="650"/>
      <c r="AC24" s="650"/>
      <c r="AD24" s="651" t="s">
        <v>234</v>
      </c>
      <c r="AE24" s="651"/>
      <c r="AF24" s="651"/>
      <c r="AG24" s="651"/>
      <c r="AH24" s="651"/>
      <c r="AI24" s="651"/>
      <c r="AJ24" s="651"/>
      <c r="AK24" s="651"/>
      <c r="AL24" s="652" t="s">
        <v>234</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234</v>
      </c>
      <c r="BH24" s="648"/>
      <c r="BI24" s="648"/>
      <c r="BJ24" s="648"/>
      <c r="BK24" s="648"/>
      <c r="BL24" s="648"/>
      <c r="BM24" s="648"/>
      <c r="BN24" s="649"/>
      <c r="BO24" s="650" t="s">
        <v>234</v>
      </c>
      <c r="BP24" s="650"/>
      <c r="BQ24" s="650"/>
      <c r="BR24" s="650"/>
      <c r="BS24" s="656" t="s">
        <v>234</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15940653</v>
      </c>
      <c r="CS24" s="637"/>
      <c r="CT24" s="637"/>
      <c r="CU24" s="637"/>
      <c r="CV24" s="637"/>
      <c r="CW24" s="637"/>
      <c r="CX24" s="637"/>
      <c r="CY24" s="638"/>
      <c r="CZ24" s="641">
        <v>35.9</v>
      </c>
      <c r="DA24" s="642"/>
      <c r="DB24" s="642"/>
      <c r="DC24" s="661"/>
      <c r="DD24" s="683">
        <v>10784423</v>
      </c>
      <c r="DE24" s="637"/>
      <c r="DF24" s="637"/>
      <c r="DG24" s="637"/>
      <c r="DH24" s="637"/>
      <c r="DI24" s="637"/>
      <c r="DJ24" s="637"/>
      <c r="DK24" s="638"/>
      <c r="DL24" s="683">
        <v>10672816</v>
      </c>
      <c r="DM24" s="637"/>
      <c r="DN24" s="637"/>
      <c r="DO24" s="637"/>
      <c r="DP24" s="637"/>
      <c r="DQ24" s="637"/>
      <c r="DR24" s="637"/>
      <c r="DS24" s="637"/>
      <c r="DT24" s="637"/>
      <c r="DU24" s="637"/>
      <c r="DV24" s="638"/>
      <c r="DW24" s="641">
        <v>52.4</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640</v>
      </c>
      <c r="S25" s="648"/>
      <c r="T25" s="648"/>
      <c r="U25" s="648"/>
      <c r="V25" s="648"/>
      <c r="W25" s="648"/>
      <c r="X25" s="648"/>
      <c r="Y25" s="649"/>
      <c r="Z25" s="650">
        <v>0</v>
      </c>
      <c r="AA25" s="650"/>
      <c r="AB25" s="650"/>
      <c r="AC25" s="650"/>
      <c r="AD25" s="651" t="s">
        <v>274</v>
      </c>
      <c r="AE25" s="651"/>
      <c r="AF25" s="651"/>
      <c r="AG25" s="651"/>
      <c r="AH25" s="651"/>
      <c r="AI25" s="651"/>
      <c r="AJ25" s="651"/>
      <c r="AK25" s="651"/>
      <c r="AL25" s="652" t="s">
        <v>129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234</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7632226</v>
      </c>
      <c r="CS25" s="672"/>
      <c r="CT25" s="672"/>
      <c r="CU25" s="672"/>
      <c r="CV25" s="672"/>
      <c r="CW25" s="672"/>
      <c r="CX25" s="672"/>
      <c r="CY25" s="673"/>
      <c r="CZ25" s="652">
        <v>17.2</v>
      </c>
      <c r="DA25" s="684"/>
      <c r="DB25" s="684"/>
      <c r="DC25" s="686"/>
      <c r="DD25" s="656">
        <v>7267463</v>
      </c>
      <c r="DE25" s="672"/>
      <c r="DF25" s="672"/>
      <c r="DG25" s="672"/>
      <c r="DH25" s="672"/>
      <c r="DI25" s="672"/>
      <c r="DJ25" s="672"/>
      <c r="DK25" s="673"/>
      <c r="DL25" s="656">
        <v>7243304</v>
      </c>
      <c r="DM25" s="672"/>
      <c r="DN25" s="672"/>
      <c r="DO25" s="672"/>
      <c r="DP25" s="672"/>
      <c r="DQ25" s="672"/>
      <c r="DR25" s="672"/>
      <c r="DS25" s="672"/>
      <c r="DT25" s="672"/>
      <c r="DU25" s="672"/>
      <c r="DV25" s="673"/>
      <c r="DW25" s="652">
        <v>35.6</v>
      </c>
      <c r="DX25" s="684"/>
      <c r="DY25" s="684"/>
      <c r="DZ25" s="684"/>
      <c r="EA25" s="684"/>
      <c r="EB25" s="684"/>
      <c r="EC25" s="685"/>
    </row>
    <row r="26" spans="2:133" ht="11.25" customHeight="1" x14ac:dyDescent="0.15">
      <c r="B26" s="644" t="s">
        <v>296</v>
      </c>
      <c r="C26" s="645"/>
      <c r="D26" s="645"/>
      <c r="E26" s="645"/>
      <c r="F26" s="645"/>
      <c r="G26" s="645"/>
      <c r="H26" s="645"/>
      <c r="I26" s="645"/>
      <c r="J26" s="645"/>
      <c r="K26" s="645"/>
      <c r="L26" s="645"/>
      <c r="M26" s="645"/>
      <c r="N26" s="645"/>
      <c r="O26" s="645"/>
      <c r="P26" s="645"/>
      <c r="Q26" s="646"/>
      <c r="R26" s="647">
        <v>20947248</v>
      </c>
      <c r="S26" s="648"/>
      <c r="T26" s="648"/>
      <c r="U26" s="648"/>
      <c r="V26" s="648"/>
      <c r="W26" s="648"/>
      <c r="X26" s="648"/>
      <c r="Y26" s="649"/>
      <c r="Z26" s="650">
        <v>44.7</v>
      </c>
      <c r="AA26" s="650"/>
      <c r="AB26" s="650"/>
      <c r="AC26" s="650"/>
      <c r="AD26" s="651">
        <v>20255761</v>
      </c>
      <c r="AE26" s="651"/>
      <c r="AF26" s="651"/>
      <c r="AG26" s="651"/>
      <c r="AH26" s="651"/>
      <c r="AI26" s="651"/>
      <c r="AJ26" s="651"/>
      <c r="AK26" s="651"/>
      <c r="AL26" s="652">
        <v>99.5</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5022124</v>
      </c>
      <c r="CS26" s="648"/>
      <c r="CT26" s="648"/>
      <c r="CU26" s="648"/>
      <c r="CV26" s="648"/>
      <c r="CW26" s="648"/>
      <c r="CX26" s="648"/>
      <c r="CY26" s="649"/>
      <c r="CZ26" s="652">
        <v>11.3</v>
      </c>
      <c r="DA26" s="684"/>
      <c r="DB26" s="684"/>
      <c r="DC26" s="686"/>
      <c r="DD26" s="656">
        <v>4678915</v>
      </c>
      <c r="DE26" s="648"/>
      <c r="DF26" s="648"/>
      <c r="DG26" s="648"/>
      <c r="DH26" s="648"/>
      <c r="DI26" s="648"/>
      <c r="DJ26" s="648"/>
      <c r="DK26" s="649"/>
      <c r="DL26" s="656" t="s">
        <v>234</v>
      </c>
      <c r="DM26" s="648"/>
      <c r="DN26" s="648"/>
      <c r="DO26" s="648"/>
      <c r="DP26" s="648"/>
      <c r="DQ26" s="648"/>
      <c r="DR26" s="648"/>
      <c r="DS26" s="648"/>
      <c r="DT26" s="648"/>
      <c r="DU26" s="648"/>
      <c r="DV26" s="649"/>
      <c r="DW26" s="652" t="s">
        <v>234</v>
      </c>
      <c r="DX26" s="684"/>
      <c r="DY26" s="684"/>
      <c r="DZ26" s="684"/>
      <c r="EA26" s="684"/>
      <c r="EB26" s="684"/>
      <c r="EC26" s="685"/>
    </row>
    <row r="27" spans="2:133" ht="11.25" customHeight="1" x14ac:dyDescent="0.15">
      <c r="B27" s="644" t="s">
        <v>299</v>
      </c>
      <c r="C27" s="645"/>
      <c r="D27" s="645"/>
      <c r="E27" s="645"/>
      <c r="F27" s="645"/>
      <c r="G27" s="645"/>
      <c r="H27" s="645"/>
      <c r="I27" s="645"/>
      <c r="J27" s="645"/>
      <c r="K27" s="645"/>
      <c r="L27" s="645"/>
      <c r="M27" s="645"/>
      <c r="N27" s="645"/>
      <c r="O27" s="645"/>
      <c r="P27" s="645"/>
      <c r="Q27" s="646"/>
      <c r="R27" s="647">
        <v>12955</v>
      </c>
      <c r="S27" s="648"/>
      <c r="T27" s="648"/>
      <c r="U27" s="648"/>
      <c r="V27" s="648"/>
      <c r="W27" s="648"/>
      <c r="X27" s="648"/>
      <c r="Y27" s="649"/>
      <c r="Z27" s="650">
        <v>0</v>
      </c>
      <c r="AA27" s="650"/>
      <c r="AB27" s="650"/>
      <c r="AC27" s="650"/>
      <c r="AD27" s="651">
        <v>12955</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17951896</v>
      </c>
      <c r="BH27" s="648"/>
      <c r="BI27" s="648"/>
      <c r="BJ27" s="648"/>
      <c r="BK27" s="648"/>
      <c r="BL27" s="648"/>
      <c r="BM27" s="648"/>
      <c r="BN27" s="649"/>
      <c r="BO27" s="650">
        <v>100</v>
      </c>
      <c r="BP27" s="650"/>
      <c r="BQ27" s="650"/>
      <c r="BR27" s="650"/>
      <c r="BS27" s="656">
        <v>89659</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6668844</v>
      </c>
      <c r="CS27" s="672"/>
      <c r="CT27" s="672"/>
      <c r="CU27" s="672"/>
      <c r="CV27" s="672"/>
      <c r="CW27" s="672"/>
      <c r="CX27" s="672"/>
      <c r="CY27" s="673"/>
      <c r="CZ27" s="652">
        <v>15</v>
      </c>
      <c r="DA27" s="684"/>
      <c r="DB27" s="684"/>
      <c r="DC27" s="686"/>
      <c r="DD27" s="656">
        <v>1877377</v>
      </c>
      <c r="DE27" s="672"/>
      <c r="DF27" s="672"/>
      <c r="DG27" s="672"/>
      <c r="DH27" s="672"/>
      <c r="DI27" s="672"/>
      <c r="DJ27" s="672"/>
      <c r="DK27" s="673"/>
      <c r="DL27" s="656">
        <v>1792382</v>
      </c>
      <c r="DM27" s="672"/>
      <c r="DN27" s="672"/>
      <c r="DO27" s="672"/>
      <c r="DP27" s="672"/>
      <c r="DQ27" s="672"/>
      <c r="DR27" s="672"/>
      <c r="DS27" s="672"/>
      <c r="DT27" s="672"/>
      <c r="DU27" s="672"/>
      <c r="DV27" s="673"/>
      <c r="DW27" s="652">
        <v>8.8000000000000007</v>
      </c>
      <c r="DX27" s="684"/>
      <c r="DY27" s="684"/>
      <c r="DZ27" s="684"/>
      <c r="EA27" s="684"/>
      <c r="EB27" s="684"/>
      <c r="EC27" s="685"/>
    </row>
    <row r="28" spans="2:133" ht="11.25" customHeight="1" x14ac:dyDescent="0.15">
      <c r="B28" s="644" t="s">
        <v>302</v>
      </c>
      <c r="C28" s="645"/>
      <c r="D28" s="645"/>
      <c r="E28" s="645"/>
      <c r="F28" s="645"/>
      <c r="G28" s="645"/>
      <c r="H28" s="645"/>
      <c r="I28" s="645"/>
      <c r="J28" s="645"/>
      <c r="K28" s="645"/>
      <c r="L28" s="645"/>
      <c r="M28" s="645"/>
      <c r="N28" s="645"/>
      <c r="O28" s="645"/>
      <c r="P28" s="645"/>
      <c r="Q28" s="646"/>
      <c r="R28" s="647">
        <v>98876</v>
      </c>
      <c r="S28" s="648"/>
      <c r="T28" s="648"/>
      <c r="U28" s="648"/>
      <c r="V28" s="648"/>
      <c r="W28" s="648"/>
      <c r="X28" s="648"/>
      <c r="Y28" s="649"/>
      <c r="Z28" s="650">
        <v>0.2</v>
      </c>
      <c r="AA28" s="650"/>
      <c r="AB28" s="650"/>
      <c r="AC28" s="650"/>
      <c r="AD28" s="651" t="s">
        <v>129</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1639583</v>
      </c>
      <c r="CS28" s="648"/>
      <c r="CT28" s="648"/>
      <c r="CU28" s="648"/>
      <c r="CV28" s="648"/>
      <c r="CW28" s="648"/>
      <c r="CX28" s="648"/>
      <c r="CY28" s="649"/>
      <c r="CZ28" s="652">
        <v>3.7</v>
      </c>
      <c r="DA28" s="684"/>
      <c r="DB28" s="684"/>
      <c r="DC28" s="686"/>
      <c r="DD28" s="656">
        <v>1639583</v>
      </c>
      <c r="DE28" s="648"/>
      <c r="DF28" s="648"/>
      <c r="DG28" s="648"/>
      <c r="DH28" s="648"/>
      <c r="DI28" s="648"/>
      <c r="DJ28" s="648"/>
      <c r="DK28" s="649"/>
      <c r="DL28" s="656">
        <v>1637130</v>
      </c>
      <c r="DM28" s="648"/>
      <c r="DN28" s="648"/>
      <c r="DO28" s="648"/>
      <c r="DP28" s="648"/>
      <c r="DQ28" s="648"/>
      <c r="DR28" s="648"/>
      <c r="DS28" s="648"/>
      <c r="DT28" s="648"/>
      <c r="DU28" s="648"/>
      <c r="DV28" s="649"/>
      <c r="DW28" s="652">
        <v>8</v>
      </c>
      <c r="DX28" s="684"/>
      <c r="DY28" s="684"/>
      <c r="DZ28" s="684"/>
      <c r="EA28" s="684"/>
      <c r="EB28" s="684"/>
      <c r="EC28" s="685"/>
    </row>
    <row r="29" spans="2:133" ht="11.25" customHeight="1" x14ac:dyDescent="0.15">
      <c r="B29" s="644" t="s">
        <v>304</v>
      </c>
      <c r="C29" s="645"/>
      <c r="D29" s="645"/>
      <c r="E29" s="645"/>
      <c r="F29" s="645"/>
      <c r="G29" s="645"/>
      <c r="H29" s="645"/>
      <c r="I29" s="645"/>
      <c r="J29" s="645"/>
      <c r="K29" s="645"/>
      <c r="L29" s="645"/>
      <c r="M29" s="645"/>
      <c r="N29" s="645"/>
      <c r="O29" s="645"/>
      <c r="P29" s="645"/>
      <c r="Q29" s="646"/>
      <c r="R29" s="647">
        <v>190852</v>
      </c>
      <c r="S29" s="648"/>
      <c r="T29" s="648"/>
      <c r="U29" s="648"/>
      <c r="V29" s="648"/>
      <c r="W29" s="648"/>
      <c r="X29" s="648"/>
      <c r="Y29" s="649"/>
      <c r="Z29" s="650">
        <v>0.4</v>
      </c>
      <c r="AA29" s="650"/>
      <c r="AB29" s="650"/>
      <c r="AC29" s="650"/>
      <c r="AD29" s="651">
        <v>48765</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1639583</v>
      </c>
      <c r="CS29" s="672"/>
      <c r="CT29" s="672"/>
      <c r="CU29" s="672"/>
      <c r="CV29" s="672"/>
      <c r="CW29" s="672"/>
      <c r="CX29" s="672"/>
      <c r="CY29" s="673"/>
      <c r="CZ29" s="652">
        <v>3.7</v>
      </c>
      <c r="DA29" s="684"/>
      <c r="DB29" s="684"/>
      <c r="DC29" s="686"/>
      <c r="DD29" s="656">
        <v>1639583</v>
      </c>
      <c r="DE29" s="672"/>
      <c r="DF29" s="672"/>
      <c r="DG29" s="672"/>
      <c r="DH29" s="672"/>
      <c r="DI29" s="672"/>
      <c r="DJ29" s="672"/>
      <c r="DK29" s="673"/>
      <c r="DL29" s="656">
        <v>1637130</v>
      </c>
      <c r="DM29" s="672"/>
      <c r="DN29" s="672"/>
      <c r="DO29" s="672"/>
      <c r="DP29" s="672"/>
      <c r="DQ29" s="672"/>
      <c r="DR29" s="672"/>
      <c r="DS29" s="672"/>
      <c r="DT29" s="672"/>
      <c r="DU29" s="672"/>
      <c r="DV29" s="673"/>
      <c r="DW29" s="652">
        <v>8</v>
      </c>
      <c r="DX29" s="684"/>
      <c r="DY29" s="684"/>
      <c r="DZ29" s="684"/>
      <c r="EA29" s="684"/>
      <c r="EB29" s="684"/>
      <c r="EC29" s="685"/>
    </row>
    <row r="30" spans="2:133" ht="11.25" customHeight="1" x14ac:dyDescent="0.15">
      <c r="B30" s="644" t="s">
        <v>307</v>
      </c>
      <c r="C30" s="645"/>
      <c r="D30" s="645"/>
      <c r="E30" s="645"/>
      <c r="F30" s="645"/>
      <c r="G30" s="645"/>
      <c r="H30" s="645"/>
      <c r="I30" s="645"/>
      <c r="J30" s="645"/>
      <c r="K30" s="645"/>
      <c r="L30" s="645"/>
      <c r="M30" s="645"/>
      <c r="N30" s="645"/>
      <c r="O30" s="645"/>
      <c r="P30" s="645"/>
      <c r="Q30" s="646"/>
      <c r="R30" s="647">
        <v>337434</v>
      </c>
      <c r="S30" s="648"/>
      <c r="T30" s="648"/>
      <c r="U30" s="648"/>
      <c r="V30" s="648"/>
      <c r="W30" s="648"/>
      <c r="X30" s="648"/>
      <c r="Y30" s="649"/>
      <c r="Z30" s="650">
        <v>0.7</v>
      </c>
      <c r="AA30" s="650"/>
      <c r="AB30" s="650"/>
      <c r="AC30" s="650"/>
      <c r="AD30" s="651" t="s">
        <v>234</v>
      </c>
      <c r="AE30" s="651"/>
      <c r="AF30" s="651"/>
      <c r="AG30" s="651"/>
      <c r="AH30" s="651"/>
      <c r="AI30" s="651"/>
      <c r="AJ30" s="651"/>
      <c r="AK30" s="651"/>
      <c r="AL30" s="652" t="s">
        <v>234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1594383</v>
      </c>
      <c r="CS30" s="648"/>
      <c r="CT30" s="648"/>
      <c r="CU30" s="648"/>
      <c r="CV30" s="648"/>
      <c r="CW30" s="648"/>
      <c r="CX30" s="648"/>
      <c r="CY30" s="649"/>
      <c r="CZ30" s="652">
        <v>3.6</v>
      </c>
      <c r="DA30" s="684"/>
      <c r="DB30" s="684"/>
      <c r="DC30" s="686"/>
      <c r="DD30" s="656">
        <v>1594383</v>
      </c>
      <c r="DE30" s="648"/>
      <c r="DF30" s="648"/>
      <c r="DG30" s="648"/>
      <c r="DH30" s="648"/>
      <c r="DI30" s="648"/>
      <c r="DJ30" s="648"/>
      <c r="DK30" s="649"/>
      <c r="DL30" s="656">
        <v>1591935</v>
      </c>
      <c r="DM30" s="648"/>
      <c r="DN30" s="648"/>
      <c r="DO30" s="648"/>
      <c r="DP30" s="648"/>
      <c r="DQ30" s="648"/>
      <c r="DR30" s="648"/>
      <c r="DS30" s="648"/>
      <c r="DT30" s="648"/>
      <c r="DU30" s="648"/>
      <c r="DV30" s="649"/>
      <c r="DW30" s="652">
        <v>7.8</v>
      </c>
      <c r="DX30" s="684"/>
      <c r="DY30" s="684"/>
      <c r="DZ30" s="684"/>
      <c r="EA30" s="684"/>
      <c r="EB30" s="684"/>
      <c r="EC30" s="685"/>
    </row>
    <row r="31" spans="2:133" ht="11.25" customHeight="1" x14ac:dyDescent="0.15">
      <c r="B31" s="644" t="s">
        <v>311</v>
      </c>
      <c r="C31" s="645"/>
      <c r="D31" s="645"/>
      <c r="E31" s="645"/>
      <c r="F31" s="645"/>
      <c r="G31" s="645"/>
      <c r="H31" s="645"/>
      <c r="I31" s="645"/>
      <c r="J31" s="645"/>
      <c r="K31" s="645"/>
      <c r="L31" s="645"/>
      <c r="M31" s="645"/>
      <c r="N31" s="645"/>
      <c r="O31" s="645"/>
      <c r="P31" s="645"/>
      <c r="Q31" s="646"/>
      <c r="R31" s="647">
        <v>14548863</v>
      </c>
      <c r="S31" s="648"/>
      <c r="T31" s="648"/>
      <c r="U31" s="648"/>
      <c r="V31" s="648"/>
      <c r="W31" s="648"/>
      <c r="X31" s="648"/>
      <c r="Y31" s="649"/>
      <c r="Z31" s="650">
        <v>31</v>
      </c>
      <c r="AA31" s="650"/>
      <c r="AB31" s="650"/>
      <c r="AC31" s="650"/>
      <c r="AD31" s="651" t="s">
        <v>234</v>
      </c>
      <c r="AE31" s="651"/>
      <c r="AF31" s="651"/>
      <c r="AG31" s="651"/>
      <c r="AH31" s="651"/>
      <c r="AI31" s="651"/>
      <c r="AJ31" s="651"/>
      <c r="AK31" s="651"/>
      <c r="AL31" s="652" t="s">
        <v>234</v>
      </c>
      <c r="AM31" s="653"/>
      <c r="AN31" s="653"/>
      <c r="AO31" s="654"/>
      <c r="AP31" s="704" t="s">
        <v>312</v>
      </c>
      <c r="AQ31" s="705"/>
      <c r="AR31" s="705"/>
      <c r="AS31" s="705"/>
      <c r="AT31" s="710" t="s">
        <v>313</v>
      </c>
      <c r="AU31" s="231"/>
      <c r="AV31" s="231"/>
      <c r="AW31" s="231"/>
      <c r="AX31" s="633" t="s">
        <v>187</v>
      </c>
      <c r="AY31" s="634"/>
      <c r="AZ31" s="634"/>
      <c r="BA31" s="634"/>
      <c r="BB31" s="634"/>
      <c r="BC31" s="634"/>
      <c r="BD31" s="634"/>
      <c r="BE31" s="634"/>
      <c r="BF31" s="635"/>
      <c r="BG31" s="703">
        <v>99.1</v>
      </c>
      <c r="BH31" s="699"/>
      <c r="BI31" s="699"/>
      <c r="BJ31" s="699"/>
      <c r="BK31" s="699"/>
      <c r="BL31" s="699"/>
      <c r="BM31" s="642">
        <v>95.6</v>
      </c>
      <c r="BN31" s="699"/>
      <c r="BO31" s="699"/>
      <c r="BP31" s="699"/>
      <c r="BQ31" s="700"/>
      <c r="BR31" s="703">
        <v>99</v>
      </c>
      <c r="BS31" s="699"/>
      <c r="BT31" s="699"/>
      <c r="BU31" s="699"/>
      <c r="BV31" s="699"/>
      <c r="BW31" s="699"/>
      <c r="BX31" s="642">
        <v>95.2</v>
      </c>
      <c r="BY31" s="699"/>
      <c r="BZ31" s="699"/>
      <c r="CA31" s="699"/>
      <c r="CB31" s="700"/>
      <c r="CD31" s="695"/>
      <c r="CE31" s="696"/>
      <c r="CF31" s="662" t="s">
        <v>314</v>
      </c>
      <c r="CG31" s="663"/>
      <c r="CH31" s="663"/>
      <c r="CI31" s="663"/>
      <c r="CJ31" s="663"/>
      <c r="CK31" s="663"/>
      <c r="CL31" s="663"/>
      <c r="CM31" s="663"/>
      <c r="CN31" s="663"/>
      <c r="CO31" s="663"/>
      <c r="CP31" s="663"/>
      <c r="CQ31" s="664"/>
      <c r="CR31" s="647">
        <v>45200</v>
      </c>
      <c r="CS31" s="672"/>
      <c r="CT31" s="672"/>
      <c r="CU31" s="672"/>
      <c r="CV31" s="672"/>
      <c r="CW31" s="672"/>
      <c r="CX31" s="672"/>
      <c r="CY31" s="673"/>
      <c r="CZ31" s="652">
        <v>0.1</v>
      </c>
      <c r="DA31" s="684"/>
      <c r="DB31" s="684"/>
      <c r="DC31" s="686"/>
      <c r="DD31" s="656">
        <v>45200</v>
      </c>
      <c r="DE31" s="672"/>
      <c r="DF31" s="672"/>
      <c r="DG31" s="672"/>
      <c r="DH31" s="672"/>
      <c r="DI31" s="672"/>
      <c r="DJ31" s="672"/>
      <c r="DK31" s="673"/>
      <c r="DL31" s="656">
        <v>45195</v>
      </c>
      <c r="DM31" s="672"/>
      <c r="DN31" s="672"/>
      <c r="DO31" s="672"/>
      <c r="DP31" s="672"/>
      <c r="DQ31" s="672"/>
      <c r="DR31" s="672"/>
      <c r="DS31" s="672"/>
      <c r="DT31" s="672"/>
      <c r="DU31" s="672"/>
      <c r="DV31" s="673"/>
      <c r="DW31" s="652">
        <v>0.2</v>
      </c>
      <c r="DX31" s="684"/>
      <c r="DY31" s="684"/>
      <c r="DZ31" s="684"/>
      <c r="EA31" s="684"/>
      <c r="EB31" s="684"/>
      <c r="EC31" s="685"/>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234</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98.8</v>
      </c>
      <c r="BH32" s="672"/>
      <c r="BI32" s="672"/>
      <c r="BJ32" s="672"/>
      <c r="BK32" s="672"/>
      <c r="BL32" s="672"/>
      <c r="BM32" s="653">
        <v>95.1</v>
      </c>
      <c r="BN32" s="701"/>
      <c r="BO32" s="701"/>
      <c r="BP32" s="701"/>
      <c r="BQ32" s="702"/>
      <c r="BR32" s="713">
        <v>98.5</v>
      </c>
      <c r="BS32" s="672"/>
      <c r="BT32" s="672"/>
      <c r="BU32" s="672"/>
      <c r="BV32" s="672"/>
      <c r="BW32" s="672"/>
      <c r="BX32" s="653">
        <v>94.5</v>
      </c>
      <c r="BY32" s="701"/>
      <c r="BZ32" s="701"/>
      <c r="CA32" s="701"/>
      <c r="CB32" s="702"/>
      <c r="CD32" s="697"/>
      <c r="CE32" s="698"/>
      <c r="CF32" s="662" t="s">
        <v>318</v>
      </c>
      <c r="CG32" s="663"/>
      <c r="CH32" s="663"/>
      <c r="CI32" s="663"/>
      <c r="CJ32" s="663"/>
      <c r="CK32" s="663"/>
      <c r="CL32" s="663"/>
      <c r="CM32" s="663"/>
      <c r="CN32" s="663"/>
      <c r="CO32" s="663"/>
      <c r="CP32" s="663"/>
      <c r="CQ32" s="664"/>
      <c r="CR32" s="647" t="s">
        <v>234</v>
      </c>
      <c r="CS32" s="648"/>
      <c r="CT32" s="648"/>
      <c r="CU32" s="648"/>
      <c r="CV32" s="648"/>
      <c r="CW32" s="648"/>
      <c r="CX32" s="648"/>
      <c r="CY32" s="649"/>
      <c r="CZ32" s="652" t="s">
        <v>129</v>
      </c>
      <c r="DA32" s="684"/>
      <c r="DB32" s="684"/>
      <c r="DC32" s="686"/>
      <c r="DD32" s="656" t="s">
        <v>234</v>
      </c>
      <c r="DE32" s="648"/>
      <c r="DF32" s="648"/>
      <c r="DG32" s="648"/>
      <c r="DH32" s="648"/>
      <c r="DI32" s="648"/>
      <c r="DJ32" s="648"/>
      <c r="DK32" s="649"/>
      <c r="DL32" s="656" t="s">
        <v>234</v>
      </c>
      <c r="DM32" s="648"/>
      <c r="DN32" s="648"/>
      <c r="DO32" s="648"/>
      <c r="DP32" s="648"/>
      <c r="DQ32" s="648"/>
      <c r="DR32" s="648"/>
      <c r="DS32" s="648"/>
      <c r="DT32" s="648"/>
      <c r="DU32" s="648"/>
      <c r="DV32" s="649"/>
      <c r="DW32" s="652" t="s">
        <v>234</v>
      </c>
      <c r="DX32" s="684"/>
      <c r="DY32" s="684"/>
      <c r="DZ32" s="684"/>
      <c r="EA32" s="684"/>
      <c r="EB32" s="684"/>
      <c r="EC32" s="685"/>
    </row>
    <row r="33" spans="2:133" ht="11.25" customHeight="1" x14ac:dyDescent="0.15">
      <c r="B33" s="644" t="s">
        <v>319</v>
      </c>
      <c r="C33" s="645"/>
      <c r="D33" s="645"/>
      <c r="E33" s="645"/>
      <c r="F33" s="645"/>
      <c r="G33" s="645"/>
      <c r="H33" s="645"/>
      <c r="I33" s="645"/>
      <c r="J33" s="645"/>
      <c r="K33" s="645"/>
      <c r="L33" s="645"/>
      <c r="M33" s="645"/>
      <c r="N33" s="645"/>
      <c r="O33" s="645"/>
      <c r="P33" s="645"/>
      <c r="Q33" s="646"/>
      <c r="R33" s="647">
        <v>3163050</v>
      </c>
      <c r="S33" s="648"/>
      <c r="T33" s="648"/>
      <c r="U33" s="648"/>
      <c r="V33" s="648"/>
      <c r="W33" s="648"/>
      <c r="X33" s="648"/>
      <c r="Y33" s="649"/>
      <c r="Z33" s="650">
        <v>6.7</v>
      </c>
      <c r="AA33" s="650"/>
      <c r="AB33" s="650"/>
      <c r="AC33" s="650"/>
      <c r="AD33" s="651" t="s">
        <v>234</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99.3</v>
      </c>
      <c r="BH33" s="718"/>
      <c r="BI33" s="718"/>
      <c r="BJ33" s="718"/>
      <c r="BK33" s="718"/>
      <c r="BL33" s="718"/>
      <c r="BM33" s="719">
        <v>97.7</v>
      </c>
      <c r="BN33" s="718"/>
      <c r="BO33" s="718"/>
      <c r="BP33" s="718"/>
      <c r="BQ33" s="720"/>
      <c r="BR33" s="717">
        <v>99.3</v>
      </c>
      <c r="BS33" s="718"/>
      <c r="BT33" s="718"/>
      <c r="BU33" s="718"/>
      <c r="BV33" s="718"/>
      <c r="BW33" s="718"/>
      <c r="BX33" s="719">
        <v>97.6</v>
      </c>
      <c r="BY33" s="718"/>
      <c r="BZ33" s="718"/>
      <c r="CA33" s="718"/>
      <c r="CB33" s="720"/>
      <c r="CD33" s="662" t="s">
        <v>321</v>
      </c>
      <c r="CE33" s="663"/>
      <c r="CF33" s="663"/>
      <c r="CG33" s="663"/>
      <c r="CH33" s="663"/>
      <c r="CI33" s="663"/>
      <c r="CJ33" s="663"/>
      <c r="CK33" s="663"/>
      <c r="CL33" s="663"/>
      <c r="CM33" s="663"/>
      <c r="CN33" s="663"/>
      <c r="CO33" s="663"/>
      <c r="CP33" s="663"/>
      <c r="CQ33" s="664"/>
      <c r="CR33" s="647">
        <v>22062065</v>
      </c>
      <c r="CS33" s="672"/>
      <c r="CT33" s="672"/>
      <c r="CU33" s="672"/>
      <c r="CV33" s="672"/>
      <c r="CW33" s="672"/>
      <c r="CX33" s="672"/>
      <c r="CY33" s="673"/>
      <c r="CZ33" s="652">
        <v>49.6</v>
      </c>
      <c r="DA33" s="684"/>
      <c r="DB33" s="684"/>
      <c r="DC33" s="686"/>
      <c r="DD33" s="656">
        <v>10440933</v>
      </c>
      <c r="DE33" s="672"/>
      <c r="DF33" s="672"/>
      <c r="DG33" s="672"/>
      <c r="DH33" s="672"/>
      <c r="DI33" s="672"/>
      <c r="DJ33" s="672"/>
      <c r="DK33" s="673"/>
      <c r="DL33" s="656">
        <v>7482874</v>
      </c>
      <c r="DM33" s="672"/>
      <c r="DN33" s="672"/>
      <c r="DO33" s="672"/>
      <c r="DP33" s="672"/>
      <c r="DQ33" s="672"/>
      <c r="DR33" s="672"/>
      <c r="DS33" s="672"/>
      <c r="DT33" s="672"/>
      <c r="DU33" s="672"/>
      <c r="DV33" s="673"/>
      <c r="DW33" s="652">
        <v>36.799999999999997</v>
      </c>
      <c r="DX33" s="684"/>
      <c r="DY33" s="684"/>
      <c r="DZ33" s="684"/>
      <c r="EA33" s="684"/>
      <c r="EB33" s="684"/>
      <c r="EC33" s="685"/>
    </row>
    <row r="34" spans="2:133" ht="11.25" customHeight="1" x14ac:dyDescent="0.15">
      <c r="B34" s="644" t="s">
        <v>322</v>
      </c>
      <c r="C34" s="645"/>
      <c r="D34" s="645"/>
      <c r="E34" s="645"/>
      <c r="F34" s="645"/>
      <c r="G34" s="645"/>
      <c r="H34" s="645"/>
      <c r="I34" s="645"/>
      <c r="J34" s="645"/>
      <c r="K34" s="645"/>
      <c r="L34" s="645"/>
      <c r="M34" s="645"/>
      <c r="N34" s="645"/>
      <c r="O34" s="645"/>
      <c r="P34" s="645"/>
      <c r="Q34" s="646"/>
      <c r="R34" s="647">
        <v>188749</v>
      </c>
      <c r="S34" s="648"/>
      <c r="T34" s="648"/>
      <c r="U34" s="648"/>
      <c r="V34" s="648"/>
      <c r="W34" s="648"/>
      <c r="X34" s="648"/>
      <c r="Y34" s="649"/>
      <c r="Z34" s="650">
        <v>0.4</v>
      </c>
      <c r="AA34" s="650"/>
      <c r="AB34" s="650"/>
      <c r="AC34" s="650"/>
      <c r="AD34" s="651">
        <v>10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6040185</v>
      </c>
      <c r="CS34" s="648"/>
      <c r="CT34" s="648"/>
      <c r="CU34" s="648"/>
      <c r="CV34" s="648"/>
      <c r="CW34" s="648"/>
      <c r="CX34" s="648"/>
      <c r="CY34" s="649"/>
      <c r="CZ34" s="652">
        <v>13.6</v>
      </c>
      <c r="DA34" s="684"/>
      <c r="DB34" s="684"/>
      <c r="DC34" s="686"/>
      <c r="DD34" s="656">
        <v>4282064</v>
      </c>
      <c r="DE34" s="648"/>
      <c r="DF34" s="648"/>
      <c r="DG34" s="648"/>
      <c r="DH34" s="648"/>
      <c r="DI34" s="648"/>
      <c r="DJ34" s="648"/>
      <c r="DK34" s="649"/>
      <c r="DL34" s="656">
        <v>3700316</v>
      </c>
      <c r="DM34" s="648"/>
      <c r="DN34" s="648"/>
      <c r="DO34" s="648"/>
      <c r="DP34" s="648"/>
      <c r="DQ34" s="648"/>
      <c r="DR34" s="648"/>
      <c r="DS34" s="648"/>
      <c r="DT34" s="648"/>
      <c r="DU34" s="648"/>
      <c r="DV34" s="649"/>
      <c r="DW34" s="652">
        <v>18.2</v>
      </c>
      <c r="DX34" s="684"/>
      <c r="DY34" s="684"/>
      <c r="DZ34" s="684"/>
      <c r="EA34" s="684"/>
      <c r="EB34" s="684"/>
      <c r="EC34" s="685"/>
    </row>
    <row r="35" spans="2:133" ht="11.25" customHeight="1" x14ac:dyDescent="0.15">
      <c r="B35" s="644" t="s">
        <v>324</v>
      </c>
      <c r="C35" s="645"/>
      <c r="D35" s="645"/>
      <c r="E35" s="645"/>
      <c r="F35" s="645"/>
      <c r="G35" s="645"/>
      <c r="H35" s="645"/>
      <c r="I35" s="645"/>
      <c r="J35" s="645"/>
      <c r="K35" s="645"/>
      <c r="L35" s="645"/>
      <c r="M35" s="645"/>
      <c r="N35" s="645"/>
      <c r="O35" s="645"/>
      <c r="P35" s="645"/>
      <c r="Q35" s="646"/>
      <c r="R35" s="647">
        <v>604720</v>
      </c>
      <c r="S35" s="648"/>
      <c r="T35" s="648"/>
      <c r="U35" s="648"/>
      <c r="V35" s="648"/>
      <c r="W35" s="648"/>
      <c r="X35" s="648"/>
      <c r="Y35" s="649"/>
      <c r="Z35" s="650">
        <v>1.3</v>
      </c>
      <c r="AA35" s="650"/>
      <c r="AB35" s="650"/>
      <c r="AC35" s="650"/>
      <c r="AD35" s="651" t="s">
        <v>234</v>
      </c>
      <c r="AE35" s="651"/>
      <c r="AF35" s="651"/>
      <c r="AG35" s="651"/>
      <c r="AH35" s="651"/>
      <c r="AI35" s="651"/>
      <c r="AJ35" s="651"/>
      <c r="AK35" s="651"/>
      <c r="AL35" s="652" t="s">
        <v>234</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177774</v>
      </c>
      <c r="CS35" s="672"/>
      <c r="CT35" s="672"/>
      <c r="CU35" s="672"/>
      <c r="CV35" s="672"/>
      <c r="CW35" s="672"/>
      <c r="CX35" s="672"/>
      <c r="CY35" s="673"/>
      <c r="CZ35" s="652">
        <v>0.4</v>
      </c>
      <c r="DA35" s="684"/>
      <c r="DB35" s="684"/>
      <c r="DC35" s="686"/>
      <c r="DD35" s="656">
        <v>153007</v>
      </c>
      <c r="DE35" s="672"/>
      <c r="DF35" s="672"/>
      <c r="DG35" s="672"/>
      <c r="DH35" s="672"/>
      <c r="DI35" s="672"/>
      <c r="DJ35" s="672"/>
      <c r="DK35" s="673"/>
      <c r="DL35" s="656">
        <v>153007</v>
      </c>
      <c r="DM35" s="672"/>
      <c r="DN35" s="672"/>
      <c r="DO35" s="672"/>
      <c r="DP35" s="672"/>
      <c r="DQ35" s="672"/>
      <c r="DR35" s="672"/>
      <c r="DS35" s="672"/>
      <c r="DT35" s="672"/>
      <c r="DU35" s="672"/>
      <c r="DV35" s="673"/>
      <c r="DW35" s="652">
        <v>0.8</v>
      </c>
      <c r="DX35" s="684"/>
      <c r="DY35" s="684"/>
      <c r="DZ35" s="684"/>
      <c r="EA35" s="684"/>
      <c r="EB35" s="684"/>
      <c r="EC35" s="685"/>
    </row>
    <row r="36" spans="2:133" ht="11.25" customHeight="1" x14ac:dyDescent="0.15">
      <c r="B36" s="644" t="s">
        <v>328</v>
      </c>
      <c r="C36" s="645"/>
      <c r="D36" s="645"/>
      <c r="E36" s="645"/>
      <c r="F36" s="645"/>
      <c r="G36" s="645"/>
      <c r="H36" s="645"/>
      <c r="I36" s="645"/>
      <c r="J36" s="645"/>
      <c r="K36" s="645"/>
      <c r="L36" s="645"/>
      <c r="M36" s="645"/>
      <c r="N36" s="645"/>
      <c r="O36" s="645"/>
      <c r="P36" s="645"/>
      <c r="Q36" s="646"/>
      <c r="R36" s="647">
        <v>79870</v>
      </c>
      <c r="S36" s="648"/>
      <c r="T36" s="648"/>
      <c r="U36" s="648"/>
      <c r="V36" s="648"/>
      <c r="W36" s="648"/>
      <c r="X36" s="648"/>
      <c r="Y36" s="649"/>
      <c r="Z36" s="650">
        <v>0.2</v>
      </c>
      <c r="AA36" s="650"/>
      <c r="AB36" s="650"/>
      <c r="AC36" s="650"/>
      <c r="AD36" s="651" t="s">
        <v>234</v>
      </c>
      <c r="AE36" s="651"/>
      <c r="AF36" s="651"/>
      <c r="AG36" s="651"/>
      <c r="AH36" s="651"/>
      <c r="AI36" s="651"/>
      <c r="AJ36" s="651"/>
      <c r="AK36" s="651"/>
      <c r="AL36" s="652" t="s">
        <v>129</v>
      </c>
      <c r="AM36" s="653"/>
      <c r="AN36" s="653"/>
      <c r="AO36" s="654"/>
      <c r="AP36" s="235"/>
      <c r="AQ36" s="721" t="s">
        <v>329</v>
      </c>
      <c r="AR36" s="722"/>
      <c r="AS36" s="722"/>
      <c r="AT36" s="722"/>
      <c r="AU36" s="722"/>
      <c r="AV36" s="722"/>
      <c r="AW36" s="722"/>
      <c r="AX36" s="722"/>
      <c r="AY36" s="723"/>
      <c r="AZ36" s="636">
        <v>4356730</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815734</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10915691</v>
      </c>
      <c r="CS36" s="648"/>
      <c r="CT36" s="648"/>
      <c r="CU36" s="648"/>
      <c r="CV36" s="648"/>
      <c r="CW36" s="648"/>
      <c r="CX36" s="648"/>
      <c r="CY36" s="649"/>
      <c r="CZ36" s="652">
        <v>24.6</v>
      </c>
      <c r="DA36" s="684"/>
      <c r="DB36" s="684"/>
      <c r="DC36" s="686"/>
      <c r="DD36" s="656">
        <v>2176360</v>
      </c>
      <c r="DE36" s="648"/>
      <c r="DF36" s="648"/>
      <c r="DG36" s="648"/>
      <c r="DH36" s="648"/>
      <c r="DI36" s="648"/>
      <c r="DJ36" s="648"/>
      <c r="DK36" s="649"/>
      <c r="DL36" s="656">
        <v>1316085</v>
      </c>
      <c r="DM36" s="648"/>
      <c r="DN36" s="648"/>
      <c r="DO36" s="648"/>
      <c r="DP36" s="648"/>
      <c r="DQ36" s="648"/>
      <c r="DR36" s="648"/>
      <c r="DS36" s="648"/>
      <c r="DT36" s="648"/>
      <c r="DU36" s="648"/>
      <c r="DV36" s="649"/>
      <c r="DW36" s="652">
        <v>6.5</v>
      </c>
      <c r="DX36" s="684"/>
      <c r="DY36" s="684"/>
      <c r="DZ36" s="684"/>
      <c r="EA36" s="684"/>
      <c r="EB36" s="684"/>
      <c r="EC36" s="685"/>
    </row>
    <row r="37" spans="2:133" ht="11.25" customHeight="1" x14ac:dyDescent="0.15">
      <c r="B37" s="644" t="s">
        <v>332</v>
      </c>
      <c r="C37" s="645"/>
      <c r="D37" s="645"/>
      <c r="E37" s="645"/>
      <c r="F37" s="645"/>
      <c r="G37" s="645"/>
      <c r="H37" s="645"/>
      <c r="I37" s="645"/>
      <c r="J37" s="645"/>
      <c r="K37" s="645"/>
      <c r="L37" s="645"/>
      <c r="M37" s="645"/>
      <c r="N37" s="645"/>
      <c r="O37" s="645"/>
      <c r="P37" s="645"/>
      <c r="Q37" s="646"/>
      <c r="R37" s="647">
        <v>3344619</v>
      </c>
      <c r="S37" s="648"/>
      <c r="T37" s="648"/>
      <c r="U37" s="648"/>
      <c r="V37" s="648"/>
      <c r="W37" s="648"/>
      <c r="X37" s="648"/>
      <c r="Y37" s="649"/>
      <c r="Z37" s="650">
        <v>7.1</v>
      </c>
      <c r="AA37" s="650"/>
      <c r="AB37" s="650"/>
      <c r="AC37" s="650"/>
      <c r="AD37" s="651" t="s">
        <v>234</v>
      </c>
      <c r="AE37" s="651"/>
      <c r="AF37" s="651"/>
      <c r="AG37" s="651"/>
      <c r="AH37" s="651"/>
      <c r="AI37" s="651"/>
      <c r="AJ37" s="651"/>
      <c r="AK37" s="651"/>
      <c r="AL37" s="652" t="s">
        <v>274</v>
      </c>
      <c r="AM37" s="653"/>
      <c r="AN37" s="653"/>
      <c r="AO37" s="654"/>
      <c r="AQ37" s="725" t="s">
        <v>333</v>
      </c>
      <c r="AR37" s="726"/>
      <c r="AS37" s="726"/>
      <c r="AT37" s="726"/>
      <c r="AU37" s="726"/>
      <c r="AV37" s="726"/>
      <c r="AW37" s="726"/>
      <c r="AX37" s="726"/>
      <c r="AY37" s="727"/>
      <c r="AZ37" s="647">
        <v>541375</v>
      </c>
      <c r="BA37" s="648"/>
      <c r="BB37" s="648"/>
      <c r="BC37" s="648"/>
      <c r="BD37" s="672"/>
      <c r="BE37" s="672"/>
      <c r="BF37" s="702"/>
      <c r="BG37" s="662" t="s">
        <v>334</v>
      </c>
      <c r="BH37" s="663"/>
      <c r="BI37" s="663"/>
      <c r="BJ37" s="663"/>
      <c r="BK37" s="663"/>
      <c r="BL37" s="663"/>
      <c r="BM37" s="663"/>
      <c r="BN37" s="663"/>
      <c r="BO37" s="663"/>
      <c r="BP37" s="663"/>
      <c r="BQ37" s="663"/>
      <c r="BR37" s="663"/>
      <c r="BS37" s="663"/>
      <c r="BT37" s="663"/>
      <c r="BU37" s="664"/>
      <c r="BV37" s="647">
        <v>786112</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154286</v>
      </c>
      <c r="CS37" s="672"/>
      <c r="CT37" s="672"/>
      <c r="CU37" s="672"/>
      <c r="CV37" s="672"/>
      <c r="CW37" s="672"/>
      <c r="CX37" s="672"/>
      <c r="CY37" s="673"/>
      <c r="CZ37" s="652">
        <v>0.3</v>
      </c>
      <c r="DA37" s="684"/>
      <c r="DB37" s="684"/>
      <c r="DC37" s="686"/>
      <c r="DD37" s="656">
        <v>154286</v>
      </c>
      <c r="DE37" s="672"/>
      <c r="DF37" s="672"/>
      <c r="DG37" s="672"/>
      <c r="DH37" s="672"/>
      <c r="DI37" s="672"/>
      <c r="DJ37" s="672"/>
      <c r="DK37" s="673"/>
      <c r="DL37" s="656">
        <v>153343</v>
      </c>
      <c r="DM37" s="672"/>
      <c r="DN37" s="672"/>
      <c r="DO37" s="672"/>
      <c r="DP37" s="672"/>
      <c r="DQ37" s="672"/>
      <c r="DR37" s="672"/>
      <c r="DS37" s="672"/>
      <c r="DT37" s="672"/>
      <c r="DU37" s="672"/>
      <c r="DV37" s="673"/>
      <c r="DW37" s="652">
        <v>0.8</v>
      </c>
      <c r="DX37" s="684"/>
      <c r="DY37" s="684"/>
      <c r="DZ37" s="684"/>
      <c r="EA37" s="684"/>
      <c r="EB37" s="684"/>
      <c r="EC37" s="685"/>
    </row>
    <row r="38" spans="2:133" ht="11.25" customHeight="1" x14ac:dyDescent="0.15">
      <c r="B38" s="644" t="s">
        <v>336</v>
      </c>
      <c r="C38" s="645"/>
      <c r="D38" s="645"/>
      <c r="E38" s="645"/>
      <c r="F38" s="645"/>
      <c r="G38" s="645"/>
      <c r="H38" s="645"/>
      <c r="I38" s="645"/>
      <c r="J38" s="645"/>
      <c r="K38" s="645"/>
      <c r="L38" s="645"/>
      <c r="M38" s="645"/>
      <c r="N38" s="645"/>
      <c r="O38" s="645"/>
      <c r="P38" s="645"/>
      <c r="Q38" s="646"/>
      <c r="R38" s="647">
        <v>898469</v>
      </c>
      <c r="S38" s="648"/>
      <c r="T38" s="648"/>
      <c r="U38" s="648"/>
      <c r="V38" s="648"/>
      <c r="W38" s="648"/>
      <c r="X38" s="648"/>
      <c r="Y38" s="649"/>
      <c r="Z38" s="650">
        <v>1.9</v>
      </c>
      <c r="AA38" s="650"/>
      <c r="AB38" s="650"/>
      <c r="AC38" s="650"/>
      <c r="AD38" s="651">
        <v>33258</v>
      </c>
      <c r="AE38" s="651"/>
      <c r="AF38" s="651"/>
      <c r="AG38" s="651"/>
      <c r="AH38" s="651"/>
      <c r="AI38" s="651"/>
      <c r="AJ38" s="651"/>
      <c r="AK38" s="651"/>
      <c r="AL38" s="652">
        <v>0.2</v>
      </c>
      <c r="AM38" s="653"/>
      <c r="AN38" s="653"/>
      <c r="AO38" s="654"/>
      <c r="AQ38" s="725" t="s">
        <v>337</v>
      </c>
      <c r="AR38" s="726"/>
      <c r="AS38" s="726"/>
      <c r="AT38" s="726"/>
      <c r="AU38" s="726"/>
      <c r="AV38" s="726"/>
      <c r="AW38" s="726"/>
      <c r="AX38" s="726"/>
      <c r="AY38" s="727"/>
      <c r="AZ38" s="647">
        <v>487987</v>
      </c>
      <c r="BA38" s="648"/>
      <c r="BB38" s="648"/>
      <c r="BC38" s="648"/>
      <c r="BD38" s="672"/>
      <c r="BE38" s="672"/>
      <c r="BF38" s="702"/>
      <c r="BG38" s="662" t="s">
        <v>338</v>
      </c>
      <c r="BH38" s="663"/>
      <c r="BI38" s="663"/>
      <c r="BJ38" s="663"/>
      <c r="BK38" s="663"/>
      <c r="BL38" s="663"/>
      <c r="BM38" s="663"/>
      <c r="BN38" s="663"/>
      <c r="BO38" s="663"/>
      <c r="BP38" s="663"/>
      <c r="BQ38" s="663"/>
      <c r="BR38" s="663"/>
      <c r="BS38" s="663"/>
      <c r="BT38" s="663"/>
      <c r="BU38" s="664"/>
      <c r="BV38" s="647">
        <v>11933</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2900050</v>
      </c>
      <c r="CS38" s="648"/>
      <c r="CT38" s="648"/>
      <c r="CU38" s="648"/>
      <c r="CV38" s="648"/>
      <c r="CW38" s="648"/>
      <c r="CX38" s="648"/>
      <c r="CY38" s="649"/>
      <c r="CZ38" s="652">
        <v>6.5</v>
      </c>
      <c r="DA38" s="684"/>
      <c r="DB38" s="684"/>
      <c r="DC38" s="686"/>
      <c r="DD38" s="656">
        <v>2412658</v>
      </c>
      <c r="DE38" s="648"/>
      <c r="DF38" s="648"/>
      <c r="DG38" s="648"/>
      <c r="DH38" s="648"/>
      <c r="DI38" s="648"/>
      <c r="DJ38" s="648"/>
      <c r="DK38" s="649"/>
      <c r="DL38" s="656">
        <v>2296350</v>
      </c>
      <c r="DM38" s="648"/>
      <c r="DN38" s="648"/>
      <c r="DO38" s="648"/>
      <c r="DP38" s="648"/>
      <c r="DQ38" s="648"/>
      <c r="DR38" s="648"/>
      <c r="DS38" s="648"/>
      <c r="DT38" s="648"/>
      <c r="DU38" s="648"/>
      <c r="DV38" s="649"/>
      <c r="DW38" s="652">
        <v>11.3</v>
      </c>
      <c r="DX38" s="684"/>
      <c r="DY38" s="684"/>
      <c r="DZ38" s="684"/>
      <c r="EA38" s="684"/>
      <c r="EB38" s="684"/>
      <c r="EC38" s="685"/>
    </row>
    <row r="39" spans="2:133" ht="11.25" customHeight="1" x14ac:dyDescent="0.15">
      <c r="B39" s="644" t="s">
        <v>340</v>
      </c>
      <c r="C39" s="645"/>
      <c r="D39" s="645"/>
      <c r="E39" s="645"/>
      <c r="F39" s="645"/>
      <c r="G39" s="645"/>
      <c r="H39" s="645"/>
      <c r="I39" s="645"/>
      <c r="J39" s="645"/>
      <c r="K39" s="645"/>
      <c r="L39" s="645"/>
      <c r="M39" s="645"/>
      <c r="N39" s="645"/>
      <c r="O39" s="645"/>
      <c r="P39" s="645"/>
      <c r="Q39" s="646"/>
      <c r="R39" s="647">
        <v>2457800</v>
      </c>
      <c r="S39" s="648"/>
      <c r="T39" s="648"/>
      <c r="U39" s="648"/>
      <c r="V39" s="648"/>
      <c r="W39" s="648"/>
      <c r="X39" s="648"/>
      <c r="Y39" s="649"/>
      <c r="Z39" s="650">
        <v>5.2</v>
      </c>
      <c r="AA39" s="650"/>
      <c r="AB39" s="650"/>
      <c r="AC39" s="650"/>
      <c r="AD39" s="651" t="s">
        <v>234</v>
      </c>
      <c r="AE39" s="651"/>
      <c r="AF39" s="651"/>
      <c r="AG39" s="651"/>
      <c r="AH39" s="651"/>
      <c r="AI39" s="651"/>
      <c r="AJ39" s="651"/>
      <c r="AK39" s="651"/>
      <c r="AL39" s="652" t="s">
        <v>129</v>
      </c>
      <c r="AM39" s="653"/>
      <c r="AN39" s="653"/>
      <c r="AO39" s="654"/>
      <c r="AQ39" s="725" t="s">
        <v>341</v>
      </c>
      <c r="AR39" s="726"/>
      <c r="AS39" s="726"/>
      <c r="AT39" s="726"/>
      <c r="AU39" s="726"/>
      <c r="AV39" s="726"/>
      <c r="AW39" s="726"/>
      <c r="AX39" s="726"/>
      <c r="AY39" s="727"/>
      <c r="AZ39" s="647">
        <v>454693</v>
      </c>
      <c r="BA39" s="648"/>
      <c r="BB39" s="648"/>
      <c r="BC39" s="648"/>
      <c r="BD39" s="672"/>
      <c r="BE39" s="672"/>
      <c r="BF39" s="702"/>
      <c r="BG39" s="662" t="s">
        <v>342</v>
      </c>
      <c r="BH39" s="663"/>
      <c r="BI39" s="663"/>
      <c r="BJ39" s="663"/>
      <c r="BK39" s="663"/>
      <c r="BL39" s="663"/>
      <c r="BM39" s="663"/>
      <c r="BN39" s="663"/>
      <c r="BO39" s="663"/>
      <c r="BP39" s="663"/>
      <c r="BQ39" s="663"/>
      <c r="BR39" s="663"/>
      <c r="BS39" s="663"/>
      <c r="BT39" s="663"/>
      <c r="BU39" s="664"/>
      <c r="BV39" s="647">
        <v>18266</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1110239</v>
      </c>
      <c r="CS39" s="672"/>
      <c r="CT39" s="672"/>
      <c r="CU39" s="672"/>
      <c r="CV39" s="672"/>
      <c r="CW39" s="672"/>
      <c r="CX39" s="672"/>
      <c r="CY39" s="673"/>
      <c r="CZ39" s="652">
        <v>2.5</v>
      </c>
      <c r="DA39" s="684"/>
      <c r="DB39" s="684"/>
      <c r="DC39" s="686"/>
      <c r="DD39" s="656">
        <v>1107833</v>
      </c>
      <c r="DE39" s="672"/>
      <c r="DF39" s="672"/>
      <c r="DG39" s="672"/>
      <c r="DH39" s="672"/>
      <c r="DI39" s="672"/>
      <c r="DJ39" s="672"/>
      <c r="DK39" s="673"/>
      <c r="DL39" s="656" t="s">
        <v>129</v>
      </c>
      <c r="DM39" s="672"/>
      <c r="DN39" s="672"/>
      <c r="DO39" s="672"/>
      <c r="DP39" s="672"/>
      <c r="DQ39" s="672"/>
      <c r="DR39" s="672"/>
      <c r="DS39" s="672"/>
      <c r="DT39" s="672"/>
      <c r="DU39" s="672"/>
      <c r="DV39" s="673"/>
      <c r="DW39" s="652" t="s">
        <v>234</v>
      </c>
      <c r="DX39" s="684"/>
      <c r="DY39" s="684"/>
      <c r="DZ39" s="684"/>
      <c r="EA39" s="684"/>
      <c r="EB39" s="684"/>
      <c r="EC39" s="685"/>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129</v>
      </c>
      <c r="AM40" s="653"/>
      <c r="AN40" s="653"/>
      <c r="AO40" s="654"/>
      <c r="AQ40" s="725" t="s">
        <v>345</v>
      </c>
      <c r="AR40" s="726"/>
      <c r="AS40" s="726"/>
      <c r="AT40" s="726"/>
      <c r="AU40" s="726"/>
      <c r="AV40" s="726"/>
      <c r="AW40" s="726"/>
      <c r="AX40" s="726"/>
      <c r="AY40" s="727"/>
      <c r="AZ40" s="647" t="s">
        <v>234</v>
      </c>
      <c r="BA40" s="648"/>
      <c r="BB40" s="648"/>
      <c r="BC40" s="648"/>
      <c r="BD40" s="672"/>
      <c r="BE40" s="672"/>
      <c r="BF40" s="702"/>
      <c r="BG40" s="728" t="s">
        <v>346</v>
      </c>
      <c r="BH40" s="729"/>
      <c r="BI40" s="729"/>
      <c r="BJ40" s="729"/>
      <c r="BK40" s="729"/>
      <c r="BL40" s="236"/>
      <c r="BM40" s="663" t="s">
        <v>347</v>
      </c>
      <c r="BN40" s="663"/>
      <c r="BO40" s="663"/>
      <c r="BP40" s="663"/>
      <c r="BQ40" s="663"/>
      <c r="BR40" s="663"/>
      <c r="BS40" s="663"/>
      <c r="BT40" s="663"/>
      <c r="BU40" s="664"/>
      <c r="BV40" s="647">
        <v>98</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918126</v>
      </c>
      <c r="CS40" s="648"/>
      <c r="CT40" s="648"/>
      <c r="CU40" s="648"/>
      <c r="CV40" s="648"/>
      <c r="CW40" s="648"/>
      <c r="CX40" s="648"/>
      <c r="CY40" s="649"/>
      <c r="CZ40" s="652">
        <v>2.1</v>
      </c>
      <c r="DA40" s="684"/>
      <c r="DB40" s="684"/>
      <c r="DC40" s="686"/>
      <c r="DD40" s="656">
        <v>309011</v>
      </c>
      <c r="DE40" s="648"/>
      <c r="DF40" s="648"/>
      <c r="DG40" s="648"/>
      <c r="DH40" s="648"/>
      <c r="DI40" s="648"/>
      <c r="DJ40" s="648"/>
      <c r="DK40" s="649"/>
      <c r="DL40" s="656">
        <v>17116</v>
      </c>
      <c r="DM40" s="648"/>
      <c r="DN40" s="648"/>
      <c r="DO40" s="648"/>
      <c r="DP40" s="648"/>
      <c r="DQ40" s="648"/>
      <c r="DR40" s="648"/>
      <c r="DS40" s="648"/>
      <c r="DT40" s="648"/>
      <c r="DU40" s="648"/>
      <c r="DV40" s="649"/>
      <c r="DW40" s="652">
        <v>0.1</v>
      </c>
      <c r="DX40" s="684"/>
      <c r="DY40" s="684"/>
      <c r="DZ40" s="684"/>
      <c r="EA40" s="684"/>
      <c r="EB40" s="684"/>
      <c r="EC40" s="685"/>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234</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350</v>
      </c>
      <c r="AR41" s="726"/>
      <c r="AS41" s="726"/>
      <c r="AT41" s="726"/>
      <c r="AU41" s="726"/>
      <c r="AV41" s="726"/>
      <c r="AW41" s="726"/>
      <c r="AX41" s="726"/>
      <c r="AY41" s="727"/>
      <c r="AZ41" s="647">
        <v>676428</v>
      </c>
      <c r="BA41" s="648"/>
      <c r="BB41" s="648"/>
      <c r="BC41" s="648"/>
      <c r="BD41" s="672"/>
      <c r="BE41" s="672"/>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234</v>
      </c>
      <c r="CS41" s="672"/>
      <c r="CT41" s="672"/>
      <c r="CU41" s="672"/>
      <c r="CV41" s="672"/>
      <c r="CW41" s="672"/>
      <c r="CX41" s="672"/>
      <c r="CY41" s="673"/>
      <c r="CZ41" s="652" t="s">
        <v>129</v>
      </c>
      <c r="DA41" s="684"/>
      <c r="DB41" s="684"/>
      <c r="DC41" s="686"/>
      <c r="DD41" s="656" t="s">
        <v>234</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t="s">
        <v>129</v>
      </c>
      <c r="S42" s="648"/>
      <c r="T42" s="648"/>
      <c r="U42" s="648"/>
      <c r="V42" s="648"/>
      <c r="W42" s="648"/>
      <c r="X42" s="648"/>
      <c r="Y42" s="649"/>
      <c r="Z42" s="650" t="s">
        <v>234</v>
      </c>
      <c r="AA42" s="650"/>
      <c r="AB42" s="650"/>
      <c r="AC42" s="650"/>
      <c r="AD42" s="651" t="s">
        <v>234</v>
      </c>
      <c r="AE42" s="651"/>
      <c r="AF42" s="651"/>
      <c r="AG42" s="651"/>
      <c r="AH42" s="651"/>
      <c r="AI42" s="651"/>
      <c r="AJ42" s="651"/>
      <c r="AK42" s="651"/>
      <c r="AL42" s="652" t="s">
        <v>234</v>
      </c>
      <c r="AM42" s="653"/>
      <c r="AN42" s="653"/>
      <c r="AO42" s="654"/>
      <c r="AQ42" s="746" t="s">
        <v>354</v>
      </c>
      <c r="AR42" s="747"/>
      <c r="AS42" s="747"/>
      <c r="AT42" s="747"/>
      <c r="AU42" s="747"/>
      <c r="AV42" s="747"/>
      <c r="AW42" s="747"/>
      <c r="AX42" s="747"/>
      <c r="AY42" s="748"/>
      <c r="AZ42" s="738">
        <v>2196247</v>
      </c>
      <c r="BA42" s="739"/>
      <c r="BB42" s="739"/>
      <c r="BC42" s="739"/>
      <c r="BD42" s="718"/>
      <c r="BE42" s="718"/>
      <c r="BF42" s="720"/>
      <c r="BG42" s="730"/>
      <c r="BH42" s="731"/>
      <c r="BI42" s="731"/>
      <c r="BJ42" s="731"/>
      <c r="BK42" s="731"/>
      <c r="BL42" s="237"/>
      <c r="BM42" s="675" t="s">
        <v>355</v>
      </c>
      <c r="BN42" s="675"/>
      <c r="BO42" s="675"/>
      <c r="BP42" s="675"/>
      <c r="BQ42" s="675"/>
      <c r="BR42" s="675"/>
      <c r="BS42" s="675"/>
      <c r="BT42" s="675"/>
      <c r="BU42" s="676"/>
      <c r="BV42" s="738">
        <v>320</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6434750</v>
      </c>
      <c r="CS42" s="648"/>
      <c r="CT42" s="648"/>
      <c r="CU42" s="648"/>
      <c r="CV42" s="648"/>
      <c r="CW42" s="648"/>
      <c r="CX42" s="648"/>
      <c r="CY42" s="649"/>
      <c r="CZ42" s="652">
        <v>14.5</v>
      </c>
      <c r="DA42" s="653"/>
      <c r="DB42" s="653"/>
      <c r="DC42" s="665"/>
      <c r="DD42" s="656">
        <v>1109544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46873505</v>
      </c>
      <c r="S43" s="739"/>
      <c r="T43" s="739"/>
      <c r="U43" s="739"/>
      <c r="V43" s="739"/>
      <c r="W43" s="739"/>
      <c r="X43" s="739"/>
      <c r="Y43" s="740"/>
      <c r="Z43" s="741">
        <v>100</v>
      </c>
      <c r="AA43" s="741"/>
      <c r="AB43" s="741"/>
      <c r="AC43" s="741"/>
      <c r="AD43" s="742">
        <v>20350749</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226078</v>
      </c>
      <c r="CS43" s="672"/>
      <c r="CT43" s="672"/>
      <c r="CU43" s="672"/>
      <c r="CV43" s="672"/>
      <c r="CW43" s="672"/>
      <c r="CX43" s="672"/>
      <c r="CY43" s="673"/>
      <c r="CZ43" s="652">
        <v>0.5</v>
      </c>
      <c r="DA43" s="684"/>
      <c r="DB43" s="684"/>
      <c r="DC43" s="686"/>
      <c r="DD43" s="656">
        <v>226078</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5733914</v>
      </c>
      <c r="CS44" s="648"/>
      <c r="CT44" s="648"/>
      <c r="CU44" s="648"/>
      <c r="CV44" s="648"/>
      <c r="CW44" s="648"/>
      <c r="CX44" s="648"/>
      <c r="CY44" s="649"/>
      <c r="CZ44" s="652">
        <v>12.9</v>
      </c>
      <c r="DA44" s="653"/>
      <c r="DB44" s="653"/>
      <c r="DC44" s="665"/>
      <c r="DD44" s="656">
        <v>1051145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3525448</v>
      </c>
      <c r="CS45" s="672"/>
      <c r="CT45" s="672"/>
      <c r="CU45" s="672"/>
      <c r="CV45" s="672"/>
      <c r="CW45" s="672"/>
      <c r="CX45" s="672"/>
      <c r="CY45" s="673"/>
      <c r="CZ45" s="652">
        <v>7.9</v>
      </c>
      <c r="DA45" s="684"/>
      <c r="DB45" s="684"/>
      <c r="DC45" s="686"/>
      <c r="DD45" s="656">
        <v>301380</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2199130</v>
      </c>
      <c r="CS46" s="648"/>
      <c r="CT46" s="648"/>
      <c r="CU46" s="648"/>
      <c r="CV46" s="648"/>
      <c r="CW46" s="648"/>
      <c r="CX46" s="648"/>
      <c r="CY46" s="649"/>
      <c r="CZ46" s="652">
        <v>4.9000000000000004</v>
      </c>
      <c r="DA46" s="653"/>
      <c r="DB46" s="653"/>
      <c r="DC46" s="665"/>
      <c r="DD46" s="656">
        <v>748274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700836</v>
      </c>
      <c r="CS47" s="672"/>
      <c r="CT47" s="672"/>
      <c r="CU47" s="672"/>
      <c r="CV47" s="672"/>
      <c r="CW47" s="672"/>
      <c r="CX47" s="672"/>
      <c r="CY47" s="673"/>
      <c r="CZ47" s="652">
        <v>1.6</v>
      </c>
      <c r="DA47" s="684"/>
      <c r="DB47" s="684"/>
      <c r="DC47" s="686"/>
      <c r="DD47" s="656">
        <v>58399</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129</v>
      </c>
      <c r="CS48" s="648"/>
      <c r="CT48" s="648"/>
      <c r="CU48" s="648"/>
      <c r="CV48" s="648"/>
      <c r="CW48" s="648"/>
      <c r="CX48" s="648"/>
      <c r="CY48" s="649"/>
      <c r="CZ48" s="652" t="s">
        <v>234</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44437468</v>
      </c>
      <c r="CS49" s="718"/>
      <c r="CT49" s="718"/>
      <c r="CU49" s="718"/>
      <c r="CV49" s="718"/>
      <c r="CW49" s="718"/>
      <c r="CX49" s="718"/>
      <c r="CY49" s="749"/>
      <c r="CZ49" s="743">
        <v>100</v>
      </c>
      <c r="DA49" s="750"/>
      <c r="DB49" s="750"/>
      <c r="DC49" s="751"/>
      <c r="DD49" s="752">
        <v>22334900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FYCzGBQbJi1h5MOpaaHo3pktk9qdXue6L1kLmrBDO5Cm24kc97mtSFoMTswhMPOBP3xjl4WRaAtASW2Fo0crg==" saltValue="gC/6n/Um0iakG0INz1gV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46850</v>
      </c>
      <c r="R7" s="783"/>
      <c r="S7" s="783"/>
      <c r="T7" s="783"/>
      <c r="U7" s="783"/>
      <c r="V7" s="783">
        <v>44417</v>
      </c>
      <c r="W7" s="783"/>
      <c r="X7" s="783"/>
      <c r="Y7" s="783"/>
      <c r="Z7" s="783"/>
      <c r="AA7" s="783">
        <v>2433</v>
      </c>
      <c r="AB7" s="783"/>
      <c r="AC7" s="783"/>
      <c r="AD7" s="783"/>
      <c r="AE7" s="784"/>
      <c r="AF7" s="785">
        <v>2024</v>
      </c>
      <c r="AG7" s="786"/>
      <c r="AH7" s="786"/>
      <c r="AI7" s="786"/>
      <c r="AJ7" s="787"/>
      <c r="AK7" s="822">
        <v>70</v>
      </c>
      <c r="AL7" s="823"/>
      <c r="AM7" s="823"/>
      <c r="AN7" s="823"/>
      <c r="AO7" s="823"/>
      <c r="AP7" s="823">
        <v>14714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603</v>
      </c>
      <c r="BT7" s="827"/>
      <c r="BU7" s="827"/>
      <c r="BV7" s="827"/>
      <c r="BW7" s="827"/>
      <c r="BX7" s="827"/>
      <c r="BY7" s="827"/>
      <c r="BZ7" s="827"/>
      <c r="CA7" s="827"/>
      <c r="CB7" s="827"/>
      <c r="CC7" s="827"/>
      <c r="CD7" s="827"/>
      <c r="CE7" s="827"/>
      <c r="CF7" s="827"/>
      <c r="CG7" s="828"/>
      <c r="CH7" s="819">
        <v>-12</v>
      </c>
      <c r="CI7" s="820"/>
      <c r="CJ7" s="820"/>
      <c r="CK7" s="820"/>
      <c r="CL7" s="821"/>
      <c r="CM7" s="819">
        <v>20</v>
      </c>
      <c r="CN7" s="820"/>
      <c r="CO7" s="820"/>
      <c r="CP7" s="820"/>
      <c r="CQ7" s="821"/>
      <c r="CR7" s="819">
        <v>20</v>
      </c>
      <c r="CS7" s="820"/>
      <c r="CT7" s="820"/>
      <c r="CU7" s="820"/>
      <c r="CV7" s="821"/>
      <c r="CW7" s="819">
        <v>5</v>
      </c>
      <c r="CX7" s="820"/>
      <c r="CY7" s="820"/>
      <c r="CZ7" s="820"/>
      <c r="DA7" s="821"/>
      <c r="DB7" s="819" t="s">
        <v>588</v>
      </c>
      <c r="DC7" s="820"/>
      <c r="DD7" s="820"/>
      <c r="DE7" s="820"/>
      <c r="DF7" s="821"/>
      <c r="DG7" s="819" t="s">
        <v>604</v>
      </c>
      <c r="DH7" s="820"/>
      <c r="DI7" s="820"/>
      <c r="DJ7" s="820"/>
      <c r="DK7" s="821"/>
      <c r="DL7" s="819" t="s">
        <v>588</v>
      </c>
      <c r="DM7" s="820"/>
      <c r="DN7" s="820"/>
      <c r="DO7" s="820"/>
      <c r="DP7" s="821"/>
      <c r="DQ7" s="819" t="s">
        <v>588</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61</v>
      </c>
      <c r="R8" s="807"/>
      <c r="S8" s="807"/>
      <c r="T8" s="807"/>
      <c r="U8" s="807"/>
      <c r="V8" s="807">
        <v>58</v>
      </c>
      <c r="W8" s="807"/>
      <c r="X8" s="807"/>
      <c r="Y8" s="807"/>
      <c r="Z8" s="807"/>
      <c r="AA8" s="807">
        <v>3</v>
      </c>
      <c r="AB8" s="807"/>
      <c r="AC8" s="807"/>
      <c r="AD8" s="807"/>
      <c r="AE8" s="808"/>
      <c r="AF8" s="809">
        <v>3</v>
      </c>
      <c r="AG8" s="810"/>
      <c r="AH8" s="810"/>
      <c r="AI8" s="810"/>
      <c r="AJ8" s="811"/>
      <c r="AK8" s="812">
        <v>24</v>
      </c>
      <c r="AL8" s="813"/>
      <c r="AM8" s="813"/>
      <c r="AN8" s="813"/>
      <c r="AO8" s="813"/>
      <c r="AP8" s="813">
        <v>37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46886</v>
      </c>
      <c r="R23" s="842"/>
      <c r="S23" s="842"/>
      <c r="T23" s="842"/>
      <c r="U23" s="842"/>
      <c r="V23" s="842">
        <v>44450</v>
      </c>
      <c r="W23" s="842"/>
      <c r="X23" s="842"/>
      <c r="Y23" s="842"/>
      <c r="Z23" s="842"/>
      <c r="AA23" s="842">
        <v>2436</v>
      </c>
      <c r="AB23" s="842"/>
      <c r="AC23" s="842"/>
      <c r="AD23" s="842"/>
      <c r="AE23" s="843"/>
      <c r="AF23" s="844">
        <v>2027</v>
      </c>
      <c r="AG23" s="842"/>
      <c r="AH23" s="842"/>
      <c r="AI23" s="842"/>
      <c r="AJ23" s="845"/>
      <c r="AK23" s="846"/>
      <c r="AL23" s="847"/>
      <c r="AM23" s="847"/>
      <c r="AN23" s="847"/>
      <c r="AO23" s="847"/>
      <c r="AP23" s="842">
        <v>14752</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9216</v>
      </c>
      <c r="R28" s="871"/>
      <c r="S28" s="871"/>
      <c r="T28" s="871"/>
      <c r="U28" s="871"/>
      <c r="V28" s="871">
        <v>8395</v>
      </c>
      <c r="W28" s="871"/>
      <c r="X28" s="871"/>
      <c r="Y28" s="871"/>
      <c r="Z28" s="871"/>
      <c r="AA28" s="871">
        <v>821</v>
      </c>
      <c r="AB28" s="871"/>
      <c r="AC28" s="871"/>
      <c r="AD28" s="871"/>
      <c r="AE28" s="872"/>
      <c r="AF28" s="873">
        <v>821</v>
      </c>
      <c r="AG28" s="871"/>
      <c r="AH28" s="871"/>
      <c r="AI28" s="871"/>
      <c r="AJ28" s="874"/>
      <c r="AK28" s="875">
        <v>676</v>
      </c>
      <c r="AL28" s="866"/>
      <c r="AM28" s="866"/>
      <c r="AN28" s="866"/>
      <c r="AO28" s="866"/>
      <c r="AP28" s="866" t="s">
        <v>583</v>
      </c>
      <c r="AQ28" s="866"/>
      <c r="AR28" s="866"/>
      <c r="AS28" s="866"/>
      <c r="AT28" s="866"/>
      <c r="AU28" s="866" t="s">
        <v>586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104</v>
      </c>
      <c r="R29" s="807"/>
      <c r="S29" s="807"/>
      <c r="T29" s="807"/>
      <c r="U29" s="807"/>
      <c r="V29" s="807">
        <v>96</v>
      </c>
      <c r="W29" s="807"/>
      <c r="X29" s="807"/>
      <c r="Y29" s="807"/>
      <c r="Z29" s="807"/>
      <c r="AA29" s="807">
        <v>7</v>
      </c>
      <c r="AB29" s="807"/>
      <c r="AC29" s="807"/>
      <c r="AD29" s="807"/>
      <c r="AE29" s="808"/>
      <c r="AF29" s="809">
        <v>7</v>
      </c>
      <c r="AG29" s="810"/>
      <c r="AH29" s="810"/>
      <c r="AI29" s="810"/>
      <c r="AJ29" s="811"/>
      <c r="AK29" s="878">
        <v>59</v>
      </c>
      <c r="AL29" s="879"/>
      <c r="AM29" s="879"/>
      <c r="AN29" s="879"/>
      <c r="AO29" s="879"/>
      <c r="AP29" s="879">
        <v>3</v>
      </c>
      <c r="AQ29" s="879"/>
      <c r="AR29" s="879"/>
      <c r="AS29" s="879"/>
      <c r="AT29" s="879"/>
      <c r="AU29" s="879">
        <v>1</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7289</v>
      </c>
      <c r="R30" s="807"/>
      <c r="S30" s="807"/>
      <c r="T30" s="807"/>
      <c r="U30" s="807"/>
      <c r="V30" s="807">
        <v>7055</v>
      </c>
      <c r="W30" s="807"/>
      <c r="X30" s="807"/>
      <c r="Y30" s="807"/>
      <c r="Z30" s="807"/>
      <c r="AA30" s="807">
        <v>234</v>
      </c>
      <c r="AB30" s="807"/>
      <c r="AC30" s="807"/>
      <c r="AD30" s="807"/>
      <c r="AE30" s="808"/>
      <c r="AF30" s="809">
        <v>234</v>
      </c>
      <c r="AG30" s="810"/>
      <c r="AH30" s="810"/>
      <c r="AI30" s="810"/>
      <c r="AJ30" s="811"/>
      <c r="AK30" s="878">
        <v>1182</v>
      </c>
      <c r="AL30" s="879"/>
      <c r="AM30" s="879"/>
      <c r="AN30" s="879"/>
      <c r="AO30" s="879"/>
      <c r="AP30" s="879" t="s">
        <v>585</v>
      </c>
      <c r="AQ30" s="879"/>
      <c r="AR30" s="879"/>
      <c r="AS30" s="879"/>
      <c r="AT30" s="879"/>
      <c r="AU30" s="879" t="s">
        <v>587</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1170</v>
      </c>
      <c r="R31" s="807"/>
      <c r="S31" s="807"/>
      <c r="T31" s="807"/>
      <c r="U31" s="807"/>
      <c r="V31" s="807">
        <v>1166</v>
      </c>
      <c r="W31" s="807"/>
      <c r="X31" s="807"/>
      <c r="Y31" s="807"/>
      <c r="Z31" s="807"/>
      <c r="AA31" s="807">
        <v>4</v>
      </c>
      <c r="AB31" s="807"/>
      <c r="AC31" s="807"/>
      <c r="AD31" s="807"/>
      <c r="AE31" s="808"/>
      <c r="AF31" s="809">
        <v>4</v>
      </c>
      <c r="AG31" s="810"/>
      <c r="AH31" s="810"/>
      <c r="AI31" s="810"/>
      <c r="AJ31" s="811"/>
      <c r="AK31" s="878">
        <v>241</v>
      </c>
      <c r="AL31" s="879"/>
      <c r="AM31" s="879"/>
      <c r="AN31" s="879"/>
      <c r="AO31" s="879"/>
      <c r="AP31" s="879" t="s">
        <v>585</v>
      </c>
      <c r="AQ31" s="879"/>
      <c r="AR31" s="879"/>
      <c r="AS31" s="879"/>
      <c r="AT31" s="879"/>
      <c r="AU31" s="879" t="s">
        <v>585</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34</v>
      </c>
      <c r="R32" s="807"/>
      <c r="S32" s="807"/>
      <c r="T32" s="807"/>
      <c r="U32" s="807"/>
      <c r="V32" s="807">
        <v>32</v>
      </c>
      <c r="W32" s="807"/>
      <c r="X32" s="807"/>
      <c r="Y32" s="807"/>
      <c r="Z32" s="807"/>
      <c r="AA32" s="807">
        <v>2</v>
      </c>
      <c r="AB32" s="807"/>
      <c r="AC32" s="807"/>
      <c r="AD32" s="807"/>
      <c r="AE32" s="808"/>
      <c r="AF32" s="809">
        <v>2</v>
      </c>
      <c r="AG32" s="810"/>
      <c r="AH32" s="810"/>
      <c r="AI32" s="810"/>
      <c r="AJ32" s="811"/>
      <c r="AK32" s="878">
        <v>27</v>
      </c>
      <c r="AL32" s="879"/>
      <c r="AM32" s="879"/>
      <c r="AN32" s="879"/>
      <c r="AO32" s="879"/>
      <c r="AP32" s="879">
        <v>114</v>
      </c>
      <c r="AQ32" s="879"/>
      <c r="AR32" s="879"/>
      <c r="AS32" s="879"/>
      <c r="AT32" s="879"/>
      <c r="AU32" s="879">
        <v>114</v>
      </c>
      <c r="AV32" s="879"/>
      <c r="AW32" s="879"/>
      <c r="AX32" s="879"/>
      <c r="AY32" s="879"/>
      <c r="AZ32" s="880" t="s">
        <v>588</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1068</v>
      </c>
      <c r="AG63" s="890"/>
      <c r="AH63" s="890"/>
      <c r="AI63" s="890"/>
      <c r="AJ63" s="891"/>
      <c r="AK63" s="892"/>
      <c r="AL63" s="887"/>
      <c r="AM63" s="887"/>
      <c r="AN63" s="887"/>
      <c r="AO63" s="887"/>
      <c r="AP63" s="890">
        <v>117</v>
      </c>
      <c r="AQ63" s="890"/>
      <c r="AR63" s="890"/>
      <c r="AS63" s="890"/>
      <c r="AT63" s="890"/>
      <c r="AU63" s="890">
        <v>115</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589</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600</v>
      </c>
      <c r="AQ68" s="914"/>
      <c r="AR68" s="914"/>
      <c r="AS68" s="914"/>
      <c r="AT68" s="914"/>
      <c r="AU68" s="914" t="s">
        <v>588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588</v>
      </c>
      <c r="AL69" s="879"/>
      <c r="AM69" s="879"/>
      <c r="AN69" s="879"/>
      <c r="AO69" s="879"/>
      <c r="AP69" s="879" t="s">
        <v>584</v>
      </c>
      <c r="AQ69" s="879"/>
      <c r="AR69" s="879"/>
      <c r="AS69" s="879"/>
      <c r="AT69" s="879"/>
      <c r="AU69" s="879" t="s">
        <v>587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591</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585</v>
      </c>
      <c r="AL71" s="879"/>
      <c r="AM71" s="879"/>
      <c r="AN71" s="879"/>
      <c r="AO71" s="879"/>
      <c r="AP71" s="879" t="s">
        <v>588</v>
      </c>
      <c r="AQ71" s="879"/>
      <c r="AR71" s="879"/>
      <c r="AS71" s="879"/>
      <c r="AT71" s="879"/>
      <c r="AU71" s="879" t="s">
        <v>584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593</v>
      </c>
      <c r="C72" s="922"/>
      <c r="D72" s="922"/>
      <c r="E72" s="922"/>
      <c r="F72" s="922"/>
      <c r="G72" s="922"/>
      <c r="H72" s="922"/>
      <c r="I72" s="922"/>
      <c r="J72" s="922"/>
      <c r="K72" s="922"/>
      <c r="L72" s="922"/>
      <c r="M72" s="922"/>
      <c r="N72" s="922"/>
      <c r="O72" s="922"/>
      <c r="P72" s="923"/>
      <c r="Q72" s="924">
        <v>9961</v>
      </c>
      <c r="R72" s="879"/>
      <c r="S72" s="879"/>
      <c r="T72" s="879"/>
      <c r="U72" s="879"/>
      <c r="V72" s="879">
        <v>9077</v>
      </c>
      <c r="W72" s="879"/>
      <c r="X72" s="879"/>
      <c r="Y72" s="879"/>
      <c r="Z72" s="879"/>
      <c r="AA72" s="879">
        <v>884</v>
      </c>
      <c r="AB72" s="879"/>
      <c r="AC72" s="879"/>
      <c r="AD72" s="879"/>
      <c r="AE72" s="879"/>
      <c r="AF72" s="879">
        <v>4953</v>
      </c>
      <c r="AG72" s="879"/>
      <c r="AH72" s="879"/>
      <c r="AI72" s="879"/>
      <c r="AJ72" s="879"/>
      <c r="AK72" s="879" t="s">
        <v>588</v>
      </c>
      <c r="AL72" s="879"/>
      <c r="AM72" s="879"/>
      <c r="AN72" s="879"/>
      <c r="AO72" s="879"/>
      <c r="AP72" s="879">
        <v>25660</v>
      </c>
      <c r="AQ72" s="879"/>
      <c r="AR72" s="879"/>
      <c r="AS72" s="879"/>
      <c r="AT72" s="879"/>
      <c r="AU72" s="879">
        <v>363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594</v>
      </c>
      <c r="C73" s="922"/>
      <c r="D73" s="922"/>
      <c r="E73" s="922"/>
      <c r="F73" s="922"/>
      <c r="G73" s="922"/>
      <c r="H73" s="922"/>
      <c r="I73" s="922"/>
      <c r="J73" s="922"/>
      <c r="K73" s="922"/>
      <c r="L73" s="922"/>
      <c r="M73" s="922"/>
      <c r="N73" s="922"/>
      <c r="O73" s="922"/>
      <c r="P73" s="923"/>
      <c r="Q73" s="924">
        <v>6285</v>
      </c>
      <c r="R73" s="879"/>
      <c r="S73" s="879"/>
      <c r="T73" s="879"/>
      <c r="U73" s="879"/>
      <c r="V73" s="879">
        <v>5385</v>
      </c>
      <c r="W73" s="879"/>
      <c r="X73" s="879"/>
      <c r="Y73" s="879"/>
      <c r="Z73" s="879"/>
      <c r="AA73" s="879">
        <v>900</v>
      </c>
      <c r="AB73" s="879"/>
      <c r="AC73" s="879"/>
      <c r="AD73" s="879"/>
      <c r="AE73" s="879"/>
      <c r="AF73" s="879">
        <v>6335</v>
      </c>
      <c r="AG73" s="879"/>
      <c r="AH73" s="879"/>
      <c r="AI73" s="879"/>
      <c r="AJ73" s="879"/>
      <c r="AK73" s="879" t="s">
        <v>588</v>
      </c>
      <c r="AL73" s="879"/>
      <c r="AM73" s="879"/>
      <c r="AN73" s="879"/>
      <c r="AO73" s="879"/>
      <c r="AP73" s="879">
        <v>6621</v>
      </c>
      <c r="AQ73" s="879"/>
      <c r="AR73" s="879"/>
      <c r="AS73" s="879"/>
      <c r="AT73" s="879"/>
      <c r="AU73" s="879" t="s">
        <v>588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595</v>
      </c>
      <c r="C74" s="922"/>
      <c r="D74" s="922"/>
      <c r="E74" s="922"/>
      <c r="F74" s="922"/>
      <c r="G74" s="922"/>
      <c r="H74" s="922"/>
      <c r="I74" s="922"/>
      <c r="J74" s="922"/>
      <c r="K74" s="922"/>
      <c r="L74" s="922"/>
      <c r="M74" s="922"/>
      <c r="N74" s="922"/>
      <c r="O74" s="922"/>
      <c r="P74" s="923"/>
      <c r="Q74" s="924">
        <v>24146</v>
      </c>
      <c r="R74" s="879"/>
      <c r="S74" s="879"/>
      <c r="T74" s="879"/>
      <c r="U74" s="879"/>
      <c r="V74" s="879">
        <v>23404</v>
      </c>
      <c r="W74" s="879"/>
      <c r="X74" s="879"/>
      <c r="Y74" s="879"/>
      <c r="Z74" s="879"/>
      <c r="AA74" s="879">
        <v>742</v>
      </c>
      <c r="AB74" s="879"/>
      <c r="AC74" s="879"/>
      <c r="AD74" s="879"/>
      <c r="AE74" s="879"/>
      <c r="AF74" s="879" t="s">
        <v>585</v>
      </c>
      <c r="AG74" s="879"/>
      <c r="AH74" s="879"/>
      <c r="AI74" s="879"/>
      <c r="AJ74" s="879"/>
      <c r="AK74" s="879" t="s">
        <v>601</v>
      </c>
      <c r="AL74" s="879"/>
      <c r="AM74" s="879"/>
      <c r="AN74" s="879"/>
      <c r="AO74" s="879"/>
      <c r="AP74" s="879">
        <v>14749</v>
      </c>
      <c r="AQ74" s="879"/>
      <c r="AR74" s="879"/>
      <c r="AS74" s="879"/>
      <c r="AT74" s="879"/>
      <c r="AU74" s="879">
        <v>2375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596</v>
      </c>
      <c r="C75" s="922"/>
      <c r="D75" s="922"/>
      <c r="E75" s="922"/>
      <c r="F75" s="922"/>
      <c r="G75" s="922"/>
      <c r="H75" s="922"/>
      <c r="I75" s="922"/>
      <c r="J75" s="922"/>
      <c r="K75" s="922"/>
      <c r="L75" s="922"/>
      <c r="M75" s="922"/>
      <c r="N75" s="922"/>
      <c r="O75" s="922"/>
      <c r="P75" s="923"/>
      <c r="Q75" s="927">
        <v>2944</v>
      </c>
      <c r="R75" s="928"/>
      <c r="S75" s="928"/>
      <c r="T75" s="928"/>
      <c r="U75" s="878"/>
      <c r="V75" s="929">
        <v>2756</v>
      </c>
      <c r="W75" s="928"/>
      <c r="X75" s="928"/>
      <c r="Y75" s="928"/>
      <c r="Z75" s="878"/>
      <c r="AA75" s="929">
        <v>188</v>
      </c>
      <c r="AB75" s="928"/>
      <c r="AC75" s="928"/>
      <c r="AD75" s="928"/>
      <c r="AE75" s="878"/>
      <c r="AF75" s="929" t="s">
        <v>585</v>
      </c>
      <c r="AG75" s="928"/>
      <c r="AH75" s="928"/>
      <c r="AI75" s="928"/>
      <c r="AJ75" s="878"/>
      <c r="AK75" s="929" t="s">
        <v>602</v>
      </c>
      <c r="AL75" s="928"/>
      <c r="AM75" s="928"/>
      <c r="AN75" s="928"/>
      <c r="AO75" s="878"/>
      <c r="AP75" s="929">
        <v>6705</v>
      </c>
      <c r="AQ75" s="928"/>
      <c r="AR75" s="928"/>
      <c r="AS75" s="928"/>
      <c r="AT75" s="878"/>
      <c r="AU75" s="929">
        <v>6705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597</v>
      </c>
      <c r="C76" s="922"/>
      <c r="D76" s="922"/>
      <c r="E76" s="922"/>
      <c r="F76" s="922"/>
      <c r="G76" s="922"/>
      <c r="H76" s="922"/>
      <c r="I76" s="922"/>
      <c r="J76" s="922"/>
      <c r="K76" s="922"/>
      <c r="L76" s="922"/>
      <c r="M76" s="922"/>
      <c r="N76" s="922"/>
      <c r="O76" s="922"/>
      <c r="P76" s="923"/>
      <c r="Q76" s="927">
        <v>1075</v>
      </c>
      <c r="R76" s="928"/>
      <c r="S76" s="928"/>
      <c r="T76" s="928"/>
      <c r="U76" s="878"/>
      <c r="V76" s="929">
        <v>1031</v>
      </c>
      <c r="W76" s="928"/>
      <c r="X76" s="928"/>
      <c r="Y76" s="928"/>
      <c r="Z76" s="878"/>
      <c r="AA76" s="929">
        <v>44</v>
      </c>
      <c r="AB76" s="928"/>
      <c r="AC76" s="928"/>
      <c r="AD76" s="928"/>
      <c r="AE76" s="878"/>
      <c r="AF76" s="929">
        <v>36</v>
      </c>
      <c r="AG76" s="928"/>
      <c r="AH76" s="928"/>
      <c r="AI76" s="928"/>
      <c r="AJ76" s="878"/>
      <c r="AK76" s="929" t="s">
        <v>600</v>
      </c>
      <c r="AL76" s="928"/>
      <c r="AM76" s="928"/>
      <c r="AN76" s="928"/>
      <c r="AO76" s="878"/>
      <c r="AP76" s="929" t="s">
        <v>585</v>
      </c>
      <c r="AQ76" s="928"/>
      <c r="AR76" s="928"/>
      <c r="AS76" s="928"/>
      <c r="AT76" s="878"/>
      <c r="AU76" s="929" t="s">
        <v>584</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598</v>
      </c>
      <c r="C77" s="922"/>
      <c r="D77" s="922"/>
      <c r="E77" s="922"/>
      <c r="F77" s="922"/>
      <c r="G77" s="922"/>
      <c r="H77" s="922"/>
      <c r="I77" s="922"/>
      <c r="J77" s="922"/>
      <c r="K77" s="922"/>
      <c r="L77" s="922"/>
      <c r="M77" s="922"/>
      <c r="N77" s="922"/>
      <c r="O77" s="922"/>
      <c r="P77" s="923"/>
      <c r="Q77" s="927">
        <v>2548</v>
      </c>
      <c r="R77" s="928"/>
      <c r="S77" s="928"/>
      <c r="T77" s="928"/>
      <c r="U77" s="878"/>
      <c r="V77" s="929">
        <v>2213</v>
      </c>
      <c r="W77" s="928"/>
      <c r="X77" s="928"/>
      <c r="Y77" s="928"/>
      <c r="Z77" s="878"/>
      <c r="AA77" s="929">
        <v>335</v>
      </c>
      <c r="AB77" s="928"/>
      <c r="AC77" s="928"/>
      <c r="AD77" s="928"/>
      <c r="AE77" s="878"/>
      <c r="AF77" s="929">
        <v>335</v>
      </c>
      <c r="AG77" s="928"/>
      <c r="AH77" s="928"/>
      <c r="AI77" s="928"/>
      <c r="AJ77" s="878"/>
      <c r="AK77" s="929">
        <v>138</v>
      </c>
      <c r="AL77" s="928"/>
      <c r="AM77" s="928"/>
      <c r="AN77" s="928"/>
      <c r="AO77" s="878"/>
      <c r="AP77" s="929" t="s">
        <v>587</v>
      </c>
      <c r="AQ77" s="928"/>
      <c r="AR77" s="928"/>
      <c r="AS77" s="928"/>
      <c r="AT77" s="878"/>
      <c r="AU77" s="929" t="s">
        <v>600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599</v>
      </c>
      <c r="C78" s="922"/>
      <c r="D78" s="922"/>
      <c r="E78" s="922"/>
      <c r="F78" s="922"/>
      <c r="G78" s="922"/>
      <c r="H78" s="922"/>
      <c r="I78" s="922"/>
      <c r="J78" s="922"/>
      <c r="K78" s="922"/>
      <c r="L78" s="922"/>
      <c r="M78" s="922"/>
      <c r="N78" s="922"/>
      <c r="O78" s="922"/>
      <c r="P78" s="923"/>
      <c r="Q78" s="924">
        <v>659115</v>
      </c>
      <c r="R78" s="879"/>
      <c r="S78" s="879"/>
      <c r="T78" s="879"/>
      <c r="U78" s="879"/>
      <c r="V78" s="879">
        <v>635247</v>
      </c>
      <c r="W78" s="879"/>
      <c r="X78" s="879"/>
      <c r="Y78" s="879"/>
      <c r="Z78" s="879"/>
      <c r="AA78" s="879">
        <v>23868</v>
      </c>
      <c r="AB78" s="879"/>
      <c r="AC78" s="879"/>
      <c r="AD78" s="879"/>
      <c r="AE78" s="879"/>
      <c r="AF78" s="879">
        <v>23868</v>
      </c>
      <c r="AG78" s="879"/>
      <c r="AH78" s="879"/>
      <c r="AI78" s="879"/>
      <c r="AJ78" s="879"/>
      <c r="AK78" s="879">
        <v>3257</v>
      </c>
      <c r="AL78" s="879"/>
      <c r="AM78" s="879"/>
      <c r="AN78" s="879"/>
      <c r="AO78" s="879"/>
      <c r="AP78" s="879" t="s">
        <v>588</v>
      </c>
      <c r="AQ78" s="879"/>
      <c r="AR78" s="879"/>
      <c r="AS78" s="879"/>
      <c r="AT78" s="879"/>
      <c r="AU78" s="879" t="s">
        <v>587</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35783</v>
      </c>
      <c r="AG88" s="890"/>
      <c r="AH88" s="890"/>
      <c r="AI88" s="890"/>
      <c r="AJ88" s="890"/>
      <c r="AK88" s="887"/>
      <c r="AL88" s="887"/>
      <c r="AM88" s="887"/>
      <c r="AN88" s="887"/>
      <c r="AO88" s="887"/>
      <c r="AP88" s="890">
        <v>53735</v>
      </c>
      <c r="AQ88" s="890"/>
      <c r="AR88" s="890"/>
      <c r="AS88" s="890"/>
      <c r="AT88" s="890"/>
      <c r="AU88" s="890">
        <v>9443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v>
      </c>
      <c r="CS102" s="898"/>
      <c r="CT102" s="898"/>
      <c r="CU102" s="898"/>
      <c r="CV102" s="941"/>
      <c r="CW102" s="940">
        <v>5</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308</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308</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308</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1935018</v>
      </c>
      <c r="AB110" s="950"/>
      <c r="AC110" s="950"/>
      <c r="AD110" s="950"/>
      <c r="AE110" s="951"/>
      <c r="AF110" s="952">
        <v>1808860</v>
      </c>
      <c r="AG110" s="950"/>
      <c r="AH110" s="950"/>
      <c r="AI110" s="950"/>
      <c r="AJ110" s="951"/>
      <c r="AK110" s="952">
        <v>1639583</v>
      </c>
      <c r="AL110" s="950"/>
      <c r="AM110" s="950"/>
      <c r="AN110" s="950"/>
      <c r="AO110" s="951"/>
      <c r="AP110" s="953">
        <v>8.6999999999999993</v>
      </c>
      <c r="AQ110" s="954"/>
      <c r="AR110" s="954"/>
      <c r="AS110" s="954"/>
      <c r="AT110" s="955"/>
      <c r="AU110" s="956" t="s">
        <v>72</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13305353</v>
      </c>
      <c r="BR110" s="985"/>
      <c r="BS110" s="985"/>
      <c r="BT110" s="985"/>
      <c r="BU110" s="985"/>
      <c r="BV110" s="985">
        <v>13888100</v>
      </c>
      <c r="BW110" s="985"/>
      <c r="BX110" s="985"/>
      <c r="BY110" s="985"/>
      <c r="BZ110" s="985"/>
      <c r="CA110" s="985">
        <v>14751517</v>
      </c>
      <c r="CB110" s="985"/>
      <c r="CC110" s="985"/>
      <c r="CD110" s="985"/>
      <c r="CE110" s="985"/>
      <c r="CF110" s="999">
        <v>78.7</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440</v>
      </c>
      <c r="DM110" s="985"/>
      <c r="DN110" s="985"/>
      <c r="DO110" s="985"/>
      <c r="DP110" s="985"/>
      <c r="DQ110" s="985" t="s">
        <v>441</v>
      </c>
      <c r="DR110" s="985"/>
      <c r="DS110" s="985"/>
      <c r="DT110" s="985"/>
      <c r="DU110" s="985"/>
      <c r="DV110" s="986" t="s">
        <v>440</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440</v>
      </c>
      <c r="AG111" s="992"/>
      <c r="AH111" s="992"/>
      <c r="AI111" s="992"/>
      <c r="AJ111" s="993"/>
      <c r="AK111" s="994" t="s">
        <v>440</v>
      </c>
      <c r="AL111" s="992"/>
      <c r="AM111" s="992"/>
      <c r="AN111" s="992"/>
      <c r="AO111" s="993"/>
      <c r="AP111" s="995" t="s">
        <v>440</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1083979</v>
      </c>
      <c r="BR111" s="978"/>
      <c r="BS111" s="978"/>
      <c r="BT111" s="978"/>
      <c r="BU111" s="978"/>
      <c r="BV111" s="978">
        <v>1623023</v>
      </c>
      <c r="BW111" s="978"/>
      <c r="BX111" s="978"/>
      <c r="BY111" s="978"/>
      <c r="BZ111" s="978"/>
      <c r="CA111" s="978">
        <v>1528218</v>
      </c>
      <c r="CB111" s="978"/>
      <c r="CC111" s="978"/>
      <c r="CD111" s="978"/>
      <c r="CE111" s="978"/>
      <c r="CF111" s="972">
        <v>8.1</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445</v>
      </c>
      <c r="DH111" s="978"/>
      <c r="DI111" s="978"/>
      <c r="DJ111" s="978"/>
      <c r="DK111" s="978"/>
      <c r="DL111" s="978" t="s">
        <v>441</v>
      </c>
      <c r="DM111" s="978"/>
      <c r="DN111" s="978"/>
      <c r="DO111" s="978"/>
      <c r="DP111" s="978"/>
      <c r="DQ111" s="978" t="s">
        <v>440</v>
      </c>
      <c r="DR111" s="978"/>
      <c r="DS111" s="978"/>
      <c r="DT111" s="978"/>
      <c r="DU111" s="978"/>
      <c r="DV111" s="979" t="s">
        <v>441</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448</v>
      </c>
      <c r="AB112" s="1017"/>
      <c r="AC112" s="1017"/>
      <c r="AD112" s="1017"/>
      <c r="AE112" s="1018"/>
      <c r="AF112" s="1019" t="s">
        <v>440</v>
      </c>
      <c r="AG112" s="1017"/>
      <c r="AH112" s="1017"/>
      <c r="AI112" s="1017"/>
      <c r="AJ112" s="1018"/>
      <c r="AK112" s="1019" t="s">
        <v>449</v>
      </c>
      <c r="AL112" s="1017"/>
      <c r="AM112" s="1017"/>
      <c r="AN112" s="1017"/>
      <c r="AO112" s="1018"/>
      <c r="AP112" s="1020" t="s">
        <v>448</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807370</v>
      </c>
      <c r="BR112" s="978"/>
      <c r="BS112" s="978"/>
      <c r="BT112" s="978"/>
      <c r="BU112" s="978"/>
      <c r="BV112" s="978">
        <v>124887</v>
      </c>
      <c r="BW112" s="978"/>
      <c r="BX112" s="978"/>
      <c r="BY112" s="978"/>
      <c r="BZ112" s="978"/>
      <c r="CA112" s="978">
        <v>115033</v>
      </c>
      <c r="CB112" s="978"/>
      <c r="CC112" s="978"/>
      <c r="CD112" s="978"/>
      <c r="CE112" s="978"/>
      <c r="CF112" s="972">
        <v>0.6</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452</v>
      </c>
      <c r="DH112" s="978"/>
      <c r="DI112" s="978"/>
      <c r="DJ112" s="978"/>
      <c r="DK112" s="978"/>
      <c r="DL112" s="978" t="s">
        <v>440</v>
      </c>
      <c r="DM112" s="978"/>
      <c r="DN112" s="978"/>
      <c r="DO112" s="978"/>
      <c r="DP112" s="978"/>
      <c r="DQ112" s="978" t="s">
        <v>441</v>
      </c>
      <c r="DR112" s="978"/>
      <c r="DS112" s="978"/>
      <c r="DT112" s="978"/>
      <c r="DU112" s="978"/>
      <c r="DV112" s="979" t="s">
        <v>440</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84601</v>
      </c>
      <c r="AB113" s="992"/>
      <c r="AC113" s="992"/>
      <c r="AD113" s="992"/>
      <c r="AE113" s="993"/>
      <c r="AF113" s="994">
        <v>12710</v>
      </c>
      <c r="AG113" s="992"/>
      <c r="AH113" s="992"/>
      <c r="AI113" s="992"/>
      <c r="AJ113" s="993"/>
      <c r="AK113" s="994">
        <v>12882</v>
      </c>
      <c r="AL113" s="992"/>
      <c r="AM113" s="992"/>
      <c r="AN113" s="992"/>
      <c r="AO113" s="993"/>
      <c r="AP113" s="995">
        <v>0.1</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9313707</v>
      </c>
      <c r="BR113" s="978"/>
      <c r="BS113" s="978"/>
      <c r="BT113" s="978"/>
      <c r="BU113" s="978"/>
      <c r="BV113" s="978">
        <v>9753320</v>
      </c>
      <c r="BW113" s="978"/>
      <c r="BX113" s="978"/>
      <c r="BY113" s="978"/>
      <c r="BZ113" s="978"/>
      <c r="CA113" s="978">
        <v>9442097</v>
      </c>
      <c r="CB113" s="978"/>
      <c r="CC113" s="978"/>
      <c r="CD113" s="978"/>
      <c r="CE113" s="978"/>
      <c r="CF113" s="972">
        <v>50.3</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449</v>
      </c>
      <c r="DH113" s="1017"/>
      <c r="DI113" s="1017"/>
      <c r="DJ113" s="1017"/>
      <c r="DK113" s="1018"/>
      <c r="DL113" s="1019" t="s">
        <v>452</v>
      </c>
      <c r="DM113" s="1017"/>
      <c r="DN113" s="1017"/>
      <c r="DO113" s="1017"/>
      <c r="DP113" s="1018"/>
      <c r="DQ113" s="1019" t="s">
        <v>445</v>
      </c>
      <c r="DR113" s="1017"/>
      <c r="DS113" s="1017"/>
      <c r="DT113" s="1017"/>
      <c r="DU113" s="1018"/>
      <c r="DV113" s="1020" t="s">
        <v>440</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479157</v>
      </c>
      <c r="AB114" s="1017"/>
      <c r="AC114" s="1017"/>
      <c r="AD114" s="1017"/>
      <c r="AE114" s="1018"/>
      <c r="AF114" s="1019">
        <v>541131</v>
      </c>
      <c r="AG114" s="1017"/>
      <c r="AH114" s="1017"/>
      <c r="AI114" s="1017"/>
      <c r="AJ114" s="1018"/>
      <c r="AK114" s="1019">
        <v>403795</v>
      </c>
      <c r="AL114" s="1017"/>
      <c r="AM114" s="1017"/>
      <c r="AN114" s="1017"/>
      <c r="AO114" s="1018"/>
      <c r="AP114" s="1020">
        <v>2.2000000000000002</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7998938</v>
      </c>
      <c r="BR114" s="978"/>
      <c r="BS114" s="978"/>
      <c r="BT114" s="978"/>
      <c r="BU114" s="978"/>
      <c r="BV114" s="978">
        <v>7715677</v>
      </c>
      <c r="BW114" s="978"/>
      <c r="BX114" s="978"/>
      <c r="BY114" s="978"/>
      <c r="BZ114" s="978"/>
      <c r="CA114" s="978">
        <v>7191847</v>
      </c>
      <c r="CB114" s="978"/>
      <c r="CC114" s="978"/>
      <c r="CD114" s="978"/>
      <c r="CE114" s="978"/>
      <c r="CF114" s="972">
        <v>38.299999999999997</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449</v>
      </c>
      <c r="DH114" s="1017"/>
      <c r="DI114" s="1017"/>
      <c r="DJ114" s="1017"/>
      <c r="DK114" s="1018"/>
      <c r="DL114" s="1019" t="s">
        <v>440</v>
      </c>
      <c r="DM114" s="1017"/>
      <c r="DN114" s="1017"/>
      <c r="DO114" s="1017"/>
      <c r="DP114" s="1018"/>
      <c r="DQ114" s="1019" t="s">
        <v>448</v>
      </c>
      <c r="DR114" s="1017"/>
      <c r="DS114" s="1017"/>
      <c r="DT114" s="1017"/>
      <c r="DU114" s="1018"/>
      <c r="DV114" s="1020" t="s">
        <v>459</v>
      </c>
      <c r="DW114" s="1021"/>
      <c r="DX114" s="1021"/>
      <c r="DY114" s="1021"/>
      <c r="DZ114" s="1022"/>
    </row>
    <row r="115" spans="1:130" s="248" customFormat="1" ht="26.25" customHeight="1" x14ac:dyDescent="0.15">
      <c r="A115" s="1012"/>
      <c r="B115" s="1013"/>
      <c r="C115" s="1008" t="s">
        <v>460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74236</v>
      </c>
      <c r="AB115" s="992"/>
      <c r="AC115" s="992"/>
      <c r="AD115" s="992"/>
      <c r="AE115" s="993"/>
      <c r="AF115" s="994">
        <v>75792</v>
      </c>
      <c r="AG115" s="992"/>
      <c r="AH115" s="992"/>
      <c r="AI115" s="992"/>
      <c r="AJ115" s="993"/>
      <c r="AK115" s="994">
        <v>76733</v>
      </c>
      <c r="AL115" s="992"/>
      <c r="AM115" s="992"/>
      <c r="AN115" s="992"/>
      <c r="AO115" s="993"/>
      <c r="AP115" s="995">
        <v>0.4</v>
      </c>
      <c r="AQ115" s="996"/>
      <c r="AR115" s="996"/>
      <c r="AS115" s="996"/>
      <c r="AT115" s="997"/>
      <c r="AU115" s="958"/>
      <c r="AV115" s="959"/>
      <c r="AW115" s="959"/>
      <c r="AX115" s="959"/>
      <c r="AY115" s="959"/>
      <c r="AZ115" s="1007" t="s">
        <v>461</v>
      </c>
      <c r="BA115" s="1008"/>
      <c r="BB115" s="1008"/>
      <c r="BC115" s="1008"/>
      <c r="BD115" s="1008"/>
      <c r="BE115" s="1008"/>
      <c r="BF115" s="1008"/>
      <c r="BG115" s="1008"/>
      <c r="BH115" s="1008"/>
      <c r="BI115" s="1008"/>
      <c r="BJ115" s="1008"/>
      <c r="BK115" s="1008"/>
      <c r="BL115" s="1008"/>
      <c r="BM115" s="1008"/>
      <c r="BN115" s="1008"/>
      <c r="BO115" s="1008"/>
      <c r="BP115" s="1009"/>
      <c r="BQ115" s="977" t="s">
        <v>440</v>
      </c>
      <c r="BR115" s="978"/>
      <c r="BS115" s="978"/>
      <c r="BT115" s="978"/>
      <c r="BU115" s="978"/>
      <c r="BV115" s="978" t="s">
        <v>459</v>
      </c>
      <c r="BW115" s="978"/>
      <c r="BX115" s="978"/>
      <c r="BY115" s="978"/>
      <c r="BZ115" s="978"/>
      <c r="CA115" s="978" t="s">
        <v>440</v>
      </c>
      <c r="CB115" s="978"/>
      <c r="CC115" s="978"/>
      <c r="CD115" s="978"/>
      <c r="CE115" s="978"/>
      <c r="CF115" s="972" t="s">
        <v>449</v>
      </c>
      <c r="CG115" s="973"/>
      <c r="CH115" s="973"/>
      <c r="CI115" s="973"/>
      <c r="CJ115" s="973"/>
      <c r="CK115" s="1003"/>
      <c r="CL115" s="1004"/>
      <c r="CM115" s="1007" t="s">
        <v>462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440</v>
      </c>
      <c r="DM115" s="1017"/>
      <c r="DN115" s="1017"/>
      <c r="DO115" s="1017"/>
      <c r="DP115" s="1018"/>
      <c r="DQ115" s="1019" t="s">
        <v>440</v>
      </c>
      <c r="DR115" s="1017"/>
      <c r="DS115" s="1017"/>
      <c r="DT115" s="1017"/>
      <c r="DU115" s="1018"/>
      <c r="DV115" s="1020" t="s">
        <v>448</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441</v>
      </c>
      <c r="AB116" s="1017"/>
      <c r="AC116" s="1017"/>
      <c r="AD116" s="1017"/>
      <c r="AE116" s="1018"/>
      <c r="AF116" s="1019" t="s">
        <v>440</v>
      </c>
      <c r="AG116" s="1017"/>
      <c r="AH116" s="1017"/>
      <c r="AI116" s="1017"/>
      <c r="AJ116" s="1018"/>
      <c r="AK116" s="1019" t="s">
        <v>459</v>
      </c>
      <c r="AL116" s="1017"/>
      <c r="AM116" s="1017"/>
      <c r="AN116" s="1017"/>
      <c r="AO116" s="1018"/>
      <c r="AP116" s="1020" t="s">
        <v>440</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452</v>
      </c>
      <c r="BW116" s="978"/>
      <c r="BX116" s="978"/>
      <c r="BY116" s="978"/>
      <c r="BZ116" s="978"/>
      <c r="CA116" s="978" t="s">
        <v>440</v>
      </c>
      <c r="CB116" s="978"/>
      <c r="CC116" s="978"/>
      <c r="CD116" s="978"/>
      <c r="CE116" s="978"/>
      <c r="CF116" s="972" t="s">
        <v>452</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440</v>
      </c>
      <c r="DH116" s="1017"/>
      <c r="DI116" s="1017"/>
      <c r="DJ116" s="1017"/>
      <c r="DK116" s="1018"/>
      <c r="DL116" s="1019" t="s">
        <v>441</v>
      </c>
      <c r="DM116" s="1017"/>
      <c r="DN116" s="1017"/>
      <c r="DO116" s="1017"/>
      <c r="DP116" s="1018"/>
      <c r="DQ116" s="1019" t="s">
        <v>449</v>
      </c>
      <c r="DR116" s="1017"/>
      <c r="DS116" s="1017"/>
      <c r="DT116" s="1017"/>
      <c r="DU116" s="1018"/>
      <c r="DV116" s="1020" t="s">
        <v>448</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2573012</v>
      </c>
      <c r="AB117" s="1035"/>
      <c r="AC117" s="1035"/>
      <c r="AD117" s="1035"/>
      <c r="AE117" s="1036"/>
      <c r="AF117" s="1037">
        <v>2438493</v>
      </c>
      <c r="AG117" s="1035"/>
      <c r="AH117" s="1035"/>
      <c r="AI117" s="1035"/>
      <c r="AJ117" s="1036"/>
      <c r="AK117" s="1037">
        <v>2132993</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440</v>
      </c>
      <c r="BR117" s="978"/>
      <c r="BS117" s="978"/>
      <c r="BT117" s="978"/>
      <c r="BU117" s="978"/>
      <c r="BV117" s="978" t="s">
        <v>440</v>
      </c>
      <c r="BW117" s="978"/>
      <c r="BX117" s="978"/>
      <c r="BY117" s="978"/>
      <c r="BZ117" s="978"/>
      <c r="CA117" s="978" t="s">
        <v>440</v>
      </c>
      <c r="CB117" s="978"/>
      <c r="CC117" s="978"/>
      <c r="CD117" s="978"/>
      <c r="CE117" s="978"/>
      <c r="CF117" s="972" t="s">
        <v>440</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441</v>
      </c>
      <c r="DH117" s="1017"/>
      <c r="DI117" s="1017"/>
      <c r="DJ117" s="1017"/>
      <c r="DK117" s="1018"/>
      <c r="DL117" s="1019" t="s">
        <v>452</v>
      </c>
      <c r="DM117" s="1017"/>
      <c r="DN117" s="1017"/>
      <c r="DO117" s="1017"/>
      <c r="DP117" s="1018"/>
      <c r="DQ117" s="1019" t="s">
        <v>448</v>
      </c>
      <c r="DR117" s="1017"/>
      <c r="DS117" s="1017"/>
      <c r="DT117" s="1017"/>
      <c r="DU117" s="1018"/>
      <c r="DV117" s="1020" t="s">
        <v>452</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308</v>
      </c>
      <c r="AL118" s="943"/>
      <c r="AM118" s="943"/>
      <c r="AN118" s="943"/>
      <c r="AO118" s="944"/>
      <c r="AP118" s="1029" t="s">
        <v>434</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448</v>
      </c>
      <c r="BW118" s="1056"/>
      <c r="BX118" s="1056"/>
      <c r="BY118" s="1056"/>
      <c r="BZ118" s="1056"/>
      <c r="CA118" s="1056" t="s">
        <v>440</v>
      </c>
      <c r="CB118" s="1056"/>
      <c r="CC118" s="1056"/>
      <c r="CD118" s="1056"/>
      <c r="CE118" s="1056"/>
      <c r="CF118" s="972" t="s">
        <v>440</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452</v>
      </c>
      <c r="DM118" s="1017"/>
      <c r="DN118" s="1017"/>
      <c r="DO118" s="1017"/>
      <c r="DP118" s="1018"/>
      <c r="DQ118" s="1019" t="s">
        <v>440</v>
      </c>
      <c r="DR118" s="1017"/>
      <c r="DS118" s="1017"/>
      <c r="DT118" s="1017"/>
      <c r="DU118" s="1018"/>
      <c r="DV118" s="1020" t="s">
        <v>441</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440</v>
      </c>
      <c r="AB119" s="950"/>
      <c r="AC119" s="950"/>
      <c r="AD119" s="950"/>
      <c r="AE119" s="951"/>
      <c r="AF119" s="952" t="s">
        <v>452</v>
      </c>
      <c r="AG119" s="950"/>
      <c r="AH119" s="950"/>
      <c r="AI119" s="950"/>
      <c r="AJ119" s="951"/>
      <c r="AK119" s="952" t="s">
        <v>440</v>
      </c>
      <c r="AL119" s="950"/>
      <c r="AM119" s="950"/>
      <c r="AN119" s="950"/>
      <c r="AO119" s="951"/>
      <c r="AP119" s="953" t="s">
        <v>440</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471</v>
      </c>
      <c r="BP119" s="1064"/>
      <c r="BQ119" s="1055">
        <v>32509347</v>
      </c>
      <c r="BR119" s="1056"/>
      <c r="BS119" s="1056"/>
      <c r="BT119" s="1056"/>
      <c r="BU119" s="1056"/>
      <c r="BV119" s="1056">
        <v>33105007</v>
      </c>
      <c r="BW119" s="1056"/>
      <c r="BX119" s="1056"/>
      <c r="BY119" s="1056"/>
      <c r="BZ119" s="1056"/>
      <c r="CA119" s="1056">
        <v>33028712</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1083979</v>
      </c>
      <c r="DH119" s="1042"/>
      <c r="DI119" s="1042"/>
      <c r="DJ119" s="1042"/>
      <c r="DK119" s="1043"/>
      <c r="DL119" s="1041">
        <v>1623023</v>
      </c>
      <c r="DM119" s="1042"/>
      <c r="DN119" s="1042"/>
      <c r="DO119" s="1042"/>
      <c r="DP119" s="1043"/>
      <c r="DQ119" s="1041">
        <v>1528218</v>
      </c>
      <c r="DR119" s="1042"/>
      <c r="DS119" s="1042"/>
      <c r="DT119" s="1042"/>
      <c r="DU119" s="1043"/>
      <c r="DV119" s="1044">
        <v>8.1</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440</v>
      </c>
      <c r="AG120" s="1017"/>
      <c r="AH120" s="1017"/>
      <c r="AI120" s="1017"/>
      <c r="AJ120" s="1018"/>
      <c r="AK120" s="1019" t="s">
        <v>452</v>
      </c>
      <c r="AL120" s="1017"/>
      <c r="AM120" s="1017"/>
      <c r="AN120" s="1017"/>
      <c r="AO120" s="1018"/>
      <c r="AP120" s="1020" t="s">
        <v>441</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6652845</v>
      </c>
      <c r="BR120" s="985"/>
      <c r="BS120" s="985"/>
      <c r="BT120" s="985"/>
      <c r="BU120" s="985"/>
      <c r="BV120" s="985">
        <v>5813451</v>
      </c>
      <c r="BW120" s="985"/>
      <c r="BX120" s="985"/>
      <c r="BY120" s="985"/>
      <c r="BZ120" s="985"/>
      <c r="CA120" s="985">
        <v>6864248</v>
      </c>
      <c r="CB120" s="985"/>
      <c r="CC120" s="985"/>
      <c r="CD120" s="985"/>
      <c r="CE120" s="985"/>
      <c r="CF120" s="999">
        <v>36.6</v>
      </c>
      <c r="CG120" s="1000"/>
      <c r="CH120" s="1000"/>
      <c r="CI120" s="1000"/>
      <c r="CJ120" s="1000"/>
      <c r="CK120" s="1065" t="s">
        <v>475</v>
      </c>
      <c r="CL120" s="1066"/>
      <c r="CM120" s="1066"/>
      <c r="CN120" s="1066"/>
      <c r="CO120" s="1067"/>
      <c r="CP120" s="1073" t="s">
        <v>410</v>
      </c>
      <c r="CQ120" s="1074"/>
      <c r="CR120" s="1074"/>
      <c r="CS120" s="1074"/>
      <c r="CT120" s="1074"/>
      <c r="CU120" s="1074"/>
      <c r="CV120" s="1074"/>
      <c r="CW120" s="1074"/>
      <c r="CX120" s="1074"/>
      <c r="CY120" s="1074"/>
      <c r="CZ120" s="1074"/>
      <c r="DA120" s="1074"/>
      <c r="DB120" s="1074"/>
      <c r="DC120" s="1074"/>
      <c r="DD120" s="1074"/>
      <c r="DE120" s="1074"/>
      <c r="DF120" s="1075"/>
      <c r="DG120" s="984">
        <v>133693</v>
      </c>
      <c r="DH120" s="985"/>
      <c r="DI120" s="985"/>
      <c r="DJ120" s="985"/>
      <c r="DK120" s="985"/>
      <c r="DL120" s="985">
        <v>123787</v>
      </c>
      <c r="DM120" s="985"/>
      <c r="DN120" s="985"/>
      <c r="DO120" s="985"/>
      <c r="DP120" s="985"/>
      <c r="DQ120" s="985">
        <v>113689</v>
      </c>
      <c r="DR120" s="985"/>
      <c r="DS120" s="985"/>
      <c r="DT120" s="985"/>
      <c r="DU120" s="985"/>
      <c r="DV120" s="986">
        <v>0.6</v>
      </c>
      <c r="DW120" s="986"/>
      <c r="DX120" s="986"/>
      <c r="DY120" s="986"/>
      <c r="DZ120" s="987"/>
    </row>
    <row r="121" spans="1:130" s="248" customFormat="1" ht="26.25" customHeight="1" x14ac:dyDescent="0.15">
      <c r="A121" s="1117"/>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445</v>
      </c>
      <c r="AB121" s="1017"/>
      <c r="AC121" s="1017"/>
      <c r="AD121" s="1017"/>
      <c r="AE121" s="1018"/>
      <c r="AF121" s="1019" t="s">
        <v>441</v>
      </c>
      <c r="AG121" s="1017"/>
      <c r="AH121" s="1017"/>
      <c r="AI121" s="1017"/>
      <c r="AJ121" s="1018"/>
      <c r="AK121" s="1019" t="s">
        <v>440</v>
      </c>
      <c r="AL121" s="1017"/>
      <c r="AM121" s="1017"/>
      <c r="AN121" s="1017"/>
      <c r="AO121" s="1018"/>
      <c r="AP121" s="1020" t="s">
        <v>441</v>
      </c>
      <c r="AQ121" s="1021"/>
      <c r="AR121" s="1021"/>
      <c r="AS121" s="1021"/>
      <c r="AT121" s="1022"/>
      <c r="AU121" s="1050"/>
      <c r="AV121" s="1051"/>
      <c r="AW121" s="1051"/>
      <c r="AX121" s="1051"/>
      <c r="AY121" s="1052"/>
      <c r="AZ121" s="1007" t="s">
        <v>477</v>
      </c>
      <c r="BA121" s="1008"/>
      <c r="BB121" s="1008"/>
      <c r="BC121" s="1008"/>
      <c r="BD121" s="1008"/>
      <c r="BE121" s="1008"/>
      <c r="BF121" s="1008"/>
      <c r="BG121" s="1008"/>
      <c r="BH121" s="1008"/>
      <c r="BI121" s="1008"/>
      <c r="BJ121" s="1008"/>
      <c r="BK121" s="1008"/>
      <c r="BL121" s="1008"/>
      <c r="BM121" s="1008"/>
      <c r="BN121" s="1008"/>
      <c r="BO121" s="1008"/>
      <c r="BP121" s="1009"/>
      <c r="BQ121" s="977">
        <v>6495005</v>
      </c>
      <c r="BR121" s="978"/>
      <c r="BS121" s="978"/>
      <c r="BT121" s="978"/>
      <c r="BU121" s="978"/>
      <c r="BV121" s="978">
        <v>6993574</v>
      </c>
      <c r="BW121" s="978"/>
      <c r="BX121" s="978"/>
      <c r="BY121" s="978"/>
      <c r="BZ121" s="978"/>
      <c r="CA121" s="978">
        <v>6873820</v>
      </c>
      <c r="CB121" s="978"/>
      <c r="CC121" s="978"/>
      <c r="CD121" s="978"/>
      <c r="CE121" s="978"/>
      <c r="CF121" s="972">
        <v>36.700000000000003</v>
      </c>
      <c r="CG121" s="973"/>
      <c r="CH121" s="973"/>
      <c r="CI121" s="973"/>
      <c r="CJ121" s="973"/>
      <c r="CK121" s="1068"/>
      <c r="CL121" s="1069"/>
      <c r="CM121" s="1069"/>
      <c r="CN121" s="1069"/>
      <c r="CO121" s="1070"/>
      <c r="CP121" s="1078" t="s">
        <v>478</v>
      </c>
      <c r="CQ121" s="1079"/>
      <c r="CR121" s="1079"/>
      <c r="CS121" s="1079"/>
      <c r="CT121" s="1079"/>
      <c r="CU121" s="1079"/>
      <c r="CV121" s="1079"/>
      <c r="CW121" s="1079"/>
      <c r="CX121" s="1079"/>
      <c r="CY121" s="1079"/>
      <c r="CZ121" s="1079"/>
      <c r="DA121" s="1079"/>
      <c r="DB121" s="1079"/>
      <c r="DC121" s="1079"/>
      <c r="DD121" s="1079"/>
      <c r="DE121" s="1079"/>
      <c r="DF121" s="1080"/>
      <c r="DG121" s="977">
        <v>1108</v>
      </c>
      <c r="DH121" s="978"/>
      <c r="DI121" s="978"/>
      <c r="DJ121" s="978"/>
      <c r="DK121" s="978"/>
      <c r="DL121" s="978">
        <v>1100</v>
      </c>
      <c r="DM121" s="978"/>
      <c r="DN121" s="978"/>
      <c r="DO121" s="978"/>
      <c r="DP121" s="978"/>
      <c r="DQ121" s="978">
        <v>1344</v>
      </c>
      <c r="DR121" s="978"/>
      <c r="DS121" s="978"/>
      <c r="DT121" s="978"/>
      <c r="DU121" s="978"/>
      <c r="DV121" s="979">
        <v>0</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440</v>
      </c>
      <c r="AB122" s="1017"/>
      <c r="AC122" s="1017"/>
      <c r="AD122" s="1017"/>
      <c r="AE122" s="1018"/>
      <c r="AF122" s="1019" t="s">
        <v>440</v>
      </c>
      <c r="AG122" s="1017"/>
      <c r="AH122" s="1017"/>
      <c r="AI122" s="1017"/>
      <c r="AJ122" s="1018"/>
      <c r="AK122" s="1019" t="s">
        <v>440</v>
      </c>
      <c r="AL122" s="1017"/>
      <c r="AM122" s="1017"/>
      <c r="AN122" s="1017"/>
      <c r="AO122" s="1018"/>
      <c r="AP122" s="1020" t="s">
        <v>440</v>
      </c>
      <c r="AQ122" s="1021"/>
      <c r="AR122" s="1021"/>
      <c r="AS122" s="1021"/>
      <c r="AT122" s="1022"/>
      <c r="AU122" s="1050"/>
      <c r="AV122" s="1051"/>
      <c r="AW122" s="1051"/>
      <c r="AX122" s="1051"/>
      <c r="AY122" s="1052"/>
      <c r="AZ122" s="1032" t="s">
        <v>479</v>
      </c>
      <c r="BA122" s="1023"/>
      <c r="BB122" s="1023"/>
      <c r="BC122" s="1023"/>
      <c r="BD122" s="1023"/>
      <c r="BE122" s="1023"/>
      <c r="BF122" s="1023"/>
      <c r="BG122" s="1023"/>
      <c r="BH122" s="1023"/>
      <c r="BI122" s="1023"/>
      <c r="BJ122" s="1023"/>
      <c r="BK122" s="1023"/>
      <c r="BL122" s="1023"/>
      <c r="BM122" s="1023"/>
      <c r="BN122" s="1023"/>
      <c r="BO122" s="1023"/>
      <c r="BP122" s="1024"/>
      <c r="BQ122" s="1055">
        <v>14936910</v>
      </c>
      <c r="BR122" s="1056"/>
      <c r="BS122" s="1056"/>
      <c r="BT122" s="1056"/>
      <c r="BU122" s="1056"/>
      <c r="BV122" s="1056">
        <v>14763777</v>
      </c>
      <c r="BW122" s="1056"/>
      <c r="BX122" s="1056"/>
      <c r="BY122" s="1056"/>
      <c r="BZ122" s="1056"/>
      <c r="CA122" s="1056">
        <v>14437176</v>
      </c>
      <c r="CB122" s="1056"/>
      <c r="CC122" s="1056"/>
      <c r="CD122" s="1056"/>
      <c r="CE122" s="1056"/>
      <c r="CF122" s="1076">
        <v>77</v>
      </c>
      <c r="CG122" s="1077"/>
      <c r="CH122" s="1077"/>
      <c r="CI122" s="1077"/>
      <c r="CJ122" s="1077"/>
      <c r="CK122" s="1068"/>
      <c r="CL122" s="1069"/>
      <c r="CM122" s="1069"/>
      <c r="CN122" s="1069"/>
      <c r="CO122" s="1070"/>
      <c r="CP122" s="1078" t="s">
        <v>480</v>
      </c>
      <c r="CQ122" s="1079"/>
      <c r="CR122" s="1079"/>
      <c r="CS122" s="1079"/>
      <c r="CT122" s="1079"/>
      <c r="CU122" s="1079"/>
      <c r="CV122" s="1079"/>
      <c r="CW122" s="1079"/>
      <c r="CX122" s="1079"/>
      <c r="CY122" s="1079"/>
      <c r="CZ122" s="1079"/>
      <c r="DA122" s="1079"/>
      <c r="DB122" s="1079"/>
      <c r="DC122" s="1079"/>
      <c r="DD122" s="1079"/>
      <c r="DE122" s="1079"/>
      <c r="DF122" s="1080"/>
      <c r="DG122" s="977" t="s">
        <v>440</v>
      </c>
      <c r="DH122" s="978"/>
      <c r="DI122" s="978"/>
      <c r="DJ122" s="978"/>
      <c r="DK122" s="978"/>
      <c r="DL122" s="978" t="s">
        <v>440</v>
      </c>
      <c r="DM122" s="978"/>
      <c r="DN122" s="978"/>
      <c r="DO122" s="978"/>
      <c r="DP122" s="978"/>
      <c r="DQ122" s="978" t="s">
        <v>441</v>
      </c>
      <c r="DR122" s="978"/>
      <c r="DS122" s="978"/>
      <c r="DT122" s="978"/>
      <c r="DU122" s="978"/>
      <c r="DV122" s="979" t="s">
        <v>440</v>
      </c>
      <c r="DW122" s="979"/>
      <c r="DX122" s="979"/>
      <c r="DY122" s="979"/>
      <c r="DZ122" s="980"/>
    </row>
    <row r="123" spans="1:130" s="248" customFormat="1" ht="26.25" customHeight="1" x14ac:dyDescent="0.15">
      <c r="A123" s="1117"/>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440</v>
      </c>
      <c r="AB123" s="1017"/>
      <c r="AC123" s="1017"/>
      <c r="AD123" s="1017"/>
      <c r="AE123" s="1018"/>
      <c r="AF123" s="1019" t="s">
        <v>452</v>
      </c>
      <c r="AG123" s="1017"/>
      <c r="AH123" s="1017"/>
      <c r="AI123" s="1017"/>
      <c r="AJ123" s="1018"/>
      <c r="AK123" s="1019" t="s">
        <v>440</v>
      </c>
      <c r="AL123" s="1017"/>
      <c r="AM123" s="1017"/>
      <c r="AN123" s="1017"/>
      <c r="AO123" s="1018"/>
      <c r="AP123" s="1020" t="s">
        <v>440</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481</v>
      </c>
      <c r="BP123" s="1064"/>
      <c r="BQ123" s="1123">
        <v>28084760</v>
      </c>
      <c r="BR123" s="1124"/>
      <c r="BS123" s="1124"/>
      <c r="BT123" s="1124"/>
      <c r="BU123" s="1124"/>
      <c r="BV123" s="1124">
        <v>27570802</v>
      </c>
      <c r="BW123" s="1124"/>
      <c r="BX123" s="1124"/>
      <c r="BY123" s="1124"/>
      <c r="BZ123" s="1124"/>
      <c r="CA123" s="1124">
        <v>28175244</v>
      </c>
      <c r="CB123" s="1124"/>
      <c r="CC123" s="1124"/>
      <c r="CD123" s="1124"/>
      <c r="CE123" s="1124"/>
      <c r="CF123" s="1057"/>
      <c r="CG123" s="1058"/>
      <c r="CH123" s="1058"/>
      <c r="CI123" s="1058"/>
      <c r="CJ123" s="1059"/>
      <c r="CK123" s="1068"/>
      <c r="CL123" s="1069"/>
      <c r="CM123" s="1069"/>
      <c r="CN123" s="1069"/>
      <c r="CO123" s="1070"/>
      <c r="CP123" s="1078" t="s">
        <v>482</v>
      </c>
      <c r="CQ123" s="1079"/>
      <c r="CR123" s="1079"/>
      <c r="CS123" s="1079"/>
      <c r="CT123" s="1079"/>
      <c r="CU123" s="1079"/>
      <c r="CV123" s="1079"/>
      <c r="CW123" s="1079"/>
      <c r="CX123" s="1079"/>
      <c r="CY123" s="1079"/>
      <c r="CZ123" s="1079"/>
      <c r="DA123" s="1079"/>
      <c r="DB123" s="1079"/>
      <c r="DC123" s="1079"/>
      <c r="DD123" s="1079"/>
      <c r="DE123" s="1079"/>
      <c r="DF123" s="1080"/>
      <c r="DG123" s="1016" t="s">
        <v>440</v>
      </c>
      <c r="DH123" s="1017"/>
      <c r="DI123" s="1017"/>
      <c r="DJ123" s="1017"/>
      <c r="DK123" s="1018"/>
      <c r="DL123" s="1019" t="s">
        <v>440</v>
      </c>
      <c r="DM123" s="1017"/>
      <c r="DN123" s="1017"/>
      <c r="DO123" s="1017"/>
      <c r="DP123" s="1018"/>
      <c r="DQ123" s="1019" t="s">
        <v>440</v>
      </c>
      <c r="DR123" s="1017"/>
      <c r="DS123" s="1017"/>
      <c r="DT123" s="1017"/>
      <c r="DU123" s="1018"/>
      <c r="DV123" s="1020" t="s">
        <v>452</v>
      </c>
      <c r="DW123" s="1021"/>
      <c r="DX123" s="1021"/>
      <c r="DY123" s="1021"/>
      <c r="DZ123" s="1022"/>
    </row>
    <row r="124" spans="1:130" s="248" customFormat="1" ht="26.25" customHeight="1" thickBot="1" x14ac:dyDescent="0.2">
      <c r="A124" s="1117"/>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452</v>
      </c>
      <c r="AB124" s="1017"/>
      <c r="AC124" s="1017"/>
      <c r="AD124" s="1017"/>
      <c r="AE124" s="1018"/>
      <c r="AF124" s="1019" t="s">
        <v>441</v>
      </c>
      <c r="AG124" s="1017"/>
      <c r="AH124" s="1017"/>
      <c r="AI124" s="1017"/>
      <c r="AJ124" s="1018"/>
      <c r="AK124" s="1019" t="s">
        <v>440</v>
      </c>
      <c r="AL124" s="1017"/>
      <c r="AM124" s="1017"/>
      <c r="AN124" s="1017"/>
      <c r="AO124" s="1018"/>
      <c r="AP124" s="1020" t="s">
        <v>445</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25</v>
      </c>
      <c r="BR124" s="1086"/>
      <c r="BS124" s="1086"/>
      <c r="BT124" s="1086"/>
      <c r="BU124" s="1086"/>
      <c r="BV124" s="1086">
        <v>31.1</v>
      </c>
      <c r="BW124" s="1086"/>
      <c r="BX124" s="1086"/>
      <c r="BY124" s="1086"/>
      <c r="BZ124" s="1086"/>
      <c r="CA124" s="1086">
        <v>25.8</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v>672569</v>
      </c>
      <c r="DH124" s="1042"/>
      <c r="DI124" s="1042"/>
      <c r="DJ124" s="1042"/>
      <c r="DK124" s="1043"/>
      <c r="DL124" s="1041" t="s">
        <v>440</v>
      </c>
      <c r="DM124" s="1042"/>
      <c r="DN124" s="1042"/>
      <c r="DO124" s="1042"/>
      <c r="DP124" s="1043"/>
      <c r="DQ124" s="1041" t="s">
        <v>440</v>
      </c>
      <c r="DR124" s="1042"/>
      <c r="DS124" s="1042"/>
      <c r="DT124" s="1042"/>
      <c r="DU124" s="1043"/>
      <c r="DV124" s="1044" t="s">
        <v>440</v>
      </c>
      <c r="DW124" s="1045"/>
      <c r="DX124" s="1045"/>
      <c r="DY124" s="1045"/>
      <c r="DZ124" s="1046"/>
    </row>
    <row r="125" spans="1:130" s="248" customFormat="1" ht="26.25" customHeight="1" x14ac:dyDescent="0.15">
      <c r="A125" s="1117"/>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440</v>
      </c>
      <c r="AB125" s="1017"/>
      <c r="AC125" s="1017"/>
      <c r="AD125" s="1017"/>
      <c r="AE125" s="1018"/>
      <c r="AF125" s="1019" t="s">
        <v>440</v>
      </c>
      <c r="AG125" s="1017"/>
      <c r="AH125" s="1017"/>
      <c r="AI125" s="1017"/>
      <c r="AJ125" s="1018"/>
      <c r="AK125" s="1019" t="s">
        <v>440</v>
      </c>
      <c r="AL125" s="1017"/>
      <c r="AM125" s="1017"/>
      <c r="AN125" s="1017"/>
      <c r="AO125" s="1018"/>
      <c r="AP125" s="1020" t="s">
        <v>440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485</v>
      </c>
      <c r="CL125" s="1066"/>
      <c r="CM125" s="1066"/>
      <c r="CN125" s="1066"/>
      <c r="CO125" s="1067"/>
      <c r="CP125" s="998" t="s">
        <v>486</v>
      </c>
      <c r="CQ125" s="947"/>
      <c r="CR125" s="947"/>
      <c r="CS125" s="947"/>
      <c r="CT125" s="947"/>
      <c r="CU125" s="947"/>
      <c r="CV125" s="947"/>
      <c r="CW125" s="947"/>
      <c r="CX125" s="947"/>
      <c r="CY125" s="947"/>
      <c r="CZ125" s="947"/>
      <c r="DA125" s="947"/>
      <c r="DB125" s="947"/>
      <c r="DC125" s="947"/>
      <c r="DD125" s="947"/>
      <c r="DE125" s="947"/>
      <c r="DF125" s="948"/>
      <c r="DG125" s="984" t="s">
        <v>440</v>
      </c>
      <c r="DH125" s="985"/>
      <c r="DI125" s="985"/>
      <c r="DJ125" s="985"/>
      <c r="DK125" s="985"/>
      <c r="DL125" s="985" t="s">
        <v>440</v>
      </c>
      <c r="DM125" s="985"/>
      <c r="DN125" s="985"/>
      <c r="DO125" s="985"/>
      <c r="DP125" s="985"/>
      <c r="DQ125" s="985" t="s">
        <v>440</v>
      </c>
      <c r="DR125" s="985"/>
      <c r="DS125" s="985"/>
      <c r="DT125" s="985"/>
      <c r="DU125" s="985"/>
      <c r="DV125" s="986" t="s">
        <v>440</v>
      </c>
      <c r="DW125" s="986"/>
      <c r="DX125" s="986"/>
      <c r="DY125" s="986"/>
      <c r="DZ125" s="987"/>
    </row>
    <row r="126" spans="1:130" s="248" customFormat="1" ht="26.25" customHeight="1" thickBot="1" x14ac:dyDescent="0.2">
      <c r="A126" s="1117"/>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74236</v>
      </c>
      <c r="AB126" s="1017"/>
      <c r="AC126" s="1017"/>
      <c r="AD126" s="1017"/>
      <c r="AE126" s="1018"/>
      <c r="AF126" s="1019">
        <v>75792</v>
      </c>
      <c r="AG126" s="1017"/>
      <c r="AH126" s="1017"/>
      <c r="AI126" s="1017"/>
      <c r="AJ126" s="1018"/>
      <c r="AK126" s="1019">
        <v>76733</v>
      </c>
      <c r="AL126" s="1017"/>
      <c r="AM126" s="1017"/>
      <c r="AN126" s="1017"/>
      <c r="AO126" s="1018"/>
      <c r="AP126" s="1020">
        <v>0.4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487</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440</v>
      </c>
      <c r="DM126" s="978"/>
      <c r="DN126" s="978"/>
      <c r="DO126" s="978"/>
      <c r="DP126" s="978"/>
      <c r="DQ126" s="978" t="s">
        <v>440</v>
      </c>
      <c r="DR126" s="978"/>
      <c r="DS126" s="978"/>
      <c r="DT126" s="978"/>
      <c r="DU126" s="978"/>
      <c r="DV126" s="979" t="s">
        <v>440</v>
      </c>
      <c r="DW126" s="979"/>
      <c r="DX126" s="979"/>
      <c r="DY126" s="979"/>
      <c r="DZ126" s="980"/>
    </row>
    <row r="127" spans="1:130" s="248" customFormat="1" ht="26.25" customHeight="1" x14ac:dyDescent="0.15">
      <c r="A127" s="1118"/>
      <c r="B127" s="1006"/>
      <c r="C127" s="1060" t="s">
        <v>488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440</v>
      </c>
      <c r="AB127" s="1017"/>
      <c r="AC127" s="1017"/>
      <c r="AD127" s="1017"/>
      <c r="AE127" s="1018"/>
      <c r="AF127" s="1019" t="s">
        <v>445</v>
      </c>
      <c r="AG127" s="1017"/>
      <c r="AH127" s="1017"/>
      <c r="AI127" s="1017"/>
      <c r="AJ127" s="1018"/>
      <c r="AK127" s="1019" t="s">
        <v>440</v>
      </c>
      <c r="AL127" s="1017"/>
      <c r="AM127" s="1017"/>
      <c r="AN127" s="1017"/>
      <c r="AO127" s="1018"/>
      <c r="AP127" s="1020" t="s">
        <v>440</v>
      </c>
      <c r="AQ127" s="1021"/>
      <c r="AR127" s="1021"/>
      <c r="AS127" s="1021"/>
      <c r="AT127" s="1022"/>
      <c r="AU127" s="284"/>
      <c r="AV127" s="284"/>
      <c r="AW127" s="284"/>
      <c r="AX127" s="1090" t="s">
        <v>489</v>
      </c>
      <c r="AY127" s="1091"/>
      <c r="AZ127" s="1091"/>
      <c r="BA127" s="1091"/>
      <c r="BB127" s="1091"/>
      <c r="BC127" s="1091"/>
      <c r="BD127" s="1091"/>
      <c r="BE127" s="1092"/>
      <c r="BF127" s="1093" t="s">
        <v>490</v>
      </c>
      <c r="BG127" s="1091"/>
      <c r="BH127" s="1091"/>
      <c r="BI127" s="1091"/>
      <c r="BJ127" s="1091"/>
      <c r="BK127" s="1091"/>
      <c r="BL127" s="1092"/>
      <c r="BM127" s="1093" t="s">
        <v>491</v>
      </c>
      <c r="BN127" s="1091"/>
      <c r="BO127" s="1091"/>
      <c r="BP127" s="1091"/>
      <c r="BQ127" s="1091"/>
      <c r="BR127" s="1091"/>
      <c r="BS127" s="1092"/>
      <c r="BT127" s="1093" t="s">
        <v>492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493</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440</v>
      </c>
      <c r="DM127" s="978"/>
      <c r="DN127" s="978"/>
      <c r="DO127" s="978"/>
      <c r="DP127" s="978"/>
      <c r="DQ127" s="978" t="s">
        <v>440</v>
      </c>
      <c r="DR127" s="978"/>
      <c r="DS127" s="978"/>
      <c r="DT127" s="978"/>
      <c r="DU127" s="978"/>
      <c r="DV127" s="979" t="s">
        <v>445</v>
      </c>
      <c r="DW127" s="979"/>
      <c r="DX127" s="979"/>
      <c r="DY127" s="979"/>
      <c r="DZ127" s="980"/>
    </row>
    <row r="128" spans="1:130" s="248" customFormat="1" ht="26.25" customHeight="1" thickBot="1" x14ac:dyDescent="0.2">
      <c r="A128" s="1101" t="s">
        <v>494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495</v>
      </c>
      <c r="X128" s="1103"/>
      <c r="Y128" s="1103"/>
      <c r="Z128" s="1104"/>
      <c r="AA128" s="1105">
        <v>356914</v>
      </c>
      <c r="AB128" s="1106"/>
      <c r="AC128" s="1106"/>
      <c r="AD128" s="1106"/>
      <c r="AE128" s="1107"/>
      <c r="AF128" s="1108">
        <v>325518</v>
      </c>
      <c r="AG128" s="1106"/>
      <c r="AH128" s="1106"/>
      <c r="AI128" s="1106"/>
      <c r="AJ128" s="1107"/>
      <c r="AK128" s="1108">
        <v>137526</v>
      </c>
      <c r="AL128" s="1106"/>
      <c r="AM128" s="1106"/>
      <c r="AN128" s="1106"/>
      <c r="AO128" s="1107"/>
      <c r="AP128" s="1109"/>
      <c r="AQ128" s="1110"/>
      <c r="AR128" s="1110"/>
      <c r="AS128" s="1110"/>
      <c r="AT128" s="1111"/>
      <c r="AU128" s="284"/>
      <c r="AV128" s="284"/>
      <c r="AW128" s="284"/>
      <c r="AX128" s="946" t="s">
        <v>496</v>
      </c>
      <c r="AY128" s="947"/>
      <c r="AZ128" s="947"/>
      <c r="BA128" s="947"/>
      <c r="BB128" s="947"/>
      <c r="BC128" s="947"/>
      <c r="BD128" s="947"/>
      <c r="BE128" s="948"/>
      <c r="BF128" s="1112" t="s">
        <v>129</v>
      </c>
      <c r="BG128" s="1113"/>
      <c r="BH128" s="1113"/>
      <c r="BI128" s="1113"/>
      <c r="BJ128" s="1113"/>
      <c r="BK128" s="1113"/>
      <c r="BL128" s="1114"/>
      <c r="BM128" s="1112">
        <v>12.48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497</v>
      </c>
      <c r="CQ128" s="1095"/>
      <c r="CR128" s="1095"/>
      <c r="CS128" s="1095"/>
      <c r="CT128" s="1095"/>
      <c r="CU128" s="1095"/>
      <c r="CV128" s="1095"/>
      <c r="CW128" s="1095"/>
      <c r="CX128" s="1095"/>
      <c r="CY128" s="1095"/>
      <c r="CZ128" s="1095"/>
      <c r="DA128" s="1095"/>
      <c r="DB128" s="1095"/>
      <c r="DC128" s="1095"/>
      <c r="DD128" s="1095"/>
      <c r="DE128" s="1095"/>
      <c r="DF128" s="1096"/>
      <c r="DG128" s="1097" t="s">
        <v>440</v>
      </c>
      <c r="DH128" s="1098"/>
      <c r="DI128" s="1098"/>
      <c r="DJ128" s="1098"/>
      <c r="DK128" s="1098"/>
      <c r="DL128" s="1098" t="s">
        <v>440</v>
      </c>
      <c r="DM128" s="1098"/>
      <c r="DN128" s="1098"/>
      <c r="DO128" s="1098"/>
      <c r="DP128" s="1098"/>
      <c r="DQ128" s="1098" t="s">
        <v>440</v>
      </c>
      <c r="DR128" s="1098"/>
      <c r="DS128" s="1098"/>
      <c r="DT128" s="1098"/>
      <c r="DU128" s="1098"/>
      <c r="DV128" s="1099" t="s">
        <v>440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19187622</v>
      </c>
      <c r="AB129" s="1017"/>
      <c r="AC129" s="1017"/>
      <c r="AD129" s="1017"/>
      <c r="AE129" s="1018"/>
      <c r="AF129" s="1019">
        <v>19214726</v>
      </c>
      <c r="AG129" s="1017"/>
      <c r="AH129" s="1017"/>
      <c r="AI129" s="1017"/>
      <c r="AJ129" s="1018"/>
      <c r="AK129" s="1019">
        <v>20169461</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440</v>
      </c>
      <c r="BG129" s="1127"/>
      <c r="BH129" s="1127"/>
      <c r="BI129" s="1127"/>
      <c r="BJ129" s="1127"/>
      <c r="BK129" s="1127"/>
      <c r="BL129" s="1128"/>
      <c r="BM129" s="1126">
        <v>17.48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1535102</v>
      </c>
      <c r="AB130" s="1017"/>
      <c r="AC130" s="1017"/>
      <c r="AD130" s="1017"/>
      <c r="AE130" s="1018"/>
      <c r="AF130" s="1019">
        <v>1454800</v>
      </c>
      <c r="AG130" s="1017"/>
      <c r="AH130" s="1017"/>
      <c r="AI130" s="1017"/>
      <c r="AJ130" s="1018"/>
      <c r="AK130" s="1019">
        <v>1415484</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3.5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17652520</v>
      </c>
      <c r="AB131" s="1042"/>
      <c r="AC131" s="1042"/>
      <c r="AD131" s="1042"/>
      <c r="AE131" s="1043"/>
      <c r="AF131" s="1041">
        <v>17759926</v>
      </c>
      <c r="AG131" s="1042"/>
      <c r="AH131" s="1042"/>
      <c r="AI131" s="1042"/>
      <c r="AJ131" s="1043"/>
      <c r="AK131" s="1041">
        <v>18753977</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v>25.8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3.857783478</v>
      </c>
      <c r="AB132" s="1158"/>
      <c r="AC132" s="1158"/>
      <c r="AD132" s="1158"/>
      <c r="AE132" s="1159"/>
      <c r="AF132" s="1160">
        <v>3.7059557569999999</v>
      </c>
      <c r="AG132" s="1158"/>
      <c r="AH132" s="1158"/>
      <c r="AI132" s="1158"/>
      <c r="AJ132" s="1159"/>
      <c r="AK132" s="1160">
        <v>3.0925867079999998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4.4000000000000004</v>
      </c>
      <c r="AB133" s="1141"/>
      <c r="AC133" s="1141"/>
      <c r="AD133" s="1141"/>
      <c r="AE133" s="1142"/>
      <c r="AF133" s="1140">
        <v>3.9</v>
      </c>
      <c r="AG133" s="1141"/>
      <c r="AH133" s="1141"/>
      <c r="AI133" s="1141"/>
      <c r="AJ133" s="1142"/>
      <c r="AK133" s="1140">
        <v>3.5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ljIGhyKu1E75xlfyA45Vj/PggBwo53gWd8iQNV7SxeNd7WCIVcdxHeoOl3FYidkMuZQzKo9yNZqj/Md2eHYCA==" saltValue="eG/gV7IKtSZbP6DwS/AH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iYBPv28btubaKsnx8stHvN3Bu4rsJyzRSecQBPlknn5SXABFjWexB1yyzAUVEbL+nLwh+n7O9aaIrfQMxHMvw==" saltValue="VoB0G5SOucVNOzeuboYqL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NhY3zvA5Ngdkg8JWGrVU+ycQGQOZ//NhLaVGWZMTAqa+G8IGK8qQCQKrFuStfkizK9n2lC1hRpoqj63dx2h8Q==" saltValue="JYYJ9gNiGQRI96UUYbJIG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7632226</v>
      </c>
      <c r="AP9" s="314">
        <v>91949</v>
      </c>
      <c r="AQ9" s="315">
        <v>70597</v>
      </c>
      <c r="AR9" s="316">
        <v>30.2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67531</v>
      </c>
      <c r="AP10" s="317">
        <v>814</v>
      </c>
      <c r="AQ10" s="318">
        <v>6273</v>
      </c>
      <c r="AR10" s="319">
        <v>-87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v>169942</v>
      </c>
      <c r="AP11" s="317">
        <v>2047</v>
      </c>
      <c r="AQ11" s="318">
        <v>1314</v>
      </c>
      <c r="AR11" s="319">
        <v>55.8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v>11098</v>
      </c>
      <c r="AP12" s="317">
        <v>134</v>
      </c>
      <c r="AQ12" s="318">
        <v>3</v>
      </c>
      <c r="AR12" s="319">
        <v>4366.7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t="s">
        <v>521</v>
      </c>
      <c r="AP13" s="317" t="s">
        <v>521</v>
      </c>
      <c r="AQ13" s="318">
        <v>2424</v>
      </c>
      <c r="AR13" s="319" t="s">
        <v>521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226078</v>
      </c>
      <c r="AP14" s="317">
        <v>2724</v>
      </c>
      <c r="AQ14" s="318">
        <v>1774</v>
      </c>
      <c r="AR14" s="319">
        <v>53.6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-859627</v>
      </c>
      <c r="AP15" s="317">
        <v>-10356</v>
      </c>
      <c r="AQ15" s="318">
        <v>-4858</v>
      </c>
      <c r="AR15" s="319">
        <v>113.2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7247248</v>
      </c>
      <c r="AP16" s="317">
        <v>87311</v>
      </c>
      <c r="AQ16" s="318">
        <v>77526</v>
      </c>
      <c r="AR16" s="319">
        <v>12.6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10.49</v>
      </c>
      <c r="AP21" s="331">
        <v>7.31</v>
      </c>
      <c r="AQ21" s="332">
        <v>3.18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100.3</v>
      </c>
      <c r="AP22" s="336">
        <v>98.5</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1639583</v>
      </c>
      <c r="AP32" s="345">
        <v>19753</v>
      </c>
      <c r="AQ32" s="346">
        <v>38968</v>
      </c>
      <c r="AR32" s="347">
        <v>-49.3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521</v>
      </c>
      <c r="AP34" s="345" t="s">
        <v>521</v>
      </c>
      <c r="AQ34" s="346">
        <v>58</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12882</v>
      </c>
      <c r="AP35" s="345">
        <v>155</v>
      </c>
      <c r="AQ35" s="346">
        <v>12321</v>
      </c>
      <c r="AR35" s="347">
        <v>-98.7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403795</v>
      </c>
      <c r="AP36" s="345">
        <v>4865</v>
      </c>
      <c r="AQ36" s="346">
        <v>1771</v>
      </c>
      <c r="AR36" s="347">
        <v>174.7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v>76733</v>
      </c>
      <c r="AP37" s="345">
        <v>924</v>
      </c>
      <c r="AQ37" s="346">
        <v>588</v>
      </c>
      <c r="AR37" s="347">
        <v>57.1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-137526</v>
      </c>
      <c r="AP39" s="345">
        <v>-1657</v>
      </c>
      <c r="AQ39" s="346">
        <v>-5205</v>
      </c>
      <c r="AR39" s="347">
        <v>-68.2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-1415484</v>
      </c>
      <c r="AP40" s="345">
        <v>-17053</v>
      </c>
      <c r="AQ40" s="346">
        <v>-35431</v>
      </c>
      <c r="AR40" s="347">
        <v>-51.9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579983</v>
      </c>
      <c r="AP41" s="345">
        <v>6987</v>
      </c>
      <c r="AQ41" s="346">
        <v>13072</v>
      </c>
      <c r="AR41" s="347">
        <v>-46.5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2135784</v>
      </c>
      <c r="AN51" s="367">
        <v>24676</v>
      </c>
      <c r="AO51" s="368">
        <v>-25.6</v>
      </c>
      <c r="AP51" s="369">
        <v>57295</v>
      </c>
      <c r="AQ51" s="370">
        <v>5.7</v>
      </c>
      <c r="AR51" s="371">
        <v>-31.3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890935</v>
      </c>
      <c r="AN52" s="375">
        <v>10294</v>
      </c>
      <c r="AO52" s="376">
        <v>-3.9</v>
      </c>
      <c r="AP52" s="377">
        <v>32771</v>
      </c>
      <c r="AQ52" s="378">
        <v>10.4</v>
      </c>
      <c r="AR52" s="379">
        <v>-14.3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3702124</v>
      </c>
      <c r="AN53" s="367">
        <v>43247</v>
      </c>
      <c r="AO53" s="368">
        <v>75.3</v>
      </c>
      <c r="AP53" s="369">
        <v>54110</v>
      </c>
      <c r="AQ53" s="370">
        <v>-5.6</v>
      </c>
      <c r="AR53" s="371">
        <v>80.900000000000006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1624100</v>
      </c>
      <c r="AN54" s="375">
        <v>18972</v>
      </c>
      <c r="AO54" s="376">
        <v>84.3</v>
      </c>
      <c r="AP54" s="377">
        <v>30620</v>
      </c>
      <c r="AQ54" s="378">
        <v>-6.6</v>
      </c>
      <c r="AR54" s="379">
        <v>90.9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4976284</v>
      </c>
      <c r="AN55" s="367">
        <v>58675</v>
      </c>
      <c r="AO55" s="368">
        <v>35.700000000000003</v>
      </c>
      <c r="AP55" s="369">
        <v>54684</v>
      </c>
      <c r="AQ55" s="370">
        <v>1.1000000000000001</v>
      </c>
      <c r="AR55" s="371">
        <v>34.6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2704475</v>
      </c>
      <c r="AN56" s="375">
        <v>31888</v>
      </c>
      <c r="AO56" s="376">
        <v>68.099999999999994</v>
      </c>
      <c r="AP56" s="377">
        <v>32829</v>
      </c>
      <c r="AQ56" s="378">
        <v>7.2</v>
      </c>
      <c r="AR56" s="379">
        <v>60.9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5205801</v>
      </c>
      <c r="AN57" s="367">
        <v>62059</v>
      </c>
      <c r="AO57" s="368">
        <v>5.8</v>
      </c>
      <c r="AP57" s="369">
        <v>62383</v>
      </c>
      <c r="AQ57" s="370">
        <v>14.1</v>
      </c>
      <c r="AR57" s="371">
        <v>-8.3000000000000007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2262445</v>
      </c>
      <c r="AN58" s="375">
        <v>26971</v>
      </c>
      <c r="AO58" s="376">
        <v>-15.4</v>
      </c>
      <c r="AP58" s="377">
        <v>35325</v>
      </c>
      <c r="AQ58" s="378">
        <v>7.6</v>
      </c>
      <c r="AR58" s="379">
        <v>-23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5733914</v>
      </c>
      <c r="AN59" s="367">
        <v>69079</v>
      </c>
      <c r="AO59" s="368">
        <v>11.3</v>
      </c>
      <c r="AP59" s="369">
        <v>63812</v>
      </c>
      <c r="AQ59" s="370">
        <v>2.2999999999999998</v>
      </c>
      <c r="AR59" s="371">
        <v>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2199130</v>
      </c>
      <c r="AN60" s="375">
        <v>26494</v>
      </c>
      <c r="AO60" s="376">
        <v>-1.8</v>
      </c>
      <c r="AP60" s="377">
        <v>33848</v>
      </c>
      <c r="AQ60" s="378">
        <v>-4.2</v>
      </c>
      <c r="AR60" s="379">
        <v>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4350781</v>
      </c>
      <c r="AN61" s="382">
        <v>51547</v>
      </c>
      <c r="AO61" s="383">
        <v>20.5</v>
      </c>
      <c r="AP61" s="384">
        <v>58457</v>
      </c>
      <c r="AQ61" s="385">
        <v>3.5</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1936217</v>
      </c>
      <c r="AN62" s="375">
        <v>22924</v>
      </c>
      <c r="AO62" s="376">
        <v>26.3</v>
      </c>
      <c r="AP62" s="377">
        <v>33079</v>
      </c>
      <c r="AQ62" s="378">
        <v>2.9</v>
      </c>
      <c r="AR62" s="379">
        <v>23.4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T98jRB2AiKB+EYRF6VxR6WaqjFHwrO8V9Kb46ufg2e4rLn6utwlwpYM85A4VIw75XebaVnj1Pcp3T4Yubxp0g==" saltValue="c4+hnQUSFI4+RHniC2Pi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v/E+gXqWaYKr7BimtEHl4dhJG+F6EqK1UXXyNK7c5WInE6cF3TqVap6+1MZS2uMOT3C8T8uzN9yd647119gZpA==" saltValue="2dDq/qBkplL8sFatvHsib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PdsEhhd52KiiJ3MDAv+OWmwNpWoVaxAPWTWORmN0el3u/X35Wh8/wq9KGBbcTWz2nHEET6pZDVRfmWOkEvPDfw==" saltValue="TL+w9ofliKD0ARSmVYQ9f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18.03</v>
      </c>
      <c r="G47" s="12">
        <v>16.55</v>
      </c>
      <c r="H47" s="12">
        <v>20.37</v>
      </c>
      <c r="I47" s="12">
        <v>15.19</v>
      </c>
      <c r="J47" s="13">
        <v>19.53</v>
      </c>
    </row>
    <row r="48" spans="2:10" ht="57.75" customHeight="1" x14ac:dyDescent="0.15">
      <c r="B48" s="14"/>
      <c r="C48" s="1202" t="s">
        <v>4</v>
      </c>
      <c r="D48" s="1202"/>
      <c r="E48" s="1203"/>
      <c r="F48" s="15">
        <v>4.58</v>
      </c>
      <c r="G48" s="16">
        <v>7.28</v>
      </c>
      <c r="H48" s="16">
        <v>8.4499999999999993</v>
      </c>
      <c r="I48" s="16">
        <v>9.65</v>
      </c>
      <c r="J48" s="17">
        <v>10.050000000000001</v>
      </c>
    </row>
    <row r="49" spans="2:10" ht="57.75" customHeight="1" thickBot="1" x14ac:dyDescent="0.2">
      <c r="B49" s="18"/>
      <c r="C49" s="1204" t="s">
        <v>5</v>
      </c>
      <c r="D49" s="1204"/>
      <c r="E49" s="1205"/>
      <c r="F49" s="19" t="s">
        <v>566</v>
      </c>
      <c r="G49" s="20">
        <v>1.67</v>
      </c>
      <c r="H49" s="20">
        <v>5.27</v>
      </c>
      <c r="I49" s="20" t="s">
        <v>567</v>
      </c>
      <c r="J49" s="21">
        <v>5.91</v>
      </c>
    </row>
    <row r="50" spans="2:10" ht="13.5" customHeight="1" x14ac:dyDescent="0.15"/>
  </sheetData>
  <sheetProtection algorithmName="SHA-512" hashValue="l0yfP2JYyMxOMwhGGEiD61p51y6KHuvb1SxaCspyN1VTK7Zz2wnvOK5GHg30jyhEAUje/F83g3sm8QUDTrbuag==" saltValue="6Vi20r2cCIjo1wmfGEI3r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2022-03-22T04:06:26Z</cp:lastPrinted>
  <dcterms:created xsi:type="dcterms:W3CDTF">2022-02-02T04:23:43Z</dcterms:created>
  <dcterms:modified xsi:type="dcterms:W3CDTF">2022-09-29T04:18:24Z</dcterms:modified>
  <cp:category/>
</cp:coreProperties>
</file>