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8800" windowHeight="123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<sst xmlns="http://schemas.openxmlformats.org/spreadsheetml/2006/main" count="1110" uniqueCount="619">
  <si>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</si>
  <si>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</si>
  <si>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</si>
  <si>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</si>
  <si>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</si>
  <si>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</si>
  <si>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</si>
  <si>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</si>
  <si>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</si>
  <si>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</si>
  <si>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</si>
  <si>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</si>
  <si>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</si>
  <si>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</si>
  <si>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</si>
  <si>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</si>
  <si>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</si>
  <si>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</si>
  <si>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</si>
  <si>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</si>
  <si>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</si>
  <si>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</si>
  <si>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</si>
  <si>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</si>
  <si>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</si>
  <si>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</si>
  <si>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</si>
  <si>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</si>
  <si>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</si>
  <si>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</si>
  <si>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</si>
  <si>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</si>
  <si>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</si>
  <si>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</si>
  <si>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</si>
  <si>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</si>
  <si>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</si>
  <si>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</si>
  <si>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</si>
  <si>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</si>
  <si>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</si>
  <si>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</si>
  <si>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</si>
  <si>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</si>
  <si>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</si>
  <si>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</si>
  <si>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</si>
  <si>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</si>
  <si>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</si>
  <si>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</si>
  <si>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</si>
  <si>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</si>
  <si>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</si>
  <si>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</si>
  <si>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</si>
  <si>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</si>
  <si>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</si>
  <si>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</si>
  <si>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</si>
  <si>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</si>
  <si>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</si>
  <si>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</si>
  <si>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</si>
  <si>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</si>
  <si>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</si>
  <si>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</si>
  <si>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</si>
  <si>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</si>
  <si>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</si>
  <si>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</si>
  <si>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</si>
  <si>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</si>
  <si>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</si>
  <si>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</si>
  <si>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</si>
  <si>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</si>
  <si>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</si>
  <si>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</si>
  <si>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</si>
  <si>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</si>
  <si>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</si>
  <si>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</si>
  <si>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</si>
  <si>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</si>
  <si>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</si>
  <si>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</si>
  <si>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</si>
  <si>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</si>
  <si>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</si>
  <si>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</si>
  <si>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</si>
  <si>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</si>
  <si>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</si>
  <si>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</si>
  <si>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</si>
  <si>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</si>
  <si>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</si>
  <si>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</si>
  <si>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</si>
  <si>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</si>
  <si>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</si>
  <si>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</si>
  <si>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</si>
  <si>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</si>
  <si>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</si>
  <si>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</si>
  <si>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</si>
  <si>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</si>
  <si>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</si>
  <si>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</si>
  <si>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</si>
  <si>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</si>
  <si>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</si>
  <si>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</si>
  <si>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</si>
  <si>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</si>
  <si>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</si>
  <si>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</si>
  <si>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</si>
  <si>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</si>
  <si>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</si>
  <si>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</si>
  <si>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</si>
  <si>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</si>
  <si>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</si>
  <si>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</si>
  <si>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</si>
  <si>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</si>
  <si>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</si>
  <si>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</si>
  <si>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</si>
  <si>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</si>
  <si>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</si>
  <si>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</si>
  <si>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</si>
  <si>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</si>
  <si>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</si>
  <si>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</si>
  <si>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</si>
  <si>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</si>
  <si>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</si>
  <si>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</si>
  <si>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</si>
  <si>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</si>
  <si>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</si>
  <si>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</si>
  <si>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</si>
  <si>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</si>
  <si>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</si>
  <si>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</si>
  <si>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</si>
  <si>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</si>
  <si>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</si>
  <si>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</si>
  <si>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</si>
  <si>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</si>
  <si>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</si>
  <si>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</si>
  <si>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</si>
  <si>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</si>
  <si>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</si>
  <si>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</si>
  <si>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</si>
  <si>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</si>
  <si>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</si>
  <si>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</si>
  <si>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</si>
  <si>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</si>
  <si>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</si>
  <si>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</si>
  <si>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</si>
  <si>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</si>
  <si>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</si>
  <si>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</si>
  <si>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</si>
  <si>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</si>
  <si>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</si>
  <si>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</si>
  <si>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</si>
  <si>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</si>
  <si>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</si>
  <si>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</si>
  <si>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</si>
  <si>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</si>
  <si>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</si>
  <si>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</si>
  <si>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</si>
  <si>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</si>
  <si>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</si>
  <si>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</si>
  <si>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</si>
  <si>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</si>
  <si>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</si>
  <si>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</si>
  <si>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</si>
  <si>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</si>
  <si>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</si>
  <si>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</si>
  <si>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</si>
  <si>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</si>
  <si>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</si>
  <si>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</si>
  <si>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</si>
  <si>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</si>
  <si>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</si>
  <si>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</si>
  <si>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</si>
  <si>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</si>
  <si>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</si>
  <si>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</si>
  <si>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</si>
  <si>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</si>
  <si>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</si>
  <si>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千葉県八千代市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</si>
  <si>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</si>
  <si>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</si>
  <si>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</si>
  <si>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</si>
  <si>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</si>
  <si>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</si>
  <si>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</si>
  <si>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</si>
  <si>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</si>
  <si>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</si>
  <si>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</si>
  <si>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</si>
  <si>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</si>
  <si>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</si>
  <si>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</si>
  <si>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</si>
  <si>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</si>
  <si>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</si>
  <si>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</si>
  <si>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</si>
  <si>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</si>
  <si>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</si>
  <si>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</si>
  <si>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</si>
  <si>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</si>
  <si>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</si>
  <si>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</si>
  <si>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</si>
  <si>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</si>
  <si>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</si>
  <si>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</si>
  <si>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</si>
  <si>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</si>
  <si>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</si>
  <si>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</si>
  <si>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</si>
  <si>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</si>
  <si>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</si>
  <si>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</si>
  <si>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</si>
  <si>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</si>
  <si>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</si>
  <si>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</si>
  <si>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</si>
  <si>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</si>
  <si>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</si>
  <si>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</si>
  <si>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</si>
  <si>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</si>
  <si>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</si>
  <si>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</si>
  <si>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</si>
  <si>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</si>
  <si>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</si>
  <si>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</si>
  <si>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</si>
  <si>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</si>
  <si>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</si>
  <si>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</si>
  <si>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</si>
  <si>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</si>
  <si>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</si>
  <si>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</si>
  <si>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</si>
  <si>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</si>
  <si>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</si>
  <si>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</si>
  <si>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</si>
  <si>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</si>
  <si>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</si>
  <si>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</si>
  <si>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</si>
  <si>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</si>
  <si>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</si>
  <si>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</si>
  <si>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</si>
  <si>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</si>
  <si>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</si>
  <si>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</si>
  <si>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</si>
  <si>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</si>
  <si>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</si>
  <si>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</si>
  <si>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</si>
  <si>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</si>
  <si>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</si>
  <si>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</si>
  <si>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</si>
  <si>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</si>
  <si>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</si>
  <si>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</si>
  <si>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</si>
  <si>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</si>
  <si>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</si>
  <si>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</si>
  <si>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</si>
  <si>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</si>
  <si>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</si>
  <si>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</si>
  <si>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</si>
  <si>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</si>
  <si>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</si>
  <si>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</si>
  <si>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</si>
  <si>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</si>
  <si>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</si>
  <si>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</si>
  <si>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</si>
  <si>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</si>
  <si>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</si>
  <si>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</si>
  <si>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</si>
  <si>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</si>
  <si>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</si>
  <si>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</si>
  <si>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</si>
  <si>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</si>
  <si>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</si>
  <si>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</si>
  <si>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</si>
  <si>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</si>
  <si>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</si>
  <si>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</si>
  <si>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</si>
  <si>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</si>
  <si>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</si>
  <si>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</si>
  <si>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</si>
  <si>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</si>
  <si>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</si>
  <si>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</si>
  <si>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</si>
  <si>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</si>
  <si>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</si>
  <si>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</si>
  <si>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</si>
  <si>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</si>
  <si>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</si>
  <si>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</si>
  <si>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</si>
  <si>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</si>
  <si>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</si>
  <si>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</si>
  <si>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</si>
  <si>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</si>
  <si>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</si>
  <si>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</si>
  <si>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</si>
  <si>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</si>
  <si>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</si>
  <si>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</si>
  <si>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</si>
  <si>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</si>
  <si>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</si>
  <si>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千葉県八千代市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</si>
  <si>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</si>
  <si>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</si>
  <si>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</si>
  <si>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</si>
  <si>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</si>
  <si>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</si>
  <si>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</si>
  <si>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</si>
  <si>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</si>
  <si>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</si>
  <si>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</si>
  <si>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</si>
  <si>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</si>
  <si>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</si>
  <si>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</si>
  <si>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</si>
  <si>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</si>
  <si>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</si>
  <si>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</si>
  <si>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</si>
  <si>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</si>
  <si>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</si>
  <si>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</si>
  <si>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</si>
  <si>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</si>
  <si>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</si>
  <si>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</si>
  <si>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</si>
  <si>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</si>
  <si>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</si>
  <si>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</si>
  <si>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</si>
  <si>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</si>
  <si>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</si>
  <si>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</si>
  <si>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</si>
  <si>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</si>
  <si>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</si>
  <si>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</si>
  <si>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</si>
  <si>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</si>
  <si>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</si>
  <si>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</si>
  <si>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</si>
  <si>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</si>
  <si>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</si>
  <si>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</si>
  <si>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</si>
  <si>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</si>
  <si>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</si>
  <si>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</si>
  <si>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</si>
  <si>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</si>
  <si>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</si>
  <si>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</si>
  <si>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</si>
  <si>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</si>
  <si>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</si>
  <si>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</si>
  <si>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</si>
  <si>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</si>
  <si>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</si>
  <si>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</si>
  <si>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</si>
  <si>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</si>
  <si>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</si>
  <si>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</si>
  <si>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</si>
  <si>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</si>
  <si>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</si>
  <si>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</si>
  <si>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</si>
  <si>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</si>
  <si>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</si>
  <si>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</si>
  <si>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</si>
  <si>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</si>
  <si>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</si>
  <si>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</si>
  <si>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</si>
  <si>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</si>
  <si>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</si>
  <si>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</si>
  <si>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</si>
  <si>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</si>
  <si>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</si>
  <si>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</si>
  <si>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</si>
  <si>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</si>
  <si>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</si>
  <si>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</si>
  <si>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</si>
  <si>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</si>
  <si>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</si>
  <si>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</si>
  <si>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</si>
  <si>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</si>
  <si>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</si>
  <si>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</si>
  <si>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</si>
  <si>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</si>
  <si>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</si>
  <si>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</si>
  <si>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</si>
  <si>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</si>
  <si>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</si>
  <si>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</si>
  <si>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</si>
  <si>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</si>
  <si>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</si>
  <si>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</si>
  <si>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</si>
  <si>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</si>
  <si>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</si>
  <si>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</si>
  <si>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</si>
  <si>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</si>
  <si>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</si>
  <si>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</si>
  <si>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</si>
  <si>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</si>
  <si>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</si>
  <si>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</si>
  <si>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</si>
  <si>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</si>
  <si>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</si>
  <si>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</si>
  <si>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</si>
  <si>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</si>
  <si>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</si>
  <si>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</si>
  <si>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</si>
  <si>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</si>
  <si>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</si>
  <si>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</si>
  <si>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</si>
  <si>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</si>
  <si>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</si>
  <si>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</si>
  <si>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</si>
  <si>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</si>
  <si>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</si>
  <si>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</si>
  <si>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</si>
  <si>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</si>
  <si>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</si>
  <si>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</si>
  <si>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</si>
  <si>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</si>
  <si>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</si>
  <si>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</si>
  <si>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</si>
  <si>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</si>
  <si>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</si>
  <si>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</si>
  <si>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</si>
  <si>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</si>
  <si>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</si>
  <si>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</si>
  <si>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</si>
  <si>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</si>
  <si>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</si>
  <si>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</si>
  <si>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</si>
  <si>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</si>
  <si>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</si>
  <si>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</si>
  <si>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</si>
  <si>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</si>
  <si>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</si>
  <si>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</si>
  <si>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</si>
  <si>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</si>
  <si>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</si>
  <si>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</si>
  <si>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</si>
  <si>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</si>
  <si>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</si>
  <si>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</si>
  <si>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</si>
  <si>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</si>
  <si>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</si>
  <si>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</si>
  <si>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</si>
  <si>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</si>
  <si>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</si>
  <si>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</si>
  <si>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</si>
  <si>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</si>
  <si>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</si>
  <si>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</si>
  <si>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</si>
  <si>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</si>
  <si>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</si>
  <si>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</si>
  <si>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</si>
  <si>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</si>
  <si>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</si>
  <si>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3.73</t>
  </si>
  <si>
    <t>▲ 0.23</t>
  </si>
  <si>
    <t>▲ 4.30</t>
  </si>
  <si>
    <t>▲ 2.06</t>
  </si>
  <si>
    <t>水道事業会計</t>
  </si>
  <si>
    <t>一般会計</t>
  </si>
  <si>
    <t>公共下水道事業会計</t>
  </si>
  <si>
    <t>介護保険事業特別会計</t>
  </si>
  <si>
    <t>国民健康保険事業特別会計</t>
  </si>
  <si>
    <t>後期高齢者医療特別会計</t>
  </si>
  <si>
    <t>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</si>
  <si>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</si>
  <si>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</si>
  <si>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</si>
  <si>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</si>
  <si>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</si>
  <si>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</si>
  <si>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</si>
  <si>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</si>
  <si>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</si>
  <si>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</si>
  <si>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</si>
  <si>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</si>
  <si>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</si>
  <si>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</si>
  <si>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</si>
  <si>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</si>
  <si>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</si>
  <si>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</si>
  <si>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八千代市水道サービス</t>
    <rPh sb="0" eb="4">
      <t>ヤチヨシ</t>
    </rPh>
    <rPh sb="4" eb="6">
      <t>スイドウ</t>
    </rPh>
    <phoneticPr fontId="2"/>
  </si>
  <si>
    <t>八千代市環境緑化公社</t>
    <rPh sb="0" eb="4">
      <t>ヤチヨシ</t>
    </rPh>
    <rPh sb="4" eb="6">
      <t>カンキョウ</t>
    </rPh>
    <rPh sb="6" eb="8">
      <t>リョッカ</t>
    </rPh>
    <rPh sb="8" eb="10">
      <t>コウシャ</t>
    </rPh>
    <phoneticPr fontId="2"/>
  </si>
  <si>
    <t>八千代市文化・スポーツ振興財団</t>
    <rPh sb="0" eb="4">
      <t>ヤチヨシ</t>
    </rPh>
    <rPh sb="4" eb="6">
      <t>ブンカ</t>
    </rPh>
    <rPh sb="11" eb="13">
      <t>シンコウ</t>
    </rPh>
    <rPh sb="13" eb="15">
      <t>ザイダン</t>
    </rPh>
    <phoneticPr fontId="2"/>
  </si>
  <si>
    <t>庁舎整備基金</t>
    <rPh sb="0" eb="2">
      <t>チョウシャ</t>
    </rPh>
    <rPh sb="2" eb="6">
      <t>セイビキキン</t>
    </rPh>
    <phoneticPr fontId="5"/>
  </si>
  <si>
    <t>ふるさと応援基金</t>
    <rPh sb="4" eb="8">
      <t>オウエンキキン</t>
    </rPh>
    <phoneticPr fontId="5"/>
  </si>
  <si>
    <t>市営霊園基金</t>
    <rPh sb="0" eb="6">
      <t>シエイレイエンキキン</t>
    </rPh>
    <phoneticPr fontId="5"/>
  </si>
  <si>
    <t>福祉基金</t>
    <rPh sb="0" eb="4">
      <t>フクシキキン</t>
    </rPh>
    <phoneticPr fontId="5"/>
  </si>
  <si>
    <t>八千代こども国際平和文化基金</t>
    <rPh sb="0" eb="3">
      <t>ヤチヨ</t>
    </rPh>
    <rPh sb="6" eb="8">
      <t>コクサイ</t>
    </rPh>
    <rPh sb="8" eb="12">
      <t>ヘイワブンカ</t>
    </rPh>
    <rPh sb="12" eb="14">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</si>
  <si>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</si>
  <si>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</si>
  <si>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</si>
  <si>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</si>
  <si>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</si>
  <si>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</si>
  <si>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</si>
  <si>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</si>
  <si>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平均と比較して高い水準にあるが，令和２年度決算は令和元年度決算と比較し，将来負担比率及び実質公債費比率はとともに改善した。将来負担比率については，標準財政規模の増加により，分母が増となり，将来負担額のうち地方債の現在高の減少により分子が減となったことにより比率が改善した。実質公債費比率については，分子となる元利償還金について減となり，分母となる標準税収入額等及び普通交付税額の微増により，令和２年度単年度数値で5.2％と，対前年度比で1.2ポイント改善したが，３か年平均では6.2％となり，比率が改善した。今後も，将来負担を伴う事業については，特に留意し，財政構造の弾力性を確保するうえでも，安易に負担を先送りにしないことや，地方債の借入を可能な限り抑制し，後年度負担に配慮した財政運営に努め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</si>
  <si>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</si>
  <si>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</si>
  <si>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</si>
  <si>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借入を可能な限り抑制してきた結果，将来負担比率が低下しているが，類似団体を比較して高い水準にある。一方で，有形固定資産減価償却率が類似団体平均を下回っているが，これは新しい施設が比較的多いわけではなく，東消防署の建設，八千代台保育園の改築を行ったことや施設の改修を行っていること，道路のうち，取得原価が不明であるため，備忘価額1円で評価しているものが多くあるためである。公共施設等個別施設計画に基づき，老朽化した施設等の集約化・複合化等を進めることにより，新たな施設の建設に係る地方債の増加が見込まれるため，地方債の借入を可能な限り抑制し，後年度負担に配慮した財政運営に努める。</t>
    <rPh sb="0" eb="2">
      <t>チホウ</t>
    </rPh>
    <rPh sb="2" eb="3">
      <t>サイ</t>
    </rPh>
    <rPh sb="4" eb="6">
      <t>カリイレ</t>
    </rPh>
    <rPh sb="7" eb="9">
      <t>カノウ</t>
    </rPh>
    <rPh sb="10" eb="11">
      <t>カギ</t>
    </rPh>
    <rPh sb="12" eb="14">
      <t>ヨクセイ</t>
    </rPh>
    <rPh sb="18" eb="20">
      <t>ケッカ</t>
    </rPh>
    <rPh sb="21" eb="27">
      <t>ショウライフタンヒリツ</t>
    </rPh>
    <rPh sb="28" eb="30">
      <t>テイカ</t>
    </rPh>
    <rPh sb="36" eb="40">
      <t>ルイジダンタイ</t>
    </rPh>
    <rPh sb="41" eb="43">
      <t>ヒカク</t>
    </rPh>
    <rPh sb="45" eb="46">
      <t>タカ</t>
    </rPh>
    <rPh sb="47" eb="49">
      <t>スイジュン</t>
    </rPh>
    <rPh sb="53" eb="55">
      <t>イッポウ</t>
    </rPh>
    <rPh sb="189" eb="193">
      <t>コウキョウシセツ</t>
    </rPh>
    <rPh sb="193" eb="194">
      <t>トウ</t>
    </rPh>
    <rPh sb="201" eb="202">
      <t>モト</t>
    </rPh>
    <rPh sb="205" eb="208">
      <t>ロウキュウカ</t>
    </rPh>
    <rPh sb="210" eb="212">
      <t>シセツ</t>
    </rPh>
    <rPh sb="212" eb="213">
      <t>ナド</t>
    </rPh>
    <rPh sb="214" eb="217">
      <t>シュウヤクカ</t>
    </rPh>
    <rPh sb="218" eb="221">
      <t>フクゴウカ</t>
    </rPh>
    <rPh sb="221" eb="222">
      <t>ナド</t>
    </rPh>
    <rPh sb="223" eb="224">
      <t>スス</t>
    </rPh>
    <rPh sb="232" eb="233">
      <t>アラ</t>
    </rPh>
    <rPh sb="235" eb="237">
      <t>シセツ</t>
    </rPh>
    <rPh sb="238" eb="240">
      <t>ケンセツ</t>
    </rPh>
    <rPh sb="241" eb="242">
      <t>カカ</t>
    </rPh>
    <rPh sb="243" eb="246">
      <t>チホウサイ</t>
    </rPh>
    <rPh sb="247" eb="249">
      <t>ゾウカ</t>
    </rPh>
    <rPh sb="250" eb="252">
      <t>ミコ</t>
    </rPh>
    <rPh sb="258" eb="261">
      <t>チホウサイ</t>
    </rPh>
    <rPh sb="262" eb="263">
      <t>カ</t>
    </rPh>
    <rPh sb="263" eb="264">
      <t>イ</t>
    </rPh>
    <rPh sb="265" eb="267">
      <t>カノウ</t>
    </rPh>
    <rPh sb="268" eb="269">
      <t>カギ</t>
    </rPh>
    <rPh sb="270" eb="272">
      <t>ヨクセイ</t>
    </rPh>
    <rPh sb="274" eb="277">
      <t>コウネンド</t>
    </rPh>
    <rPh sb="277" eb="279">
      <t>フタン</t>
    </rPh>
    <rPh sb="280" eb="282">
      <t>ハイリョ</t>
    </rPh>
    <rPh sb="284" eb="288">
      <t>ザイセイウンエイ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</si>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</sst>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F21D-4A78-B01C-981079671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31271</c:v>
                </c:pt>
                <c:pt idx="1">
                  <c:v>18865</c:v>
                </c:pt>
                <c:pt idx="2">
                  <c:v>21528</c:v>
                </c:pt>
                <c:pt idx="3">
                  <c:v>33763</c:v>
                </c:pt>
                <c:pt idx="4">
                  <c:v>14104</c:v>
                </c:pt>
              </c:numCache>
            </c:numRef>
          </c:val>
          <c:smooth val="0"/>
          <c:extLst>
            <c:ext xmlns:c16="http://schemas.microsoft.com/office/drawing/2014/chart" uri="{C3380CC4-5D6E-409C-BE32-E72D297353CC}">
              <c16:uniqueId val="{00000001-F21D-4A78-B01C-981079671C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4.54</c:v>
                </c:pt>
                <c:pt idx="1">
                  <c:v>6.32</c:v>
                </c:pt>
                <c:pt idx="2">
                  <c:v>4.51</c:v>
                </c:pt>
                <c:pt idx="3">
                  <c:v>3.98</c:v>
                </c:pt>
                <c:pt idx="4">
                  <c:v>5.82</c:v>
                </c:pt>
              </c:numCache>
            </c:numRef>
          </c:val>
          <c:extLst>
            <c:ext xmlns:c16="http://schemas.microsoft.com/office/drawing/2014/chart" uri="{C3380CC4-5D6E-409C-BE32-E72D297353CC}">
              <c16:uniqueId val="{00000000-61AA-489E-BCA2-B5BF59105E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5.79</c:v>
                </c:pt>
                <c:pt idx="1">
                  <c:v>5.94</c:v>
                </c:pt>
                <c:pt idx="2">
                  <c:v>6.42</c:v>
                </c:pt>
                <c:pt idx="3">
                  <c:v>7</c:v>
                </c:pt>
                <c:pt idx="4">
                  <c:v>8.0399999999999991</c:v>
                </c:pt>
              </c:numCache>
            </c:numRef>
          </c:val>
          <c:extLst>
            <c:ext xmlns:c16="http://schemas.microsoft.com/office/drawing/2014/chart" uri="{C3380CC4-5D6E-409C-BE32-E72D297353CC}">
              <c16:uniqueId val="{00000001-61AA-489E-BCA2-B5BF59105E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-3.73</c:v>
                </c:pt>
                <c:pt idx="1">
                  <c:v>-0.23</c:v>
                </c:pt>
                <c:pt idx="2">
                  <c:v>-4.3</c:v>
                </c:pt>
                <c:pt idx="3">
                  <c:v>-2.06</c:v>
                </c:pt>
                <c:pt idx="4">
                  <c:v>1.27</c:v>
                </c:pt>
              </c:numCache>
            </c:numRef>
          </c:val>
          <c:smooth val="0"/>
          <c:extLst>
            <c:ext xmlns:c16="http://schemas.microsoft.com/office/drawing/2014/chart" uri="{C3380CC4-5D6E-409C-BE32-E72D297353CC}">
              <c16:uniqueId val="{00000002-61AA-489E-BCA2-B5BF59105E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5C-4E10-86ED-63A759DEB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5C-4E10-86ED-63A759DEB0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5C-4E10-86ED-63A759DEB007}"/>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15C-4E10-86ED-63A759DEB0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0.1</c:v>
                </c:pt>
                <c:pt idx="4">
                  <c:v>#N/A</c:v>
                </c:pt>
                <c:pt idx="5">
                  <c:v>0.12</c:v>
                </c:pt>
                <c:pt idx="6">
                  <c:v>#N/A</c:v>
                </c:pt>
                <c:pt idx="7">
                  <c:v>0.26</c:v>
                </c:pt>
                <c:pt idx="8">
                  <c:v>#N/A</c:v>
                </c:pt>
                <c:pt idx="9">
                  <c:v>0.03</c:v>
                </c:pt>
              </c:numCache>
            </c:numRef>
          </c:val>
          <c:extLst>
            <c:ext xmlns:c16="http://schemas.microsoft.com/office/drawing/2014/chart" uri="{C3380CC4-5D6E-409C-BE32-E72D297353CC}">
              <c16:uniqueId val="{00000004-915C-4E10-86ED-63A759DEB00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1.73</c:v>
                </c:pt>
                <c:pt idx="2">
                  <c:v>#N/A</c:v>
                </c:pt>
                <c:pt idx="3">
                  <c:v>2.35</c:v>
                </c:pt>
                <c:pt idx="4">
                  <c:v>#N/A</c:v>
                </c:pt>
                <c:pt idx="5">
                  <c:v>1.07</c:v>
                </c:pt>
                <c:pt idx="6">
                  <c:v>#N/A</c:v>
                </c:pt>
                <c:pt idx="7">
                  <c:v>0.44</c:v>
                </c:pt>
                <c:pt idx="8">
                  <c:v>#N/A</c:v>
                </c:pt>
                <c:pt idx="9">
                  <c:v>0.75</c:v>
                </c:pt>
              </c:numCache>
            </c:numRef>
          </c:val>
          <c:extLst>
            <c:ext xmlns:c16="http://schemas.microsoft.com/office/drawing/2014/chart" uri="{C3380CC4-5D6E-409C-BE32-E72D297353CC}">
              <c16:uniqueId val="{00000005-915C-4E10-86ED-63A759DEB0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0.63</c:v>
                </c:pt>
                <c:pt idx="2">
                  <c:v>#N/A</c:v>
                </c:pt>
                <c:pt idx="3">
                  <c:v>0.66</c:v>
                </c:pt>
                <c:pt idx="4">
                  <c:v>#N/A</c:v>
                </c:pt>
                <c:pt idx="5">
                  <c:v>0.72</c:v>
                </c:pt>
                <c:pt idx="6">
                  <c:v>#N/A</c:v>
                </c:pt>
                <c:pt idx="7">
                  <c:v>0.1</c:v>
                </c:pt>
                <c:pt idx="8">
                  <c:v>#N/A</c:v>
                </c:pt>
                <c:pt idx="9">
                  <c:v>0.93</c:v>
                </c:pt>
              </c:numCache>
            </c:numRef>
          </c:val>
          <c:extLst>
            <c:ext xmlns:c16="http://schemas.microsoft.com/office/drawing/2014/chart" uri="{C3380CC4-5D6E-409C-BE32-E72D297353CC}">
              <c16:uniqueId val="{00000006-915C-4E10-86ED-63A759DEB00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2.15</c:v>
                </c:pt>
                <c:pt idx="2">
                  <c:v>#N/A</c:v>
                </c:pt>
                <c:pt idx="3">
                  <c:v>2.93</c:v>
                </c:pt>
                <c:pt idx="4">
                  <c:v>#N/A</c:v>
                </c:pt>
                <c:pt idx="5">
                  <c:v>3.68</c:v>
                </c:pt>
                <c:pt idx="6">
                  <c:v>#N/A</c:v>
                </c:pt>
                <c:pt idx="7">
                  <c:v>4.34</c:v>
                </c:pt>
                <c:pt idx="8">
                  <c:v>#N/A</c:v>
                </c:pt>
                <c:pt idx="9">
                  <c:v>4.93</c:v>
                </c:pt>
              </c:numCache>
            </c:numRef>
          </c:val>
          <c:extLst>
            <c:ext xmlns:c16="http://schemas.microsoft.com/office/drawing/2014/chart" uri="{C3380CC4-5D6E-409C-BE32-E72D297353CC}">
              <c16:uniqueId val="{00000007-915C-4E10-86ED-63A759DEB0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4.53</c:v>
                </c:pt>
                <c:pt idx="2">
                  <c:v>#N/A</c:v>
                </c:pt>
                <c:pt idx="3">
                  <c:v>6.31</c:v>
                </c:pt>
                <c:pt idx="4">
                  <c:v>#N/A</c:v>
                </c:pt>
                <c:pt idx="5">
                  <c:v>4.5</c:v>
                </c:pt>
                <c:pt idx="6">
                  <c:v>#N/A</c:v>
                </c:pt>
                <c:pt idx="7">
                  <c:v>3.97</c:v>
                </c:pt>
                <c:pt idx="8">
                  <c:v>#N/A</c:v>
                </c:pt>
                <c:pt idx="9">
                  <c:v>5.82</c:v>
                </c:pt>
              </c:numCache>
            </c:numRef>
          </c:val>
          <c:extLst>
            <c:ext xmlns:c16="http://schemas.microsoft.com/office/drawing/2014/chart" uri="{C3380CC4-5D6E-409C-BE32-E72D297353CC}">
              <c16:uniqueId val="{00000008-915C-4E10-86ED-63A759DEB0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7.52</c:v>
                </c:pt>
                <c:pt idx="2">
                  <c:v>#N/A</c:v>
                </c:pt>
                <c:pt idx="3">
                  <c:v>7.03</c:v>
                </c:pt>
                <c:pt idx="4">
                  <c:v>#N/A</c:v>
                </c:pt>
                <c:pt idx="5">
                  <c:v>7.94</c:v>
                </c:pt>
                <c:pt idx="6">
                  <c:v>#N/A</c:v>
                </c:pt>
                <c:pt idx="7">
                  <c:v>8.82</c:v>
                </c:pt>
                <c:pt idx="8">
                  <c:v>#N/A</c:v>
                </c:pt>
                <c:pt idx="9">
                  <c:v>8.5399999999999991</c:v>
                </c:pt>
              </c:numCache>
            </c:numRef>
          </c:val>
          <c:extLst>
            <c:ext xmlns:c16="http://schemas.microsoft.com/office/drawing/2014/chart" uri="{C3380CC4-5D6E-409C-BE32-E72D297353CC}">
              <c16:uniqueId val="{00000009-915C-4E10-86ED-63A759DEB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4319</c:v>
                </c:pt>
                <c:pt idx="5">
                  <c:v>4451</c:v>
                </c:pt>
                <c:pt idx="8">
                  <c:v>4402</c:v>
                </c:pt>
                <c:pt idx="11">
                  <c:v>4612</c:v>
                </c:pt>
                <c:pt idx="14">
                  <c:v>4582</c:v>
                </c:pt>
              </c:numCache>
            </c:numRef>
          </c:val>
          <c:extLst>
            <c:ext xmlns:c16="http://schemas.microsoft.com/office/drawing/2014/chart" uri="{C3380CC4-5D6E-409C-BE32-E72D297353CC}">
              <c16:uniqueId val="{00000000-69EC-47DB-89FE-B970337C35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C-47DB-89FE-B970337C35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273</c:v>
                </c:pt>
                <c:pt idx="3">
                  <c:v>253</c:v>
                </c:pt>
                <c:pt idx="6">
                  <c:v>253</c:v>
                </c:pt>
                <c:pt idx="9">
                  <c:v>240</c:v>
                </c:pt>
                <c:pt idx="12">
                  <c:v>240</c:v>
                </c:pt>
              </c:numCache>
            </c:numRef>
          </c:val>
          <c:extLst>
            <c:ext xmlns:c16="http://schemas.microsoft.com/office/drawing/2014/chart" uri="{C3380CC4-5D6E-409C-BE32-E72D297353CC}">
              <c16:uniqueId val="{00000002-69EC-47DB-89FE-B970337C35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25</c:v>
                </c:pt>
                <c:pt idx="6">
                  <c:v>21</c:v>
                </c:pt>
                <c:pt idx="9">
                  <c:v>21</c:v>
                </c:pt>
                <c:pt idx="12">
                  <c:v>49</c:v>
                </c:pt>
              </c:numCache>
            </c:numRef>
          </c:val>
          <c:extLst>
            <c:ext xmlns:c16="http://schemas.microsoft.com/office/drawing/2014/chart" uri="{C3380CC4-5D6E-409C-BE32-E72D297353CC}">
              <c16:uniqueId val="{00000003-69EC-47DB-89FE-B970337C35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471</c:v>
                </c:pt>
                <c:pt idx="3">
                  <c:v>456</c:v>
                </c:pt>
                <c:pt idx="6">
                  <c:v>516</c:v>
                </c:pt>
                <c:pt idx="9">
                  <c:v>491</c:v>
                </c:pt>
                <c:pt idx="12">
                  <c:v>247</c:v>
                </c:pt>
              </c:numCache>
            </c:numRef>
          </c:val>
          <c:extLst>
            <c:ext xmlns:c16="http://schemas.microsoft.com/office/drawing/2014/chart" uri="{C3380CC4-5D6E-409C-BE32-E72D297353CC}">
              <c16:uniqueId val="{00000004-69EC-47DB-89FE-B970337C35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C-47DB-89FE-B970337C35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C-47DB-89FE-B970337C35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5391</c:v>
                </c:pt>
                <c:pt idx="3">
                  <c:v>5494</c:v>
                </c:pt>
                <c:pt idx="6">
                  <c:v>5701</c:v>
                </c:pt>
                <c:pt idx="9">
                  <c:v>5790</c:v>
                </c:pt>
                <c:pt idx="12">
                  <c:v>5681</c:v>
                </c:pt>
              </c:numCache>
            </c:numRef>
          </c:val>
          <c:extLst>
            <c:ext xmlns:c16="http://schemas.microsoft.com/office/drawing/2014/chart" uri="{C3380CC4-5D6E-409C-BE32-E72D297353CC}">
              <c16:uniqueId val="{00000007-69EC-47DB-89FE-B970337C35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1839</c:v>
                </c:pt>
                <c:pt idx="2">
                  <c:v>#N/A</c:v>
                </c:pt>
                <c:pt idx="3">
                  <c:v>#N/A</c:v>
                </c:pt>
                <c:pt idx="4">
                  <c:v>1777</c:v>
                </c:pt>
                <c:pt idx="5">
                  <c:v>#N/A</c:v>
                </c:pt>
                <c:pt idx="6">
                  <c:v>#N/A</c:v>
                </c:pt>
                <c:pt idx="7">
                  <c:v>2089</c:v>
                </c:pt>
                <c:pt idx="8">
                  <c:v>#N/A</c:v>
                </c:pt>
                <c:pt idx="9">
                  <c:v>#N/A</c:v>
                </c:pt>
                <c:pt idx="10">
                  <c:v>1930</c:v>
                </c:pt>
                <c:pt idx="11">
                  <c:v>#N/A</c:v>
                </c:pt>
                <c:pt idx="12">
                  <c:v>#N/A</c:v>
                </c:pt>
                <c:pt idx="13">
                  <c:v>1635</c:v>
                </c:pt>
                <c:pt idx="14">
                  <c:v>#N/A</c:v>
                </c:pt>
              </c:numCache>
            </c:numRef>
          </c:val>
          <c:smooth val="0"/>
          <c:extLst>
            <c:ext xmlns:c16="http://schemas.microsoft.com/office/drawing/2014/chart" uri="{C3380CC4-5D6E-409C-BE32-E72D297353CC}">
              <c16:uniqueId val="{00000008-69EC-47DB-89FE-B970337C35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39089</c:v>
                </c:pt>
                <c:pt idx="5">
                  <c:v>37813</c:v>
                </c:pt>
                <c:pt idx="8">
                  <c:v>37927</c:v>
                </c:pt>
                <c:pt idx="11">
                  <c:v>36594</c:v>
                </c:pt>
                <c:pt idx="14">
                  <c:v>34842</c:v>
                </c:pt>
              </c:numCache>
            </c:numRef>
          </c:val>
          <c:extLst>
            <c:ext xmlns:c16="http://schemas.microsoft.com/office/drawing/2014/chart" uri="{C3380CC4-5D6E-409C-BE32-E72D297353CC}">
              <c16:uniqueId val="{00000000-4192-436A-9D34-D1EE3121B4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12237</c:v>
                </c:pt>
                <c:pt idx="5">
                  <c:v>11879</c:v>
                </c:pt>
                <c:pt idx="8">
                  <c:v>10667</c:v>
                </c:pt>
                <c:pt idx="11">
                  <c:v>9738</c:v>
                </c:pt>
                <c:pt idx="14">
                  <c:v>8891</c:v>
                </c:pt>
              </c:numCache>
            </c:numRef>
          </c:val>
          <c:extLst>
            <c:ext xmlns:c16="http://schemas.microsoft.com/office/drawing/2014/chart" uri="{C3380CC4-5D6E-409C-BE32-E72D297353CC}">
              <c16:uniqueId val="{00000001-4192-436A-9D34-D1EE3121B4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4629</c:v>
                </c:pt>
                <c:pt idx="5">
                  <c:v>5956</c:v>
                </c:pt>
                <c:pt idx="8">
                  <c:v>7056</c:v>
                </c:pt>
                <c:pt idx="11">
                  <c:v>7848</c:v>
                </c:pt>
                <c:pt idx="14">
                  <c:v>8267</c:v>
                </c:pt>
              </c:numCache>
            </c:numRef>
          </c:val>
          <c:extLst>
            <c:ext xmlns:c16="http://schemas.microsoft.com/office/drawing/2014/chart" uri="{C3380CC4-5D6E-409C-BE32-E72D297353CC}">
              <c16:uniqueId val="{00000002-4192-436A-9D34-D1EE3121B4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92-436A-9D34-D1EE3121B4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92-436A-9D34-D1EE3121B4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6</c:v>
                </c:pt>
                <c:pt idx="6">
                  <c:v>0</c:v>
                </c:pt>
                <c:pt idx="9">
                  <c:v>0</c:v>
                </c:pt>
                <c:pt idx="12">
                  <c:v>3</c:v>
                </c:pt>
              </c:numCache>
            </c:numRef>
          </c:val>
          <c:extLst>
            <c:ext xmlns:c16="http://schemas.microsoft.com/office/drawing/2014/chart" uri="{C3380CC4-5D6E-409C-BE32-E72D297353CC}">
              <c16:uniqueId val="{00000005-4192-436A-9D34-D1EE3121B4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7160</c:v>
                </c:pt>
                <c:pt idx="3">
                  <c:v>6464</c:v>
                </c:pt>
                <c:pt idx="6">
                  <c:v>5520</c:v>
                </c:pt>
                <c:pt idx="9">
                  <c:v>5435</c:v>
                </c:pt>
                <c:pt idx="12">
                  <c:v>5288</c:v>
                </c:pt>
              </c:numCache>
            </c:numRef>
          </c:val>
          <c:extLst>
            <c:ext xmlns:c16="http://schemas.microsoft.com/office/drawing/2014/chart" uri="{C3380CC4-5D6E-409C-BE32-E72D297353CC}">
              <c16:uniqueId val="{00000006-4192-436A-9D34-D1EE3121B4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548</c:v>
                </c:pt>
                <c:pt idx="3">
                  <c:v>526</c:v>
                </c:pt>
                <c:pt idx="6">
                  <c:v>1240</c:v>
                </c:pt>
                <c:pt idx="9">
                  <c:v>1748</c:v>
                </c:pt>
                <c:pt idx="12">
                  <c:v>1705</c:v>
                </c:pt>
              </c:numCache>
            </c:numRef>
          </c:val>
          <c:extLst>
            <c:ext xmlns:c16="http://schemas.microsoft.com/office/drawing/2014/chart" uri="{C3380CC4-5D6E-409C-BE32-E72D297353CC}">
              <c16:uniqueId val="{00000007-4192-436A-9D34-D1EE3121B4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1339</c:v>
                </c:pt>
                <c:pt idx="3">
                  <c:v>1318</c:v>
                </c:pt>
                <c:pt idx="6">
                  <c:v>716</c:v>
                </c:pt>
                <c:pt idx="9">
                  <c:v>644</c:v>
                </c:pt>
                <c:pt idx="12">
                  <c:v>543</c:v>
                </c:pt>
              </c:numCache>
            </c:numRef>
          </c:val>
          <c:extLst>
            <c:ext xmlns:c16="http://schemas.microsoft.com/office/drawing/2014/chart" uri="{C3380CC4-5D6E-409C-BE32-E72D297353CC}">
              <c16:uniqueId val="{00000008-4192-436A-9D34-D1EE3121B4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2817</c:v>
                </c:pt>
                <c:pt idx="3">
                  <c:v>2614</c:v>
                </c:pt>
                <c:pt idx="6">
                  <c:v>1732</c:v>
                </c:pt>
                <c:pt idx="9">
                  <c:v>1521</c:v>
                </c:pt>
                <c:pt idx="12">
                  <c:v>1305</c:v>
                </c:pt>
              </c:numCache>
            </c:numRef>
          </c:val>
          <c:extLst>
            <c:ext xmlns:c16="http://schemas.microsoft.com/office/drawing/2014/chart" uri="{C3380CC4-5D6E-409C-BE32-E72D297353CC}">
              <c16:uniqueId val="{00000009-4192-436A-9D34-D1EE3121B4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57023</c:v>
                </c:pt>
                <c:pt idx="3">
                  <c:v>54614</c:v>
                </c:pt>
                <c:pt idx="6">
                  <c:v>52007</c:v>
                </c:pt>
                <c:pt idx="9">
                  <c:v>51192</c:v>
                </c:pt>
                <c:pt idx="12">
                  <c:v>47968</c:v>
                </c:pt>
              </c:numCache>
            </c:numRef>
          </c:val>
          <c:extLst>
            <c:ext xmlns:c16="http://schemas.microsoft.com/office/drawing/2014/chart" uri="{C3380CC4-5D6E-409C-BE32-E72D297353CC}">
              <c16:uniqueId val="{0000000A-4192-436A-9D34-D1EE3121B4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12931</c:v>
                </c:pt>
                <c:pt idx="2">
                  <c:v>#N/A</c:v>
                </c:pt>
                <c:pt idx="3">
                  <c:v>#N/A</c:v>
                </c:pt>
                <c:pt idx="4">
                  <c:v>9893</c:v>
                </c:pt>
                <c:pt idx="5">
                  <c:v>#N/A</c:v>
                </c:pt>
                <c:pt idx="6">
                  <c:v>#N/A</c:v>
                </c:pt>
                <c:pt idx="7">
                  <c:v>5564</c:v>
                </c:pt>
                <c:pt idx="8">
                  <c:v>#N/A</c:v>
                </c:pt>
                <c:pt idx="9">
                  <c:v>#N/A</c:v>
                </c:pt>
                <c:pt idx="10">
                  <c:v>6359</c:v>
                </c:pt>
                <c:pt idx="11">
                  <c:v>#N/A</c:v>
                </c:pt>
                <c:pt idx="12">
                  <c:v>#N/A</c:v>
                </c:pt>
                <c:pt idx="13">
                  <c:v>4812</c:v>
                </c:pt>
                <c:pt idx="14">
                  <c:v>#N/A</c:v>
                </c:pt>
              </c:numCache>
            </c:numRef>
          </c:val>
          <c:smooth val="0"/>
          <c:extLst>
            <c:ext xmlns:c16="http://schemas.microsoft.com/office/drawing/2014/chart" uri="{C3380CC4-5D6E-409C-BE32-E72D297353CC}">
              <c16:uniqueId val="{0000000B-4192-436A-9D34-D1EE3121B4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2130</c:v>
                </c:pt>
                <c:pt idx="1">
                  <c:v>2350</c:v>
                </c:pt>
                <c:pt idx="2">
                  <c:v>2781</c:v>
                </c:pt>
              </c:numCache>
            </c:numRef>
          </c:val>
          <c:extLst>
            <c:ext xmlns:c16="http://schemas.microsoft.com/office/drawing/2014/chart" uri="{C3380CC4-5D6E-409C-BE32-E72D297353CC}">
              <c16:uniqueId val="{00000000-E63E-497C-B28F-05A3199E1D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808</c:v>
                </c:pt>
                <c:pt idx="1">
                  <c:v>709</c:v>
                </c:pt>
                <c:pt idx="2">
                  <c:v>709</c:v>
                </c:pt>
              </c:numCache>
            </c:numRef>
          </c:val>
          <c:extLst>
            <c:ext xmlns:c16="http://schemas.microsoft.com/office/drawing/2014/chart" uri="{C3380CC4-5D6E-409C-BE32-E72D297353CC}">
              <c16:uniqueId val="{00000001-E63E-497C-B28F-05A3199E1D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1714</c:v>
                </c:pt>
                <c:pt idx="1">
                  <c:v>2262</c:v>
                </c:pt>
                <c:pt idx="2">
                  <c:v>2289</c:v>
                </c:pt>
              </c:numCache>
            </c:numRef>
          </c:val>
          <c:extLst>
            <c:ext xmlns:c16="http://schemas.microsoft.com/office/drawing/2014/chart" uri="{C3380CC4-5D6E-409C-BE32-E72D297353CC}">
              <c16:uniqueId val="{00000002-E63E-497C-B28F-05A3199E1D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{C53E22D7-17DF-4917-9F08-D72202607AF8}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2C-4CE6-A102-00997790C8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{46704554-D003-4160-9502-B526D4D2F011}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2C-4CE6-A102-00997790C8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{1B122BEA-2B2A-434E-9003-9BC5288E7417}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2C-4CE6-A102-00997790C8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{B8B8BC95-2866-45B2-9A12-58FD22F8DE85}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2C-4CE6-A102-00997790C8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{735C3246-2946-4BD3-B328-FAAFD78E9192}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2C-4CE6-A102-00997790C8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{659C88BB-C06C-406D-A640-7E6EDF20F2D9}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2C-4CE6-A102-00997790C8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{5A68770E-0B66-4C20-807B-1998E9FA2A31}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2C-4CE6-A102-00997790C8A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{C1FB0332-91F2-40AA-B5B7-AA463035723A}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2C-4CE6-A102-00997790C8A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{AF3B2882-226D-4135-9FA2-592817C8407C}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2C-4CE6-A102-00997790C8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50.9</c:v>
                </c:pt>
              </c:numCache>
            </c:numRef>
          </c:xVal>
          <c:yVal>
            <c:numRef>
              <c:f>公会計指標分析・財政指標組合せ分析表!$BP$51:$DC$51</c:f>
              <c:numCache>
                <c:formatCode>#,##0.0;"▲ "#,##0.0</c:formatCode>
                <c:ptCount val="40"/>
                <c:pt idx="32">
                  <c:v>15.3</c:v>
                </c:pt>
              </c:numCache>
            </c:numRef>
          </c:yVal>
          <c:smooth val="0"/>
          <c:extLst>
            <c:ext xmlns:c16="http://schemas.microsoft.com/office/drawing/2014/chart" uri="{C3380CC4-5D6E-409C-BE32-E72D297353CC}">
              <c16:uniqueId val="{00000009-E82C-4CE6-A102-00997790C8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{AABA5890-93AD-458F-AE5E-78CC7061FA69}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2C-4CE6-A102-00997790C8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{915B26B8-CDEB-4BE4-8DCA-AB00A2B3E7AA}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2C-4CE6-A102-00997790C8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{AC6BF7B8-2E40-4DD9-A18A-8E9BA82E7017}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2C-4CE6-A102-00997790C8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{90D36A95-CD8E-477C-8DD9-3DA5AFDFBFB0}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2C-4CE6-A102-00997790C8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{2682F63A-DE61-46FB-89A9-B28852E4D8C5}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2C-4CE6-A102-00997790C8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{15ACDC0E-C8C9-4E82-AD24-3F700E5BF2B3}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2C-4CE6-A102-00997790C8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{4EEDE250-7C40-4BE8-AD8A-E21103DF5999}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2C-4CE6-A102-00997790C8A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{A2348403-E24C-4F57-87A7-9491E2D305FA}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2C-4CE6-A102-00997790C8A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{FD01752B-D415-4558-942F-CBDC11CB08E2}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2C-4CE6-A102-00997790C8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c:v>
                </c:pt>
              </c:numCache>
            </c:numRef>
          </c:xVal>
          <c:yVal>
            <c:numRef>
              <c:f>公会計指標分析・財政指標組合せ分析表!$BP$55:$DC$55</c:f>
              <c:numCache>
                <c:formatCode>#,##0.0;"▲ "#,##0.0</c:formatCode>
                <c:ptCount val="40"/>
                <c:pt idx="32">
                  <c:v>7.1</c:v>
                </c:pt>
              </c:numCache>
            </c:numRef>
          </c:yVal>
          <c:smooth val="0"/>
          <c:extLst>
            <c:ext xmlns:c16="http://schemas.microsoft.com/office/drawing/2014/chart" uri="{C3380CC4-5D6E-409C-BE32-E72D297353CC}">
              <c16:uniqueId val="{00000013-E82C-4CE6-A102-00997790C8A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{190BEE6B-8D45-43B8-A865-04D4390479CD}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38D-42C3-9BD6-1906AF135A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{A74C1038-947C-40F4-B9BB-9AC2C9820541}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8D-42C3-9BD6-1906AF135A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{CA160089-F185-44D8-9A91-9DE5A357E7EC}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8D-42C3-9BD6-1906AF135A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{269CACA4-2E69-4444-801F-F6A67C6E9194}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8D-42C3-9BD6-1906AF135A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{A06522FC-297C-44D0-887D-322AA2F95291}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8D-42C3-9BD6-1906AF135A9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{2526661F-19DD-4223-BBCC-F182760ECEFB}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38D-42C3-9BD6-1906AF135A94}"/>
                </c:ext>
              </c:extLst>
            </c:dLbl>
            <c:dLbl>
              <c:idx val="16"/>
              <c:layout>
                <c:manualLayout>
                  <c:x val="0"/>
                  <c:y val="-3.337883851505609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{BCC3E2D0-CEF5-41E4-86D9-88E4A3D6FBE2}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38D-42C3-9BD6-1906AF135A94}"/>
                </c:ext>
              </c:extLst>
            </c:dLbl>
            <c:dLbl>
              <c:idx val="24"/>
              <c:layout>
                <c:manualLayout>
                  <c:x val="0"/>
                  <c:y val="3.3378838515055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{741AE2BB-7811-43DE-A7D8-CCA76BD5425E}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38D-42C3-9BD6-1906AF135A9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{DF44617A-BE48-4B2C-BC7B-F20305A8EEC0}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38D-42C3-9BD6-1906AF135A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6.8</c:v>
                </c:pt>
                <c:pt idx="16">
                  <c:v>6.4</c:v>
                </c:pt>
                <c:pt idx="24">
                  <c:v>6.4</c:v>
                </c:pt>
                <c:pt idx="32">
                  <c:v>6.2</c:v>
                </c:pt>
              </c:numCache>
            </c:numRef>
          </c:xVal>
          <c:yVal>
            <c:numRef>
              <c:f>公会計指標分析・財政指標組合せ分析表!$BP$73:$DC$73</c:f>
              <c:numCache>
                <c:formatCode>#,##0.0;"▲ "#,##0.0</c:formatCode>
                <c:ptCount val="40"/>
                <c:pt idx="0">
                  <c:v>44.2</c:v>
                </c:pt>
                <c:pt idx="8">
                  <c:v>33.5</c:v>
                </c:pt>
                <c:pt idx="16">
                  <c:v>18.600000000000001</c:v>
                </c:pt>
                <c:pt idx="24">
                  <c:v>21</c:v>
                </c:pt>
                <c:pt idx="32">
                  <c:v>15.3</c:v>
                </c:pt>
              </c:numCache>
            </c:numRef>
          </c:yVal>
          <c:smooth val="0"/>
          <c:extLst>
            <c:ext xmlns:c16="http://schemas.microsoft.com/office/drawing/2014/chart" uri="{C3380CC4-5D6E-409C-BE32-E72D297353CC}">
              <c16:uniqueId val="{00000009-238D-42C3-9BD6-1906AF135A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3979863100869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{370066F7-F94E-444E-ABA3-9E263CAE9ED7}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38D-42C3-9BD6-1906AF135A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{9DF7B927-926C-4224-B98E-3ACB55C11DF7}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8D-42C3-9BD6-1906AF135A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{5ED76FFE-A85D-49BE-8B52-E49F694453B2}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8D-42C3-9BD6-1906AF135A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{4C78F87F-5508-45F6-BAB2-F1DF9048AEF2}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8D-42C3-9BD6-1906AF135A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{961E12CC-99C5-4F5E-88B2-1A9B4949AEBB}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8D-42C3-9BD6-1906AF135A94}"/>
                </c:ext>
              </c:extLst>
            </c:dLbl>
            <c:dLbl>
              <c:idx val="8"/>
              <c:layout>
                <c:manualLayout>
                  <c:x val="0"/>
                  <c:y val="1.527888420289785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{42C2C220-CDD8-4806-B216-5D4BD95A1CBE}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38D-42C3-9BD6-1906AF135A94}"/>
                </c:ext>
              </c:extLst>
            </c:dLbl>
            <c:dLbl>
              <c:idx val="16"/>
              <c:layout>
                <c:manualLayout>
                  <c:x val="0"/>
                  <c:y val="1.113666829462420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{D497A99A-E09B-4102-AEE6-A9A0936F3CAD}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38D-42C3-9BD6-1906AF135A94}"/>
                </c:ext>
              </c:extLst>
            </c:dLbl>
            <c:dLbl>
              <c:idx val="24"/>
              <c:layout>
                <c:manualLayout>
                  <c:x val="0"/>
                  <c:y val="-1.50177374312199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{1829FF68-C9A9-404C-B1C3-AD138DB40658}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38D-42C3-9BD6-1906AF135A9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{A0EFAAF5-5027-497F-B92B-4527BAEB94C4}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38D-42C3-9BD6-1906AF135A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238D-42C3-9BD6-1906AF135A94}"/>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分子は、元利償還金、公営企業に要する経費の財源とする地方債の償還の財源に充てたと認められる繰入金が減となったことにより減少した。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満期一括償還地方債の利用はない。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将来負担額は設立法人の負債額等負担見込額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第三セクター等）を除く全ての要素が減少し、充当可能財源等においては充当可能基金は増となったが、基準財政需要額算入見込額が減となったため、分子が減少した。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主に財政調整基金の取崩しの抑制等により、前年度と比較して４億５，８００万円の増となった。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運営の基本的計画」に掲げた目標値である令和１０年度末で標準財政規模１０．０％以上の基金残高の確保を目指していくことに加え、庁舎整備基金については、目標としている３０億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ふるさと応援基金：ふるさと納税寄附金を必要な事業の財源に充てるための基金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ふるさと応援基金：返礼品種類の増及び制度周知等によるふるさと納税寄附金の増に伴う積立金の増による。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市庁舎の建設工事に備えて３０億円の積立を目標にしている。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中小企業経営支援事業やコンピュータ教育事業、新生児特別定額給付金給付事業に係る経費などのために、２億３，９７６万円を取崩したものの、前年度剰余金等の積立として、取崩し額を上回る６億７，０００万円を積み立てたため、前年度末残高と比較して４億３，１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取崩しの抑制と定期的な積立により、「財政運営の基本的計画」に掲げた目標値である令和１０年度末で標準財政規模比１０．０％以上の基金残高の確保を目指していく。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規模事業に係る市債の償還により、公債費の高止まりに対応するため、令和２年度当初予算時における取崩し額は２億円であったが、市税等の増加により年度末における取崩し額は０円となり、前年度と比較して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を下回っているが，これは新しい施設が比較的多いわけではなく，東消防署の建設，八千代台保育園の改築を行ったことや施設の改修を行っていること，道路のうち，取得原価が不明であるため，備忘価額</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円で評価しているものが多くあるためである。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143637</xdr:rowOff>
    </xdr:from>
    <xdr:to>
      <xdr:col>23</xdr:col>
      <xdr:colOff>136525</xdr:colOff>
      <xdr:row>27</xdr:row>
      <xdr:rowOff>73787</xdr:rowOff>
    </xdr:to>
    <xdr:sp macro="" textlink="">
      <xdr:nvSpPr>
        <xdr:cNvPr id="79" name="楕円 78"/>
        <xdr:cNvSpPr/>
      </xdr:nvSpPr>
      <xdr:spPr>
        <a:xfrm>
          <a:off x="4711700" y="46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58564</xdr:rowOff>
    </xdr:from>
    <xdr:ext cx="405111" cy="259045"/>
    <xdr:sp macro="" textlink="">
      <xdr:nvSpPr>
        <xdr:cNvPr id="80" name="有形固定資産減価償却率該当値テキスト"/>
        <xdr:cNvSpPr txBox="1"/>
      </xdr:nvSpPr>
      <xdr:spPr>
        <a:xfrm>
          <a:off x="4813300" y="451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148988</xdr:rowOff>
    </xdr:from>
    <xdr:ext cx="405111" cy="259045"/>
    <xdr:sp macro="" textlink="">
      <xdr:nvSpPr>
        <xdr:cNvPr id="81"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82"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83"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84"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債務償還比率は，類似団体平均と比較して高い水準にあるが，令和元年度と比較し比率が改善された。地方債現在高及び債務負担行為に基づく支出予定額等の減少により分子が減となり比率が改善された。</a:t>
          </a:r>
        </a:p>
        <a:p>
          <a:r>
            <a:rPr kumimoji="1" lang="ja-JP" altLang="en-US" sz="1100">
              <a:latin typeface="ＭＳ Ｐゴシック" panose="020B0600070205080204" pitchFamily="50" charset="-128"/>
              <a:ea typeface="ＭＳ Ｐゴシック" panose="020B0600070205080204" pitchFamily="50" charset="-128"/>
            </a:rPr>
            <a:t>地方債の現在高の減については，償還以上の借入れを行わないよう，適債性のある事業についても一般財源対応とするなどの調整を図ったことによるものである。今後も各種債務について的確に把握し，基金の醸成等を図り，数値の改善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4" name="テキスト ボックス 10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15" name="直線コネクタ 114"/>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16"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17" name="直線コネクタ 116"/>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1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19" name="直線コネクタ 11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20"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21" name="フローチャート: 判断 120"/>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22" name="フローチャート: 判断 121"/>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23" name="フローチャート: 判断 122"/>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24" name="フローチャート: 判断 123"/>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25" name="フローチャート: 判断 124"/>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107850</xdr:rowOff>
    </xdr:from>
    <xdr:to>
      <xdr:col>76</xdr:col>
      <xdr:colOff>73025</xdr:colOff>
      <xdr:row>31</xdr:row>
      <xdr:rowOff>38000</xdr:rowOff>
    </xdr:to>
    <xdr:sp macro="" textlink="">
      <xdr:nvSpPr>
        <xdr:cNvPr id="131" name="楕円 130"/>
        <xdr:cNvSpPr/>
      </xdr:nvSpPr>
      <xdr:spPr>
        <a:xfrm>
          <a:off x="14744700" y="52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86277</xdr:rowOff>
    </xdr:from>
    <xdr:ext cx="469744" cy="259045"/>
    <xdr:sp macro="" textlink="">
      <xdr:nvSpPr>
        <xdr:cNvPr id="132" name="債務償還比率該当値テキスト"/>
        <xdr:cNvSpPr txBox="1"/>
      </xdr:nvSpPr>
      <xdr:spPr>
        <a:xfrm>
          <a:off x="14846300" y="52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48206</xdr:rowOff>
    </xdr:from>
    <xdr:to>
      <xdr:col>72</xdr:col>
      <xdr:colOff>123825</xdr:colOff>
      <xdr:row>31</xdr:row>
      <xdr:rowOff>149806</xdr:rowOff>
    </xdr:to>
    <xdr:sp macro="" textlink="">
      <xdr:nvSpPr>
        <xdr:cNvPr id="133" name="楕円 132"/>
        <xdr:cNvSpPr/>
      </xdr:nvSpPr>
      <xdr:spPr>
        <a:xfrm>
          <a:off x="14033500" y="53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158650</xdr:rowOff>
    </xdr:from>
    <xdr:to>
      <xdr:col>76</xdr:col>
      <xdr:colOff>22225</xdr:colOff>
      <xdr:row>31</xdr:row>
      <xdr:rowOff>99006</xdr:rowOff>
    </xdr:to>
    <xdr:cxnSp macro="">
      <xdr:nvCxnSpPr>
        <xdr:cNvPr id="134" name="直線コネクタ 133"/>
        <xdr:cNvCxnSpPr/>
      </xdr:nvCxnSpPr>
      <xdr:spPr>
        <a:xfrm flipV="1">
          <a:off x="14084300" y="5302150"/>
          <a:ext cx="711200" cy="1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67020</xdr:rowOff>
    </xdr:from>
    <xdr:to>
      <xdr:col>68</xdr:col>
      <xdr:colOff>123825</xdr:colOff>
      <xdr:row>31</xdr:row>
      <xdr:rowOff>168620</xdr:rowOff>
    </xdr:to>
    <xdr:sp macro="" textlink="">
      <xdr:nvSpPr>
        <xdr:cNvPr id="135" name="楕円 134"/>
        <xdr:cNvSpPr/>
      </xdr:nvSpPr>
      <xdr:spPr>
        <a:xfrm>
          <a:off x="13271500" y="53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99006</xdr:rowOff>
    </xdr:from>
    <xdr:to>
      <xdr:col>72</xdr:col>
      <xdr:colOff>73025</xdr:colOff>
      <xdr:row>31</xdr:row>
      <xdr:rowOff>117820</xdr:rowOff>
    </xdr:to>
    <xdr:cxnSp macro="">
      <xdr:nvCxnSpPr>
        <xdr:cNvPr id="136" name="直線コネクタ 135"/>
        <xdr:cNvCxnSpPr/>
      </xdr:nvCxnSpPr>
      <xdr:spPr>
        <a:xfrm flipV="1">
          <a:off x="13322300" y="5413956"/>
          <a:ext cx="762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135953</xdr:rowOff>
    </xdr:from>
    <xdr:to>
      <xdr:col>64</xdr:col>
      <xdr:colOff>123825</xdr:colOff>
      <xdr:row>32</xdr:row>
      <xdr:rowOff>66103</xdr:rowOff>
    </xdr:to>
    <xdr:sp macro="" textlink="">
      <xdr:nvSpPr>
        <xdr:cNvPr id="137" name="楕円 136"/>
        <xdr:cNvSpPr/>
      </xdr:nvSpPr>
      <xdr:spPr>
        <a:xfrm>
          <a:off x="12509500" y="54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117820</xdr:rowOff>
    </xdr:from>
    <xdr:to>
      <xdr:col>68</xdr:col>
      <xdr:colOff>73025</xdr:colOff>
      <xdr:row>32</xdr:row>
      <xdr:rowOff>15303</xdr:rowOff>
    </xdr:to>
    <xdr:cxnSp macro="">
      <xdr:nvCxnSpPr>
        <xdr:cNvPr id="138" name="直線コネクタ 137"/>
        <xdr:cNvCxnSpPr/>
      </xdr:nvCxnSpPr>
      <xdr:spPr>
        <a:xfrm flipV="1">
          <a:off x="12560300" y="5432770"/>
          <a:ext cx="762000" cy="6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48242</xdr:rowOff>
    </xdr:from>
    <xdr:to>
      <xdr:col>60</xdr:col>
      <xdr:colOff>123825</xdr:colOff>
      <xdr:row>32</xdr:row>
      <xdr:rowOff>149842</xdr:rowOff>
    </xdr:to>
    <xdr:sp macro="" textlink="">
      <xdr:nvSpPr>
        <xdr:cNvPr id="139" name="楕円 138"/>
        <xdr:cNvSpPr/>
      </xdr:nvSpPr>
      <xdr:spPr>
        <a:xfrm>
          <a:off x="11747500" y="5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15303</xdr:rowOff>
    </xdr:from>
    <xdr:to>
      <xdr:col>64</xdr:col>
      <xdr:colOff>73025</xdr:colOff>
      <xdr:row>32</xdr:row>
      <xdr:rowOff>99042</xdr:rowOff>
    </xdr:to>
    <xdr:cxnSp macro="">
      <xdr:nvCxnSpPr>
        <xdr:cNvPr id="140" name="直線コネクタ 139"/>
        <xdr:cNvCxnSpPr/>
      </xdr:nvCxnSpPr>
      <xdr:spPr>
        <a:xfrm flipV="1">
          <a:off x="11798300" y="5501703"/>
          <a:ext cx="762000" cy="8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41"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42"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43"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44"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140933</xdr:rowOff>
    </xdr:from>
    <xdr:ext cx="469744" cy="259045"/>
    <xdr:sp macro="" textlink="">
      <xdr:nvSpPr>
        <xdr:cNvPr id="145" name="n_1mainValue債務償還比率"/>
        <xdr:cNvSpPr txBox="1"/>
      </xdr:nvSpPr>
      <xdr:spPr>
        <a:xfrm>
          <a:off x="13836727" y="545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159747</xdr:rowOff>
    </xdr:from>
    <xdr:ext cx="469744" cy="259045"/>
    <xdr:sp macro="" textlink="">
      <xdr:nvSpPr>
        <xdr:cNvPr id="146" name="n_2mainValue債務償還比率"/>
        <xdr:cNvSpPr txBox="1"/>
      </xdr:nvSpPr>
      <xdr:spPr>
        <a:xfrm>
          <a:off x="13087427" y="54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57230</xdr:rowOff>
    </xdr:from>
    <xdr:ext cx="469744" cy="259045"/>
    <xdr:sp macro="" textlink="">
      <xdr:nvSpPr>
        <xdr:cNvPr id="147" name="n_3mainValue債務償還比率"/>
        <xdr:cNvSpPr txBox="1"/>
      </xdr:nvSpPr>
      <xdr:spPr>
        <a:xfrm>
          <a:off x="12325427" y="55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140969</xdr:rowOff>
    </xdr:from>
    <xdr:ext cx="469744" cy="259045"/>
    <xdr:sp macro="" textlink="">
      <xdr:nvSpPr>
        <xdr:cNvPr id="148" name="n_4mainValue債務償還比率"/>
        <xdr:cNvSpPr txBox="1"/>
      </xdr:nvSpPr>
      <xdr:spPr>
        <a:xfrm>
          <a:off x="11563427" y="5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道路】&#10;有形固定資産減価償却率該当値テキスト"/>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12899</xdr:rowOff>
    </xdr:from>
    <xdr:ext cx="405111" cy="259045"/>
    <xdr:sp macro="" textlink="">
      <xdr:nvSpPr>
        <xdr:cNvPr id="76"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77"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78"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79"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01" name="直線コネクタ 100"/>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02"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03" name="直線コネクタ 102"/>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04"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05" name="直線コネクタ 104"/>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06"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07" name="フローチャート: 判断 106"/>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08" name="フローチャート: 判断 107"/>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09" name="フローチャート: 判断 108"/>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10" name="フローチャート: 判断 109"/>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11" name="フローチャート: 判断 110"/>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126761</xdr:rowOff>
    </xdr:from>
    <xdr:to>
      <xdr:col>55</xdr:col>
      <xdr:colOff>50800</xdr:colOff>
      <xdr:row>41</xdr:row>
      <xdr:rowOff>56911</xdr:rowOff>
    </xdr:to>
    <xdr:sp macro="" textlink="">
      <xdr:nvSpPr>
        <xdr:cNvPr id="117" name="楕円 116"/>
        <xdr:cNvSpPr/>
      </xdr:nvSpPr>
      <xdr:spPr>
        <a:xfrm>
          <a:off x="10426700" y="698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44380</xdr:rowOff>
    </xdr:from>
    <xdr:ext cx="469744" cy="259045"/>
    <xdr:sp macro="" textlink="">
      <xdr:nvSpPr>
        <xdr:cNvPr id="118" name="【道路】&#10;一人当たり延長該当値テキスト"/>
        <xdr:cNvSpPr txBox="1"/>
      </xdr:nvSpPr>
      <xdr:spPr>
        <a:xfrm>
          <a:off x="10515600" y="69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3670</xdr:rowOff>
    </xdr:from>
    <xdr:ext cx="469744" cy="259045"/>
    <xdr:sp macro="" textlink="">
      <xdr:nvSpPr>
        <xdr:cNvPr id="11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2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2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2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3" name="テキスト ボックス 14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46" name="直線コネクタ 145"/>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47"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48" name="直線コネクタ 147"/>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49"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0" name="直線コネクタ 149"/>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51"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52" name="フローチャート: 判断 151"/>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53" name="フローチャート: 判断 152"/>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54" name="フローチャート: 判断 153"/>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55" name="フローチャート: 判断 154"/>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56" name="フローチャート: 判断 155"/>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xdr:rowOff>
    </xdr:from>
    <xdr:to>
      <xdr:col>24</xdr:col>
      <xdr:colOff>114300</xdr:colOff>
      <xdr:row>61</xdr:row>
      <xdr:rowOff>102235</xdr:rowOff>
    </xdr:to>
    <xdr:sp macro="" textlink="">
      <xdr:nvSpPr>
        <xdr:cNvPr id="162" name="楕円 161"/>
        <xdr:cNvSpPr/>
      </xdr:nvSpPr>
      <xdr:spPr>
        <a:xfrm>
          <a:off x="4584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23512</xdr:rowOff>
    </xdr:from>
    <xdr:ext cx="405111" cy="259045"/>
    <xdr:sp macro="" textlink="">
      <xdr:nvSpPr>
        <xdr:cNvPr id="163" name="【橋りょう・トンネル】&#10;有形固定資産減価償却率該当値テキスト"/>
        <xdr:cNvSpPr txBox="1"/>
      </xdr:nvSpPr>
      <xdr:spPr>
        <a:xfrm>
          <a:off x="4673600" y="1031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103522</xdr:rowOff>
    </xdr:from>
    <xdr:ext cx="405111" cy="259045"/>
    <xdr:sp macro="" textlink="">
      <xdr:nvSpPr>
        <xdr:cNvPr id="164"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65"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66"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67"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8" name="直線コネクタ 17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79" name="テキスト ボックス 17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2" name="直線コネクタ 18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83" name="テキスト ボックス 18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187" name="直線コネクタ 186"/>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188"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189" name="直線コネクタ 188"/>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190"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191" name="直線コネクタ 190"/>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192"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193" name="フローチャート: 判断 192"/>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194" name="フローチャート: 判断 193"/>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195" name="フローチャート: 判断 194"/>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196" name="フローチャート: 判断 195"/>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197" name="フローチャート: 判断 196"/>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11454</xdr:rowOff>
    </xdr:from>
    <xdr:to>
      <xdr:col>55</xdr:col>
      <xdr:colOff>50800</xdr:colOff>
      <xdr:row>62</xdr:row>
      <xdr:rowOff>113054</xdr:rowOff>
    </xdr:to>
    <xdr:sp macro="" textlink="">
      <xdr:nvSpPr>
        <xdr:cNvPr id="203" name="楕円 202"/>
        <xdr:cNvSpPr/>
      </xdr:nvSpPr>
      <xdr:spPr>
        <a:xfrm>
          <a:off x="10426700" y="106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161331</xdr:rowOff>
    </xdr:from>
    <xdr:ext cx="534377" cy="259045"/>
    <xdr:sp macro="" textlink="">
      <xdr:nvSpPr>
        <xdr:cNvPr id="204" name="【橋りょう・トンネル】&#10;一人当たり有形固定資産（償却資産）額該当値テキスト"/>
        <xdr:cNvSpPr txBox="1"/>
      </xdr:nvSpPr>
      <xdr:spPr>
        <a:xfrm>
          <a:off x="10515600" y="106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164819</xdr:rowOff>
    </xdr:from>
    <xdr:ext cx="534377" cy="259045"/>
    <xdr:sp macro="" textlink="">
      <xdr:nvSpPr>
        <xdr:cNvPr id="205"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06"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07"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08"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9" name="テキスト ボックス 21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1" name="テキスト ボックス 22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7" name="テキスト ボックス 22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31" name="直線コネクタ 230"/>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32"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33" name="直線コネクタ 23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34"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35" name="直線コネクタ 234"/>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36"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37" name="フローチャート: 判断 236"/>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38" name="フローチャート: 判断 237"/>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39" name="フローチャート: 判断 238"/>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40" name="フローチャート: 判断 239"/>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41" name="フローチャート: 判断 240"/>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47" name="楕円 246"/>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48" name="【公営住宅】&#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49"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50"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51"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252"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274" name="直線コネクタ 27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7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76" name="直線コネクタ 27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27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278" name="直線コネクタ 27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27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280" name="フローチャート: 判断 27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281" name="フローチャート: 判断 28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282" name="フローチャート: 判断 28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283" name="フローチャート: 判断 28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284" name="フローチャート: 判断 28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290" name="楕円 289"/>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291" name="【公営住宅】&#10;一人当たり面積該当値テキスト"/>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69766</xdr:rowOff>
    </xdr:from>
    <xdr:ext cx="469744" cy="259045"/>
    <xdr:sp macro="" textlink="">
      <xdr:nvSpPr>
        <xdr:cNvPr id="292"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293"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294"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295"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2" name="テキスト ボックス 32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24" name="テキスト ボックス 32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34" name="テキスト ボックス 33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6" name="テキスト ボックス 33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338" name="直線コネクタ 337"/>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339"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340" name="直線コネクタ 339"/>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41"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42" name="直線コネクタ 341"/>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343"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44" name="フローチャート: 判断 343"/>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345" name="フローチャート: 判断 344"/>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46" name="フローチャート: 判断 345"/>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347" name="フローチャート: 判断 346"/>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348" name="フローチャート: 判断 347"/>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54" name="楕円 353"/>
        <xdr:cNvSpPr/>
      </xdr:nvSpPr>
      <xdr:spPr>
        <a:xfrm>
          <a:off x="162687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28683</xdr:rowOff>
    </xdr:from>
    <xdr:ext cx="405111" cy="259045"/>
    <xdr:sp macro="" textlink="">
      <xdr:nvSpPr>
        <xdr:cNvPr id="355" name="【認定こども園・幼稚園・保育所】&#10;有形固定資産減価償却率該当値テキスト"/>
        <xdr:cNvSpPr txBox="1"/>
      </xdr:nvSpPr>
      <xdr:spPr>
        <a:xfrm>
          <a:off x="16357600" y="60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150058</xdr:rowOff>
    </xdr:from>
    <xdr:ext cx="405111" cy="259045"/>
    <xdr:sp macro="" textlink="">
      <xdr:nvSpPr>
        <xdr:cNvPr id="35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35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35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35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83" name="直線コネクタ 382"/>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84"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85" name="直線コネクタ 384"/>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86"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87" name="直線コネクタ 386"/>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388"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389" name="フローチャート: 判断 388"/>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90" name="フローチャート: 判断 389"/>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391" name="フローチャート: 判断 390"/>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392" name="フローチャート: 判断 391"/>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393" name="フローチャート: 判断 392"/>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399" name="楕円 398"/>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00" name="【認定こども園・幼稚園・保育所】&#10;一人当たり面積該当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154957</xdr:rowOff>
    </xdr:from>
    <xdr:ext cx="469744" cy="259045"/>
    <xdr:sp macro="" textlink="">
      <xdr:nvSpPr>
        <xdr:cNvPr id="401"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02"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03"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04"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431" name="直線コネクタ 430"/>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432"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433" name="直線コネクタ 432"/>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434"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435" name="直線コネクタ 434"/>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36"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37" name="フローチャート: 判断 43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38" name="フローチャート: 判断 437"/>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39" name="フローチャート: 判断 438"/>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40" name="フローチャート: 判断 439"/>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41" name="フローチャート: 判断 440"/>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47" name="楕円 446"/>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48" name="【学校施設】&#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449"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50"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451"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52"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4" name="直線コネクタ 4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5" name="テキスト ボックス 4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6" name="直線コネクタ 4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7" name="テキスト ボックス 4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8" name="直線コネクタ 4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9" name="テキスト ボックス 4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0" name="直線コネクタ 4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1" name="テキスト ボックス 4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2" name="直線コネクタ 4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3" name="テキスト ボックス 4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477" name="直線コネクタ 476"/>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478"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479" name="直線コネクタ 478"/>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480"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481" name="直線コネクタ 480"/>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482" name="【学校施設】&#10;一人当たり面積平均値テキスト"/>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483" name="フローチャート: 判断 482"/>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484" name="フローチャート: 判断 483"/>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485" name="フローチャート: 判断 484"/>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486" name="フローチャート: 判断 485"/>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487" name="フローチャート: 判断 486"/>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152273</xdr:rowOff>
    </xdr:from>
    <xdr:to>
      <xdr:col>116</xdr:col>
      <xdr:colOff>114300</xdr:colOff>
      <xdr:row>63</xdr:row>
      <xdr:rowOff>82423</xdr:rowOff>
    </xdr:to>
    <xdr:sp macro="" textlink="">
      <xdr:nvSpPr>
        <xdr:cNvPr id="493" name="楕円 492"/>
        <xdr:cNvSpPr/>
      </xdr:nvSpPr>
      <xdr:spPr>
        <a:xfrm>
          <a:off x="221107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3700</xdr:rowOff>
    </xdr:from>
    <xdr:ext cx="469744" cy="259045"/>
    <xdr:sp macro="" textlink="">
      <xdr:nvSpPr>
        <xdr:cNvPr id="494" name="【学校施設】&#10;一人当たり面積該当値テキスト"/>
        <xdr:cNvSpPr txBox="1"/>
      </xdr:nvSpPr>
      <xdr:spPr>
        <a:xfrm>
          <a:off x="22199600" y="1063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43324</xdr:rowOff>
    </xdr:from>
    <xdr:ext cx="469744" cy="259045"/>
    <xdr:sp macro="" textlink="">
      <xdr:nvSpPr>
        <xdr:cNvPr id="495"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496"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497"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498"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1" name="テキスト ボックス 51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9" name="テキスト ボックス 5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1" name="テキスト ボックス 52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523" name="直線コネクタ 52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5" name="直線コネクタ 52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2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27" name="直線コネクタ 52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52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29" name="フローチャート: 判断 52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530" name="フローチャート: 判断 52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531" name="フローチャート: 判断 53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532" name="フローチャート: 判断 53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533" name="フローチャート: 判断 53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76836</xdr:rowOff>
    </xdr:from>
    <xdr:to>
      <xdr:col>85</xdr:col>
      <xdr:colOff>177800</xdr:colOff>
      <xdr:row>78</xdr:row>
      <xdr:rowOff>6986</xdr:rowOff>
    </xdr:to>
    <xdr:sp macro="" textlink="">
      <xdr:nvSpPr>
        <xdr:cNvPr id="539" name="楕円 538"/>
        <xdr:cNvSpPr/>
      </xdr:nvSpPr>
      <xdr:spPr>
        <a:xfrm>
          <a:off x="16268700" y="132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163213</xdr:rowOff>
    </xdr:from>
    <xdr:ext cx="405111" cy="259045"/>
    <xdr:sp macro="" textlink="">
      <xdr:nvSpPr>
        <xdr:cNvPr id="540" name="【児童館】&#10;有形固定資産減価償却率該当値テキスト"/>
        <xdr:cNvSpPr txBox="1"/>
      </xdr:nvSpPr>
      <xdr:spPr>
        <a:xfrm>
          <a:off x="16357600" y="13193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541"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542"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543"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544"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568" name="直線コネクタ 567"/>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0" name="直線コネクタ 56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7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72" name="直線コネクタ 57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4" name="フローチャート: 判断 57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75" name="フローチャート: 判断 57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6" name="フローチャート: 判断 57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77" name="フローチャート: 判断 57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578" name="フローチャート: 判断 57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584" name="楕円 58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58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58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8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8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589"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1" name="直線コネクタ 6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2" name="テキスト ボックス 60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3" name="直線コネクタ 6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4" name="テキスト ボックス 6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5" name="直線コネクタ 6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6" name="テキスト ボックス 6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7" name="直線コネクタ 6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8" name="テキスト ボックス 6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9" name="直線コネクタ 6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0" name="テキスト ボックス 60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2" name="テキスト ボックス 61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614" name="直線コネクタ 613"/>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15"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16" name="直線コネクタ 615"/>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617"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18" name="直線コネクタ 617"/>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19"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20" name="フローチャート: 判断 619"/>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621" name="フローチャート: 判断 620"/>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22" name="フローチャート: 判断 62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623" name="フローチャート: 判断 622"/>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24" name="フローチャート: 判断 623"/>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27305</xdr:rowOff>
    </xdr:from>
    <xdr:to>
      <xdr:col>85</xdr:col>
      <xdr:colOff>177800</xdr:colOff>
      <xdr:row>104</xdr:row>
      <xdr:rowOff>128905</xdr:rowOff>
    </xdr:to>
    <xdr:sp macro="" textlink="">
      <xdr:nvSpPr>
        <xdr:cNvPr id="630" name="楕円 629"/>
        <xdr:cNvSpPr/>
      </xdr:nvSpPr>
      <xdr:spPr>
        <a:xfrm>
          <a:off x="16268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50182</xdr:rowOff>
    </xdr:from>
    <xdr:ext cx="405111" cy="259045"/>
    <xdr:sp macro="" textlink="">
      <xdr:nvSpPr>
        <xdr:cNvPr id="631" name="【公民館】&#10;有形固定資産減価償却率該当値テキスト"/>
        <xdr:cNvSpPr txBox="1"/>
      </xdr:nvSpPr>
      <xdr:spPr>
        <a:xfrm>
          <a:off x="16357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macro="" textlink="">
      <xdr:nvSpPr>
        <xdr:cNvPr id="632"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3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634"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35"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6" name="直線コネクタ 6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7" name="テキスト ボックス 6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8" name="直線コネクタ 6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9" name="テキスト ボックス 6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0" name="直線コネクタ 6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1" name="テキスト ボックス 6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2" name="直線コネクタ 6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3" name="テキスト ボックス 6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4" name="直線コネクタ 6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5" name="テキスト ボックス 6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6" name="直線コネクタ 6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7" name="テキスト ボックス 6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661" name="直線コネクタ 660"/>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62"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63" name="直線コネクタ 66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64"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65" name="直線コネクタ 664"/>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666"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667" name="フローチャート: 判断 666"/>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668" name="フローチャート: 判断 667"/>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669" name="フローチャート: 判断 668"/>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670" name="フローチャート: 判断 669"/>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671" name="フローチャート: 判断 670"/>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77" name="楕円 676"/>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678" name="【公民館】&#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679"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680"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681"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682"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り，特に低くなっている施設は，道路，認定こども園・幼稚園・保育園，児童館である。公営住宅については，いずれも建設から相当年数経過しているためである。老朽化した公営住宅については順次廃止し，不足戸数を借上げ，補充していく方針としている。道路については，取得原価が不明であるため，備忘価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で評価しているものが多くあり有形固定資産減価償却率が低くなっている。認定こども園・幼稚園・保育園及び児童館は令和元年度に八千代台保育園の改築をおこなったところであり，各施設においても改修工事等を行っ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46372</xdr:rowOff>
    </xdr:from>
    <xdr:ext cx="405111" cy="259045"/>
    <xdr:sp macro="" textlink="">
      <xdr:nvSpPr>
        <xdr:cNvPr id="65"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76835</xdr:rowOff>
    </xdr:from>
    <xdr:to>
      <xdr:col>15</xdr:col>
      <xdr:colOff>101600</xdr:colOff>
      <xdr:row>37</xdr:row>
      <xdr:rowOff>6985</xdr:rowOff>
    </xdr:to>
    <xdr:sp macro="" textlink="">
      <xdr:nvSpPr>
        <xdr:cNvPr id="66" name="フローチャート: 判断 65"/>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23512</xdr:rowOff>
    </xdr:from>
    <xdr:ext cx="405111" cy="259045"/>
    <xdr:sp macro="" textlink="">
      <xdr:nvSpPr>
        <xdr:cNvPr id="67"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50165</xdr:rowOff>
    </xdr:from>
    <xdr:to>
      <xdr:col>10</xdr:col>
      <xdr:colOff>165100</xdr:colOff>
      <xdr:row>36</xdr:row>
      <xdr:rowOff>151765</xdr:rowOff>
    </xdr:to>
    <xdr:sp macro="" textlink="">
      <xdr:nvSpPr>
        <xdr:cNvPr id="68" name="フローチャート: 判断 67"/>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168292</xdr:rowOff>
    </xdr:from>
    <xdr:ext cx="405111" cy="259045"/>
    <xdr:sp macro="" textlink="">
      <xdr:nvSpPr>
        <xdr:cNvPr id="69"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19685</xdr:rowOff>
    </xdr:from>
    <xdr:to>
      <xdr:col>6</xdr:col>
      <xdr:colOff>38100</xdr:colOff>
      <xdr:row>36</xdr:row>
      <xdr:rowOff>121285</xdr:rowOff>
    </xdr:to>
    <xdr:sp macro="" textlink="">
      <xdr:nvSpPr>
        <xdr:cNvPr id="70" name="フローチャート: 判断 69"/>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137812</xdr:rowOff>
    </xdr:from>
    <xdr:ext cx="405111" cy="259045"/>
    <xdr:sp macro="" textlink="">
      <xdr:nvSpPr>
        <xdr:cNvPr id="71"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74930</xdr:rowOff>
    </xdr:from>
    <xdr:to>
      <xdr:col>24</xdr:col>
      <xdr:colOff>114300</xdr:colOff>
      <xdr:row>34</xdr:row>
      <xdr:rowOff>5080</xdr:rowOff>
    </xdr:to>
    <xdr:sp macro="" textlink="">
      <xdr:nvSpPr>
        <xdr:cNvPr id="77" name="楕円 76"/>
        <xdr:cNvSpPr/>
      </xdr:nvSpPr>
      <xdr:spPr>
        <a:xfrm>
          <a:off x="4584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27957</xdr:rowOff>
    </xdr:from>
    <xdr:ext cx="405111" cy="259045"/>
    <xdr:sp macro="" textlink="">
      <xdr:nvSpPr>
        <xdr:cNvPr id="78" name="【図書館】&#10;有形固定資産減価償却率該当値テキスト"/>
        <xdr:cNvSpPr txBox="1"/>
      </xdr:nvSpPr>
      <xdr:spPr>
        <a:xfrm>
          <a:off x="46736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02" name="直線コネクタ 101"/>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03"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04" name="直線コネクタ 103"/>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6" name="直線コネクタ 10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07"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08" name="フローチャート: 判断 107"/>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09" name="フローチャート: 判断 108"/>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1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0</xdr:rowOff>
    </xdr:from>
    <xdr:to>
      <xdr:col>46</xdr:col>
      <xdr:colOff>38100</xdr:colOff>
      <xdr:row>40</xdr:row>
      <xdr:rowOff>101600</xdr:rowOff>
    </xdr:to>
    <xdr:sp macro="" textlink="">
      <xdr:nvSpPr>
        <xdr:cNvPr id="111" name="フローチャート: 判断 110"/>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118127</xdr:rowOff>
    </xdr:from>
    <xdr:ext cx="469744" cy="259045"/>
    <xdr:sp macro="" textlink="">
      <xdr:nvSpPr>
        <xdr:cNvPr id="112"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0</xdr:rowOff>
    </xdr:from>
    <xdr:to>
      <xdr:col>41</xdr:col>
      <xdr:colOff>101600</xdr:colOff>
      <xdr:row>40</xdr:row>
      <xdr:rowOff>101600</xdr:rowOff>
    </xdr:to>
    <xdr:sp macro="" textlink="">
      <xdr:nvSpPr>
        <xdr:cNvPr id="113" name="フローチャート: 判断 11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118127</xdr:rowOff>
    </xdr:from>
    <xdr:ext cx="469744" cy="259045"/>
    <xdr:sp macro="" textlink="">
      <xdr:nvSpPr>
        <xdr:cNvPr id="114"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146050</xdr:rowOff>
    </xdr:from>
    <xdr:to>
      <xdr:col>36</xdr:col>
      <xdr:colOff>165100</xdr:colOff>
      <xdr:row>40</xdr:row>
      <xdr:rowOff>76200</xdr:rowOff>
    </xdr:to>
    <xdr:sp macro="" textlink="">
      <xdr:nvSpPr>
        <xdr:cNvPr id="115" name="フローチャート: 判断 114"/>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92727</xdr:rowOff>
    </xdr:from>
    <xdr:ext cx="469744" cy="259045"/>
    <xdr:sp macro="" textlink="">
      <xdr:nvSpPr>
        <xdr:cNvPr id="116"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2" name="楕円 121"/>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23" name="【図書館】&#10;一人当たり面積該当値テキスト"/>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6" name="テキスト ボックス 13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6" name="テキスト ボックス 14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48" name="直線コネクタ 147"/>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0" name="直線コネクタ 14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51"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52" name="直線コネクタ 151"/>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3"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4" name="フローチャート: 判断 153"/>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55" name="フローチャート: 判断 154"/>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63517</xdr:rowOff>
    </xdr:from>
    <xdr:ext cx="405111" cy="259045"/>
    <xdr:sp macro="" textlink="">
      <xdr:nvSpPr>
        <xdr:cNvPr id="156"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7" name="フローチャート: 判断 156"/>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58"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93980</xdr:rowOff>
    </xdr:from>
    <xdr:to>
      <xdr:col>10</xdr:col>
      <xdr:colOff>165100</xdr:colOff>
      <xdr:row>60</xdr:row>
      <xdr:rowOff>24130</xdr:rowOff>
    </xdr:to>
    <xdr:sp macro="" textlink="">
      <xdr:nvSpPr>
        <xdr:cNvPr id="159" name="フローチャート: 判断 158"/>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40657</xdr:rowOff>
    </xdr:from>
    <xdr:ext cx="405111" cy="259045"/>
    <xdr:sp macro="" textlink="">
      <xdr:nvSpPr>
        <xdr:cNvPr id="16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42545</xdr:rowOff>
    </xdr:from>
    <xdr:to>
      <xdr:col>6</xdr:col>
      <xdr:colOff>38100</xdr:colOff>
      <xdr:row>59</xdr:row>
      <xdr:rowOff>144145</xdr:rowOff>
    </xdr:to>
    <xdr:sp macro="" textlink="">
      <xdr:nvSpPr>
        <xdr:cNvPr id="161" name="フローチャート: 判断 160"/>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160672</xdr:rowOff>
    </xdr:from>
    <xdr:ext cx="405111" cy="259045"/>
    <xdr:sp macro="" textlink="">
      <xdr:nvSpPr>
        <xdr:cNvPr id="162"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68" name="楕円 167"/>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69" name="【体育館・プール】&#10;有形固定資産減価償却率該当値テキスト"/>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191" name="直線コネクタ 190"/>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92"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93" name="直線コネクタ 192"/>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194"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195" name="直線コネクタ 194"/>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196"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197" name="フローチャート: 判断 196"/>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198" name="フローチャート: 判断 197"/>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30751</xdr:rowOff>
    </xdr:from>
    <xdr:ext cx="469744" cy="259045"/>
    <xdr:sp macro="" textlink="">
      <xdr:nvSpPr>
        <xdr:cNvPr id="199"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74930</xdr:rowOff>
    </xdr:from>
    <xdr:to>
      <xdr:col>46</xdr:col>
      <xdr:colOff>38100</xdr:colOff>
      <xdr:row>62</xdr:row>
      <xdr:rowOff>5080</xdr:rowOff>
    </xdr:to>
    <xdr:sp macro="" textlink="">
      <xdr:nvSpPr>
        <xdr:cNvPr id="200" name="フローチャート: 判断 199"/>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21607</xdr:rowOff>
    </xdr:from>
    <xdr:ext cx="469744" cy="259045"/>
    <xdr:sp macro="" textlink="">
      <xdr:nvSpPr>
        <xdr:cNvPr id="201"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74930</xdr:rowOff>
    </xdr:from>
    <xdr:to>
      <xdr:col>41</xdr:col>
      <xdr:colOff>101600</xdr:colOff>
      <xdr:row>62</xdr:row>
      <xdr:rowOff>5080</xdr:rowOff>
    </xdr:to>
    <xdr:sp macro="" textlink="">
      <xdr:nvSpPr>
        <xdr:cNvPr id="202" name="フローチャート: 判断 201"/>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21607</xdr:rowOff>
    </xdr:from>
    <xdr:ext cx="469744" cy="259045"/>
    <xdr:sp macro="" textlink="">
      <xdr:nvSpPr>
        <xdr:cNvPr id="203"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70358</xdr:rowOff>
    </xdr:from>
    <xdr:to>
      <xdr:col>36</xdr:col>
      <xdr:colOff>165100</xdr:colOff>
      <xdr:row>62</xdr:row>
      <xdr:rowOff>508</xdr:rowOff>
    </xdr:to>
    <xdr:sp macro="" textlink="">
      <xdr:nvSpPr>
        <xdr:cNvPr id="204" name="フローチャート: 判断 203"/>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17035</xdr:rowOff>
    </xdr:from>
    <xdr:ext cx="469744" cy="259045"/>
    <xdr:sp macro="" textlink="">
      <xdr:nvSpPr>
        <xdr:cNvPr id="205"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11" name="楕円 210"/>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12"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9" name="テキスト ボックス 23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0" name="直線コネクタ 2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1" name="テキスト ボックス 24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2" name="直線コネクタ 2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3" name="テキスト ボックス 2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4" name="直線コネクタ 2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5" name="テキスト ボックス 2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6" name="直線コネクタ 2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7" name="テキスト ボックス 2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8" name="直線コネクタ 2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9" name="テキスト ボックス 2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0" name="直線コネクタ 2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1" name="テキスト ボックス 25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2" name="直線コネクタ 2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254" name="直線コネクタ 253"/>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255"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256" name="直線コネクタ 255"/>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257"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258" name="直線コネクタ 2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25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260" name="フローチャート: 判断 25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61" name="フローチャート: 判断 260"/>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62"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66221</xdr:rowOff>
    </xdr:from>
    <xdr:to>
      <xdr:col>15</xdr:col>
      <xdr:colOff>101600</xdr:colOff>
      <xdr:row>104</xdr:row>
      <xdr:rowOff>167821</xdr:rowOff>
    </xdr:to>
    <xdr:sp macro="" textlink="">
      <xdr:nvSpPr>
        <xdr:cNvPr id="263" name="フローチャート: 判断 262"/>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12898</xdr:rowOff>
    </xdr:from>
    <xdr:ext cx="405111" cy="259045"/>
    <xdr:sp macro="" textlink="">
      <xdr:nvSpPr>
        <xdr:cNvPr id="264"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113574</xdr:rowOff>
    </xdr:from>
    <xdr:to>
      <xdr:col>10</xdr:col>
      <xdr:colOff>165100</xdr:colOff>
      <xdr:row>105</xdr:row>
      <xdr:rowOff>43724</xdr:rowOff>
    </xdr:to>
    <xdr:sp macro="" textlink="">
      <xdr:nvSpPr>
        <xdr:cNvPr id="265" name="フローチャート: 判断 264"/>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60251</xdr:rowOff>
    </xdr:from>
    <xdr:ext cx="405111" cy="259045"/>
    <xdr:sp macro="" textlink="">
      <xdr:nvSpPr>
        <xdr:cNvPr id="266"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138068</xdr:rowOff>
    </xdr:from>
    <xdr:to>
      <xdr:col>6</xdr:col>
      <xdr:colOff>38100</xdr:colOff>
      <xdr:row>105</xdr:row>
      <xdr:rowOff>68218</xdr:rowOff>
    </xdr:to>
    <xdr:sp macro="" textlink="">
      <xdr:nvSpPr>
        <xdr:cNvPr id="267" name="フローチャート: 判断 266"/>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84745</xdr:rowOff>
    </xdr:from>
    <xdr:ext cx="405111" cy="259045"/>
    <xdr:sp macro="" textlink="">
      <xdr:nvSpPr>
        <xdr:cNvPr id="268"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274" name="楕円 273"/>
        <xdr:cNvSpPr/>
      </xdr:nvSpPr>
      <xdr:spPr>
        <a:xfrm>
          <a:off x="4584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49909</xdr:rowOff>
    </xdr:from>
    <xdr:ext cx="405111" cy="259045"/>
    <xdr:sp macro="" textlink="">
      <xdr:nvSpPr>
        <xdr:cNvPr id="275" name="【市民会館】&#10;有形固定資産減価償却率該当値テキスト"/>
        <xdr:cNvSpPr txBox="1"/>
      </xdr:nvSpPr>
      <xdr:spPr>
        <a:xfrm>
          <a:off x="4673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4" name="テキスト ボックス 2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5" name="直線コネクタ 2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6" name="直線コネクタ 2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7" name="テキスト ボックス 2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8" name="直線コネクタ 2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9" name="テキスト ボックス 2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0" name="直線コネクタ 2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1" name="テキスト ボックス 2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2" name="直線コネクタ 2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3" name="テキスト ボックス 2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4" name="直線コネクタ 2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5" name="テキスト ボックス 2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6" name="直線コネクタ 2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7" name="テキスト ボックス 2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299" name="直線コネクタ 29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0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01" name="直線コネクタ 30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0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03" name="直線コネクタ 30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30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305" name="フローチャート: 判断 30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306" name="フローチャート: 判断 30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59707</xdr:rowOff>
    </xdr:from>
    <xdr:ext cx="469744" cy="259045"/>
    <xdr:sp macro="" textlink="">
      <xdr:nvSpPr>
        <xdr:cNvPr id="307"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08" name="フローチャート: 判断 30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0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143511</xdr:rowOff>
    </xdr:from>
    <xdr:to>
      <xdr:col>41</xdr:col>
      <xdr:colOff>101600</xdr:colOff>
      <xdr:row>106</xdr:row>
      <xdr:rowOff>73661</xdr:rowOff>
    </xdr:to>
    <xdr:sp macro="" textlink="">
      <xdr:nvSpPr>
        <xdr:cNvPr id="310" name="フローチャート: 判断 30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90188</xdr:rowOff>
    </xdr:from>
    <xdr:ext cx="469744" cy="259045"/>
    <xdr:sp macro="" textlink="">
      <xdr:nvSpPr>
        <xdr:cNvPr id="311"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151130</xdr:rowOff>
    </xdr:from>
    <xdr:to>
      <xdr:col>36</xdr:col>
      <xdr:colOff>165100</xdr:colOff>
      <xdr:row>106</xdr:row>
      <xdr:rowOff>81280</xdr:rowOff>
    </xdr:to>
    <xdr:sp macro="" textlink="">
      <xdr:nvSpPr>
        <xdr:cNvPr id="312" name="フローチャート: 判断 311"/>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97807</xdr:rowOff>
    </xdr:from>
    <xdr:ext cx="469744" cy="259045"/>
    <xdr:sp macro="" textlink="">
      <xdr:nvSpPr>
        <xdr:cNvPr id="313"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109220</xdr:rowOff>
    </xdr:from>
    <xdr:to>
      <xdr:col>55</xdr:col>
      <xdr:colOff>50800</xdr:colOff>
      <xdr:row>105</xdr:row>
      <xdr:rowOff>39370</xdr:rowOff>
    </xdr:to>
    <xdr:sp macro="" textlink="">
      <xdr:nvSpPr>
        <xdr:cNvPr id="319" name="楕円 318"/>
        <xdr:cNvSpPr/>
      </xdr:nvSpPr>
      <xdr:spPr>
        <a:xfrm>
          <a:off x="10426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132097</xdr:rowOff>
    </xdr:from>
    <xdr:ext cx="469744" cy="259045"/>
    <xdr:sp macro="" textlink="">
      <xdr:nvSpPr>
        <xdr:cNvPr id="320" name="【市民会館】&#10;一人当たり面積該当値テキスト"/>
        <xdr:cNvSpPr txBox="1"/>
      </xdr:nvSpPr>
      <xdr:spPr>
        <a:xfrm>
          <a:off x="10515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1" name="テキスト ボックス 3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3" name="テキスト ボックス 33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1" name="テキスト ボックス 3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3" name="テキスト ボックス 34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345" name="直線コネクタ 344"/>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46"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47" name="直線コネクタ 346"/>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49" name="直線コネクタ 3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0"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1" name="フローチャート: 判断 3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52" name="フローチャート: 判断 35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35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61595</xdr:rowOff>
    </xdr:from>
    <xdr:to>
      <xdr:col>76</xdr:col>
      <xdr:colOff>165100</xdr:colOff>
      <xdr:row>38</xdr:row>
      <xdr:rowOff>163195</xdr:rowOff>
    </xdr:to>
    <xdr:sp macro="" textlink="">
      <xdr:nvSpPr>
        <xdr:cNvPr id="354" name="フローチャート: 判断 353"/>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8272</xdr:rowOff>
    </xdr:from>
    <xdr:ext cx="405111" cy="259045"/>
    <xdr:sp macro="" textlink="">
      <xdr:nvSpPr>
        <xdr:cNvPr id="355"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71120</xdr:rowOff>
    </xdr:from>
    <xdr:to>
      <xdr:col>72</xdr:col>
      <xdr:colOff>38100</xdr:colOff>
      <xdr:row>39</xdr:row>
      <xdr:rowOff>1270</xdr:rowOff>
    </xdr:to>
    <xdr:sp macro="" textlink="">
      <xdr:nvSpPr>
        <xdr:cNvPr id="356" name="フローチャート: 判断 35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17797</xdr:rowOff>
    </xdr:from>
    <xdr:ext cx="405111" cy="259045"/>
    <xdr:sp macro="" textlink="">
      <xdr:nvSpPr>
        <xdr:cNvPr id="357"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23495</xdr:rowOff>
    </xdr:from>
    <xdr:to>
      <xdr:col>67</xdr:col>
      <xdr:colOff>101600</xdr:colOff>
      <xdr:row>38</xdr:row>
      <xdr:rowOff>125095</xdr:rowOff>
    </xdr:to>
    <xdr:sp macro="" textlink="">
      <xdr:nvSpPr>
        <xdr:cNvPr id="358" name="フローチャート: 判断 357"/>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141622</xdr:rowOff>
    </xdr:from>
    <xdr:ext cx="405111" cy="259045"/>
    <xdr:sp macro="" textlink="">
      <xdr:nvSpPr>
        <xdr:cNvPr id="359"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365" name="楕円 364"/>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366" name="【一般廃棄物処理施設】&#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8" name="テキスト ボックス 37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80" name="テキスト ボックス 37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82" name="テキスト ボックス 38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84" name="テキスト ボックス 38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86" name="テキスト ボックス 38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88" name="テキスト ボックス 38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392" name="直線コネクタ 391"/>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393"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394" name="直線コネクタ 393"/>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395"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396" name="直線コネクタ 395"/>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397"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398" name="フローチャート: 判断 397"/>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399" name="フローチャート: 判断 398"/>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78376</xdr:rowOff>
    </xdr:from>
    <xdr:ext cx="534377" cy="259045"/>
    <xdr:sp macro="" textlink="">
      <xdr:nvSpPr>
        <xdr:cNvPr id="400"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147124</xdr:rowOff>
    </xdr:from>
    <xdr:to>
      <xdr:col>107</xdr:col>
      <xdr:colOff>101600</xdr:colOff>
      <xdr:row>39</xdr:row>
      <xdr:rowOff>77274</xdr:rowOff>
    </xdr:to>
    <xdr:sp macro="" textlink="">
      <xdr:nvSpPr>
        <xdr:cNvPr id="401" name="フローチャート: 判断 400"/>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93801</xdr:rowOff>
    </xdr:from>
    <xdr:ext cx="534377" cy="259045"/>
    <xdr:sp macro="" textlink="">
      <xdr:nvSpPr>
        <xdr:cNvPr id="402"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72764</xdr:rowOff>
    </xdr:from>
    <xdr:to>
      <xdr:col>102</xdr:col>
      <xdr:colOff>165100</xdr:colOff>
      <xdr:row>39</xdr:row>
      <xdr:rowOff>2914</xdr:rowOff>
    </xdr:to>
    <xdr:sp macro="" textlink="">
      <xdr:nvSpPr>
        <xdr:cNvPr id="403" name="フローチャート: 判断 402"/>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19441</xdr:rowOff>
    </xdr:from>
    <xdr:ext cx="534377" cy="259045"/>
    <xdr:sp macro="" textlink="">
      <xdr:nvSpPr>
        <xdr:cNvPr id="4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69966</xdr:rowOff>
    </xdr:from>
    <xdr:to>
      <xdr:col>98</xdr:col>
      <xdr:colOff>38100</xdr:colOff>
      <xdr:row>39</xdr:row>
      <xdr:rowOff>116</xdr:rowOff>
    </xdr:to>
    <xdr:sp macro="" textlink="">
      <xdr:nvSpPr>
        <xdr:cNvPr id="405" name="フローチャート: 判断 404"/>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16643</xdr:rowOff>
    </xdr:from>
    <xdr:ext cx="534377" cy="259045"/>
    <xdr:sp macro="" textlink="">
      <xdr:nvSpPr>
        <xdr:cNvPr id="406"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171193</xdr:rowOff>
    </xdr:from>
    <xdr:to>
      <xdr:col>116</xdr:col>
      <xdr:colOff>114300</xdr:colOff>
      <xdr:row>38</xdr:row>
      <xdr:rowOff>101343</xdr:rowOff>
    </xdr:to>
    <xdr:sp macro="" textlink="">
      <xdr:nvSpPr>
        <xdr:cNvPr id="412" name="楕円 411"/>
        <xdr:cNvSpPr/>
      </xdr:nvSpPr>
      <xdr:spPr>
        <a:xfrm>
          <a:off x="22110700" y="65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22619</xdr:rowOff>
    </xdr:from>
    <xdr:ext cx="534377" cy="259045"/>
    <xdr:sp macro="" textlink="">
      <xdr:nvSpPr>
        <xdr:cNvPr id="413" name="【一般廃棄物処理施設】&#10;一人当たり有形固定資産（償却資産）額該当値テキスト"/>
        <xdr:cNvSpPr txBox="1"/>
      </xdr:nvSpPr>
      <xdr:spPr>
        <a:xfrm>
          <a:off x="22199600" y="63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5" name="直線コネクタ 4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6" name="テキスト ボックス 42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7" name="直線コネクタ 4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8" name="テキスト ボックス 4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9" name="直線コネクタ 4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0" name="テキスト ボックス 4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1" name="直線コネクタ 4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2" name="テキスト ボックス 4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436" name="直線コネクタ 435"/>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437"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38" name="直線コネクタ 437"/>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439"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440" name="直線コネクタ 439"/>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441"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442" name="フローチャート: 判断 441"/>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443" name="フローチャート: 判断 442"/>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133621</xdr:rowOff>
    </xdr:from>
    <xdr:ext cx="405111" cy="259045"/>
    <xdr:sp macro="" textlink="">
      <xdr:nvSpPr>
        <xdr:cNvPr id="444"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22352</xdr:rowOff>
    </xdr:from>
    <xdr:to>
      <xdr:col>76</xdr:col>
      <xdr:colOff>165100</xdr:colOff>
      <xdr:row>57</xdr:row>
      <xdr:rowOff>123952</xdr:rowOff>
    </xdr:to>
    <xdr:sp macro="" textlink="">
      <xdr:nvSpPr>
        <xdr:cNvPr id="445" name="フローチャート: 判断 444"/>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140479</xdr:rowOff>
    </xdr:from>
    <xdr:ext cx="405111" cy="259045"/>
    <xdr:sp macro="" textlink="">
      <xdr:nvSpPr>
        <xdr:cNvPr id="446"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1778</xdr:rowOff>
    </xdr:from>
    <xdr:to>
      <xdr:col>72</xdr:col>
      <xdr:colOff>38100</xdr:colOff>
      <xdr:row>57</xdr:row>
      <xdr:rowOff>103378</xdr:rowOff>
    </xdr:to>
    <xdr:sp macro="" textlink="">
      <xdr:nvSpPr>
        <xdr:cNvPr id="447" name="フローチャート: 判断 446"/>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119905</xdr:rowOff>
    </xdr:from>
    <xdr:ext cx="405111" cy="259045"/>
    <xdr:sp macro="" textlink="">
      <xdr:nvSpPr>
        <xdr:cNvPr id="448"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120650</xdr:rowOff>
    </xdr:from>
    <xdr:to>
      <xdr:col>67</xdr:col>
      <xdr:colOff>101600</xdr:colOff>
      <xdr:row>57</xdr:row>
      <xdr:rowOff>50800</xdr:rowOff>
    </xdr:to>
    <xdr:sp macro="" textlink="">
      <xdr:nvSpPr>
        <xdr:cNvPr id="449" name="フローチャート: 判断 448"/>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67327</xdr:rowOff>
    </xdr:from>
    <xdr:ext cx="405111" cy="259045"/>
    <xdr:sp macro="" textlink="">
      <xdr:nvSpPr>
        <xdr:cNvPr id="450"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102362</xdr:rowOff>
    </xdr:from>
    <xdr:to>
      <xdr:col>85</xdr:col>
      <xdr:colOff>177800</xdr:colOff>
      <xdr:row>60</xdr:row>
      <xdr:rowOff>32512</xdr:rowOff>
    </xdr:to>
    <xdr:sp macro="" textlink="">
      <xdr:nvSpPr>
        <xdr:cNvPr id="456" name="楕円 455"/>
        <xdr:cNvSpPr/>
      </xdr:nvSpPr>
      <xdr:spPr>
        <a:xfrm>
          <a:off x="16268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80789</xdr:rowOff>
    </xdr:from>
    <xdr:ext cx="405111" cy="259045"/>
    <xdr:sp macro="" textlink="">
      <xdr:nvSpPr>
        <xdr:cNvPr id="457" name="【保健センター・保健所】&#10;有形固定資産減価償却率該当値テキスト"/>
        <xdr:cNvSpPr txBox="1"/>
      </xdr:nvSpPr>
      <xdr:spPr>
        <a:xfrm>
          <a:off x="16357600"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8" name="直線コネクタ 4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9" name="テキスト ボックス 4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0" name="直線コネクタ 4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1" name="テキスト ボックス 4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2" name="直線コネクタ 4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3" name="テキスト ボックス 4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4" name="直線コネクタ 4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5" name="テキスト ボックス 4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479" name="直線コネクタ 478"/>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80"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81" name="直線コネクタ 480"/>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82"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83" name="直線コネクタ 482"/>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84"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85" name="フローチャート: 判断 484"/>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486" name="フローチャート: 判断 485"/>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44467</xdr:rowOff>
    </xdr:from>
    <xdr:ext cx="469744" cy="259045"/>
    <xdr:sp macro="" textlink="">
      <xdr:nvSpPr>
        <xdr:cNvPr id="487"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88" name="フローチャート: 判断 48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8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97790</xdr:rowOff>
    </xdr:from>
    <xdr:to>
      <xdr:col>102</xdr:col>
      <xdr:colOff>165100</xdr:colOff>
      <xdr:row>62</xdr:row>
      <xdr:rowOff>27940</xdr:rowOff>
    </xdr:to>
    <xdr:sp macro="" textlink="">
      <xdr:nvSpPr>
        <xdr:cNvPr id="490" name="フローチャート: 判断 48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44467</xdr:rowOff>
    </xdr:from>
    <xdr:ext cx="469744" cy="259045"/>
    <xdr:sp macro="" textlink="">
      <xdr:nvSpPr>
        <xdr:cNvPr id="491"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97790</xdr:rowOff>
    </xdr:from>
    <xdr:to>
      <xdr:col>98</xdr:col>
      <xdr:colOff>38100</xdr:colOff>
      <xdr:row>62</xdr:row>
      <xdr:rowOff>27940</xdr:rowOff>
    </xdr:to>
    <xdr:sp macro="" textlink="">
      <xdr:nvSpPr>
        <xdr:cNvPr id="492" name="フローチャート: 判断 49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44467</xdr:rowOff>
    </xdr:from>
    <xdr:ext cx="469744" cy="259045"/>
    <xdr:sp macro="" textlink="">
      <xdr:nvSpPr>
        <xdr:cNvPr id="493"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499" name="楕円 498"/>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00"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12" name="直線コネクタ 5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13" name="テキスト ボックス 51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14" name="直線コネクタ 5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5" name="テキスト ボックス 5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16" name="直線コネクタ 5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7" name="テキスト ボックス 5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8" name="直線コネクタ 5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9" name="テキスト ボックス 5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1" name="テキスト ボックス 52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523" name="直線コネクタ 52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52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525" name="直線コネクタ 52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52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527" name="直線コネクタ 52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52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529" name="フローチャート: 判断 52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530" name="フローチャート: 判断 52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109999</xdr:rowOff>
    </xdr:from>
    <xdr:ext cx="405111" cy="259045"/>
    <xdr:sp macro="" textlink="">
      <xdr:nvSpPr>
        <xdr:cNvPr id="531"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1015</xdr:rowOff>
    </xdr:from>
    <xdr:to>
      <xdr:col>76</xdr:col>
      <xdr:colOff>165100</xdr:colOff>
      <xdr:row>83</xdr:row>
      <xdr:rowOff>102615</xdr:rowOff>
    </xdr:to>
    <xdr:sp macro="" textlink="">
      <xdr:nvSpPr>
        <xdr:cNvPr id="532" name="フローチャート: 判断 531"/>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119142</xdr:rowOff>
    </xdr:from>
    <xdr:ext cx="405111" cy="259045"/>
    <xdr:sp macro="" textlink="">
      <xdr:nvSpPr>
        <xdr:cNvPr id="533"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3302</xdr:rowOff>
    </xdr:from>
    <xdr:to>
      <xdr:col>72</xdr:col>
      <xdr:colOff>38100</xdr:colOff>
      <xdr:row>83</xdr:row>
      <xdr:rowOff>104902</xdr:rowOff>
    </xdr:to>
    <xdr:sp macro="" textlink="">
      <xdr:nvSpPr>
        <xdr:cNvPr id="534" name="フローチャート: 判断 533"/>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121429</xdr:rowOff>
    </xdr:from>
    <xdr:ext cx="405111" cy="259045"/>
    <xdr:sp macro="" textlink="">
      <xdr:nvSpPr>
        <xdr:cNvPr id="535"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103887</xdr:rowOff>
    </xdr:from>
    <xdr:to>
      <xdr:col>67</xdr:col>
      <xdr:colOff>101600</xdr:colOff>
      <xdr:row>83</xdr:row>
      <xdr:rowOff>34037</xdr:rowOff>
    </xdr:to>
    <xdr:sp macro="" textlink="">
      <xdr:nvSpPr>
        <xdr:cNvPr id="536" name="フローチャート: 判断 535"/>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50564</xdr:rowOff>
    </xdr:from>
    <xdr:ext cx="405111" cy="259045"/>
    <xdr:sp macro="" textlink="">
      <xdr:nvSpPr>
        <xdr:cNvPr id="537"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30735</xdr:rowOff>
    </xdr:from>
    <xdr:to>
      <xdr:col>85</xdr:col>
      <xdr:colOff>177800</xdr:colOff>
      <xdr:row>79</xdr:row>
      <xdr:rowOff>132335</xdr:rowOff>
    </xdr:to>
    <xdr:sp macro="" textlink="">
      <xdr:nvSpPr>
        <xdr:cNvPr id="543" name="楕円 542"/>
        <xdr:cNvSpPr/>
      </xdr:nvSpPr>
      <xdr:spPr>
        <a:xfrm>
          <a:off x="16268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132352</xdr:rowOff>
    </xdr:from>
    <xdr:ext cx="405111" cy="259045"/>
    <xdr:sp macro="" textlink="">
      <xdr:nvSpPr>
        <xdr:cNvPr id="544" name="【消防施設】&#10;有形固定資産減価償却率該当値テキスト"/>
        <xdr:cNvSpPr txBox="1"/>
      </xdr:nvSpPr>
      <xdr:spPr>
        <a:xfrm>
          <a:off x="16357600" y="135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568" name="直線コネクタ 567"/>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569"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570" name="直線コネクタ 56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571"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572" name="直線コネクタ 571"/>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73"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4" name="フローチャート: 判断 57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575" name="フローチャート: 判断 574"/>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3827</xdr:rowOff>
    </xdr:from>
    <xdr:ext cx="469744" cy="259045"/>
    <xdr:sp macro="" textlink="">
      <xdr:nvSpPr>
        <xdr:cNvPr id="57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77" name="フローチャート: 判断 576"/>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78"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82550</xdr:rowOff>
    </xdr:from>
    <xdr:to>
      <xdr:col>102</xdr:col>
      <xdr:colOff>165100</xdr:colOff>
      <xdr:row>84</xdr:row>
      <xdr:rowOff>12700</xdr:rowOff>
    </xdr:to>
    <xdr:sp macro="" textlink="">
      <xdr:nvSpPr>
        <xdr:cNvPr id="579" name="フローチャート: 判断 57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29227</xdr:rowOff>
    </xdr:from>
    <xdr:ext cx="469744" cy="259045"/>
    <xdr:sp macro="" textlink="">
      <xdr:nvSpPr>
        <xdr:cNvPr id="580"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69850</xdr:rowOff>
    </xdr:from>
    <xdr:to>
      <xdr:col>98</xdr:col>
      <xdr:colOff>38100</xdr:colOff>
      <xdr:row>84</xdr:row>
      <xdr:rowOff>0</xdr:rowOff>
    </xdr:to>
    <xdr:sp macro="" textlink="">
      <xdr:nvSpPr>
        <xdr:cNvPr id="581" name="フローチャート: 判断 580"/>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16527</xdr:rowOff>
    </xdr:from>
    <xdr:ext cx="469744" cy="259045"/>
    <xdr:sp macro="" textlink="">
      <xdr:nvSpPr>
        <xdr:cNvPr id="582"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588" name="楕円 587"/>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589" name="【消防施設】&#10;一人当たり面積該当値テキスト"/>
        <xdr:cNvSpPr txBox="1"/>
      </xdr:nvSpPr>
      <xdr:spPr>
        <a:xfrm>
          <a:off x="22199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1" name="直線コネクタ 6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2" name="テキスト ボックス 6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3" name="直線コネクタ 6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4" name="テキスト ボックス 6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5" name="直線コネクタ 6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6" name="テキスト ボックス 6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7" name="直線コネクタ 6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8" name="テキスト ボックス 6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9" name="直線コネクタ 6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10" name="テキスト ボックス 60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613" name="直線コネクタ 612"/>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614"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615" name="直線コネクタ 614"/>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616"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17" name="直線コネクタ 616"/>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18" name="【庁舎】&#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9" name="フローチャート: 判断 61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620" name="フローチャート: 判断 619"/>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139716</xdr:rowOff>
    </xdr:from>
    <xdr:ext cx="405111" cy="259045"/>
    <xdr:sp macro="" textlink="">
      <xdr:nvSpPr>
        <xdr:cNvPr id="621"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4445</xdr:rowOff>
    </xdr:from>
    <xdr:to>
      <xdr:col>76</xdr:col>
      <xdr:colOff>165100</xdr:colOff>
      <xdr:row>105</xdr:row>
      <xdr:rowOff>106045</xdr:rowOff>
    </xdr:to>
    <xdr:sp macro="" textlink="">
      <xdr:nvSpPr>
        <xdr:cNvPr id="622" name="フローチャート: 判断 621"/>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122572</xdr:rowOff>
    </xdr:from>
    <xdr:ext cx="405111" cy="259045"/>
    <xdr:sp macro="" textlink="">
      <xdr:nvSpPr>
        <xdr:cNvPr id="623"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97789</xdr:rowOff>
    </xdr:from>
    <xdr:to>
      <xdr:col>72</xdr:col>
      <xdr:colOff>38100</xdr:colOff>
      <xdr:row>105</xdr:row>
      <xdr:rowOff>27939</xdr:rowOff>
    </xdr:to>
    <xdr:sp macro="" textlink="">
      <xdr:nvSpPr>
        <xdr:cNvPr id="624" name="フローチャート: 判断 62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44466</xdr:rowOff>
    </xdr:from>
    <xdr:ext cx="405111" cy="259045"/>
    <xdr:sp macro="" textlink="">
      <xdr:nvSpPr>
        <xdr:cNvPr id="62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78739</xdr:rowOff>
    </xdr:from>
    <xdr:to>
      <xdr:col>67</xdr:col>
      <xdr:colOff>101600</xdr:colOff>
      <xdr:row>106</xdr:row>
      <xdr:rowOff>8889</xdr:rowOff>
    </xdr:to>
    <xdr:sp macro="" textlink="">
      <xdr:nvSpPr>
        <xdr:cNvPr id="626" name="フローチャート: 判断 625"/>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25416</xdr:rowOff>
    </xdr:from>
    <xdr:ext cx="405111" cy="259045"/>
    <xdr:sp macro="" textlink="">
      <xdr:nvSpPr>
        <xdr:cNvPr id="627"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33" name="楕円 632"/>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162577</xdr:rowOff>
    </xdr:from>
    <xdr:ext cx="405111" cy="259045"/>
    <xdr:sp macro="" textlink="">
      <xdr:nvSpPr>
        <xdr:cNvPr id="634" name="【庁舎】&#10;有形固定資産減価償却率該当値テキスト"/>
        <xdr:cNvSpPr txBox="1"/>
      </xdr:nvSpPr>
      <xdr:spPr>
        <a:xfrm>
          <a:off x="16357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5" name="テキスト ボックス 6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659" name="直線コネクタ 658"/>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6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1" name="直線コネクタ 66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662"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663" name="直線コネクタ 662"/>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664"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665" name="フローチャート: 判断 664"/>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6" name="フローチャート: 判断 665"/>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67"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147320</xdr:rowOff>
    </xdr:from>
    <xdr:to>
      <xdr:col>107</xdr:col>
      <xdr:colOff>101600</xdr:colOff>
      <xdr:row>105</xdr:row>
      <xdr:rowOff>77470</xdr:rowOff>
    </xdr:to>
    <xdr:sp macro="" textlink="">
      <xdr:nvSpPr>
        <xdr:cNvPr id="668" name="フローチャート: 判断 667"/>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93997</xdr:rowOff>
    </xdr:from>
    <xdr:ext cx="469744" cy="259045"/>
    <xdr:sp macro="" textlink="">
      <xdr:nvSpPr>
        <xdr:cNvPr id="669"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670" name="フローチャート: 判断 669"/>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63516</xdr:rowOff>
    </xdr:from>
    <xdr:ext cx="469744" cy="259045"/>
    <xdr:sp macro="" textlink="">
      <xdr:nvSpPr>
        <xdr:cNvPr id="671"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124461</xdr:rowOff>
    </xdr:from>
    <xdr:to>
      <xdr:col>98</xdr:col>
      <xdr:colOff>38100</xdr:colOff>
      <xdr:row>105</xdr:row>
      <xdr:rowOff>54611</xdr:rowOff>
    </xdr:to>
    <xdr:sp macro="" textlink="">
      <xdr:nvSpPr>
        <xdr:cNvPr id="672" name="フローチャート: 判断 671"/>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71138</xdr:rowOff>
    </xdr:from>
    <xdr:ext cx="469744" cy="259045"/>
    <xdr:sp macro="" textlink="">
      <xdr:nvSpPr>
        <xdr:cNvPr id="673"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101600</xdr:rowOff>
    </xdr:from>
    <xdr:to>
      <xdr:col>116</xdr:col>
      <xdr:colOff>114300</xdr:colOff>
      <xdr:row>101</xdr:row>
      <xdr:rowOff>31750</xdr:rowOff>
    </xdr:to>
    <xdr:sp macro="" textlink="">
      <xdr:nvSpPr>
        <xdr:cNvPr id="679" name="楕円 678"/>
        <xdr:cNvSpPr/>
      </xdr:nvSpPr>
      <xdr:spPr>
        <a:xfrm>
          <a:off x="22110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124477</xdr:rowOff>
    </xdr:from>
    <xdr:ext cx="469744" cy="259045"/>
    <xdr:sp macro="" textlink="">
      <xdr:nvSpPr>
        <xdr:cNvPr id="680" name="【庁舎】&#10;一人当たり面積該当値テキスト"/>
        <xdr:cNvSpPr txBox="1"/>
      </xdr:nvSpPr>
      <xdr:spPr>
        <a:xfrm>
          <a:off x="22199600"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保健センターであり，特に低くなっている施設は，図書館，消防施設である。体育館・プールについては，市民体育館の建築が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のため有形固定資産減価償却率が高くなっている。耐震診断の結果，使用する上での問題はないため，今後，施設運営のあり方や老朽化対策について検討を行っていく。図書館及び消防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年に中央図書館，令和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年度に東消防署を新たに建設したため，有形固定資産減価償却率が低くなっている。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決算を境に改善基調となり、令和２年度決算は０．９５となっており、類似団体及び千葉県平均を大きく上回って推移している。前年度と比較し、地方消費税交付金の増加など基準財政収入額の増加によるところが財政力指数を押し上げている要因として大きい。今後も市税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73378</xdr:rowOff>
    </xdr:to>
    <xdr:cxnSp macro="">
      <xdr:nvCxnSpPr>
        <xdr:cNvPr id="78" name="直線コネクタ 77"/>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経常経費充当一般財源においては、人件費及び繰出金などが増となり、分母の経常一般財源においては、地方消費税交付金などが増となった。結果として、前年度と比較して１．７ポイント減の９５．６％となったものの、依然として類似団体、全国及び千葉県平均を上回っており、今後については、経常経費全般にわたり再検証を行い、抑制に努めていく。今後も「財政運営の基本的計画」に掲げた目標値である令和１０年度末までに９３．０％以下を目指し、「行財政改革推進ビジョン第１期アクションプラン」に掲げた取組を進めていく。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114046</xdr:rowOff>
    </xdr:to>
    <xdr:cxnSp macro="">
      <xdr:nvCxnSpPr>
        <xdr:cNvPr id="130" name="直線コネクタ 129"/>
        <xdr:cNvCxnSpPr/>
      </xdr:nvCxnSpPr>
      <xdr:spPr>
        <a:xfrm flipV="1">
          <a:off x="4114800" y="1109421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65</xdr:row>
      <xdr:rowOff>114046</xdr:rowOff>
    </xdr:to>
    <xdr:cxnSp macro="">
      <xdr:nvCxnSpPr>
        <xdr:cNvPr id="133" name="直線コネクタ 132"/>
        <xdr:cNvCxnSpPr/>
      </xdr:nvCxnSpPr>
      <xdr:spPr>
        <a:xfrm>
          <a:off x="3225800" y="112389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94742</xdr:rowOff>
    </xdr:to>
    <xdr:cxnSp macro="">
      <xdr:nvCxnSpPr>
        <xdr:cNvPr id="136" name="直線コネクタ 135"/>
        <xdr:cNvCxnSpPr/>
      </xdr:nvCxnSpPr>
      <xdr:spPr>
        <a:xfrm>
          <a:off x="2336800" y="110942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121412</xdr:rowOff>
    </xdr:to>
    <xdr:cxnSp macro="">
      <xdr:nvCxnSpPr>
        <xdr:cNvPr id="139" name="直線コネクタ 138"/>
        <xdr:cNvCxnSpPr/>
      </xdr:nvCxnSpPr>
      <xdr:spPr>
        <a:xfrm>
          <a:off x="1447800" y="1102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0"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3" name="楕円 152"/>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4" name="テキスト ボックス 153"/>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5" name="楕円 154"/>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6" name="テキスト ボックス 155"/>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給与勧告に準拠した給与水準の見直し等を行ったが、令和２年度から会計年度任用職員制度が開始され、期末手当の支給等の処遇改善を図ったことにより増加した。物件費については、中小企業経営支援としてのキャッシュレス決済ポイント付与業務委託、旧八千代台東第二小学校校舎等解体工事等に係る経費の増により、前年度と比較して増加した。今後も施設の再配置や統廃合の検討を進めていくほか、その他の委託経費等についても内容等を精査し、抑制を図っていく必要がある。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148819</xdr:rowOff>
    </xdr:from>
    <xdr:to>
      <xdr:col>23</xdr:col>
      <xdr:colOff>133350</xdr:colOff>
      <xdr:row>82</xdr:row>
      <xdr:rowOff>49143</xdr:rowOff>
    </xdr:to>
    <xdr:cxnSp macro="">
      <xdr:nvCxnSpPr>
        <xdr:cNvPr id="193" name="直線コネクタ 192"/>
        <xdr:cNvCxnSpPr/>
      </xdr:nvCxnSpPr>
      <xdr:spPr>
        <a:xfrm>
          <a:off x="4114800" y="14036269"/>
          <a:ext cx="838200" cy="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81899</xdr:rowOff>
    </xdr:from>
    <xdr:to>
      <xdr:col>19</xdr:col>
      <xdr:colOff>133350</xdr:colOff>
      <xdr:row>81</xdr:row>
      <xdr:rowOff>148819</xdr:rowOff>
    </xdr:to>
    <xdr:cxnSp macro="">
      <xdr:nvCxnSpPr>
        <xdr:cNvPr id="196" name="直線コネクタ 195"/>
        <xdr:cNvCxnSpPr/>
      </xdr:nvCxnSpPr>
      <xdr:spPr>
        <a:xfrm>
          <a:off x="3225800" y="13969349"/>
          <a:ext cx="889000" cy="6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81899</xdr:rowOff>
    </xdr:from>
    <xdr:to>
      <xdr:col>15</xdr:col>
      <xdr:colOff>82550</xdr:colOff>
      <xdr:row>81</xdr:row>
      <xdr:rowOff>93548</xdr:rowOff>
    </xdr:to>
    <xdr:cxnSp macro="">
      <xdr:nvCxnSpPr>
        <xdr:cNvPr id="199" name="直線コネクタ 198"/>
        <xdr:cNvCxnSpPr/>
      </xdr:nvCxnSpPr>
      <xdr:spPr>
        <a:xfrm flipV="1">
          <a:off x="2336800" y="13969349"/>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52446</xdr:rowOff>
    </xdr:from>
    <xdr:to>
      <xdr:col>11</xdr:col>
      <xdr:colOff>31750</xdr:colOff>
      <xdr:row>81</xdr:row>
      <xdr:rowOff>93548</xdr:rowOff>
    </xdr:to>
    <xdr:cxnSp macro="">
      <xdr:nvCxnSpPr>
        <xdr:cNvPr id="202" name="直線コネクタ 201"/>
        <xdr:cNvCxnSpPr/>
      </xdr:nvCxnSpPr>
      <xdr:spPr>
        <a:xfrm>
          <a:off x="1447800" y="13939896"/>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169793</xdr:rowOff>
    </xdr:from>
    <xdr:to>
      <xdr:col>23</xdr:col>
      <xdr:colOff>184150</xdr:colOff>
      <xdr:row>82</xdr:row>
      <xdr:rowOff>99943</xdr:rowOff>
    </xdr:to>
    <xdr:sp macro="" textlink="">
      <xdr:nvSpPr>
        <xdr:cNvPr id="212" name="楕円 211"/>
        <xdr:cNvSpPr/>
      </xdr:nvSpPr>
      <xdr:spPr>
        <a:xfrm>
          <a:off x="4902200" y="140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14870</xdr:rowOff>
    </xdr:from>
    <xdr:ext cx="762000" cy="259045"/>
    <xdr:sp macro="" textlink="">
      <xdr:nvSpPr>
        <xdr:cNvPr id="213" name="人件費・物件費等の状況該当値テキスト"/>
        <xdr:cNvSpPr txBox="1"/>
      </xdr:nvSpPr>
      <xdr:spPr>
        <a:xfrm>
          <a:off x="5041900" y="1390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98019</xdr:rowOff>
    </xdr:from>
    <xdr:to>
      <xdr:col>19</xdr:col>
      <xdr:colOff>184150</xdr:colOff>
      <xdr:row>82</xdr:row>
      <xdr:rowOff>28169</xdr:rowOff>
    </xdr:to>
    <xdr:sp macro="" textlink="">
      <xdr:nvSpPr>
        <xdr:cNvPr id="214" name="楕円 213"/>
        <xdr:cNvSpPr/>
      </xdr:nvSpPr>
      <xdr:spPr>
        <a:xfrm>
          <a:off x="4064000" y="139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38346</xdr:rowOff>
    </xdr:from>
    <xdr:ext cx="736600" cy="259045"/>
    <xdr:sp macro="" textlink="">
      <xdr:nvSpPr>
        <xdr:cNvPr id="215" name="テキスト ボックス 214"/>
        <xdr:cNvSpPr txBox="1"/>
      </xdr:nvSpPr>
      <xdr:spPr>
        <a:xfrm>
          <a:off x="3733800" y="1375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31099</xdr:rowOff>
    </xdr:from>
    <xdr:to>
      <xdr:col>15</xdr:col>
      <xdr:colOff>133350</xdr:colOff>
      <xdr:row>81</xdr:row>
      <xdr:rowOff>132699</xdr:rowOff>
    </xdr:to>
    <xdr:sp macro="" textlink="">
      <xdr:nvSpPr>
        <xdr:cNvPr id="216" name="楕円 215"/>
        <xdr:cNvSpPr/>
      </xdr:nvSpPr>
      <xdr:spPr>
        <a:xfrm>
          <a:off x="3175000" y="13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142876</xdr:rowOff>
    </xdr:from>
    <xdr:ext cx="762000" cy="259045"/>
    <xdr:sp macro="" textlink="">
      <xdr:nvSpPr>
        <xdr:cNvPr id="217" name="テキスト ボックス 216"/>
        <xdr:cNvSpPr txBox="1"/>
      </xdr:nvSpPr>
      <xdr:spPr>
        <a:xfrm>
          <a:off x="2844800" y="1368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42748</xdr:rowOff>
    </xdr:from>
    <xdr:to>
      <xdr:col>11</xdr:col>
      <xdr:colOff>82550</xdr:colOff>
      <xdr:row>81</xdr:row>
      <xdr:rowOff>144348</xdr:rowOff>
    </xdr:to>
    <xdr:sp macro="" textlink="">
      <xdr:nvSpPr>
        <xdr:cNvPr id="218" name="楕円 217"/>
        <xdr:cNvSpPr/>
      </xdr:nvSpPr>
      <xdr:spPr>
        <a:xfrm>
          <a:off x="2286000" y="139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154525</xdr:rowOff>
    </xdr:from>
    <xdr:ext cx="762000" cy="259045"/>
    <xdr:sp macro="" textlink="">
      <xdr:nvSpPr>
        <xdr:cNvPr id="219" name="テキスト ボックス 218"/>
        <xdr:cNvSpPr txBox="1"/>
      </xdr:nvSpPr>
      <xdr:spPr>
        <a:xfrm>
          <a:off x="1955800" y="1369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1646</xdr:rowOff>
    </xdr:from>
    <xdr:to>
      <xdr:col>7</xdr:col>
      <xdr:colOff>31750</xdr:colOff>
      <xdr:row>81</xdr:row>
      <xdr:rowOff>103246</xdr:rowOff>
    </xdr:to>
    <xdr:sp macro="" textlink="">
      <xdr:nvSpPr>
        <xdr:cNvPr id="220" name="楕円 219"/>
        <xdr:cNvSpPr/>
      </xdr:nvSpPr>
      <xdr:spPr>
        <a:xfrm>
          <a:off x="1397000" y="138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113423</xdr:rowOff>
    </xdr:from>
    <xdr:ext cx="762000" cy="259045"/>
    <xdr:sp macro="" textlink="">
      <xdr:nvSpPr>
        <xdr:cNvPr id="221" name="テキスト ボックス 220"/>
        <xdr:cNvSpPr txBox="1"/>
      </xdr:nvSpPr>
      <xdr:spPr>
        <a:xfrm>
          <a:off x="1066800" y="1365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人口急増期に職員を大量に採用した経緯があり、この世代の退職により、国や他の自治体に比べ昇格年齢が若年化していることから、ラスパイレス指数は高水準で推移している。今後も、給与勧告に準拠した見直しを原則とし、給与水準の適正化を図っ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30691</xdr:rowOff>
    </xdr:to>
    <xdr:cxnSp macro="">
      <xdr:nvCxnSpPr>
        <xdr:cNvPr id="255" name="直線コネクタ 254"/>
        <xdr:cNvCxnSpPr/>
      </xdr:nvCxnSpPr>
      <xdr:spPr>
        <a:xfrm flipV="1">
          <a:off x="16179800" y="148865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58" name="直線コネクタ 257"/>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1" name="直線コネクタ 260"/>
        <xdr:cNvCxnSpPr/>
      </xdr:nvCxnSpPr>
      <xdr:spPr>
        <a:xfrm flipV="1">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131234</xdr:rowOff>
    </xdr:to>
    <xdr:cxnSp macro="">
      <xdr:nvCxnSpPr>
        <xdr:cNvPr id="264" name="直線コネクタ 263"/>
        <xdr:cNvCxnSpPr/>
      </xdr:nvCxnSpPr>
      <xdr:spPr>
        <a:xfrm>
          <a:off x="13512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口千人当たりの職員数は、平成３０年度までは類似団体平均を上回っていたが、令和元年度に０．０９下回ってから、さらにその差は広がり、令和２年度は０．１８下回る結果となった。この理由として、一定の人口増に対して、会計年度任用職員や短時間再任用職員の活用などにより、正規職員数が減少したことから数値が下がったものと考えられる。現在は、令和２年度末に策定した「八千代市職員の定員管理に関する方針（令和３年度～令和６年度）」を元に，適正な定員管理に努めている。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150404</xdr:rowOff>
    </xdr:to>
    <xdr:cxnSp macro="">
      <xdr:nvCxnSpPr>
        <xdr:cNvPr id="320" name="直線コネクタ 319"/>
        <xdr:cNvCxnSpPr/>
      </xdr:nvCxnSpPr>
      <xdr:spPr>
        <a:xfrm flipV="1">
          <a:off x="16179800" y="1057438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62</xdr:row>
      <xdr:rowOff>16873</xdr:rowOff>
    </xdr:to>
    <xdr:cxnSp macro="">
      <xdr:nvCxnSpPr>
        <xdr:cNvPr id="323" name="直線コネクタ 322"/>
        <xdr:cNvCxnSpPr/>
      </xdr:nvCxnSpPr>
      <xdr:spPr>
        <a:xfrm flipV="1">
          <a:off x="15290800" y="106088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27215</xdr:rowOff>
    </xdr:to>
    <xdr:cxnSp macro="">
      <xdr:nvCxnSpPr>
        <xdr:cNvPr id="326" name="直線コネクタ 325"/>
        <xdr:cNvCxnSpPr/>
      </xdr:nvCxnSpPr>
      <xdr:spPr>
        <a:xfrm flipV="1">
          <a:off x="14401800" y="106467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27215</xdr:rowOff>
    </xdr:from>
    <xdr:to>
      <xdr:col>68</xdr:col>
      <xdr:colOff>152400</xdr:colOff>
      <xdr:row>62</xdr:row>
      <xdr:rowOff>47897</xdr:rowOff>
    </xdr:to>
    <xdr:cxnSp macro="">
      <xdr:nvCxnSpPr>
        <xdr:cNvPr id="329" name="直線コネクタ 328"/>
        <xdr:cNvCxnSpPr/>
      </xdr:nvCxnSpPr>
      <xdr:spPr>
        <a:xfrm flipV="1">
          <a:off x="13512800" y="106571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39" name="楕円 338"/>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0"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1" name="楕円 340"/>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39931</xdr:rowOff>
    </xdr:from>
    <xdr:ext cx="736600" cy="259045"/>
    <xdr:sp macro="" textlink="">
      <xdr:nvSpPr>
        <xdr:cNvPr id="342" name="テキスト ボックス 341"/>
        <xdr:cNvSpPr txBox="1"/>
      </xdr:nvSpPr>
      <xdr:spPr>
        <a:xfrm>
          <a:off x="15798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137523</xdr:rowOff>
    </xdr:from>
    <xdr:to>
      <xdr:col>73</xdr:col>
      <xdr:colOff>44450</xdr:colOff>
      <xdr:row>62</xdr:row>
      <xdr:rowOff>67673</xdr:rowOff>
    </xdr:to>
    <xdr:sp macro="" textlink="">
      <xdr:nvSpPr>
        <xdr:cNvPr id="343" name="楕円 342"/>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44" name="テキスト ボックス 34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147865</xdr:rowOff>
    </xdr:from>
    <xdr:to>
      <xdr:col>68</xdr:col>
      <xdr:colOff>203200</xdr:colOff>
      <xdr:row>62</xdr:row>
      <xdr:rowOff>78015</xdr:rowOff>
    </xdr:to>
    <xdr:sp macro="" textlink="">
      <xdr:nvSpPr>
        <xdr:cNvPr id="345" name="楕円 344"/>
        <xdr:cNvSpPr/>
      </xdr:nvSpPr>
      <xdr:spPr>
        <a:xfrm>
          <a:off x="14351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62792</xdr:rowOff>
    </xdr:from>
    <xdr:ext cx="762000" cy="259045"/>
    <xdr:sp macro="" textlink="">
      <xdr:nvSpPr>
        <xdr:cNvPr id="346" name="テキスト ボックス 345"/>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47" name="楕円 346"/>
        <xdr:cNvSpPr/>
      </xdr:nvSpPr>
      <xdr:spPr>
        <a:xfrm>
          <a:off x="13462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48" name="テキスト ボックス 347"/>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及び公営企業に要する経費の財源とする地方債の償還の財源に充てたと認められる繰入金が減となったことにより分子は減少した。一方、普通交付税及び標準税収入額等が増となったことにより分母が増加したため、単年度，３か年平均の比率とも数値は減少した。今後も起債対象事業の計画的な実施、市債の借入抑制に努め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42</xdr:row>
      <xdr:rowOff>2419</xdr:rowOff>
    </xdr:to>
    <xdr:cxnSp macro="">
      <xdr:nvCxnSpPr>
        <xdr:cNvPr id="383" name="直線コネクタ 382"/>
        <xdr:cNvCxnSpPr/>
      </xdr:nvCxnSpPr>
      <xdr:spPr>
        <a:xfrm flipV="1">
          <a:off x="16179800" y="71803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2419</xdr:rowOff>
    </xdr:to>
    <xdr:cxnSp macro="">
      <xdr:nvCxnSpPr>
        <xdr:cNvPr id="386" name="直線コネクタ 385"/>
        <xdr:cNvCxnSpPr/>
      </xdr:nvCxnSpPr>
      <xdr:spPr>
        <a:xfrm>
          <a:off x="15290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48381</xdr:rowOff>
    </xdr:to>
    <xdr:cxnSp macro="">
      <xdr:nvCxnSpPr>
        <xdr:cNvPr id="389" name="直線コネクタ 388"/>
        <xdr:cNvCxnSpPr/>
      </xdr:nvCxnSpPr>
      <xdr:spPr>
        <a:xfrm flipV="1">
          <a:off x="14401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128815</xdr:rowOff>
    </xdr:to>
    <xdr:cxnSp macro="">
      <xdr:nvCxnSpPr>
        <xdr:cNvPr id="392" name="直線コネクタ 391"/>
        <xdr:cNvCxnSpPr/>
      </xdr:nvCxnSpPr>
      <xdr:spPr>
        <a:xfrm flipV="1">
          <a:off x="13512800" y="72492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2" name="楕円 401"/>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3"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4" name="楕円 403"/>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05" name="テキスト ボックス 404"/>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06" name="楕円 405"/>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07" name="テキスト ボックス 406"/>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08" name="楕円 407"/>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09" name="テキスト ボックス 408"/>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0" name="楕円 409"/>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1" name="テキスト ボックス 410"/>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組合（等）負担等見込額を除く全ての要素が減少し、充当可能財源等においては充当可能基金は増となったが基準財政需要額算入見込額及び充当可能特定歳入が減となったため、分子が減少した。標準財政規模が増となったほか標準財政規模から控除する算入公債費等の額が減となったため、分母は増加し、結果的に比率は前年度と比較して５．７ポイント減の１５．３％となった。今後も将来負担を伴う事業について特に留意し、世代間負担の公平性にも配慮しながら、安易に負担を先送りすることなく、計画的な財政運営に努める。 </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80433</xdr:rowOff>
    </xdr:to>
    <xdr:cxnSp macro="">
      <xdr:nvCxnSpPr>
        <xdr:cNvPr id="445" name="直線コネクタ 444"/>
        <xdr:cNvCxnSpPr/>
      </xdr:nvCxnSpPr>
      <xdr:spPr>
        <a:xfrm flipV="1">
          <a:off x="16179800" y="2575772"/>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15</xdr:row>
      <xdr:rowOff>80433</xdr:rowOff>
    </xdr:to>
    <xdr:cxnSp macro="">
      <xdr:nvCxnSpPr>
        <xdr:cNvPr id="448" name="直線コネクタ 447"/>
        <xdr:cNvCxnSpPr/>
      </xdr:nvCxnSpPr>
      <xdr:spPr>
        <a:xfrm>
          <a:off x="15290800" y="26200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48260</xdr:rowOff>
    </xdr:from>
    <xdr:to>
      <xdr:col>72</xdr:col>
      <xdr:colOff>203200</xdr:colOff>
      <xdr:row>16</xdr:row>
      <xdr:rowOff>76553</xdr:rowOff>
    </xdr:to>
    <xdr:cxnSp macro="">
      <xdr:nvCxnSpPr>
        <xdr:cNvPr id="451" name="直線コネクタ 450"/>
        <xdr:cNvCxnSpPr/>
      </xdr:nvCxnSpPr>
      <xdr:spPr>
        <a:xfrm flipV="1">
          <a:off x="14401800" y="2620010"/>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76553</xdr:rowOff>
    </xdr:from>
    <xdr:to>
      <xdr:col>68</xdr:col>
      <xdr:colOff>152400</xdr:colOff>
      <xdr:row>17</xdr:row>
      <xdr:rowOff>48542</xdr:rowOff>
    </xdr:to>
    <xdr:cxnSp macro="">
      <xdr:nvCxnSpPr>
        <xdr:cNvPr id="454" name="直線コネクタ 453"/>
        <xdr:cNvCxnSpPr/>
      </xdr:nvCxnSpPr>
      <xdr:spPr>
        <a:xfrm flipV="1">
          <a:off x="13512800" y="2819753"/>
          <a:ext cx="8890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64" name="楕円 463"/>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96749</xdr:rowOff>
    </xdr:from>
    <xdr:ext cx="762000" cy="259045"/>
    <xdr:sp macro="" textlink="">
      <xdr:nvSpPr>
        <xdr:cNvPr id="465" name="将来負担の状況該当値テキスト"/>
        <xdr:cNvSpPr txBox="1"/>
      </xdr:nvSpPr>
      <xdr:spPr>
        <a:xfrm>
          <a:off x="17106900" y="249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66" name="楕円 465"/>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116010</xdr:rowOff>
    </xdr:from>
    <xdr:ext cx="736600" cy="259045"/>
    <xdr:sp macro="" textlink="">
      <xdr:nvSpPr>
        <xdr:cNvPr id="467" name="テキスト ボックス 466"/>
        <xdr:cNvSpPr txBox="1"/>
      </xdr:nvSpPr>
      <xdr:spPr>
        <a:xfrm>
          <a:off x="15798800" y="268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68" name="楕円 467"/>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83837</xdr:rowOff>
    </xdr:from>
    <xdr:ext cx="762000" cy="259045"/>
    <xdr:sp macro="" textlink="">
      <xdr:nvSpPr>
        <xdr:cNvPr id="469" name="テキスト ボックス 468"/>
        <xdr:cNvSpPr txBox="1"/>
      </xdr:nvSpPr>
      <xdr:spPr>
        <a:xfrm>
          <a:off x="14909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25753</xdr:rowOff>
    </xdr:from>
    <xdr:to>
      <xdr:col>68</xdr:col>
      <xdr:colOff>203200</xdr:colOff>
      <xdr:row>16</xdr:row>
      <xdr:rowOff>127353</xdr:rowOff>
    </xdr:to>
    <xdr:sp macro="" textlink="">
      <xdr:nvSpPr>
        <xdr:cNvPr id="470" name="楕円 469"/>
        <xdr:cNvSpPr/>
      </xdr:nvSpPr>
      <xdr:spPr>
        <a:xfrm>
          <a:off x="14351000" y="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112130</xdr:rowOff>
    </xdr:from>
    <xdr:ext cx="762000" cy="259045"/>
    <xdr:sp macro="" textlink="">
      <xdr:nvSpPr>
        <xdr:cNvPr id="471" name="テキスト ボックス 470"/>
        <xdr:cNvSpPr txBox="1"/>
      </xdr:nvSpPr>
      <xdr:spPr>
        <a:xfrm>
          <a:off x="14020800" y="285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169192</xdr:rowOff>
    </xdr:from>
    <xdr:to>
      <xdr:col>64</xdr:col>
      <xdr:colOff>152400</xdr:colOff>
      <xdr:row>17</xdr:row>
      <xdr:rowOff>99342</xdr:rowOff>
    </xdr:to>
    <xdr:sp macro="" textlink="">
      <xdr:nvSpPr>
        <xdr:cNvPr id="472" name="楕円 471"/>
        <xdr:cNvSpPr/>
      </xdr:nvSpPr>
      <xdr:spPr>
        <a:xfrm>
          <a:off x="13462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84119</xdr:rowOff>
    </xdr:from>
    <xdr:ext cx="762000" cy="259045"/>
    <xdr:sp macro="" textlink="">
      <xdr:nvSpPr>
        <xdr:cNvPr id="473" name="テキスト ボックス 472"/>
        <xdr:cNvSpPr txBox="1"/>
      </xdr:nvSpPr>
      <xdr:spPr>
        <a:xfrm>
          <a:off x="13131800" y="299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勧告に準拠した給与水準の見直し等により、人件費に係る経常収支比率は減少傾向であったが、令和２年度から会計年度任用職員制度が開始され期末手当の支給等の処遇改善を図ったことにより、当該職員に係る人件費が比率を押し上げる要因となった。今後も、定員管理及び給与水準の適正化を図り、人件費の抑制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157480</xdr:rowOff>
    </xdr:to>
    <xdr:cxnSp macro="">
      <xdr:nvCxnSpPr>
        <xdr:cNvPr id="66" name="直線コネクタ 65"/>
        <xdr:cNvCxnSpPr/>
      </xdr:nvCxnSpPr>
      <xdr:spPr>
        <a:xfrm>
          <a:off x="3987800" y="6573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46990</xdr:rowOff>
    </xdr:to>
    <xdr:cxnSp macro="">
      <xdr:nvCxnSpPr>
        <xdr:cNvPr id="69" name="直線コネクタ 68"/>
        <xdr:cNvCxnSpPr/>
      </xdr:nvCxnSpPr>
      <xdr:spPr>
        <a:xfrm flipV="1">
          <a:off x="3098800" y="6573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85090</xdr:rowOff>
    </xdr:to>
    <xdr:cxnSp macro="">
      <xdr:nvCxnSpPr>
        <xdr:cNvPr id="72" name="直線コネクタ 71"/>
        <xdr:cNvCxnSpPr/>
      </xdr:nvCxnSpPr>
      <xdr:spPr>
        <a:xfrm flipV="1">
          <a:off x="2209800" y="673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115570</xdr:rowOff>
    </xdr:to>
    <xdr:cxnSp macro="">
      <xdr:nvCxnSpPr>
        <xdr:cNvPr id="75" name="直線コネクタ 74"/>
        <xdr:cNvCxnSpPr/>
      </xdr:nvCxnSpPr>
      <xdr:spPr>
        <a:xfrm flipV="1">
          <a:off x="1320800" y="677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高い水準となっている。学童保育事業や市民ギャラリー運営管理事業に係る経費などについて増となったものの、会計年度任用職員制度の開始に伴う賃金の減などにより、前年度と比較して１．６ポイント減となっている。公共施設等の再配置や統廃合の検討を進めていくほか、その他の委託経費等についても内容等を精査し、抑制を図っていく必要があ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149860</xdr:rowOff>
    </xdr:to>
    <xdr:cxnSp macro="">
      <xdr:nvCxnSpPr>
        <xdr:cNvPr id="125" name="直線コネクタ 124"/>
        <xdr:cNvCxnSpPr/>
      </xdr:nvCxnSpPr>
      <xdr:spPr>
        <a:xfrm flipV="1">
          <a:off x="15671800" y="2819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149860</xdr:rowOff>
    </xdr:to>
    <xdr:cxnSp macro="">
      <xdr:nvCxnSpPr>
        <xdr:cNvPr id="128" name="直線コネクタ 127"/>
        <xdr:cNvCxnSpPr/>
      </xdr:nvCxnSpPr>
      <xdr:spPr>
        <a:xfrm>
          <a:off x="14782800" y="2838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94996</xdr:rowOff>
    </xdr:to>
    <xdr:cxnSp macro="">
      <xdr:nvCxnSpPr>
        <xdr:cNvPr id="131" name="直線コネクタ 130"/>
        <xdr:cNvCxnSpPr/>
      </xdr:nvCxnSpPr>
      <xdr:spPr>
        <a:xfrm>
          <a:off x="13893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67564</xdr:rowOff>
    </xdr:to>
    <xdr:cxnSp macro="">
      <xdr:nvCxnSpPr>
        <xdr:cNvPr id="134" name="直線コネクタ 133"/>
        <xdr:cNvCxnSpPr/>
      </xdr:nvCxnSpPr>
      <xdr:spPr>
        <a:xfrm>
          <a:off x="13004800" y="2778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4" name="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169435</xdr:rowOff>
    </xdr:from>
    <xdr:ext cx="762000" cy="259045"/>
    <xdr:sp macro="" textlink="">
      <xdr:nvSpPr>
        <xdr:cNvPr id="145" name="物件費該当値テキスト"/>
        <xdr:cNvSpPr txBox="1"/>
      </xdr:nvSpPr>
      <xdr:spPr>
        <a:xfrm>
          <a:off x="16598900" y="27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49" name="テキスト ボックス 148"/>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103141</xdr:rowOff>
    </xdr:from>
    <xdr:ext cx="762000" cy="259045"/>
    <xdr:sp macro="" textlink="">
      <xdr:nvSpPr>
        <xdr:cNvPr id="151" name="テキスト ボックス 150"/>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53" name="テキスト ボックス 15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あるが、全国平均及び千葉県平均と比較して高い水準である。生活保護事業などの増により、経常経費充当一般財源等は増となったものの、結果的に前年度と比較して０．３ポイント減の１２．８％となった。引き続き、平成２７年度に策定した「補助金等の見直しについて」に基づき、扶助費について、市単独事業の見直しに加え、支給事業や交付等に当たっての審査項目、並びに基準等の見直しに努めていく。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6" name="直線コネクタ 185"/>
        <xdr:cNvCxnSpPr/>
      </xdr:nvCxnSpPr>
      <xdr:spPr>
        <a:xfrm flipV="1">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69850</xdr:rowOff>
    </xdr:to>
    <xdr:cxnSp macro="">
      <xdr:nvCxnSpPr>
        <xdr:cNvPr id="189" name="直線コネクタ 188"/>
        <xdr:cNvCxnSpPr/>
      </xdr:nvCxnSpPr>
      <xdr:spPr>
        <a:xfrm>
          <a:off x="3098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69850</xdr:rowOff>
    </xdr:to>
    <xdr:cxnSp macro="">
      <xdr:nvCxnSpPr>
        <xdr:cNvPr id="192" name="直線コネクタ 191"/>
        <xdr:cNvCxnSpPr/>
      </xdr:nvCxnSpPr>
      <xdr:spPr>
        <a:xfrm flipV="1">
          <a:off x="2209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69850</xdr:rowOff>
    </xdr:to>
    <xdr:cxnSp macro="">
      <xdr:nvCxnSpPr>
        <xdr:cNvPr id="195" name="直線コネクタ 194"/>
        <xdr:cNvCxnSpPr/>
      </xdr:nvCxnSpPr>
      <xdr:spPr>
        <a:xfrm>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7" name="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2" name="テキスト ボックス 211"/>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と比較して低い水準であるが、千葉県平均と比較して高い水準となった。昨年度と比較して、介護保険事業特別会計、後期高齢者医療特別会計等への繰出金が増となったものの、経常収支比率の増減はなかった。今後も将来の財政見通しに基づく受益者負担の適正化等の財源確保や事業運営の効率化を推進していく。 </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107950</xdr:rowOff>
    </xdr:to>
    <xdr:cxnSp macro="">
      <xdr:nvCxnSpPr>
        <xdr:cNvPr id="247" name="直線コネクタ 246"/>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107950</xdr:rowOff>
    </xdr:to>
    <xdr:cxnSp macro="">
      <xdr:nvCxnSpPr>
        <xdr:cNvPr id="250" name="直線コネクタ 249"/>
        <xdr:cNvCxnSpPr/>
      </xdr:nvCxnSpPr>
      <xdr:spPr>
        <a:xfrm>
          <a:off x="14782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57</xdr:row>
      <xdr:rowOff>57150</xdr:rowOff>
    </xdr:to>
    <xdr:cxnSp macro="">
      <xdr:nvCxnSpPr>
        <xdr:cNvPr id="253" name="直線コネクタ 252"/>
        <xdr:cNvCxnSpPr/>
      </xdr:nvCxnSpPr>
      <xdr:spPr>
        <a:xfrm>
          <a:off x="13893800" y="971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114300</xdr:rowOff>
    </xdr:to>
    <xdr:cxnSp macro="">
      <xdr:nvCxnSpPr>
        <xdr:cNvPr id="256" name="直線コネクタ 255"/>
        <xdr:cNvCxnSpPr/>
      </xdr:nvCxnSpPr>
      <xdr:spPr>
        <a:xfrm>
          <a:off x="13004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7"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69" name="テキスト ボックス 26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2" name="楕円 271"/>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3" name="テキスト ボックス 272"/>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4" name="楕円 273"/>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75" name="テキスト ボックス 274"/>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類似団体、全国及び千葉県平均と比較しても低い水準だが、引き続き「補助金等の見直しについて」により補助の必要性、目的、効果等を検証し、経費の適正化に努めていく。 </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156936</xdr:rowOff>
    </xdr:from>
    <xdr:to>
      <xdr:col>82</xdr:col>
      <xdr:colOff>107950</xdr:colOff>
      <xdr:row>34</xdr:row>
      <xdr:rowOff>29028</xdr:rowOff>
    </xdr:to>
    <xdr:cxnSp macro="">
      <xdr:nvCxnSpPr>
        <xdr:cNvPr id="310" name="直線コネクタ 309"/>
        <xdr:cNvCxnSpPr/>
      </xdr:nvCxnSpPr>
      <xdr:spPr>
        <a:xfrm flipV="1">
          <a:off x="15671800" y="58147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29028</xdr:rowOff>
    </xdr:from>
    <xdr:to>
      <xdr:col>78</xdr:col>
      <xdr:colOff>69850</xdr:colOff>
      <xdr:row>34</xdr:row>
      <xdr:rowOff>39914</xdr:rowOff>
    </xdr:to>
    <xdr:cxnSp macro="">
      <xdr:nvCxnSpPr>
        <xdr:cNvPr id="313" name="直線コネクタ 312"/>
        <xdr:cNvCxnSpPr/>
      </xdr:nvCxnSpPr>
      <xdr:spPr>
        <a:xfrm flipV="1">
          <a:off x="14782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34</xdr:row>
      <xdr:rowOff>39914</xdr:rowOff>
    </xdr:to>
    <xdr:cxnSp macro="">
      <xdr:nvCxnSpPr>
        <xdr:cNvPr id="316" name="直線コネクタ 315"/>
        <xdr:cNvCxnSpPr/>
      </xdr:nvCxnSpPr>
      <xdr:spPr>
        <a:xfrm>
          <a:off x="13893800" y="5771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113393</xdr:rowOff>
    </xdr:from>
    <xdr:to>
      <xdr:col>69</xdr:col>
      <xdr:colOff>92075</xdr:colOff>
      <xdr:row>33</xdr:row>
      <xdr:rowOff>135164</xdr:rowOff>
    </xdr:to>
    <xdr:cxnSp macro="">
      <xdr:nvCxnSpPr>
        <xdr:cNvPr id="319" name="直線コネクタ 318"/>
        <xdr:cNvCxnSpPr/>
      </xdr:nvCxnSpPr>
      <xdr:spPr>
        <a:xfrm flipV="1">
          <a:off x="13004800" y="577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106136</xdr:rowOff>
    </xdr:from>
    <xdr:to>
      <xdr:col>82</xdr:col>
      <xdr:colOff>158750</xdr:colOff>
      <xdr:row>34</xdr:row>
      <xdr:rowOff>36286</xdr:rowOff>
    </xdr:to>
    <xdr:sp macro="" textlink="">
      <xdr:nvSpPr>
        <xdr:cNvPr id="329" name="楕円 328"/>
        <xdr:cNvSpPr/>
      </xdr:nvSpPr>
      <xdr:spPr>
        <a:xfrm>
          <a:off x="16459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14713</xdr:rowOff>
    </xdr:from>
    <xdr:ext cx="762000" cy="259045"/>
    <xdr:sp macro="" textlink="">
      <xdr:nvSpPr>
        <xdr:cNvPr id="330" name="補助費等該当値テキスト"/>
        <xdr:cNvSpPr txBox="1"/>
      </xdr:nvSpPr>
      <xdr:spPr>
        <a:xfrm>
          <a:off x="16598900" y="56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149678</xdr:rowOff>
    </xdr:from>
    <xdr:to>
      <xdr:col>78</xdr:col>
      <xdr:colOff>120650</xdr:colOff>
      <xdr:row>34</xdr:row>
      <xdr:rowOff>79828</xdr:rowOff>
    </xdr:to>
    <xdr:sp macro="" textlink="">
      <xdr:nvSpPr>
        <xdr:cNvPr id="331" name="楕円 330"/>
        <xdr:cNvSpPr/>
      </xdr:nvSpPr>
      <xdr:spPr>
        <a:xfrm>
          <a:off x="15621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90005</xdr:rowOff>
    </xdr:from>
    <xdr:ext cx="736600" cy="259045"/>
    <xdr:sp macro="" textlink="">
      <xdr:nvSpPr>
        <xdr:cNvPr id="332" name="テキスト ボックス 331"/>
        <xdr:cNvSpPr txBox="1"/>
      </xdr:nvSpPr>
      <xdr:spPr>
        <a:xfrm>
          <a:off x="15290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33" name="楕円 332"/>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34" name="テキスト ボックス 333"/>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62593</xdr:rowOff>
    </xdr:from>
    <xdr:to>
      <xdr:col>69</xdr:col>
      <xdr:colOff>142875</xdr:colOff>
      <xdr:row>33</xdr:row>
      <xdr:rowOff>164193</xdr:rowOff>
    </xdr:to>
    <xdr:sp macro="" textlink="">
      <xdr:nvSpPr>
        <xdr:cNvPr id="335" name="楕円 334"/>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2920</xdr:rowOff>
    </xdr:from>
    <xdr:ext cx="762000" cy="259045"/>
    <xdr:sp macro="" textlink="">
      <xdr:nvSpPr>
        <xdr:cNvPr id="336" name="テキスト ボックス 335"/>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37" name="楕円 336"/>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38" name="テキスト ボックス 337"/>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７ポイント減少したが、依然、類似団体及び千葉県平均を上回っている。今後も、近年実施した大規模事業に係る市債の償還が始まり、公債費の高止まりが見込まれており、経常収支比率を悪化させ財政運営の硬直化を招く恐れが懸念される。市債の発行に当たっては、「財政運営の基本的計画」に掲げた公債費負担比率の目標値である、令和１０年度末までに１３．０％以下を目指し、発行抑制に努めていく。 </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xdr:rowOff>
    </xdr:to>
    <xdr:cxnSp macro="">
      <xdr:nvCxnSpPr>
        <xdr:cNvPr id="371" name="直線コネクタ 370"/>
        <xdr:cNvCxnSpPr/>
      </xdr:nvCxnSpPr>
      <xdr:spPr>
        <a:xfrm flipV="1">
          <a:off x="3987800" y="133248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12700</xdr:rowOff>
    </xdr:to>
    <xdr:cxnSp macro="">
      <xdr:nvCxnSpPr>
        <xdr:cNvPr id="374" name="直線コネクタ 373"/>
        <xdr:cNvCxnSpPr/>
      </xdr:nvCxnSpPr>
      <xdr:spPr>
        <a:xfrm flipV="1">
          <a:off x="3098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12700</xdr:rowOff>
    </xdr:to>
    <xdr:cxnSp macro="">
      <xdr:nvCxnSpPr>
        <xdr:cNvPr id="377" name="直線コネクタ 376"/>
        <xdr:cNvCxnSpPr/>
      </xdr:nvCxnSpPr>
      <xdr:spPr>
        <a:xfrm>
          <a:off x="2209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153670</xdr:rowOff>
    </xdr:to>
    <xdr:cxnSp macro="">
      <xdr:nvCxnSpPr>
        <xdr:cNvPr id="380" name="直線コネクタ 379"/>
        <xdr:cNvCxnSpPr/>
      </xdr:nvCxnSpPr>
      <xdr:spPr>
        <a:xfrm flipV="1">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0" name="楕円 389"/>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1"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2" name="楕円 391"/>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3" name="テキスト ボックス 392"/>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4" name="楕円 393"/>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5" name="テキスト ボックス 39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6" name="楕円 395"/>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7" name="テキスト ボックス 396"/>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8" name="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9" name="テキスト ボックス 398"/>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前年度と比較して１．０ポイント減少したが、全国及び千葉県平均と比較して高い水準となっているため、今後も不断の見直しに努めていく。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138430</xdr:rowOff>
    </xdr:to>
    <xdr:cxnSp macro="">
      <xdr:nvCxnSpPr>
        <xdr:cNvPr id="432" name="直線コネクタ 431"/>
        <xdr:cNvCxnSpPr/>
      </xdr:nvCxnSpPr>
      <xdr:spPr>
        <a:xfrm flipV="1">
          <a:off x="15671800" y="13263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138430</xdr:rowOff>
    </xdr:to>
    <xdr:cxnSp macro="">
      <xdr:nvCxnSpPr>
        <xdr:cNvPr id="435" name="直線コネクタ 434"/>
        <xdr:cNvCxnSpPr/>
      </xdr:nvCxnSpPr>
      <xdr:spPr>
        <a:xfrm>
          <a:off x="14782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115570</xdr:rowOff>
    </xdr:to>
    <xdr:cxnSp macro="">
      <xdr:nvCxnSpPr>
        <xdr:cNvPr id="438" name="直線コネクタ 437"/>
        <xdr:cNvCxnSpPr/>
      </xdr:nvCxnSpPr>
      <xdr:spPr>
        <a:xfrm>
          <a:off x="13893800" y="1324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39370</xdr:rowOff>
    </xdr:to>
    <xdr:cxnSp macro="">
      <xdr:nvCxnSpPr>
        <xdr:cNvPr id="441" name="直線コネクタ 440"/>
        <xdr:cNvCxnSpPr/>
      </xdr:nvCxnSpPr>
      <xdr:spPr>
        <a:xfrm>
          <a:off x="13004800" y="131800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1" name="楕円 45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52"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3" name="楕円 45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4" name="テキスト ボックス 453"/>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7" name="楕円 456"/>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58" name="テキスト ボックス 457"/>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9" name="楕円 45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60" name="テキスト ボックス 45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65629</xdr:rowOff>
    </xdr:from>
    <xdr:to>
      <xdr:col>29</xdr:col>
      <xdr:colOff>127000</xdr:colOff>
      <xdr:row>18</xdr:row>
      <xdr:rowOff>126116</xdr:rowOff>
    </xdr:to>
    <xdr:cxnSp macro="">
      <xdr:nvCxnSpPr>
        <xdr:cNvPr id="48" name="直線コネクタ 47"/>
        <xdr:cNvCxnSpPr/>
      </xdr:nvCxnSpPr>
      <xdr:spPr bwMode="auto">
        <a:xfrm>
          <a:off x="5003800" y="3199354"/>
          <a:ext cx="647700" cy="6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65629</xdr:rowOff>
    </xdr:from>
    <xdr:to>
      <xdr:col>26</xdr:col>
      <xdr:colOff>50800</xdr:colOff>
      <xdr:row>18</xdr:row>
      <xdr:rowOff>77607</xdr:rowOff>
    </xdr:to>
    <xdr:cxnSp macro="">
      <xdr:nvCxnSpPr>
        <xdr:cNvPr id="51" name="直線コネクタ 50"/>
        <xdr:cNvCxnSpPr/>
      </xdr:nvCxnSpPr>
      <xdr:spPr bwMode="auto">
        <a:xfrm flipV="1">
          <a:off x="4305300" y="3199354"/>
          <a:ext cx="698500" cy="1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54564</xdr:rowOff>
    </xdr:from>
    <xdr:to>
      <xdr:col>22</xdr:col>
      <xdr:colOff>114300</xdr:colOff>
      <xdr:row>18</xdr:row>
      <xdr:rowOff>77607</xdr:rowOff>
    </xdr:to>
    <xdr:cxnSp macro="">
      <xdr:nvCxnSpPr>
        <xdr:cNvPr id="54" name="直線コネクタ 53"/>
        <xdr:cNvCxnSpPr/>
      </xdr:nvCxnSpPr>
      <xdr:spPr bwMode="auto">
        <a:xfrm>
          <a:off x="3606800" y="3188289"/>
          <a:ext cx="6985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54564</xdr:rowOff>
    </xdr:from>
    <xdr:to>
      <xdr:col>18</xdr:col>
      <xdr:colOff>177800</xdr:colOff>
      <xdr:row>18</xdr:row>
      <xdr:rowOff>75230</xdr:rowOff>
    </xdr:to>
    <xdr:cxnSp macro="">
      <xdr:nvCxnSpPr>
        <xdr:cNvPr id="57" name="直線コネクタ 56"/>
        <xdr:cNvCxnSpPr/>
      </xdr:nvCxnSpPr>
      <xdr:spPr bwMode="auto">
        <a:xfrm flipV="1">
          <a:off x="2908300" y="3188289"/>
          <a:ext cx="698500" cy="2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75316</xdr:rowOff>
    </xdr:from>
    <xdr:to>
      <xdr:col>29</xdr:col>
      <xdr:colOff>177800</xdr:colOff>
      <xdr:row>19</xdr:row>
      <xdr:rowOff>5466</xdr:rowOff>
    </xdr:to>
    <xdr:sp macro="" textlink="">
      <xdr:nvSpPr>
        <xdr:cNvPr id="67" name="楕円 66"/>
        <xdr:cNvSpPr/>
      </xdr:nvSpPr>
      <xdr:spPr bwMode="auto">
        <a:xfrm>
          <a:off x="5600700" y="320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47393</xdr:rowOff>
    </xdr:from>
    <xdr:ext cx="762000" cy="259045"/>
    <xdr:sp macro="" textlink="">
      <xdr:nvSpPr>
        <xdr:cNvPr id="68" name="人口1人当たり決算額の推移該当値テキスト130"/>
        <xdr:cNvSpPr txBox="1"/>
      </xdr:nvSpPr>
      <xdr:spPr>
        <a:xfrm>
          <a:off x="5740400" y="318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14829</xdr:rowOff>
    </xdr:from>
    <xdr:to>
      <xdr:col>26</xdr:col>
      <xdr:colOff>101600</xdr:colOff>
      <xdr:row>18</xdr:row>
      <xdr:rowOff>116429</xdr:rowOff>
    </xdr:to>
    <xdr:sp macro="" textlink="">
      <xdr:nvSpPr>
        <xdr:cNvPr id="69" name="楕円 68"/>
        <xdr:cNvSpPr/>
      </xdr:nvSpPr>
      <xdr:spPr bwMode="auto">
        <a:xfrm>
          <a:off x="4953000" y="314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101206</xdr:rowOff>
    </xdr:from>
    <xdr:ext cx="736600" cy="259045"/>
    <xdr:sp macro="" textlink="">
      <xdr:nvSpPr>
        <xdr:cNvPr id="70" name="テキスト ボックス 69"/>
        <xdr:cNvSpPr txBox="1"/>
      </xdr:nvSpPr>
      <xdr:spPr>
        <a:xfrm>
          <a:off x="4622800" y="32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26807</xdr:rowOff>
    </xdr:from>
    <xdr:to>
      <xdr:col>22</xdr:col>
      <xdr:colOff>165100</xdr:colOff>
      <xdr:row>18</xdr:row>
      <xdr:rowOff>128407</xdr:rowOff>
    </xdr:to>
    <xdr:sp macro="" textlink="">
      <xdr:nvSpPr>
        <xdr:cNvPr id="71" name="楕円 70"/>
        <xdr:cNvSpPr/>
      </xdr:nvSpPr>
      <xdr:spPr bwMode="auto">
        <a:xfrm>
          <a:off x="4254500" y="316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113184</xdr:rowOff>
    </xdr:from>
    <xdr:ext cx="762000" cy="259045"/>
    <xdr:sp macro="" textlink="">
      <xdr:nvSpPr>
        <xdr:cNvPr id="72" name="テキスト ボックス 71"/>
        <xdr:cNvSpPr txBox="1"/>
      </xdr:nvSpPr>
      <xdr:spPr>
        <a:xfrm>
          <a:off x="3924300" y="324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3764</xdr:rowOff>
    </xdr:from>
    <xdr:to>
      <xdr:col>19</xdr:col>
      <xdr:colOff>38100</xdr:colOff>
      <xdr:row>18</xdr:row>
      <xdr:rowOff>105364</xdr:rowOff>
    </xdr:to>
    <xdr:sp macro="" textlink="">
      <xdr:nvSpPr>
        <xdr:cNvPr id="73" name="楕円 72"/>
        <xdr:cNvSpPr/>
      </xdr:nvSpPr>
      <xdr:spPr bwMode="auto">
        <a:xfrm>
          <a:off x="3556000" y="31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90141</xdr:rowOff>
    </xdr:from>
    <xdr:ext cx="762000" cy="259045"/>
    <xdr:sp macro="" textlink="">
      <xdr:nvSpPr>
        <xdr:cNvPr id="74" name="テキスト ボックス 73"/>
        <xdr:cNvSpPr txBox="1"/>
      </xdr:nvSpPr>
      <xdr:spPr>
        <a:xfrm>
          <a:off x="3225800" y="32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24430</xdr:rowOff>
    </xdr:from>
    <xdr:to>
      <xdr:col>15</xdr:col>
      <xdr:colOff>101600</xdr:colOff>
      <xdr:row>18</xdr:row>
      <xdr:rowOff>126030</xdr:rowOff>
    </xdr:to>
    <xdr:sp macro="" textlink="">
      <xdr:nvSpPr>
        <xdr:cNvPr id="75" name="楕円 74"/>
        <xdr:cNvSpPr/>
      </xdr:nvSpPr>
      <xdr:spPr bwMode="auto">
        <a:xfrm>
          <a:off x="2857500" y="315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110807</xdr:rowOff>
    </xdr:from>
    <xdr:ext cx="762000" cy="259045"/>
    <xdr:sp macro="" textlink="">
      <xdr:nvSpPr>
        <xdr:cNvPr id="76" name="テキスト ボックス 75"/>
        <xdr:cNvSpPr txBox="1"/>
      </xdr:nvSpPr>
      <xdr:spPr>
        <a:xfrm>
          <a:off x="2527300" y="324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197218</xdr:rowOff>
    </xdr:from>
    <xdr:to>
      <xdr:col>29</xdr:col>
      <xdr:colOff>127000</xdr:colOff>
      <xdr:row>35</xdr:row>
      <xdr:rowOff>257149</xdr:rowOff>
    </xdr:to>
    <xdr:cxnSp macro="">
      <xdr:nvCxnSpPr>
        <xdr:cNvPr id="109" name="直線コネクタ 108"/>
        <xdr:cNvCxnSpPr/>
      </xdr:nvCxnSpPr>
      <xdr:spPr bwMode="auto">
        <a:xfrm>
          <a:off x="5003800" y="6807568"/>
          <a:ext cx="6477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164947</xdr:rowOff>
    </xdr:from>
    <xdr:to>
      <xdr:col>26</xdr:col>
      <xdr:colOff>50800</xdr:colOff>
      <xdr:row>35</xdr:row>
      <xdr:rowOff>197218</xdr:rowOff>
    </xdr:to>
    <xdr:cxnSp macro="">
      <xdr:nvCxnSpPr>
        <xdr:cNvPr id="112" name="直線コネクタ 111"/>
        <xdr:cNvCxnSpPr/>
      </xdr:nvCxnSpPr>
      <xdr:spPr bwMode="auto">
        <a:xfrm>
          <a:off x="4305300" y="6775297"/>
          <a:ext cx="6985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164947</xdr:rowOff>
    </xdr:from>
    <xdr:to>
      <xdr:col>22</xdr:col>
      <xdr:colOff>114300</xdr:colOff>
      <xdr:row>35</xdr:row>
      <xdr:rowOff>222745</xdr:rowOff>
    </xdr:to>
    <xdr:cxnSp macro="">
      <xdr:nvCxnSpPr>
        <xdr:cNvPr id="115" name="直線コネクタ 114"/>
        <xdr:cNvCxnSpPr/>
      </xdr:nvCxnSpPr>
      <xdr:spPr bwMode="auto">
        <a:xfrm flipV="1">
          <a:off x="3606800" y="6775297"/>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207467</xdr:rowOff>
    </xdr:from>
    <xdr:to>
      <xdr:col>18</xdr:col>
      <xdr:colOff>177800</xdr:colOff>
      <xdr:row>35</xdr:row>
      <xdr:rowOff>222745</xdr:rowOff>
    </xdr:to>
    <xdr:cxnSp macro="">
      <xdr:nvCxnSpPr>
        <xdr:cNvPr id="118" name="直線コネクタ 117"/>
        <xdr:cNvCxnSpPr/>
      </xdr:nvCxnSpPr>
      <xdr:spPr bwMode="auto">
        <a:xfrm>
          <a:off x="2908300" y="6817817"/>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206349</xdr:rowOff>
    </xdr:from>
    <xdr:to>
      <xdr:col>29</xdr:col>
      <xdr:colOff>177800</xdr:colOff>
      <xdr:row>35</xdr:row>
      <xdr:rowOff>307949</xdr:rowOff>
    </xdr:to>
    <xdr:sp macro="" textlink="">
      <xdr:nvSpPr>
        <xdr:cNvPr id="128" name="楕円 127"/>
        <xdr:cNvSpPr/>
      </xdr:nvSpPr>
      <xdr:spPr bwMode="auto">
        <a:xfrm>
          <a:off x="5600700" y="681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51426</xdr:rowOff>
    </xdr:from>
    <xdr:ext cx="762000" cy="259045"/>
    <xdr:sp macro="" textlink="">
      <xdr:nvSpPr>
        <xdr:cNvPr id="129" name="人口1人当たり決算額の推移該当値テキスト445"/>
        <xdr:cNvSpPr txBox="1"/>
      </xdr:nvSpPr>
      <xdr:spPr>
        <a:xfrm>
          <a:off x="5740400" y="666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146418</xdr:rowOff>
    </xdr:from>
    <xdr:to>
      <xdr:col>26</xdr:col>
      <xdr:colOff>101600</xdr:colOff>
      <xdr:row>35</xdr:row>
      <xdr:rowOff>248018</xdr:rowOff>
    </xdr:to>
    <xdr:sp macro="" textlink="">
      <xdr:nvSpPr>
        <xdr:cNvPr id="130" name="楕円 129"/>
        <xdr:cNvSpPr/>
      </xdr:nvSpPr>
      <xdr:spPr bwMode="auto">
        <a:xfrm>
          <a:off x="4953000" y="67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258195</xdr:rowOff>
    </xdr:from>
    <xdr:ext cx="736600" cy="259045"/>
    <xdr:sp macro="" textlink="">
      <xdr:nvSpPr>
        <xdr:cNvPr id="131" name="テキスト ボックス 130"/>
        <xdr:cNvSpPr txBox="1"/>
      </xdr:nvSpPr>
      <xdr:spPr>
        <a:xfrm>
          <a:off x="4622800" y="652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114147</xdr:rowOff>
    </xdr:from>
    <xdr:to>
      <xdr:col>22</xdr:col>
      <xdr:colOff>165100</xdr:colOff>
      <xdr:row>35</xdr:row>
      <xdr:rowOff>215747</xdr:rowOff>
    </xdr:to>
    <xdr:sp macro="" textlink="">
      <xdr:nvSpPr>
        <xdr:cNvPr id="132" name="楕円 131"/>
        <xdr:cNvSpPr/>
      </xdr:nvSpPr>
      <xdr:spPr bwMode="auto">
        <a:xfrm>
          <a:off x="4254500" y="67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225924</xdr:rowOff>
    </xdr:from>
    <xdr:ext cx="762000" cy="259045"/>
    <xdr:sp macro="" textlink="">
      <xdr:nvSpPr>
        <xdr:cNvPr id="133" name="テキスト ボックス 132"/>
        <xdr:cNvSpPr txBox="1"/>
      </xdr:nvSpPr>
      <xdr:spPr>
        <a:xfrm>
          <a:off x="3924300" y="64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171945</xdr:rowOff>
    </xdr:from>
    <xdr:to>
      <xdr:col>19</xdr:col>
      <xdr:colOff>38100</xdr:colOff>
      <xdr:row>35</xdr:row>
      <xdr:rowOff>273545</xdr:rowOff>
    </xdr:to>
    <xdr:sp macro="" textlink="">
      <xdr:nvSpPr>
        <xdr:cNvPr id="134" name="楕円 133"/>
        <xdr:cNvSpPr/>
      </xdr:nvSpPr>
      <xdr:spPr bwMode="auto">
        <a:xfrm>
          <a:off x="35560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283722</xdr:rowOff>
    </xdr:from>
    <xdr:ext cx="762000" cy="259045"/>
    <xdr:sp macro="" textlink="">
      <xdr:nvSpPr>
        <xdr:cNvPr id="135" name="テキスト ボックス 134"/>
        <xdr:cNvSpPr txBox="1"/>
      </xdr:nvSpPr>
      <xdr:spPr>
        <a:xfrm>
          <a:off x="3225800" y="655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156667</xdr:rowOff>
    </xdr:from>
    <xdr:to>
      <xdr:col>15</xdr:col>
      <xdr:colOff>101600</xdr:colOff>
      <xdr:row>35</xdr:row>
      <xdr:rowOff>258267</xdr:rowOff>
    </xdr:to>
    <xdr:sp macro="" textlink="">
      <xdr:nvSpPr>
        <xdr:cNvPr id="136" name="楕円 135"/>
        <xdr:cNvSpPr/>
      </xdr:nvSpPr>
      <xdr:spPr bwMode="auto">
        <a:xfrm>
          <a:off x="2857500" y="67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268444</xdr:rowOff>
    </xdr:from>
    <xdr:ext cx="762000" cy="259045"/>
    <xdr:sp macro="" textlink="">
      <xdr:nvSpPr>
        <xdr:cNvPr id="137" name="テキスト ボックス 136"/>
        <xdr:cNvSpPr txBox="1"/>
      </xdr:nvSpPr>
      <xdr:spPr>
        <a:xfrm>
          <a:off x="2527300" y="65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11836</xdr:rowOff>
    </xdr:from>
    <xdr:to>
      <xdr:col>24</xdr:col>
      <xdr:colOff>63500</xdr:colOff>
      <xdr:row>36</xdr:row>
      <xdr:rowOff>103657</xdr:rowOff>
    </xdr:to>
    <xdr:cxnSp macro="">
      <xdr:nvCxnSpPr>
        <xdr:cNvPr id="61" name="直線コネクタ 60"/>
        <xdr:cNvCxnSpPr/>
      </xdr:nvCxnSpPr>
      <xdr:spPr>
        <a:xfrm flipV="1">
          <a:off x="3797300" y="6184036"/>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10198</xdr:rowOff>
    </xdr:from>
    <xdr:to>
      <xdr:col>19</xdr:col>
      <xdr:colOff>177800</xdr:colOff>
      <xdr:row>36</xdr:row>
      <xdr:rowOff>103657</xdr:rowOff>
    </xdr:to>
    <xdr:cxnSp macro="">
      <xdr:nvCxnSpPr>
        <xdr:cNvPr id="64" name="直線コネクタ 63"/>
        <xdr:cNvCxnSpPr/>
      </xdr:nvCxnSpPr>
      <xdr:spPr>
        <a:xfrm>
          <a:off x="2908300" y="6182398"/>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147015</xdr:rowOff>
    </xdr:from>
    <xdr:to>
      <xdr:col>15</xdr:col>
      <xdr:colOff>50800</xdr:colOff>
      <xdr:row>36</xdr:row>
      <xdr:rowOff>10198</xdr:rowOff>
    </xdr:to>
    <xdr:cxnSp macro="">
      <xdr:nvCxnSpPr>
        <xdr:cNvPr id="67" name="直線コネクタ 66"/>
        <xdr:cNvCxnSpPr/>
      </xdr:nvCxnSpPr>
      <xdr:spPr>
        <a:xfrm>
          <a:off x="2019300" y="6147765"/>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147015</xdr:rowOff>
    </xdr:from>
    <xdr:to>
      <xdr:col>10</xdr:col>
      <xdr:colOff>114300</xdr:colOff>
      <xdr:row>35</xdr:row>
      <xdr:rowOff>153569</xdr:rowOff>
    </xdr:to>
    <xdr:cxnSp macro="">
      <xdr:nvCxnSpPr>
        <xdr:cNvPr id="70" name="直線コネクタ 69"/>
        <xdr:cNvCxnSpPr/>
      </xdr:nvCxnSpPr>
      <xdr:spPr>
        <a:xfrm flipV="1">
          <a:off x="1130300" y="6147765"/>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132486</xdr:rowOff>
    </xdr:from>
    <xdr:to>
      <xdr:col>24</xdr:col>
      <xdr:colOff>114300</xdr:colOff>
      <xdr:row>36</xdr:row>
      <xdr:rowOff>62636</xdr:rowOff>
    </xdr:to>
    <xdr:sp macro="" textlink="">
      <xdr:nvSpPr>
        <xdr:cNvPr id="80" name="楕円 79"/>
        <xdr:cNvSpPr/>
      </xdr:nvSpPr>
      <xdr:spPr>
        <a:xfrm>
          <a:off x="4584700" y="6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110913</xdr:rowOff>
    </xdr:from>
    <xdr:ext cx="534377" cy="259045"/>
    <xdr:sp macro="" textlink="">
      <xdr:nvSpPr>
        <xdr:cNvPr id="81" name="人件費該当値テキスト"/>
        <xdr:cNvSpPr txBox="1"/>
      </xdr:nvSpPr>
      <xdr:spPr>
        <a:xfrm>
          <a:off x="4686300" y="61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52857</xdr:rowOff>
    </xdr:from>
    <xdr:to>
      <xdr:col>20</xdr:col>
      <xdr:colOff>38100</xdr:colOff>
      <xdr:row>36</xdr:row>
      <xdr:rowOff>154457</xdr:rowOff>
    </xdr:to>
    <xdr:sp macro="" textlink="">
      <xdr:nvSpPr>
        <xdr:cNvPr id="82" name="楕円 81"/>
        <xdr:cNvSpPr/>
      </xdr:nvSpPr>
      <xdr:spPr>
        <a:xfrm>
          <a:off x="3746500" y="62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145584</xdr:rowOff>
    </xdr:from>
    <xdr:ext cx="534377" cy="259045"/>
    <xdr:sp macro="" textlink="">
      <xdr:nvSpPr>
        <xdr:cNvPr id="83" name="テキスト ボックス 82"/>
        <xdr:cNvSpPr txBox="1"/>
      </xdr:nvSpPr>
      <xdr:spPr>
        <a:xfrm>
          <a:off x="3530111" y="63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130848</xdr:rowOff>
    </xdr:from>
    <xdr:to>
      <xdr:col>15</xdr:col>
      <xdr:colOff>101600</xdr:colOff>
      <xdr:row>36</xdr:row>
      <xdr:rowOff>60998</xdr:rowOff>
    </xdr:to>
    <xdr:sp macro="" textlink="">
      <xdr:nvSpPr>
        <xdr:cNvPr id="84" name="楕円 83"/>
        <xdr:cNvSpPr/>
      </xdr:nvSpPr>
      <xdr:spPr>
        <a:xfrm>
          <a:off x="2857500" y="61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52125</xdr:rowOff>
    </xdr:from>
    <xdr:ext cx="534377" cy="259045"/>
    <xdr:sp macro="" textlink="">
      <xdr:nvSpPr>
        <xdr:cNvPr id="85" name="テキスト ボックス 84"/>
        <xdr:cNvSpPr txBox="1"/>
      </xdr:nvSpPr>
      <xdr:spPr>
        <a:xfrm>
          <a:off x="2641111" y="62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96215</xdr:rowOff>
    </xdr:from>
    <xdr:to>
      <xdr:col>10</xdr:col>
      <xdr:colOff>165100</xdr:colOff>
      <xdr:row>36</xdr:row>
      <xdr:rowOff>26365</xdr:rowOff>
    </xdr:to>
    <xdr:sp macro="" textlink="">
      <xdr:nvSpPr>
        <xdr:cNvPr id="86" name="楕円 85"/>
        <xdr:cNvSpPr/>
      </xdr:nvSpPr>
      <xdr:spPr>
        <a:xfrm>
          <a:off x="1968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17492</xdr:rowOff>
    </xdr:from>
    <xdr:ext cx="534377" cy="259045"/>
    <xdr:sp macro="" textlink="">
      <xdr:nvSpPr>
        <xdr:cNvPr id="87" name="テキスト ボックス 86"/>
        <xdr:cNvSpPr txBox="1"/>
      </xdr:nvSpPr>
      <xdr:spPr>
        <a:xfrm>
          <a:off x="1752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102769</xdr:rowOff>
    </xdr:from>
    <xdr:to>
      <xdr:col>6</xdr:col>
      <xdr:colOff>38100</xdr:colOff>
      <xdr:row>36</xdr:row>
      <xdr:rowOff>32919</xdr:rowOff>
    </xdr:to>
    <xdr:sp macro="" textlink="">
      <xdr:nvSpPr>
        <xdr:cNvPr id="88" name="楕円 87"/>
        <xdr:cNvSpPr/>
      </xdr:nvSpPr>
      <xdr:spPr>
        <a:xfrm>
          <a:off x="1079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24046</xdr:rowOff>
    </xdr:from>
    <xdr:ext cx="534377" cy="259045"/>
    <xdr:sp macro="" textlink="">
      <xdr:nvSpPr>
        <xdr:cNvPr id="89" name="テキスト ボックス 88"/>
        <xdr:cNvSpPr txBox="1"/>
      </xdr:nvSpPr>
      <xdr:spPr>
        <a:xfrm>
          <a:off x="863111" y="61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135307</xdr:rowOff>
    </xdr:from>
    <xdr:to>
      <xdr:col>24</xdr:col>
      <xdr:colOff>63500</xdr:colOff>
      <xdr:row>56</xdr:row>
      <xdr:rowOff>21857</xdr:rowOff>
    </xdr:to>
    <xdr:cxnSp macro="">
      <xdr:nvCxnSpPr>
        <xdr:cNvPr id="121" name="直線コネクタ 120"/>
        <xdr:cNvCxnSpPr/>
      </xdr:nvCxnSpPr>
      <xdr:spPr>
        <a:xfrm flipV="1">
          <a:off x="3797300" y="9565057"/>
          <a:ext cx="838200" cy="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21857</xdr:rowOff>
    </xdr:from>
    <xdr:to>
      <xdr:col>19</xdr:col>
      <xdr:colOff>177800</xdr:colOff>
      <xdr:row>56</xdr:row>
      <xdr:rowOff>92266</xdr:rowOff>
    </xdr:to>
    <xdr:cxnSp macro="">
      <xdr:nvCxnSpPr>
        <xdr:cNvPr id="124" name="直線コネクタ 123"/>
        <xdr:cNvCxnSpPr/>
      </xdr:nvCxnSpPr>
      <xdr:spPr>
        <a:xfrm flipV="1">
          <a:off x="2908300" y="9623057"/>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90845</xdr:rowOff>
    </xdr:from>
    <xdr:to>
      <xdr:col>15</xdr:col>
      <xdr:colOff>50800</xdr:colOff>
      <xdr:row>56</xdr:row>
      <xdr:rowOff>92266</xdr:rowOff>
    </xdr:to>
    <xdr:cxnSp macro="">
      <xdr:nvCxnSpPr>
        <xdr:cNvPr id="127" name="直線コネクタ 126"/>
        <xdr:cNvCxnSpPr/>
      </xdr:nvCxnSpPr>
      <xdr:spPr>
        <a:xfrm>
          <a:off x="2019300" y="9692045"/>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90845</xdr:rowOff>
    </xdr:from>
    <xdr:to>
      <xdr:col>10</xdr:col>
      <xdr:colOff>114300</xdr:colOff>
      <xdr:row>56</xdr:row>
      <xdr:rowOff>133397</xdr:rowOff>
    </xdr:to>
    <xdr:cxnSp macro="">
      <xdr:nvCxnSpPr>
        <xdr:cNvPr id="130" name="直線コネクタ 129"/>
        <xdr:cNvCxnSpPr/>
      </xdr:nvCxnSpPr>
      <xdr:spPr>
        <a:xfrm flipV="1">
          <a:off x="1130300" y="9692045"/>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84507</xdr:rowOff>
    </xdr:from>
    <xdr:to>
      <xdr:col>24</xdr:col>
      <xdr:colOff>114300</xdr:colOff>
      <xdr:row>56</xdr:row>
      <xdr:rowOff>14657</xdr:rowOff>
    </xdr:to>
    <xdr:sp macro="" textlink="">
      <xdr:nvSpPr>
        <xdr:cNvPr id="140" name="楕円 139"/>
        <xdr:cNvSpPr/>
      </xdr:nvSpPr>
      <xdr:spPr>
        <a:xfrm>
          <a:off x="4584700" y="95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107384</xdr:rowOff>
    </xdr:from>
    <xdr:ext cx="534377" cy="259045"/>
    <xdr:sp macro="" textlink="">
      <xdr:nvSpPr>
        <xdr:cNvPr id="141" name="物件費該当値テキスト"/>
        <xdr:cNvSpPr txBox="1"/>
      </xdr:nvSpPr>
      <xdr:spPr>
        <a:xfrm>
          <a:off x="4686300" y="93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142507</xdr:rowOff>
    </xdr:from>
    <xdr:to>
      <xdr:col>20</xdr:col>
      <xdr:colOff>38100</xdr:colOff>
      <xdr:row>56</xdr:row>
      <xdr:rowOff>72657</xdr:rowOff>
    </xdr:to>
    <xdr:sp macro="" textlink="">
      <xdr:nvSpPr>
        <xdr:cNvPr id="142" name="楕円 141"/>
        <xdr:cNvSpPr/>
      </xdr:nvSpPr>
      <xdr:spPr>
        <a:xfrm>
          <a:off x="3746500" y="9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89184</xdr:rowOff>
    </xdr:from>
    <xdr:ext cx="534377" cy="259045"/>
    <xdr:sp macro="" textlink="">
      <xdr:nvSpPr>
        <xdr:cNvPr id="143" name="テキスト ボックス 142"/>
        <xdr:cNvSpPr txBox="1"/>
      </xdr:nvSpPr>
      <xdr:spPr>
        <a:xfrm>
          <a:off x="3530111" y="93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41466</xdr:rowOff>
    </xdr:from>
    <xdr:to>
      <xdr:col>15</xdr:col>
      <xdr:colOff>101600</xdr:colOff>
      <xdr:row>56</xdr:row>
      <xdr:rowOff>143066</xdr:rowOff>
    </xdr:to>
    <xdr:sp macro="" textlink="">
      <xdr:nvSpPr>
        <xdr:cNvPr id="144" name="楕円 143"/>
        <xdr:cNvSpPr/>
      </xdr:nvSpPr>
      <xdr:spPr>
        <a:xfrm>
          <a:off x="2857500" y="96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159593</xdr:rowOff>
    </xdr:from>
    <xdr:ext cx="534377" cy="259045"/>
    <xdr:sp macro="" textlink="">
      <xdr:nvSpPr>
        <xdr:cNvPr id="145" name="テキスト ボックス 144"/>
        <xdr:cNvSpPr txBox="1"/>
      </xdr:nvSpPr>
      <xdr:spPr>
        <a:xfrm>
          <a:off x="2641111" y="941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40045</xdr:rowOff>
    </xdr:from>
    <xdr:to>
      <xdr:col>10</xdr:col>
      <xdr:colOff>165100</xdr:colOff>
      <xdr:row>56</xdr:row>
      <xdr:rowOff>141645</xdr:rowOff>
    </xdr:to>
    <xdr:sp macro="" textlink="">
      <xdr:nvSpPr>
        <xdr:cNvPr id="146" name="楕円 145"/>
        <xdr:cNvSpPr/>
      </xdr:nvSpPr>
      <xdr:spPr>
        <a:xfrm>
          <a:off x="1968500" y="9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132772</xdr:rowOff>
    </xdr:from>
    <xdr:ext cx="534377" cy="259045"/>
    <xdr:sp macro="" textlink="">
      <xdr:nvSpPr>
        <xdr:cNvPr id="147" name="テキスト ボックス 146"/>
        <xdr:cNvSpPr txBox="1"/>
      </xdr:nvSpPr>
      <xdr:spPr>
        <a:xfrm>
          <a:off x="1752111" y="97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82597</xdr:rowOff>
    </xdr:from>
    <xdr:to>
      <xdr:col>6</xdr:col>
      <xdr:colOff>38100</xdr:colOff>
      <xdr:row>57</xdr:row>
      <xdr:rowOff>12747</xdr:rowOff>
    </xdr:to>
    <xdr:sp macro="" textlink="">
      <xdr:nvSpPr>
        <xdr:cNvPr id="148" name="楕円 147"/>
        <xdr:cNvSpPr/>
      </xdr:nvSpPr>
      <xdr:spPr>
        <a:xfrm>
          <a:off x="1079500" y="96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3874</xdr:rowOff>
    </xdr:from>
    <xdr:ext cx="534377" cy="259045"/>
    <xdr:sp macro="" textlink="">
      <xdr:nvSpPr>
        <xdr:cNvPr id="149" name="テキスト ボックス 148"/>
        <xdr:cNvSpPr txBox="1"/>
      </xdr:nvSpPr>
      <xdr:spPr>
        <a:xfrm>
          <a:off x="863111" y="97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124461</xdr:rowOff>
    </xdr:from>
    <xdr:to>
      <xdr:col>24</xdr:col>
      <xdr:colOff>63500</xdr:colOff>
      <xdr:row>78</xdr:row>
      <xdr:rowOff>129032</xdr:rowOff>
    </xdr:to>
    <xdr:cxnSp macro="">
      <xdr:nvCxnSpPr>
        <xdr:cNvPr id="180" name="直線コネクタ 179"/>
        <xdr:cNvCxnSpPr/>
      </xdr:nvCxnSpPr>
      <xdr:spPr>
        <a:xfrm>
          <a:off x="3797300" y="134975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124461</xdr:rowOff>
    </xdr:from>
    <xdr:to>
      <xdr:col>19</xdr:col>
      <xdr:colOff>177800</xdr:colOff>
      <xdr:row>78</xdr:row>
      <xdr:rowOff>133930</xdr:rowOff>
    </xdr:to>
    <xdr:cxnSp macro="">
      <xdr:nvCxnSpPr>
        <xdr:cNvPr id="183" name="直線コネクタ 182"/>
        <xdr:cNvCxnSpPr/>
      </xdr:nvCxnSpPr>
      <xdr:spPr>
        <a:xfrm flipV="1">
          <a:off x="2908300" y="13497561"/>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131209</xdr:rowOff>
    </xdr:from>
    <xdr:to>
      <xdr:col>15</xdr:col>
      <xdr:colOff>50800</xdr:colOff>
      <xdr:row>78</xdr:row>
      <xdr:rowOff>133930</xdr:rowOff>
    </xdr:to>
    <xdr:cxnSp macro="">
      <xdr:nvCxnSpPr>
        <xdr:cNvPr id="186" name="直線コネクタ 185"/>
        <xdr:cNvCxnSpPr/>
      </xdr:nvCxnSpPr>
      <xdr:spPr>
        <a:xfrm>
          <a:off x="2019300" y="1350430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131209</xdr:rowOff>
    </xdr:from>
    <xdr:to>
      <xdr:col>10</xdr:col>
      <xdr:colOff>114300</xdr:colOff>
      <xdr:row>78</xdr:row>
      <xdr:rowOff>147974</xdr:rowOff>
    </xdr:to>
    <xdr:cxnSp macro="">
      <xdr:nvCxnSpPr>
        <xdr:cNvPr id="189" name="直線コネクタ 188"/>
        <xdr:cNvCxnSpPr/>
      </xdr:nvCxnSpPr>
      <xdr:spPr>
        <a:xfrm flipV="1">
          <a:off x="1130300" y="13504309"/>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78232</xdr:rowOff>
    </xdr:from>
    <xdr:to>
      <xdr:col>24</xdr:col>
      <xdr:colOff>114300</xdr:colOff>
      <xdr:row>79</xdr:row>
      <xdr:rowOff>8382</xdr:rowOff>
    </xdr:to>
    <xdr:sp macro="" textlink="">
      <xdr:nvSpPr>
        <xdr:cNvPr id="199" name="楕円 198"/>
        <xdr:cNvSpPr/>
      </xdr:nvSpPr>
      <xdr:spPr>
        <a:xfrm>
          <a:off x="45847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164609</xdr:rowOff>
    </xdr:from>
    <xdr:ext cx="469744" cy="259045"/>
    <xdr:sp macro="" textlink="">
      <xdr:nvSpPr>
        <xdr:cNvPr id="200" name="維持補修費該当値テキスト"/>
        <xdr:cNvSpPr txBox="1"/>
      </xdr:nvSpPr>
      <xdr:spPr>
        <a:xfrm>
          <a:off x="4686300" y="133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73661</xdr:rowOff>
    </xdr:from>
    <xdr:to>
      <xdr:col>20</xdr:col>
      <xdr:colOff>38100</xdr:colOff>
      <xdr:row>79</xdr:row>
      <xdr:rowOff>3811</xdr:rowOff>
    </xdr:to>
    <xdr:sp macro="" textlink="">
      <xdr:nvSpPr>
        <xdr:cNvPr id="201" name="楕円 200"/>
        <xdr:cNvSpPr/>
      </xdr:nvSpPr>
      <xdr:spPr>
        <a:xfrm>
          <a:off x="3746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166388</xdr:rowOff>
    </xdr:from>
    <xdr:ext cx="469744" cy="259045"/>
    <xdr:sp macro="" textlink="">
      <xdr:nvSpPr>
        <xdr:cNvPr id="202" name="テキスト ボックス 201"/>
        <xdr:cNvSpPr txBox="1"/>
      </xdr:nvSpPr>
      <xdr:spPr>
        <a:xfrm>
          <a:off x="3562428"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83130</xdr:rowOff>
    </xdr:from>
    <xdr:to>
      <xdr:col>15</xdr:col>
      <xdr:colOff>101600</xdr:colOff>
      <xdr:row>79</xdr:row>
      <xdr:rowOff>13280</xdr:rowOff>
    </xdr:to>
    <xdr:sp macro="" textlink="">
      <xdr:nvSpPr>
        <xdr:cNvPr id="203" name="楕円 202"/>
        <xdr:cNvSpPr/>
      </xdr:nvSpPr>
      <xdr:spPr>
        <a:xfrm>
          <a:off x="2857500" y="134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4407</xdr:rowOff>
    </xdr:from>
    <xdr:ext cx="469744" cy="259045"/>
    <xdr:sp macro="" textlink="">
      <xdr:nvSpPr>
        <xdr:cNvPr id="204" name="テキスト ボックス 203"/>
        <xdr:cNvSpPr txBox="1"/>
      </xdr:nvSpPr>
      <xdr:spPr>
        <a:xfrm>
          <a:off x="2673428" y="1354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80409</xdr:rowOff>
    </xdr:from>
    <xdr:to>
      <xdr:col>10</xdr:col>
      <xdr:colOff>165100</xdr:colOff>
      <xdr:row>79</xdr:row>
      <xdr:rowOff>10559</xdr:rowOff>
    </xdr:to>
    <xdr:sp macro="" textlink="">
      <xdr:nvSpPr>
        <xdr:cNvPr id="205" name="楕円 204"/>
        <xdr:cNvSpPr/>
      </xdr:nvSpPr>
      <xdr:spPr>
        <a:xfrm>
          <a:off x="1968500" y="134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1686</xdr:rowOff>
    </xdr:from>
    <xdr:ext cx="469744" cy="259045"/>
    <xdr:sp macro="" textlink="">
      <xdr:nvSpPr>
        <xdr:cNvPr id="206" name="テキスト ボックス 205"/>
        <xdr:cNvSpPr txBox="1"/>
      </xdr:nvSpPr>
      <xdr:spPr>
        <a:xfrm>
          <a:off x="1784428" y="135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97174</xdr:rowOff>
    </xdr:from>
    <xdr:to>
      <xdr:col>6</xdr:col>
      <xdr:colOff>38100</xdr:colOff>
      <xdr:row>79</xdr:row>
      <xdr:rowOff>27324</xdr:rowOff>
    </xdr:to>
    <xdr:sp macro="" textlink="">
      <xdr:nvSpPr>
        <xdr:cNvPr id="207" name="楕円 206"/>
        <xdr:cNvSpPr/>
      </xdr:nvSpPr>
      <xdr:spPr>
        <a:xfrm>
          <a:off x="1079500" y="134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18451</xdr:rowOff>
    </xdr:from>
    <xdr:ext cx="469744" cy="259045"/>
    <xdr:sp macro="" textlink="">
      <xdr:nvSpPr>
        <xdr:cNvPr id="208" name="テキスト ボックス 207"/>
        <xdr:cNvSpPr txBox="1"/>
      </xdr:nvSpPr>
      <xdr:spPr>
        <a:xfrm>
          <a:off x="895428" y="135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69087</xdr:rowOff>
    </xdr:from>
    <xdr:to>
      <xdr:col>24</xdr:col>
      <xdr:colOff>63500</xdr:colOff>
      <xdr:row>97</xdr:row>
      <xdr:rowOff>139142</xdr:rowOff>
    </xdr:to>
    <xdr:cxnSp macro="">
      <xdr:nvCxnSpPr>
        <xdr:cNvPr id="238" name="直線コネクタ 237"/>
        <xdr:cNvCxnSpPr/>
      </xdr:nvCxnSpPr>
      <xdr:spPr>
        <a:xfrm flipV="1">
          <a:off x="3797300" y="16699737"/>
          <a:ext cx="838200" cy="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139142</xdr:rowOff>
    </xdr:from>
    <xdr:to>
      <xdr:col>19</xdr:col>
      <xdr:colOff>177800</xdr:colOff>
      <xdr:row>98</xdr:row>
      <xdr:rowOff>37007</xdr:rowOff>
    </xdr:to>
    <xdr:cxnSp macro="">
      <xdr:nvCxnSpPr>
        <xdr:cNvPr id="241" name="直線コネクタ 240"/>
        <xdr:cNvCxnSpPr/>
      </xdr:nvCxnSpPr>
      <xdr:spPr>
        <a:xfrm flipV="1">
          <a:off x="2908300" y="16769792"/>
          <a:ext cx="889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37007</xdr:rowOff>
    </xdr:from>
    <xdr:to>
      <xdr:col>15</xdr:col>
      <xdr:colOff>50800</xdr:colOff>
      <xdr:row>98</xdr:row>
      <xdr:rowOff>48882</xdr:rowOff>
    </xdr:to>
    <xdr:cxnSp macro="">
      <xdr:nvCxnSpPr>
        <xdr:cNvPr id="244" name="直線コネクタ 243"/>
        <xdr:cNvCxnSpPr/>
      </xdr:nvCxnSpPr>
      <xdr:spPr>
        <a:xfrm flipV="1">
          <a:off x="2019300" y="16839107"/>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36957</xdr:rowOff>
    </xdr:from>
    <xdr:to>
      <xdr:col>10</xdr:col>
      <xdr:colOff>114300</xdr:colOff>
      <xdr:row>98</xdr:row>
      <xdr:rowOff>48882</xdr:rowOff>
    </xdr:to>
    <xdr:cxnSp macro="">
      <xdr:nvCxnSpPr>
        <xdr:cNvPr id="247" name="直線コネクタ 246"/>
        <xdr:cNvCxnSpPr/>
      </xdr:nvCxnSpPr>
      <xdr:spPr>
        <a:xfrm>
          <a:off x="1130300" y="16839057"/>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18287</xdr:rowOff>
    </xdr:from>
    <xdr:to>
      <xdr:col>24</xdr:col>
      <xdr:colOff>114300</xdr:colOff>
      <xdr:row>97</xdr:row>
      <xdr:rowOff>119887</xdr:rowOff>
    </xdr:to>
    <xdr:sp macro="" textlink="">
      <xdr:nvSpPr>
        <xdr:cNvPr id="257" name="楕円 256"/>
        <xdr:cNvSpPr/>
      </xdr:nvSpPr>
      <xdr:spPr>
        <a:xfrm>
          <a:off x="4584700" y="166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104664</xdr:rowOff>
    </xdr:from>
    <xdr:ext cx="534377" cy="259045"/>
    <xdr:sp macro="" textlink="">
      <xdr:nvSpPr>
        <xdr:cNvPr id="258" name="扶助費該当値テキスト"/>
        <xdr:cNvSpPr txBox="1"/>
      </xdr:nvSpPr>
      <xdr:spPr>
        <a:xfrm>
          <a:off x="4686300" y="165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88342</xdr:rowOff>
    </xdr:from>
    <xdr:to>
      <xdr:col>20</xdr:col>
      <xdr:colOff>38100</xdr:colOff>
      <xdr:row>98</xdr:row>
      <xdr:rowOff>18492</xdr:rowOff>
    </xdr:to>
    <xdr:sp macro="" textlink="">
      <xdr:nvSpPr>
        <xdr:cNvPr id="259" name="楕円 258"/>
        <xdr:cNvSpPr/>
      </xdr:nvSpPr>
      <xdr:spPr>
        <a:xfrm>
          <a:off x="3746500" y="16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9619</xdr:rowOff>
    </xdr:from>
    <xdr:ext cx="534377" cy="259045"/>
    <xdr:sp macro="" textlink="">
      <xdr:nvSpPr>
        <xdr:cNvPr id="260" name="テキスト ボックス 259"/>
        <xdr:cNvSpPr txBox="1"/>
      </xdr:nvSpPr>
      <xdr:spPr>
        <a:xfrm>
          <a:off x="3530111" y="168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157657</xdr:rowOff>
    </xdr:from>
    <xdr:to>
      <xdr:col>15</xdr:col>
      <xdr:colOff>101600</xdr:colOff>
      <xdr:row>98</xdr:row>
      <xdr:rowOff>87807</xdr:rowOff>
    </xdr:to>
    <xdr:sp macro="" textlink="">
      <xdr:nvSpPr>
        <xdr:cNvPr id="261" name="楕円 260"/>
        <xdr:cNvSpPr/>
      </xdr:nvSpPr>
      <xdr:spPr>
        <a:xfrm>
          <a:off x="2857500" y="167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78934</xdr:rowOff>
    </xdr:from>
    <xdr:ext cx="534377" cy="259045"/>
    <xdr:sp macro="" textlink="">
      <xdr:nvSpPr>
        <xdr:cNvPr id="262" name="テキスト ボックス 261"/>
        <xdr:cNvSpPr txBox="1"/>
      </xdr:nvSpPr>
      <xdr:spPr>
        <a:xfrm>
          <a:off x="2641111" y="16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169532</xdr:rowOff>
    </xdr:from>
    <xdr:to>
      <xdr:col>10</xdr:col>
      <xdr:colOff>165100</xdr:colOff>
      <xdr:row>98</xdr:row>
      <xdr:rowOff>99682</xdr:rowOff>
    </xdr:to>
    <xdr:sp macro="" textlink="">
      <xdr:nvSpPr>
        <xdr:cNvPr id="263" name="楕円 262"/>
        <xdr:cNvSpPr/>
      </xdr:nvSpPr>
      <xdr:spPr>
        <a:xfrm>
          <a:off x="19685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90809</xdr:rowOff>
    </xdr:from>
    <xdr:ext cx="534377" cy="259045"/>
    <xdr:sp macro="" textlink="">
      <xdr:nvSpPr>
        <xdr:cNvPr id="264" name="テキスト ボックス 263"/>
        <xdr:cNvSpPr txBox="1"/>
      </xdr:nvSpPr>
      <xdr:spPr>
        <a:xfrm>
          <a:off x="1752111" y="168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157607</xdr:rowOff>
    </xdr:from>
    <xdr:to>
      <xdr:col>6</xdr:col>
      <xdr:colOff>38100</xdr:colOff>
      <xdr:row>98</xdr:row>
      <xdr:rowOff>87757</xdr:rowOff>
    </xdr:to>
    <xdr:sp macro="" textlink="">
      <xdr:nvSpPr>
        <xdr:cNvPr id="265" name="楕円 264"/>
        <xdr:cNvSpPr/>
      </xdr:nvSpPr>
      <xdr:spPr>
        <a:xfrm>
          <a:off x="1079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78884</xdr:rowOff>
    </xdr:from>
    <xdr:ext cx="534377" cy="259045"/>
    <xdr:sp macro="" textlink="">
      <xdr:nvSpPr>
        <xdr:cNvPr id="266" name="テキスト ボックス 265"/>
        <xdr:cNvSpPr txBox="1"/>
      </xdr:nvSpPr>
      <xdr:spPr>
        <a:xfrm>
          <a:off x="863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0" name="直線コネクタ 289"/>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1"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2" name="直線コネクタ 291"/>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3"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4" name="直線コネクタ 293"/>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13993</xdr:rowOff>
    </xdr:from>
    <xdr:to>
      <xdr:col>55</xdr:col>
      <xdr:colOff>0</xdr:colOff>
      <xdr:row>38</xdr:row>
      <xdr:rowOff>89324</xdr:rowOff>
    </xdr:to>
    <xdr:cxnSp macro="">
      <xdr:nvCxnSpPr>
        <xdr:cNvPr id="295" name="直線コネクタ 294"/>
        <xdr:cNvCxnSpPr/>
      </xdr:nvCxnSpPr>
      <xdr:spPr>
        <a:xfrm flipV="1">
          <a:off x="9639300" y="5843293"/>
          <a:ext cx="838200" cy="7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6"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7" name="フローチャート: 判断 296"/>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89324</xdr:rowOff>
    </xdr:from>
    <xdr:to>
      <xdr:col>50</xdr:col>
      <xdr:colOff>114300</xdr:colOff>
      <xdr:row>38</xdr:row>
      <xdr:rowOff>101805</xdr:rowOff>
    </xdr:to>
    <xdr:cxnSp macro="">
      <xdr:nvCxnSpPr>
        <xdr:cNvPr id="298" name="直線コネクタ 297"/>
        <xdr:cNvCxnSpPr/>
      </xdr:nvCxnSpPr>
      <xdr:spPr>
        <a:xfrm flipV="1">
          <a:off x="8750300" y="660442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299" name="フローチャート: 判断 298"/>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0" name="テキスト ボックス 299"/>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101805</xdr:rowOff>
    </xdr:from>
    <xdr:to>
      <xdr:col>45</xdr:col>
      <xdr:colOff>177800</xdr:colOff>
      <xdr:row>38</xdr:row>
      <xdr:rowOff>116787</xdr:rowOff>
    </xdr:to>
    <xdr:cxnSp macro="">
      <xdr:nvCxnSpPr>
        <xdr:cNvPr id="301" name="直線コネクタ 300"/>
        <xdr:cNvCxnSpPr/>
      </xdr:nvCxnSpPr>
      <xdr:spPr>
        <a:xfrm flipV="1">
          <a:off x="7861300" y="6616905"/>
          <a:ext cx="88900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2" name="フローチャート: 判断 301"/>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3" name="テキスト ボックス 302"/>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114523</xdr:rowOff>
    </xdr:from>
    <xdr:to>
      <xdr:col>41</xdr:col>
      <xdr:colOff>50800</xdr:colOff>
      <xdr:row>38</xdr:row>
      <xdr:rowOff>116787</xdr:rowOff>
    </xdr:to>
    <xdr:cxnSp macro="">
      <xdr:nvCxnSpPr>
        <xdr:cNvPr id="304" name="直線コネクタ 303"/>
        <xdr:cNvCxnSpPr/>
      </xdr:nvCxnSpPr>
      <xdr:spPr>
        <a:xfrm>
          <a:off x="6972300" y="662962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5" name="フローチャート: 判断 304"/>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6" name="テキスト ボックス 305"/>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7" name="フローチャート: 判断 306"/>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08" name="テキスト ボックス 307"/>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134643</xdr:rowOff>
    </xdr:from>
    <xdr:to>
      <xdr:col>55</xdr:col>
      <xdr:colOff>50800</xdr:colOff>
      <xdr:row>34</xdr:row>
      <xdr:rowOff>64793</xdr:rowOff>
    </xdr:to>
    <xdr:sp macro="" textlink="">
      <xdr:nvSpPr>
        <xdr:cNvPr id="314" name="楕円 313"/>
        <xdr:cNvSpPr/>
      </xdr:nvSpPr>
      <xdr:spPr>
        <a:xfrm>
          <a:off x="10426700" y="57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49570</xdr:rowOff>
    </xdr:from>
    <xdr:ext cx="599010" cy="259045"/>
    <xdr:sp macro="" textlink="">
      <xdr:nvSpPr>
        <xdr:cNvPr id="315" name="補助費等該当値テキスト"/>
        <xdr:cNvSpPr txBox="1"/>
      </xdr:nvSpPr>
      <xdr:spPr>
        <a:xfrm>
          <a:off x="10528300" y="570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38524</xdr:rowOff>
    </xdr:from>
    <xdr:to>
      <xdr:col>50</xdr:col>
      <xdr:colOff>165100</xdr:colOff>
      <xdr:row>38</xdr:row>
      <xdr:rowOff>140124</xdr:rowOff>
    </xdr:to>
    <xdr:sp macro="" textlink="">
      <xdr:nvSpPr>
        <xdr:cNvPr id="316" name="楕円 315"/>
        <xdr:cNvSpPr/>
      </xdr:nvSpPr>
      <xdr:spPr>
        <a:xfrm>
          <a:off x="9588500" y="65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131251</xdr:rowOff>
    </xdr:from>
    <xdr:ext cx="534377" cy="259045"/>
    <xdr:sp macro="" textlink="">
      <xdr:nvSpPr>
        <xdr:cNvPr id="317" name="テキスト ボックス 316"/>
        <xdr:cNvSpPr txBox="1"/>
      </xdr:nvSpPr>
      <xdr:spPr>
        <a:xfrm>
          <a:off x="9372111" y="66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51005</xdr:rowOff>
    </xdr:from>
    <xdr:to>
      <xdr:col>46</xdr:col>
      <xdr:colOff>38100</xdr:colOff>
      <xdr:row>38</xdr:row>
      <xdr:rowOff>152605</xdr:rowOff>
    </xdr:to>
    <xdr:sp macro="" textlink="">
      <xdr:nvSpPr>
        <xdr:cNvPr id="318" name="楕円 317"/>
        <xdr:cNvSpPr/>
      </xdr:nvSpPr>
      <xdr:spPr>
        <a:xfrm>
          <a:off x="8699500" y="65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143732</xdr:rowOff>
    </xdr:from>
    <xdr:ext cx="534377" cy="259045"/>
    <xdr:sp macro="" textlink="">
      <xdr:nvSpPr>
        <xdr:cNvPr id="319" name="テキスト ボックス 318"/>
        <xdr:cNvSpPr txBox="1"/>
      </xdr:nvSpPr>
      <xdr:spPr>
        <a:xfrm>
          <a:off x="8483111" y="66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65987</xdr:rowOff>
    </xdr:from>
    <xdr:to>
      <xdr:col>41</xdr:col>
      <xdr:colOff>101600</xdr:colOff>
      <xdr:row>38</xdr:row>
      <xdr:rowOff>167587</xdr:rowOff>
    </xdr:to>
    <xdr:sp macro="" textlink="">
      <xdr:nvSpPr>
        <xdr:cNvPr id="320" name="楕円 319"/>
        <xdr:cNvSpPr/>
      </xdr:nvSpPr>
      <xdr:spPr>
        <a:xfrm>
          <a:off x="7810500" y="65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158714</xdr:rowOff>
    </xdr:from>
    <xdr:ext cx="534377" cy="259045"/>
    <xdr:sp macro="" textlink="">
      <xdr:nvSpPr>
        <xdr:cNvPr id="321" name="テキスト ボックス 320"/>
        <xdr:cNvSpPr txBox="1"/>
      </xdr:nvSpPr>
      <xdr:spPr>
        <a:xfrm>
          <a:off x="7594111" y="66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63723</xdr:rowOff>
    </xdr:from>
    <xdr:to>
      <xdr:col>36</xdr:col>
      <xdr:colOff>165100</xdr:colOff>
      <xdr:row>38</xdr:row>
      <xdr:rowOff>165323</xdr:rowOff>
    </xdr:to>
    <xdr:sp macro="" textlink="">
      <xdr:nvSpPr>
        <xdr:cNvPr id="322" name="楕円 321"/>
        <xdr:cNvSpPr/>
      </xdr:nvSpPr>
      <xdr:spPr>
        <a:xfrm>
          <a:off x="6921500" y="65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156450</xdr:rowOff>
    </xdr:from>
    <xdr:ext cx="534377" cy="259045"/>
    <xdr:sp macro="" textlink="">
      <xdr:nvSpPr>
        <xdr:cNvPr id="323" name="テキスト ボックス 322"/>
        <xdr:cNvSpPr txBox="1"/>
      </xdr:nvSpPr>
      <xdr:spPr>
        <a:xfrm>
          <a:off x="6705111" y="66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4" name="直線コネクタ 333"/>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5" name="テキスト ボックス 334"/>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7" name="テキスト ボックス 336"/>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8" name="直線コネクタ 337"/>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9" name="テキスト ボックス 338"/>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2" name="直線コネクタ 341"/>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3" name="テキスト ボックス 342"/>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4" name="直線コネクタ 34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5" name="テキスト ボックス 34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6" name="直線コネクタ 345"/>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7" name="テキスト ボックス 346"/>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1" name="直線コネクタ 350"/>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2"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3" name="直線コネクタ 352"/>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4"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5" name="直線コネクタ 354"/>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211</xdr:rowOff>
    </xdr:from>
    <xdr:to>
      <xdr:col>55</xdr:col>
      <xdr:colOff>0</xdr:colOff>
      <xdr:row>58</xdr:row>
      <xdr:rowOff>109639</xdr:rowOff>
    </xdr:to>
    <xdr:cxnSp macro="">
      <xdr:nvCxnSpPr>
        <xdr:cNvPr id="356" name="直線コネクタ 355"/>
        <xdr:cNvCxnSpPr/>
      </xdr:nvCxnSpPr>
      <xdr:spPr>
        <a:xfrm>
          <a:off x="9639300" y="9772861"/>
          <a:ext cx="838200" cy="2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57"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58" name="フローチャート: 判断 357"/>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211</xdr:rowOff>
    </xdr:from>
    <xdr:to>
      <xdr:col>50</xdr:col>
      <xdr:colOff>114300</xdr:colOff>
      <xdr:row>58</xdr:row>
      <xdr:rowOff>3569</xdr:rowOff>
    </xdr:to>
    <xdr:cxnSp macro="">
      <xdr:nvCxnSpPr>
        <xdr:cNvPr id="359" name="直線コネクタ 358"/>
        <xdr:cNvCxnSpPr/>
      </xdr:nvCxnSpPr>
      <xdr:spPr>
        <a:xfrm flipV="1">
          <a:off x="8750300" y="9772861"/>
          <a:ext cx="889000" cy="1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0" name="フローチャート: 判断 359"/>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1" name="テキスト ボックス 360"/>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3569</xdr:rowOff>
    </xdr:from>
    <xdr:to>
      <xdr:col>45</xdr:col>
      <xdr:colOff>177800</xdr:colOff>
      <xdr:row>58</xdr:row>
      <xdr:rowOff>41616</xdr:rowOff>
    </xdr:to>
    <xdr:cxnSp macro="">
      <xdr:nvCxnSpPr>
        <xdr:cNvPr id="362" name="直線コネクタ 361"/>
        <xdr:cNvCxnSpPr/>
      </xdr:nvCxnSpPr>
      <xdr:spPr>
        <a:xfrm flipV="1">
          <a:off x="7861300" y="9947669"/>
          <a:ext cx="8890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3" name="フローチャート: 判断 362"/>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4" name="テキスト ボックス 363"/>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35816</xdr:rowOff>
    </xdr:from>
    <xdr:to>
      <xdr:col>41</xdr:col>
      <xdr:colOff>50800</xdr:colOff>
      <xdr:row>58</xdr:row>
      <xdr:rowOff>41616</xdr:rowOff>
    </xdr:to>
    <xdr:cxnSp macro="">
      <xdr:nvCxnSpPr>
        <xdr:cNvPr id="365" name="直線コネクタ 364"/>
        <xdr:cNvCxnSpPr/>
      </xdr:nvCxnSpPr>
      <xdr:spPr>
        <a:xfrm>
          <a:off x="6972300" y="9808466"/>
          <a:ext cx="889000" cy="17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6" name="フローチャート: 判断 365"/>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67" name="テキスト ボックス 366"/>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68" name="フローチャート: 判断 367"/>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69" name="テキスト ボックス 368"/>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58839</xdr:rowOff>
    </xdr:from>
    <xdr:to>
      <xdr:col>55</xdr:col>
      <xdr:colOff>50800</xdr:colOff>
      <xdr:row>58</xdr:row>
      <xdr:rowOff>160439</xdr:rowOff>
    </xdr:to>
    <xdr:sp macro="" textlink="">
      <xdr:nvSpPr>
        <xdr:cNvPr id="375" name="楕円 374"/>
        <xdr:cNvSpPr/>
      </xdr:nvSpPr>
      <xdr:spPr>
        <a:xfrm>
          <a:off x="104267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145216</xdr:rowOff>
    </xdr:from>
    <xdr:ext cx="534377" cy="259045"/>
    <xdr:sp macro="" textlink="">
      <xdr:nvSpPr>
        <xdr:cNvPr id="376" name="普通建設事業費該当値テキスト"/>
        <xdr:cNvSpPr txBox="1"/>
      </xdr:nvSpPr>
      <xdr:spPr>
        <a:xfrm>
          <a:off x="10528300" y="99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120861</xdr:rowOff>
    </xdr:from>
    <xdr:to>
      <xdr:col>50</xdr:col>
      <xdr:colOff>165100</xdr:colOff>
      <xdr:row>57</xdr:row>
      <xdr:rowOff>51011</xdr:rowOff>
    </xdr:to>
    <xdr:sp macro="" textlink="">
      <xdr:nvSpPr>
        <xdr:cNvPr id="377" name="楕円 376"/>
        <xdr:cNvSpPr/>
      </xdr:nvSpPr>
      <xdr:spPr>
        <a:xfrm>
          <a:off x="9588500" y="97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42138</xdr:rowOff>
    </xdr:from>
    <xdr:ext cx="534377" cy="259045"/>
    <xdr:sp macro="" textlink="">
      <xdr:nvSpPr>
        <xdr:cNvPr id="378" name="テキスト ボックス 377"/>
        <xdr:cNvSpPr txBox="1"/>
      </xdr:nvSpPr>
      <xdr:spPr>
        <a:xfrm>
          <a:off x="9372111" y="98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124219</xdr:rowOff>
    </xdr:from>
    <xdr:to>
      <xdr:col>46</xdr:col>
      <xdr:colOff>38100</xdr:colOff>
      <xdr:row>58</xdr:row>
      <xdr:rowOff>54369</xdr:rowOff>
    </xdr:to>
    <xdr:sp macro="" textlink="">
      <xdr:nvSpPr>
        <xdr:cNvPr id="379" name="楕円 378"/>
        <xdr:cNvSpPr/>
      </xdr:nvSpPr>
      <xdr:spPr>
        <a:xfrm>
          <a:off x="8699500" y="98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45496</xdr:rowOff>
    </xdr:from>
    <xdr:ext cx="534377" cy="259045"/>
    <xdr:sp macro="" textlink="">
      <xdr:nvSpPr>
        <xdr:cNvPr id="380" name="テキスト ボックス 379"/>
        <xdr:cNvSpPr txBox="1"/>
      </xdr:nvSpPr>
      <xdr:spPr>
        <a:xfrm>
          <a:off x="8483111" y="99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162266</xdr:rowOff>
    </xdr:from>
    <xdr:to>
      <xdr:col>41</xdr:col>
      <xdr:colOff>101600</xdr:colOff>
      <xdr:row>58</xdr:row>
      <xdr:rowOff>92416</xdr:rowOff>
    </xdr:to>
    <xdr:sp macro="" textlink="">
      <xdr:nvSpPr>
        <xdr:cNvPr id="381" name="楕円 380"/>
        <xdr:cNvSpPr/>
      </xdr:nvSpPr>
      <xdr:spPr>
        <a:xfrm>
          <a:off x="7810500" y="99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83543</xdr:rowOff>
    </xdr:from>
    <xdr:ext cx="534377" cy="259045"/>
    <xdr:sp macro="" textlink="">
      <xdr:nvSpPr>
        <xdr:cNvPr id="382" name="テキスト ボックス 381"/>
        <xdr:cNvSpPr txBox="1"/>
      </xdr:nvSpPr>
      <xdr:spPr>
        <a:xfrm>
          <a:off x="7594111" y="100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156466</xdr:rowOff>
    </xdr:from>
    <xdr:to>
      <xdr:col>36</xdr:col>
      <xdr:colOff>165100</xdr:colOff>
      <xdr:row>57</xdr:row>
      <xdr:rowOff>86616</xdr:rowOff>
    </xdr:to>
    <xdr:sp macro="" textlink="">
      <xdr:nvSpPr>
        <xdr:cNvPr id="383" name="楕円 382"/>
        <xdr:cNvSpPr/>
      </xdr:nvSpPr>
      <xdr:spPr>
        <a:xfrm>
          <a:off x="6921500" y="97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77743</xdr:rowOff>
    </xdr:from>
    <xdr:ext cx="534377" cy="259045"/>
    <xdr:sp macro="" textlink="">
      <xdr:nvSpPr>
        <xdr:cNvPr id="384" name="テキスト ボックス 383"/>
        <xdr:cNvSpPr txBox="1"/>
      </xdr:nvSpPr>
      <xdr:spPr>
        <a:xfrm>
          <a:off x="6705111" y="98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6" name="直線コネクタ 405"/>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7"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08" name="直線コネクタ 407"/>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09"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0" name="直線コネクタ 409"/>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50501</xdr:rowOff>
    </xdr:from>
    <xdr:to>
      <xdr:col>55</xdr:col>
      <xdr:colOff>0</xdr:colOff>
      <xdr:row>78</xdr:row>
      <xdr:rowOff>69475</xdr:rowOff>
    </xdr:to>
    <xdr:cxnSp macro="">
      <xdr:nvCxnSpPr>
        <xdr:cNvPr id="411" name="直線コネクタ 410"/>
        <xdr:cNvCxnSpPr/>
      </xdr:nvCxnSpPr>
      <xdr:spPr>
        <a:xfrm>
          <a:off x="9639300" y="13252151"/>
          <a:ext cx="8382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2"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3" name="フローチャート: 判断 412"/>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50501</xdr:rowOff>
    </xdr:from>
    <xdr:to>
      <xdr:col>50</xdr:col>
      <xdr:colOff>114300</xdr:colOff>
      <xdr:row>78</xdr:row>
      <xdr:rowOff>129504</xdr:rowOff>
    </xdr:to>
    <xdr:cxnSp macro="">
      <xdr:nvCxnSpPr>
        <xdr:cNvPr id="414" name="直線コネクタ 413"/>
        <xdr:cNvCxnSpPr/>
      </xdr:nvCxnSpPr>
      <xdr:spPr>
        <a:xfrm flipV="1">
          <a:off x="8750300" y="13252151"/>
          <a:ext cx="889000" cy="2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5" name="フローチャート: 判断 414"/>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6" name="テキスト ボックス 415"/>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90368</xdr:rowOff>
    </xdr:from>
    <xdr:to>
      <xdr:col>45</xdr:col>
      <xdr:colOff>177800</xdr:colOff>
      <xdr:row>78</xdr:row>
      <xdr:rowOff>129504</xdr:rowOff>
    </xdr:to>
    <xdr:cxnSp macro="">
      <xdr:nvCxnSpPr>
        <xdr:cNvPr id="417" name="直線コネクタ 416"/>
        <xdr:cNvCxnSpPr/>
      </xdr:nvCxnSpPr>
      <xdr:spPr>
        <a:xfrm>
          <a:off x="7861300" y="13463468"/>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18" name="フローチャート: 判断 417"/>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19" name="テキスト ボックス 418"/>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90368</xdr:rowOff>
    </xdr:from>
    <xdr:to>
      <xdr:col>41</xdr:col>
      <xdr:colOff>50800</xdr:colOff>
      <xdr:row>78</xdr:row>
      <xdr:rowOff>133803</xdr:rowOff>
    </xdr:to>
    <xdr:cxnSp macro="">
      <xdr:nvCxnSpPr>
        <xdr:cNvPr id="420" name="直線コネクタ 419"/>
        <xdr:cNvCxnSpPr/>
      </xdr:nvCxnSpPr>
      <xdr:spPr>
        <a:xfrm flipV="1">
          <a:off x="6972300" y="1346346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1" name="フローチャート: 判断 420"/>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2" name="テキスト ボックス 421"/>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18675</xdr:rowOff>
    </xdr:from>
    <xdr:to>
      <xdr:col>55</xdr:col>
      <xdr:colOff>50800</xdr:colOff>
      <xdr:row>78</xdr:row>
      <xdr:rowOff>120275</xdr:rowOff>
    </xdr:to>
    <xdr:sp macro="" textlink="">
      <xdr:nvSpPr>
        <xdr:cNvPr id="430" name="楕円 429"/>
        <xdr:cNvSpPr/>
      </xdr:nvSpPr>
      <xdr:spPr>
        <a:xfrm>
          <a:off x="104267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105052</xdr:rowOff>
    </xdr:from>
    <xdr:ext cx="469744" cy="259045"/>
    <xdr:sp macro="" textlink="">
      <xdr:nvSpPr>
        <xdr:cNvPr id="431" name="普通建設事業費 （ うち新規整備　）該当値テキスト"/>
        <xdr:cNvSpPr txBox="1"/>
      </xdr:nvSpPr>
      <xdr:spPr>
        <a:xfrm>
          <a:off x="10528300" y="13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171151</xdr:rowOff>
    </xdr:from>
    <xdr:to>
      <xdr:col>50</xdr:col>
      <xdr:colOff>165100</xdr:colOff>
      <xdr:row>77</xdr:row>
      <xdr:rowOff>101301</xdr:rowOff>
    </xdr:to>
    <xdr:sp macro="" textlink="">
      <xdr:nvSpPr>
        <xdr:cNvPr id="432" name="楕円 431"/>
        <xdr:cNvSpPr/>
      </xdr:nvSpPr>
      <xdr:spPr>
        <a:xfrm>
          <a:off x="9588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117828</xdr:rowOff>
    </xdr:from>
    <xdr:ext cx="534377" cy="259045"/>
    <xdr:sp macro="" textlink="">
      <xdr:nvSpPr>
        <xdr:cNvPr id="433" name="テキスト ボックス 432"/>
        <xdr:cNvSpPr txBox="1"/>
      </xdr:nvSpPr>
      <xdr:spPr>
        <a:xfrm>
          <a:off x="9372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78704</xdr:rowOff>
    </xdr:from>
    <xdr:to>
      <xdr:col>46</xdr:col>
      <xdr:colOff>38100</xdr:colOff>
      <xdr:row>79</xdr:row>
      <xdr:rowOff>8854</xdr:rowOff>
    </xdr:to>
    <xdr:sp macro="" textlink="">
      <xdr:nvSpPr>
        <xdr:cNvPr id="434" name="楕円 433"/>
        <xdr:cNvSpPr/>
      </xdr:nvSpPr>
      <xdr:spPr>
        <a:xfrm>
          <a:off x="8699500" y="134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171431</xdr:rowOff>
    </xdr:from>
    <xdr:ext cx="378565" cy="259045"/>
    <xdr:sp macro="" textlink="">
      <xdr:nvSpPr>
        <xdr:cNvPr id="435" name="テキスト ボックス 434"/>
        <xdr:cNvSpPr txBox="1"/>
      </xdr:nvSpPr>
      <xdr:spPr>
        <a:xfrm>
          <a:off x="8561017" y="135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39568</xdr:rowOff>
    </xdr:from>
    <xdr:to>
      <xdr:col>41</xdr:col>
      <xdr:colOff>101600</xdr:colOff>
      <xdr:row>78</xdr:row>
      <xdr:rowOff>141168</xdr:rowOff>
    </xdr:to>
    <xdr:sp macro="" textlink="">
      <xdr:nvSpPr>
        <xdr:cNvPr id="436" name="楕円 435"/>
        <xdr:cNvSpPr/>
      </xdr:nvSpPr>
      <xdr:spPr>
        <a:xfrm>
          <a:off x="7810500" y="134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132295</xdr:rowOff>
    </xdr:from>
    <xdr:ext cx="469744" cy="259045"/>
    <xdr:sp macro="" textlink="">
      <xdr:nvSpPr>
        <xdr:cNvPr id="437" name="テキスト ボックス 436"/>
        <xdr:cNvSpPr txBox="1"/>
      </xdr:nvSpPr>
      <xdr:spPr>
        <a:xfrm>
          <a:off x="7626428" y="135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83003</xdr:rowOff>
    </xdr:from>
    <xdr:to>
      <xdr:col>36</xdr:col>
      <xdr:colOff>165100</xdr:colOff>
      <xdr:row>79</xdr:row>
      <xdr:rowOff>13153</xdr:rowOff>
    </xdr:to>
    <xdr:sp macro="" textlink="">
      <xdr:nvSpPr>
        <xdr:cNvPr id="438" name="楕円 437"/>
        <xdr:cNvSpPr/>
      </xdr:nvSpPr>
      <xdr:spPr>
        <a:xfrm>
          <a:off x="6921500" y="134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4280</xdr:rowOff>
    </xdr:from>
    <xdr:ext cx="378565" cy="259045"/>
    <xdr:sp macro="" textlink="">
      <xdr:nvSpPr>
        <xdr:cNvPr id="439" name="テキスト ボックス 438"/>
        <xdr:cNvSpPr txBox="1"/>
      </xdr:nvSpPr>
      <xdr:spPr>
        <a:xfrm>
          <a:off x="6783017" y="1354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3" name="直線コネクタ 462"/>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4"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5" name="直線コネクタ 464"/>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6"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7" name="直線コネクタ 466"/>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63652</xdr:rowOff>
    </xdr:from>
    <xdr:to>
      <xdr:col>55</xdr:col>
      <xdr:colOff>0</xdr:colOff>
      <xdr:row>98</xdr:row>
      <xdr:rowOff>73273</xdr:rowOff>
    </xdr:to>
    <xdr:cxnSp macro="">
      <xdr:nvCxnSpPr>
        <xdr:cNvPr id="468" name="直線コネクタ 467"/>
        <xdr:cNvCxnSpPr/>
      </xdr:nvCxnSpPr>
      <xdr:spPr>
        <a:xfrm>
          <a:off x="9639300" y="16694302"/>
          <a:ext cx="838200" cy="1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69"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0" name="フローチャート: 判断 469"/>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63652</xdr:rowOff>
    </xdr:from>
    <xdr:to>
      <xdr:col>50</xdr:col>
      <xdr:colOff>114300</xdr:colOff>
      <xdr:row>97</xdr:row>
      <xdr:rowOff>156617</xdr:rowOff>
    </xdr:to>
    <xdr:cxnSp macro="">
      <xdr:nvCxnSpPr>
        <xdr:cNvPr id="471" name="直線コネクタ 470"/>
        <xdr:cNvCxnSpPr/>
      </xdr:nvCxnSpPr>
      <xdr:spPr>
        <a:xfrm flipV="1">
          <a:off x="8750300" y="16694302"/>
          <a:ext cx="8890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2" name="フローチャート: 判断 471"/>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3" name="テキスト ボックス 472"/>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156617</xdr:rowOff>
    </xdr:from>
    <xdr:to>
      <xdr:col>45</xdr:col>
      <xdr:colOff>177800</xdr:colOff>
      <xdr:row>98</xdr:row>
      <xdr:rowOff>22658</xdr:rowOff>
    </xdr:to>
    <xdr:cxnSp macro="">
      <xdr:nvCxnSpPr>
        <xdr:cNvPr id="474" name="直線コネクタ 473"/>
        <xdr:cNvCxnSpPr/>
      </xdr:nvCxnSpPr>
      <xdr:spPr>
        <a:xfrm flipV="1">
          <a:off x="7861300" y="1678726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5" name="フローチャート: 判断 474"/>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6" name="テキスト ボックス 475"/>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45326</xdr:rowOff>
    </xdr:from>
    <xdr:to>
      <xdr:col>41</xdr:col>
      <xdr:colOff>50800</xdr:colOff>
      <xdr:row>98</xdr:row>
      <xdr:rowOff>22658</xdr:rowOff>
    </xdr:to>
    <xdr:cxnSp macro="">
      <xdr:nvCxnSpPr>
        <xdr:cNvPr id="477" name="直線コネクタ 476"/>
        <xdr:cNvCxnSpPr/>
      </xdr:nvCxnSpPr>
      <xdr:spPr>
        <a:xfrm>
          <a:off x="6972300" y="16504526"/>
          <a:ext cx="889000" cy="3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78" name="フローチャート: 判断 477"/>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79" name="テキスト ボックス 478"/>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0" name="フローチャート: 判断 479"/>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1" name="テキスト ボックス 480"/>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22473</xdr:rowOff>
    </xdr:from>
    <xdr:to>
      <xdr:col>55</xdr:col>
      <xdr:colOff>50800</xdr:colOff>
      <xdr:row>98</xdr:row>
      <xdr:rowOff>124073</xdr:rowOff>
    </xdr:to>
    <xdr:sp macro="" textlink="">
      <xdr:nvSpPr>
        <xdr:cNvPr id="487" name="楕円 486"/>
        <xdr:cNvSpPr/>
      </xdr:nvSpPr>
      <xdr:spPr>
        <a:xfrm>
          <a:off x="10426700" y="1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108850</xdr:rowOff>
    </xdr:from>
    <xdr:ext cx="469744" cy="259045"/>
    <xdr:sp macro="" textlink="">
      <xdr:nvSpPr>
        <xdr:cNvPr id="488" name="普通建設事業費 （ うち更新整備　）該当値テキスト"/>
        <xdr:cNvSpPr txBox="1"/>
      </xdr:nvSpPr>
      <xdr:spPr>
        <a:xfrm>
          <a:off x="10528300" y="167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12852</xdr:rowOff>
    </xdr:from>
    <xdr:to>
      <xdr:col>50</xdr:col>
      <xdr:colOff>165100</xdr:colOff>
      <xdr:row>97</xdr:row>
      <xdr:rowOff>114452</xdr:rowOff>
    </xdr:to>
    <xdr:sp macro="" textlink="">
      <xdr:nvSpPr>
        <xdr:cNvPr id="489" name="楕円 488"/>
        <xdr:cNvSpPr/>
      </xdr:nvSpPr>
      <xdr:spPr>
        <a:xfrm>
          <a:off x="9588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105579</xdr:rowOff>
    </xdr:from>
    <xdr:ext cx="534377" cy="259045"/>
    <xdr:sp macro="" textlink="">
      <xdr:nvSpPr>
        <xdr:cNvPr id="490" name="テキスト ボックス 489"/>
        <xdr:cNvSpPr txBox="1"/>
      </xdr:nvSpPr>
      <xdr:spPr>
        <a:xfrm>
          <a:off x="9372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105817</xdr:rowOff>
    </xdr:from>
    <xdr:to>
      <xdr:col>46</xdr:col>
      <xdr:colOff>38100</xdr:colOff>
      <xdr:row>98</xdr:row>
      <xdr:rowOff>35967</xdr:rowOff>
    </xdr:to>
    <xdr:sp macro="" textlink="">
      <xdr:nvSpPr>
        <xdr:cNvPr id="491" name="楕円 490"/>
        <xdr:cNvSpPr/>
      </xdr:nvSpPr>
      <xdr:spPr>
        <a:xfrm>
          <a:off x="8699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27094</xdr:rowOff>
    </xdr:from>
    <xdr:ext cx="534377" cy="259045"/>
    <xdr:sp macro="" textlink="">
      <xdr:nvSpPr>
        <xdr:cNvPr id="492" name="テキスト ボックス 491"/>
        <xdr:cNvSpPr txBox="1"/>
      </xdr:nvSpPr>
      <xdr:spPr>
        <a:xfrm>
          <a:off x="8483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143308</xdr:rowOff>
    </xdr:from>
    <xdr:to>
      <xdr:col>41</xdr:col>
      <xdr:colOff>101600</xdr:colOff>
      <xdr:row>98</xdr:row>
      <xdr:rowOff>73458</xdr:rowOff>
    </xdr:to>
    <xdr:sp macro="" textlink="">
      <xdr:nvSpPr>
        <xdr:cNvPr id="493" name="楕円 492"/>
        <xdr:cNvSpPr/>
      </xdr:nvSpPr>
      <xdr:spPr>
        <a:xfrm>
          <a:off x="7810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64585</xdr:rowOff>
    </xdr:from>
    <xdr:ext cx="534377" cy="259045"/>
    <xdr:sp macro="" textlink="">
      <xdr:nvSpPr>
        <xdr:cNvPr id="494" name="テキスト ボックス 493"/>
        <xdr:cNvSpPr txBox="1"/>
      </xdr:nvSpPr>
      <xdr:spPr>
        <a:xfrm>
          <a:off x="7594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165976</xdr:rowOff>
    </xdr:from>
    <xdr:to>
      <xdr:col>36</xdr:col>
      <xdr:colOff>165100</xdr:colOff>
      <xdr:row>96</xdr:row>
      <xdr:rowOff>96126</xdr:rowOff>
    </xdr:to>
    <xdr:sp macro="" textlink="">
      <xdr:nvSpPr>
        <xdr:cNvPr id="495" name="楕円 494"/>
        <xdr:cNvSpPr/>
      </xdr:nvSpPr>
      <xdr:spPr>
        <a:xfrm>
          <a:off x="6921500" y="164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112653</xdr:rowOff>
    </xdr:from>
    <xdr:ext cx="534377" cy="259045"/>
    <xdr:sp macro="" textlink="">
      <xdr:nvSpPr>
        <xdr:cNvPr id="496" name="テキスト ボックス 495"/>
        <xdr:cNvSpPr txBox="1"/>
      </xdr:nvSpPr>
      <xdr:spPr>
        <a:xfrm>
          <a:off x="6705111" y="162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2" name="テキスト ボックス 511"/>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4" name="テキスト ボックス 513"/>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18" name="直線コネクタ 517"/>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1"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2" name="直線コネクタ 521"/>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38</xdr:row>
      <xdr:rowOff>139700</xdr:rowOff>
    </xdr:to>
    <xdr:cxnSp macro="">
      <xdr:nvCxnSpPr>
        <xdr:cNvPr id="523" name="直線コネクタ 522"/>
        <xdr:cNvCxnSpPr/>
      </xdr:nvCxnSpPr>
      <xdr:spPr>
        <a:xfrm>
          <a:off x="15481300" y="6369964"/>
          <a:ext cx="838200" cy="2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4"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5" name="フローチャート: 判断 524"/>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26314</xdr:rowOff>
    </xdr:from>
    <xdr:to>
      <xdr:col>81</xdr:col>
      <xdr:colOff>50800</xdr:colOff>
      <xdr:row>38</xdr:row>
      <xdr:rowOff>139243</xdr:rowOff>
    </xdr:to>
    <xdr:cxnSp macro="">
      <xdr:nvCxnSpPr>
        <xdr:cNvPr id="526" name="直線コネクタ 525"/>
        <xdr:cNvCxnSpPr/>
      </xdr:nvCxnSpPr>
      <xdr:spPr>
        <a:xfrm flipV="1">
          <a:off x="14592300" y="6369964"/>
          <a:ext cx="889000" cy="28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7" name="フローチャート: 判断 526"/>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28" name="テキスト ボックス 527"/>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139243</xdr:rowOff>
    </xdr:from>
    <xdr:to>
      <xdr:col>76</xdr:col>
      <xdr:colOff>114300</xdr:colOff>
      <xdr:row>38</xdr:row>
      <xdr:rowOff>139243</xdr:rowOff>
    </xdr:to>
    <xdr:cxnSp macro="">
      <xdr:nvCxnSpPr>
        <xdr:cNvPr id="529" name="直線コネクタ 528"/>
        <xdr:cNvCxnSpPr/>
      </xdr:nvCxnSpPr>
      <xdr:spPr>
        <a:xfrm>
          <a:off x="13703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0" name="フローチャート: 判断 529"/>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1" name="テキスト ボックス 530"/>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138785</xdr:rowOff>
    </xdr:from>
    <xdr:to>
      <xdr:col>71</xdr:col>
      <xdr:colOff>177800</xdr:colOff>
      <xdr:row>38</xdr:row>
      <xdr:rowOff>139243</xdr:rowOff>
    </xdr:to>
    <xdr:cxnSp macro="">
      <xdr:nvCxnSpPr>
        <xdr:cNvPr id="532" name="直線コネクタ 531"/>
        <xdr:cNvCxnSpPr/>
      </xdr:nvCxnSpPr>
      <xdr:spPr>
        <a:xfrm>
          <a:off x="12814300" y="6653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3" name="フローチャート: 判断 532"/>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4" name="テキスト ボックス 533"/>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5" name="フローチャート: 判断 534"/>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6" name="テキスト ボックス 535"/>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146964</xdr:rowOff>
    </xdr:from>
    <xdr:to>
      <xdr:col>81</xdr:col>
      <xdr:colOff>101600</xdr:colOff>
      <xdr:row>37</xdr:row>
      <xdr:rowOff>77114</xdr:rowOff>
    </xdr:to>
    <xdr:sp macro="" textlink="">
      <xdr:nvSpPr>
        <xdr:cNvPr id="544" name="楕円 543"/>
        <xdr:cNvSpPr/>
      </xdr:nvSpPr>
      <xdr:spPr>
        <a:xfrm>
          <a:off x="15430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93641</xdr:rowOff>
    </xdr:from>
    <xdr:ext cx="378565" cy="259045"/>
    <xdr:sp macro="" textlink="">
      <xdr:nvSpPr>
        <xdr:cNvPr id="545" name="テキスト ボックス 544"/>
        <xdr:cNvSpPr txBox="1"/>
      </xdr:nvSpPr>
      <xdr:spPr>
        <a:xfrm>
          <a:off x="15292017" y="60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88443</xdr:rowOff>
    </xdr:from>
    <xdr:to>
      <xdr:col>76</xdr:col>
      <xdr:colOff>165100</xdr:colOff>
      <xdr:row>39</xdr:row>
      <xdr:rowOff>18593</xdr:rowOff>
    </xdr:to>
    <xdr:sp macro="" textlink="">
      <xdr:nvSpPr>
        <xdr:cNvPr id="546" name="楕円 545"/>
        <xdr:cNvSpPr/>
      </xdr:nvSpPr>
      <xdr:spPr>
        <a:xfrm>
          <a:off x="1454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9720</xdr:rowOff>
    </xdr:from>
    <xdr:ext cx="249299" cy="259045"/>
    <xdr:sp macro="" textlink="">
      <xdr:nvSpPr>
        <xdr:cNvPr id="547" name="テキスト ボックス 546"/>
        <xdr:cNvSpPr txBox="1"/>
      </xdr:nvSpPr>
      <xdr:spPr>
        <a:xfrm>
          <a:off x="1446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88443</xdr:rowOff>
    </xdr:from>
    <xdr:to>
      <xdr:col>72</xdr:col>
      <xdr:colOff>38100</xdr:colOff>
      <xdr:row>39</xdr:row>
      <xdr:rowOff>18593</xdr:rowOff>
    </xdr:to>
    <xdr:sp macro="" textlink="">
      <xdr:nvSpPr>
        <xdr:cNvPr id="548" name="楕円 547"/>
        <xdr:cNvSpPr/>
      </xdr:nvSpPr>
      <xdr:spPr>
        <a:xfrm>
          <a:off x="1365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9720</xdr:rowOff>
    </xdr:from>
    <xdr:ext cx="249299" cy="259045"/>
    <xdr:sp macro="" textlink="">
      <xdr:nvSpPr>
        <xdr:cNvPr id="549" name="テキスト ボックス 548"/>
        <xdr:cNvSpPr txBox="1"/>
      </xdr:nvSpPr>
      <xdr:spPr>
        <a:xfrm>
          <a:off x="13578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87985</xdr:rowOff>
    </xdr:from>
    <xdr:to>
      <xdr:col>67</xdr:col>
      <xdr:colOff>101600</xdr:colOff>
      <xdr:row>39</xdr:row>
      <xdr:rowOff>18135</xdr:rowOff>
    </xdr:to>
    <xdr:sp macro="" textlink="">
      <xdr:nvSpPr>
        <xdr:cNvPr id="550" name="楕円 549"/>
        <xdr:cNvSpPr/>
      </xdr:nvSpPr>
      <xdr:spPr>
        <a:xfrm>
          <a:off x="1276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9262</xdr:rowOff>
    </xdr:from>
    <xdr:ext cx="249299" cy="259045"/>
    <xdr:sp macro="" textlink="">
      <xdr:nvSpPr>
        <xdr:cNvPr id="551" name="テキスト ボックス 550"/>
        <xdr:cNvSpPr txBox="1"/>
      </xdr:nvSpPr>
      <xdr:spPr>
        <a:xfrm>
          <a:off x="12689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4" name="直線コネクタ 623"/>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5"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6" name="直線コネクタ 625"/>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7"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28" name="直線コネクタ 627"/>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6731</xdr:rowOff>
    </xdr:from>
    <xdr:to>
      <xdr:col>85</xdr:col>
      <xdr:colOff>127000</xdr:colOff>
      <xdr:row>76</xdr:row>
      <xdr:rowOff>23552</xdr:rowOff>
    </xdr:to>
    <xdr:cxnSp macro="">
      <xdr:nvCxnSpPr>
        <xdr:cNvPr id="629" name="直線コネクタ 628"/>
        <xdr:cNvCxnSpPr/>
      </xdr:nvCxnSpPr>
      <xdr:spPr>
        <a:xfrm>
          <a:off x="15481300" y="13036931"/>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0"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1" name="フローチャート: 判断 630"/>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6731</xdr:rowOff>
    </xdr:from>
    <xdr:to>
      <xdr:col>81</xdr:col>
      <xdr:colOff>50800</xdr:colOff>
      <xdr:row>76</xdr:row>
      <xdr:rowOff>12694</xdr:rowOff>
    </xdr:to>
    <xdr:cxnSp macro="">
      <xdr:nvCxnSpPr>
        <xdr:cNvPr id="632" name="直線コネクタ 631"/>
        <xdr:cNvCxnSpPr/>
      </xdr:nvCxnSpPr>
      <xdr:spPr>
        <a:xfrm flipV="1">
          <a:off x="14592300" y="13036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3" name="フローチャート: 判断 632"/>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4" name="テキスト ボックス 633"/>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12694</xdr:rowOff>
    </xdr:from>
    <xdr:to>
      <xdr:col>76</xdr:col>
      <xdr:colOff>114300</xdr:colOff>
      <xdr:row>76</xdr:row>
      <xdr:rowOff>29344</xdr:rowOff>
    </xdr:to>
    <xdr:cxnSp macro="">
      <xdr:nvCxnSpPr>
        <xdr:cNvPr id="635" name="直線コネクタ 634"/>
        <xdr:cNvCxnSpPr/>
      </xdr:nvCxnSpPr>
      <xdr:spPr>
        <a:xfrm flipV="1">
          <a:off x="13703300" y="1304289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6" name="フローチャート: 判断 635"/>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37" name="テキスト ボックス 636"/>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29344</xdr:rowOff>
    </xdr:from>
    <xdr:to>
      <xdr:col>71</xdr:col>
      <xdr:colOff>177800</xdr:colOff>
      <xdr:row>76</xdr:row>
      <xdr:rowOff>34640</xdr:rowOff>
    </xdr:to>
    <xdr:cxnSp macro="">
      <xdr:nvCxnSpPr>
        <xdr:cNvPr id="638" name="直線コネクタ 637"/>
        <xdr:cNvCxnSpPr/>
      </xdr:nvCxnSpPr>
      <xdr:spPr>
        <a:xfrm flipV="1">
          <a:off x="12814300" y="1305954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39" name="フローチャート: 判断 638"/>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0" name="テキスト ボックス 639"/>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1" name="フローチャート: 判断 640"/>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2" name="テキスト ボックス 641"/>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144202</xdr:rowOff>
    </xdr:from>
    <xdr:to>
      <xdr:col>85</xdr:col>
      <xdr:colOff>177800</xdr:colOff>
      <xdr:row>76</xdr:row>
      <xdr:rowOff>74352</xdr:rowOff>
    </xdr:to>
    <xdr:sp macro="" textlink="">
      <xdr:nvSpPr>
        <xdr:cNvPr id="648" name="楕円 647"/>
        <xdr:cNvSpPr/>
      </xdr:nvSpPr>
      <xdr:spPr>
        <a:xfrm>
          <a:off x="16268700" y="130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167079</xdr:rowOff>
    </xdr:from>
    <xdr:ext cx="534377" cy="259045"/>
    <xdr:sp macro="" textlink="">
      <xdr:nvSpPr>
        <xdr:cNvPr id="649" name="公債費該当値テキスト"/>
        <xdr:cNvSpPr txBox="1"/>
      </xdr:nvSpPr>
      <xdr:spPr>
        <a:xfrm>
          <a:off x="16370300" y="128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127381</xdr:rowOff>
    </xdr:from>
    <xdr:to>
      <xdr:col>81</xdr:col>
      <xdr:colOff>101600</xdr:colOff>
      <xdr:row>76</xdr:row>
      <xdr:rowOff>57531</xdr:rowOff>
    </xdr:to>
    <xdr:sp macro="" textlink="">
      <xdr:nvSpPr>
        <xdr:cNvPr id="650" name="楕円 649"/>
        <xdr:cNvSpPr/>
      </xdr:nvSpPr>
      <xdr:spPr>
        <a:xfrm>
          <a:off x="15430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74058</xdr:rowOff>
    </xdr:from>
    <xdr:ext cx="534377" cy="259045"/>
    <xdr:sp macro="" textlink="">
      <xdr:nvSpPr>
        <xdr:cNvPr id="651" name="テキスト ボックス 650"/>
        <xdr:cNvSpPr txBox="1"/>
      </xdr:nvSpPr>
      <xdr:spPr>
        <a:xfrm>
          <a:off x="15214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133344</xdr:rowOff>
    </xdr:from>
    <xdr:to>
      <xdr:col>76</xdr:col>
      <xdr:colOff>165100</xdr:colOff>
      <xdr:row>76</xdr:row>
      <xdr:rowOff>63494</xdr:rowOff>
    </xdr:to>
    <xdr:sp macro="" textlink="">
      <xdr:nvSpPr>
        <xdr:cNvPr id="652" name="楕円 651"/>
        <xdr:cNvSpPr/>
      </xdr:nvSpPr>
      <xdr:spPr>
        <a:xfrm>
          <a:off x="14541500" y="129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80021</xdr:rowOff>
    </xdr:from>
    <xdr:ext cx="534377" cy="259045"/>
    <xdr:sp macro="" textlink="">
      <xdr:nvSpPr>
        <xdr:cNvPr id="653" name="テキスト ボックス 652"/>
        <xdr:cNvSpPr txBox="1"/>
      </xdr:nvSpPr>
      <xdr:spPr>
        <a:xfrm>
          <a:off x="14325111" y="127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149994</xdr:rowOff>
    </xdr:from>
    <xdr:to>
      <xdr:col>72</xdr:col>
      <xdr:colOff>38100</xdr:colOff>
      <xdr:row>76</xdr:row>
      <xdr:rowOff>80144</xdr:rowOff>
    </xdr:to>
    <xdr:sp macro="" textlink="">
      <xdr:nvSpPr>
        <xdr:cNvPr id="654" name="楕円 653"/>
        <xdr:cNvSpPr/>
      </xdr:nvSpPr>
      <xdr:spPr>
        <a:xfrm>
          <a:off x="13652500" y="130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96670</xdr:rowOff>
    </xdr:from>
    <xdr:ext cx="534377" cy="259045"/>
    <xdr:sp macro="" textlink="">
      <xdr:nvSpPr>
        <xdr:cNvPr id="655" name="テキスト ボックス 654"/>
        <xdr:cNvSpPr txBox="1"/>
      </xdr:nvSpPr>
      <xdr:spPr>
        <a:xfrm>
          <a:off x="13436111" y="12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155290</xdr:rowOff>
    </xdr:from>
    <xdr:to>
      <xdr:col>67</xdr:col>
      <xdr:colOff>101600</xdr:colOff>
      <xdr:row>76</xdr:row>
      <xdr:rowOff>85440</xdr:rowOff>
    </xdr:to>
    <xdr:sp macro="" textlink="">
      <xdr:nvSpPr>
        <xdr:cNvPr id="656" name="楕円 655"/>
        <xdr:cNvSpPr/>
      </xdr:nvSpPr>
      <xdr:spPr>
        <a:xfrm>
          <a:off x="12763500" y="130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101966</xdr:rowOff>
    </xdr:from>
    <xdr:ext cx="534377" cy="259045"/>
    <xdr:sp macro="" textlink="">
      <xdr:nvSpPr>
        <xdr:cNvPr id="657" name="テキスト ボックス 656"/>
        <xdr:cNvSpPr txBox="1"/>
      </xdr:nvSpPr>
      <xdr:spPr>
        <a:xfrm>
          <a:off x="12547111" y="1278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79" name="直線コネクタ 678"/>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0"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1" name="直線コネクタ 680"/>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2"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3" name="直線コネクタ 682"/>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xdr:rowOff>
    </xdr:from>
    <xdr:to>
      <xdr:col>85</xdr:col>
      <xdr:colOff>127000</xdr:colOff>
      <xdr:row>98</xdr:row>
      <xdr:rowOff>111536</xdr:rowOff>
    </xdr:to>
    <xdr:cxnSp macro="">
      <xdr:nvCxnSpPr>
        <xdr:cNvPr id="684" name="直線コネクタ 683"/>
        <xdr:cNvCxnSpPr/>
      </xdr:nvCxnSpPr>
      <xdr:spPr>
        <a:xfrm>
          <a:off x="15481300" y="16803269"/>
          <a:ext cx="838200" cy="1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5"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6" name="フローチャート: 判断 685"/>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1169</xdr:rowOff>
    </xdr:from>
    <xdr:to>
      <xdr:col>81</xdr:col>
      <xdr:colOff>50800</xdr:colOff>
      <xdr:row>98</xdr:row>
      <xdr:rowOff>15708</xdr:rowOff>
    </xdr:to>
    <xdr:cxnSp macro="">
      <xdr:nvCxnSpPr>
        <xdr:cNvPr id="687" name="直線コネクタ 686"/>
        <xdr:cNvCxnSpPr/>
      </xdr:nvCxnSpPr>
      <xdr:spPr>
        <a:xfrm flipV="1">
          <a:off x="14592300" y="1680326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88" name="フローチャート: 判断 687"/>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89" name="テキスト ボックス 688"/>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138923</xdr:rowOff>
    </xdr:from>
    <xdr:to>
      <xdr:col>76</xdr:col>
      <xdr:colOff>114300</xdr:colOff>
      <xdr:row>98</xdr:row>
      <xdr:rowOff>15708</xdr:rowOff>
    </xdr:to>
    <xdr:cxnSp macro="">
      <xdr:nvCxnSpPr>
        <xdr:cNvPr id="690" name="直線コネクタ 689"/>
        <xdr:cNvCxnSpPr/>
      </xdr:nvCxnSpPr>
      <xdr:spPr>
        <a:xfrm>
          <a:off x="13703300" y="16769573"/>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1" name="フローチャート: 判断 690"/>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2" name="テキスト ボックス 691"/>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138923</xdr:rowOff>
    </xdr:from>
    <xdr:to>
      <xdr:col>71</xdr:col>
      <xdr:colOff>177800</xdr:colOff>
      <xdr:row>97</xdr:row>
      <xdr:rowOff>162606</xdr:rowOff>
    </xdr:to>
    <xdr:cxnSp macro="">
      <xdr:nvCxnSpPr>
        <xdr:cNvPr id="693" name="直線コネクタ 692"/>
        <xdr:cNvCxnSpPr/>
      </xdr:nvCxnSpPr>
      <xdr:spPr>
        <a:xfrm flipV="1">
          <a:off x="12814300" y="16769573"/>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4" name="フローチャート: 判断 693"/>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5" name="テキスト ボックス 694"/>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6" name="フローチャート: 判断 695"/>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7" name="テキスト ボックス 696"/>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60736</xdr:rowOff>
    </xdr:from>
    <xdr:to>
      <xdr:col>85</xdr:col>
      <xdr:colOff>177800</xdr:colOff>
      <xdr:row>98</xdr:row>
      <xdr:rowOff>162336</xdr:rowOff>
    </xdr:to>
    <xdr:sp macro="" textlink="">
      <xdr:nvSpPr>
        <xdr:cNvPr id="703" name="楕円 702"/>
        <xdr:cNvSpPr/>
      </xdr:nvSpPr>
      <xdr:spPr>
        <a:xfrm>
          <a:off x="16268700" y="168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147113</xdr:rowOff>
    </xdr:from>
    <xdr:ext cx="378565" cy="259045"/>
    <xdr:sp macro="" textlink="">
      <xdr:nvSpPr>
        <xdr:cNvPr id="704" name="積立金該当値テキスト"/>
        <xdr:cNvSpPr txBox="1"/>
      </xdr:nvSpPr>
      <xdr:spPr>
        <a:xfrm>
          <a:off x="16370300" y="16777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121819</xdr:rowOff>
    </xdr:from>
    <xdr:to>
      <xdr:col>81</xdr:col>
      <xdr:colOff>101600</xdr:colOff>
      <xdr:row>98</xdr:row>
      <xdr:rowOff>51969</xdr:rowOff>
    </xdr:to>
    <xdr:sp macro="" textlink="">
      <xdr:nvSpPr>
        <xdr:cNvPr id="705" name="楕円 704"/>
        <xdr:cNvSpPr/>
      </xdr:nvSpPr>
      <xdr:spPr>
        <a:xfrm>
          <a:off x="154305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43096</xdr:rowOff>
    </xdr:from>
    <xdr:ext cx="469744" cy="259045"/>
    <xdr:sp macro="" textlink="">
      <xdr:nvSpPr>
        <xdr:cNvPr id="706" name="テキスト ボックス 705"/>
        <xdr:cNvSpPr txBox="1"/>
      </xdr:nvSpPr>
      <xdr:spPr>
        <a:xfrm>
          <a:off x="15246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136358</xdr:rowOff>
    </xdr:from>
    <xdr:to>
      <xdr:col>76</xdr:col>
      <xdr:colOff>165100</xdr:colOff>
      <xdr:row>98</xdr:row>
      <xdr:rowOff>66508</xdr:rowOff>
    </xdr:to>
    <xdr:sp macro="" textlink="">
      <xdr:nvSpPr>
        <xdr:cNvPr id="707" name="楕円 706"/>
        <xdr:cNvSpPr/>
      </xdr:nvSpPr>
      <xdr:spPr>
        <a:xfrm>
          <a:off x="14541500" y="16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57635</xdr:rowOff>
    </xdr:from>
    <xdr:ext cx="469744" cy="259045"/>
    <xdr:sp macro="" textlink="">
      <xdr:nvSpPr>
        <xdr:cNvPr id="708" name="テキスト ボックス 707"/>
        <xdr:cNvSpPr txBox="1"/>
      </xdr:nvSpPr>
      <xdr:spPr>
        <a:xfrm>
          <a:off x="14357428" y="1685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88123</xdr:rowOff>
    </xdr:from>
    <xdr:to>
      <xdr:col>72</xdr:col>
      <xdr:colOff>38100</xdr:colOff>
      <xdr:row>98</xdr:row>
      <xdr:rowOff>18273</xdr:rowOff>
    </xdr:to>
    <xdr:sp macro="" textlink="">
      <xdr:nvSpPr>
        <xdr:cNvPr id="709" name="楕円 708"/>
        <xdr:cNvSpPr/>
      </xdr:nvSpPr>
      <xdr:spPr>
        <a:xfrm>
          <a:off x="13652500" y="167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9400</xdr:rowOff>
    </xdr:from>
    <xdr:ext cx="469744" cy="259045"/>
    <xdr:sp macro="" textlink="">
      <xdr:nvSpPr>
        <xdr:cNvPr id="710" name="テキスト ボックス 709"/>
        <xdr:cNvSpPr txBox="1"/>
      </xdr:nvSpPr>
      <xdr:spPr>
        <a:xfrm>
          <a:off x="13468428" y="1681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111806</xdr:rowOff>
    </xdr:from>
    <xdr:to>
      <xdr:col>67</xdr:col>
      <xdr:colOff>101600</xdr:colOff>
      <xdr:row>98</xdr:row>
      <xdr:rowOff>41956</xdr:rowOff>
    </xdr:to>
    <xdr:sp macro="" textlink="">
      <xdr:nvSpPr>
        <xdr:cNvPr id="711" name="楕円 710"/>
        <xdr:cNvSpPr/>
      </xdr:nvSpPr>
      <xdr:spPr>
        <a:xfrm>
          <a:off x="127635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33083</xdr:rowOff>
    </xdr:from>
    <xdr:ext cx="469744" cy="259045"/>
    <xdr:sp macro="" textlink="">
      <xdr:nvSpPr>
        <xdr:cNvPr id="712" name="テキスト ボックス 711"/>
        <xdr:cNvSpPr txBox="1"/>
      </xdr:nvSpPr>
      <xdr:spPr>
        <a:xfrm>
          <a:off x="12579428" y="168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38" name="直線コネクタ 737"/>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1"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2" name="直線コネクタ 741"/>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33565</xdr:rowOff>
    </xdr:from>
    <xdr:to>
      <xdr:col>116</xdr:col>
      <xdr:colOff>63500</xdr:colOff>
      <xdr:row>39</xdr:row>
      <xdr:rowOff>98878</xdr:rowOff>
    </xdr:to>
    <xdr:cxnSp macro="">
      <xdr:nvCxnSpPr>
        <xdr:cNvPr id="743" name="直線コネクタ 742"/>
        <xdr:cNvCxnSpPr/>
      </xdr:nvCxnSpPr>
      <xdr:spPr>
        <a:xfrm>
          <a:off x="21323300" y="6720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4"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5" name="フローチャート: 判断 744"/>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33238</xdr:rowOff>
    </xdr:from>
    <xdr:to>
      <xdr:col>111</xdr:col>
      <xdr:colOff>177800</xdr:colOff>
      <xdr:row>39</xdr:row>
      <xdr:rowOff>33565</xdr:rowOff>
    </xdr:to>
    <xdr:cxnSp macro="">
      <xdr:nvCxnSpPr>
        <xdr:cNvPr id="746" name="直線コネクタ 745"/>
        <xdr:cNvCxnSpPr/>
      </xdr:nvCxnSpPr>
      <xdr:spPr>
        <a:xfrm>
          <a:off x="20434300" y="67197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7" name="フローチャート: 判断 746"/>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48" name="テキスト ボックス 747"/>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33238</xdr:rowOff>
    </xdr:from>
    <xdr:to>
      <xdr:col>107</xdr:col>
      <xdr:colOff>50800</xdr:colOff>
      <xdr:row>39</xdr:row>
      <xdr:rowOff>98878</xdr:rowOff>
    </xdr:to>
    <xdr:cxnSp macro="">
      <xdr:nvCxnSpPr>
        <xdr:cNvPr id="749" name="直線コネクタ 748"/>
        <xdr:cNvCxnSpPr/>
      </xdr:nvCxnSpPr>
      <xdr:spPr>
        <a:xfrm flipV="1">
          <a:off x="19545300" y="6719788"/>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0" name="フローチャート: 判断 749"/>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1" name="テキスト ボックス 750"/>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94307</xdr:rowOff>
    </xdr:from>
    <xdr:to>
      <xdr:col>102</xdr:col>
      <xdr:colOff>114300</xdr:colOff>
      <xdr:row>39</xdr:row>
      <xdr:rowOff>98878</xdr:rowOff>
    </xdr:to>
    <xdr:cxnSp macro="">
      <xdr:nvCxnSpPr>
        <xdr:cNvPr id="752" name="直線コネクタ 751"/>
        <xdr:cNvCxnSpPr/>
      </xdr:nvCxnSpPr>
      <xdr:spPr>
        <a:xfrm>
          <a:off x="18656300" y="5752157"/>
          <a:ext cx="889000" cy="10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3" name="フローチャート: 判断 752"/>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4" name="テキスト ボックス 753"/>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5" name="フローチャート: 判断 754"/>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6" name="テキスト ボックス 755"/>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154215</xdr:rowOff>
    </xdr:from>
    <xdr:to>
      <xdr:col>112</xdr:col>
      <xdr:colOff>38100</xdr:colOff>
      <xdr:row>39</xdr:row>
      <xdr:rowOff>84365</xdr:rowOff>
    </xdr:to>
    <xdr:sp macro="" textlink="">
      <xdr:nvSpPr>
        <xdr:cNvPr id="764" name="楕円 763"/>
        <xdr:cNvSpPr/>
      </xdr:nvSpPr>
      <xdr:spPr>
        <a:xfrm>
          <a:off x="21272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75492</xdr:rowOff>
    </xdr:from>
    <xdr:ext cx="378565" cy="259045"/>
    <xdr:sp macro="" textlink="">
      <xdr:nvSpPr>
        <xdr:cNvPr id="765" name="テキスト ボックス 764"/>
        <xdr:cNvSpPr txBox="1"/>
      </xdr:nvSpPr>
      <xdr:spPr>
        <a:xfrm>
          <a:off x="21134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153888</xdr:rowOff>
    </xdr:from>
    <xdr:to>
      <xdr:col>107</xdr:col>
      <xdr:colOff>101600</xdr:colOff>
      <xdr:row>39</xdr:row>
      <xdr:rowOff>84038</xdr:rowOff>
    </xdr:to>
    <xdr:sp macro="" textlink="">
      <xdr:nvSpPr>
        <xdr:cNvPr id="766" name="楕円 765"/>
        <xdr:cNvSpPr/>
      </xdr:nvSpPr>
      <xdr:spPr>
        <a:xfrm>
          <a:off x="20383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75165</xdr:rowOff>
    </xdr:from>
    <xdr:ext cx="378565" cy="259045"/>
    <xdr:sp macro="" textlink="">
      <xdr:nvSpPr>
        <xdr:cNvPr id="767" name="テキスト ボックス 766"/>
        <xdr:cNvSpPr txBox="1"/>
      </xdr:nvSpPr>
      <xdr:spPr>
        <a:xfrm>
          <a:off x="20245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43507</xdr:rowOff>
    </xdr:from>
    <xdr:to>
      <xdr:col>98</xdr:col>
      <xdr:colOff>38100</xdr:colOff>
      <xdr:row>33</xdr:row>
      <xdr:rowOff>145107</xdr:rowOff>
    </xdr:to>
    <xdr:sp macro="" textlink="">
      <xdr:nvSpPr>
        <xdr:cNvPr id="770" name="楕円 769"/>
        <xdr:cNvSpPr/>
      </xdr:nvSpPr>
      <xdr:spPr>
        <a:xfrm>
          <a:off x="18605500" y="5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161634</xdr:rowOff>
    </xdr:from>
    <xdr:ext cx="469744" cy="259045"/>
    <xdr:sp macro="" textlink="">
      <xdr:nvSpPr>
        <xdr:cNvPr id="771" name="テキスト ボックス 770"/>
        <xdr:cNvSpPr txBox="1"/>
      </xdr:nvSpPr>
      <xdr:spPr>
        <a:xfrm>
          <a:off x="18421428" y="54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5" name="直線コネクタ 794"/>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798"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799" name="直線コネクタ 798"/>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87199</xdr:rowOff>
    </xdr:from>
    <xdr:to>
      <xdr:col>116</xdr:col>
      <xdr:colOff>63500</xdr:colOff>
      <xdr:row>58</xdr:row>
      <xdr:rowOff>89027</xdr:rowOff>
    </xdr:to>
    <xdr:cxnSp macro="">
      <xdr:nvCxnSpPr>
        <xdr:cNvPr id="800" name="直線コネクタ 799"/>
        <xdr:cNvCxnSpPr/>
      </xdr:nvCxnSpPr>
      <xdr:spPr>
        <a:xfrm flipV="1">
          <a:off x="21323300" y="1003129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1"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2" name="フローチャート: 判断 801"/>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89027</xdr:rowOff>
    </xdr:from>
    <xdr:to>
      <xdr:col>111</xdr:col>
      <xdr:colOff>177800</xdr:colOff>
      <xdr:row>58</xdr:row>
      <xdr:rowOff>91618</xdr:rowOff>
    </xdr:to>
    <xdr:cxnSp macro="">
      <xdr:nvCxnSpPr>
        <xdr:cNvPr id="803" name="直線コネクタ 802"/>
        <xdr:cNvCxnSpPr/>
      </xdr:nvCxnSpPr>
      <xdr:spPr>
        <a:xfrm flipV="1">
          <a:off x="20434300" y="1003312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4" name="フローチャート: 判断 803"/>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5" name="テキスト ボックス 804"/>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91618</xdr:rowOff>
    </xdr:from>
    <xdr:to>
      <xdr:col>107</xdr:col>
      <xdr:colOff>50800</xdr:colOff>
      <xdr:row>58</xdr:row>
      <xdr:rowOff>94285</xdr:rowOff>
    </xdr:to>
    <xdr:cxnSp macro="">
      <xdr:nvCxnSpPr>
        <xdr:cNvPr id="806" name="直線コネクタ 805"/>
        <xdr:cNvCxnSpPr/>
      </xdr:nvCxnSpPr>
      <xdr:spPr>
        <a:xfrm flipV="1">
          <a:off x="19545300" y="1003571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7" name="フローチャート: 判断 806"/>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08" name="テキスト ボックス 807"/>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94285</xdr:rowOff>
    </xdr:from>
    <xdr:to>
      <xdr:col>102</xdr:col>
      <xdr:colOff>114300</xdr:colOff>
      <xdr:row>58</xdr:row>
      <xdr:rowOff>95352</xdr:rowOff>
    </xdr:to>
    <xdr:cxnSp macro="">
      <xdr:nvCxnSpPr>
        <xdr:cNvPr id="809" name="直線コネクタ 808"/>
        <xdr:cNvCxnSpPr/>
      </xdr:nvCxnSpPr>
      <xdr:spPr>
        <a:xfrm flipV="1">
          <a:off x="18656300" y="1003838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0" name="フローチャート: 判断 809"/>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1" name="テキスト ボックス 810"/>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2" name="フローチャート: 判断 811"/>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3" name="テキスト ボックス 812"/>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36399</xdr:rowOff>
    </xdr:from>
    <xdr:to>
      <xdr:col>116</xdr:col>
      <xdr:colOff>114300</xdr:colOff>
      <xdr:row>58</xdr:row>
      <xdr:rowOff>137999</xdr:rowOff>
    </xdr:to>
    <xdr:sp macro="" textlink="">
      <xdr:nvSpPr>
        <xdr:cNvPr id="819" name="楕円 818"/>
        <xdr:cNvSpPr/>
      </xdr:nvSpPr>
      <xdr:spPr>
        <a:xfrm>
          <a:off x="22110700" y="99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14826</xdr:rowOff>
    </xdr:from>
    <xdr:ext cx="469744" cy="259045"/>
    <xdr:sp macro="" textlink="">
      <xdr:nvSpPr>
        <xdr:cNvPr id="820" name="貸付金該当値テキスト"/>
        <xdr:cNvSpPr txBox="1"/>
      </xdr:nvSpPr>
      <xdr:spPr>
        <a:xfrm>
          <a:off x="22212300" y="995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38227</xdr:rowOff>
    </xdr:from>
    <xdr:to>
      <xdr:col>112</xdr:col>
      <xdr:colOff>38100</xdr:colOff>
      <xdr:row>58</xdr:row>
      <xdr:rowOff>139827</xdr:rowOff>
    </xdr:to>
    <xdr:sp macro="" textlink="">
      <xdr:nvSpPr>
        <xdr:cNvPr id="821" name="楕円 820"/>
        <xdr:cNvSpPr/>
      </xdr:nvSpPr>
      <xdr:spPr>
        <a:xfrm>
          <a:off x="21272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130954</xdr:rowOff>
    </xdr:from>
    <xdr:ext cx="469744" cy="259045"/>
    <xdr:sp macro="" textlink="">
      <xdr:nvSpPr>
        <xdr:cNvPr id="822" name="テキスト ボックス 821"/>
        <xdr:cNvSpPr txBox="1"/>
      </xdr:nvSpPr>
      <xdr:spPr>
        <a:xfrm>
          <a:off x="21088428"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40818</xdr:rowOff>
    </xdr:from>
    <xdr:to>
      <xdr:col>107</xdr:col>
      <xdr:colOff>101600</xdr:colOff>
      <xdr:row>58</xdr:row>
      <xdr:rowOff>142418</xdr:rowOff>
    </xdr:to>
    <xdr:sp macro="" textlink="">
      <xdr:nvSpPr>
        <xdr:cNvPr id="823" name="楕円 822"/>
        <xdr:cNvSpPr/>
      </xdr:nvSpPr>
      <xdr:spPr>
        <a:xfrm>
          <a:off x="20383500" y="9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133545</xdr:rowOff>
    </xdr:from>
    <xdr:ext cx="469744" cy="259045"/>
    <xdr:sp macro="" textlink="">
      <xdr:nvSpPr>
        <xdr:cNvPr id="824" name="テキスト ボックス 823"/>
        <xdr:cNvSpPr txBox="1"/>
      </xdr:nvSpPr>
      <xdr:spPr>
        <a:xfrm>
          <a:off x="20199428" y="1007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43485</xdr:rowOff>
    </xdr:from>
    <xdr:to>
      <xdr:col>102</xdr:col>
      <xdr:colOff>165100</xdr:colOff>
      <xdr:row>58</xdr:row>
      <xdr:rowOff>145085</xdr:rowOff>
    </xdr:to>
    <xdr:sp macro="" textlink="">
      <xdr:nvSpPr>
        <xdr:cNvPr id="825" name="楕円 824"/>
        <xdr:cNvSpPr/>
      </xdr:nvSpPr>
      <xdr:spPr>
        <a:xfrm>
          <a:off x="19494500" y="9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136212</xdr:rowOff>
    </xdr:from>
    <xdr:ext cx="469744" cy="259045"/>
    <xdr:sp macro="" textlink="">
      <xdr:nvSpPr>
        <xdr:cNvPr id="826" name="テキスト ボックス 825"/>
        <xdr:cNvSpPr txBox="1"/>
      </xdr:nvSpPr>
      <xdr:spPr>
        <a:xfrm>
          <a:off x="19310428" y="1008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44552</xdr:rowOff>
    </xdr:from>
    <xdr:to>
      <xdr:col>98</xdr:col>
      <xdr:colOff>38100</xdr:colOff>
      <xdr:row>58</xdr:row>
      <xdr:rowOff>146152</xdr:rowOff>
    </xdr:to>
    <xdr:sp macro="" textlink="">
      <xdr:nvSpPr>
        <xdr:cNvPr id="827" name="楕円 826"/>
        <xdr:cNvSpPr/>
      </xdr:nvSpPr>
      <xdr:spPr>
        <a:xfrm>
          <a:off x="18605500" y="99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137279</xdr:rowOff>
    </xdr:from>
    <xdr:ext cx="469744" cy="259045"/>
    <xdr:sp macro="" textlink="">
      <xdr:nvSpPr>
        <xdr:cNvPr id="828" name="テキスト ボックス 827"/>
        <xdr:cNvSpPr txBox="1"/>
      </xdr:nvSpPr>
      <xdr:spPr>
        <a:xfrm>
          <a:off x="18421428" y="100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1" name="直線コネクタ 850"/>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2"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3" name="直線コネクタ 852"/>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4"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5" name="直線コネクタ 854"/>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38841</xdr:rowOff>
    </xdr:from>
    <xdr:to>
      <xdr:col>116</xdr:col>
      <xdr:colOff>63500</xdr:colOff>
      <xdr:row>77</xdr:row>
      <xdr:rowOff>82139</xdr:rowOff>
    </xdr:to>
    <xdr:cxnSp macro="">
      <xdr:nvCxnSpPr>
        <xdr:cNvPr id="856" name="直線コネクタ 855"/>
        <xdr:cNvCxnSpPr/>
      </xdr:nvCxnSpPr>
      <xdr:spPr>
        <a:xfrm flipV="1">
          <a:off x="21323300" y="13240491"/>
          <a:ext cx="8382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7"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58" name="フローチャート: 判断 857"/>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82139</xdr:rowOff>
    </xdr:from>
    <xdr:to>
      <xdr:col>111</xdr:col>
      <xdr:colOff>177800</xdr:colOff>
      <xdr:row>77</xdr:row>
      <xdr:rowOff>107879</xdr:rowOff>
    </xdr:to>
    <xdr:cxnSp macro="">
      <xdr:nvCxnSpPr>
        <xdr:cNvPr id="859" name="直線コネクタ 858"/>
        <xdr:cNvCxnSpPr/>
      </xdr:nvCxnSpPr>
      <xdr:spPr>
        <a:xfrm flipV="1">
          <a:off x="20434300" y="13283789"/>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0" name="フローチャート: 判断 859"/>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1" name="テキスト ボックス 860"/>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107879</xdr:rowOff>
    </xdr:from>
    <xdr:to>
      <xdr:col>107</xdr:col>
      <xdr:colOff>50800</xdr:colOff>
      <xdr:row>78</xdr:row>
      <xdr:rowOff>4415</xdr:rowOff>
    </xdr:to>
    <xdr:cxnSp macro="">
      <xdr:nvCxnSpPr>
        <xdr:cNvPr id="862" name="直線コネクタ 861"/>
        <xdr:cNvCxnSpPr/>
      </xdr:nvCxnSpPr>
      <xdr:spPr>
        <a:xfrm flipV="1">
          <a:off x="19545300" y="13309529"/>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3" name="フローチャート: 判断 862"/>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4" name="テキスト ボックス 863"/>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4415</xdr:rowOff>
    </xdr:from>
    <xdr:to>
      <xdr:col>102</xdr:col>
      <xdr:colOff>114300</xdr:colOff>
      <xdr:row>78</xdr:row>
      <xdr:rowOff>29149</xdr:rowOff>
    </xdr:to>
    <xdr:cxnSp macro="">
      <xdr:nvCxnSpPr>
        <xdr:cNvPr id="865" name="直線コネクタ 864"/>
        <xdr:cNvCxnSpPr/>
      </xdr:nvCxnSpPr>
      <xdr:spPr>
        <a:xfrm flipV="1">
          <a:off x="18656300" y="13377515"/>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6" name="フローチャート: 判断 865"/>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7" name="テキスト ボックス 866"/>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68" name="フローチャート: 判断 867"/>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69" name="テキスト ボックス 868"/>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159491</xdr:rowOff>
    </xdr:from>
    <xdr:to>
      <xdr:col>116</xdr:col>
      <xdr:colOff>114300</xdr:colOff>
      <xdr:row>77</xdr:row>
      <xdr:rowOff>89641</xdr:rowOff>
    </xdr:to>
    <xdr:sp macro="" textlink="">
      <xdr:nvSpPr>
        <xdr:cNvPr id="875" name="楕円 874"/>
        <xdr:cNvSpPr/>
      </xdr:nvSpPr>
      <xdr:spPr>
        <a:xfrm>
          <a:off x="22110700" y="131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137918</xdr:rowOff>
    </xdr:from>
    <xdr:ext cx="534377" cy="259045"/>
    <xdr:sp macro="" textlink="">
      <xdr:nvSpPr>
        <xdr:cNvPr id="876" name="繰出金該当値テキスト"/>
        <xdr:cNvSpPr txBox="1"/>
      </xdr:nvSpPr>
      <xdr:spPr>
        <a:xfrm>
          <a:off x="22212300" y="131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31339</xdr:rowOff>
    </xdr:from>
    <xdr:to>
      <xdr:col>112</xdr:col>
      <xdr:colOff>38100</xdr:colOff>
      <xdr:row>77</xdr:row>
      <xdr:rowOff>132939</xdr:rowOff>
    </xdr:to>
    <xdr:sp macro="" textlink="">
      <xdr:nvSpPr>
        <xdr:cNvPr id="877" name="楕円 876"/>
        <xdr:cNvSpPr/>
      </xdr:nvSpPr>
      <xdr:spPr>
        <a:xfrm>
          <a:off x="212725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124066</xdr:rowOff>
    </xdr:from>
    <xdr:ext cx="534377" cy="259045"/>
    <xdr:sp macro="" textlink="">
      <xdr:nvSpPr>
        <xdr:cNvPr id="878" name="テキスト ボックス 877"/>
        <xdr:cNvSpPr txBox="1"/>
      </xdr:nvSpPr>
      <xdr:spPr>
        <a:xfrm>
          <a:off x="21056111" y="133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57079</xdr:rowOff>
    </xdr:from>
    <xdr:to>
      <xdr:col>107</xdr:col>
      <xdr:colOff>101600</xdr:colOff>
      <xdr:row>77</xdr:row>
      <xdr:rowOff>158679</xdr:rowOff>
    </xdr:to>
    <xdr:sp macro="" textlink="">
      <xdr:nvSpPr>
        <xdr:cNvPr id="879" name="楕円 878"/>
        <xdr:cNvSpPr/>
      </xdr:nvSpPr>
      <xdr:spPr>
        <a:xfrm>
          <a:off x="20383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149806</xdr:rowOff>
    </xdr:from>
    <xdr:ext cx="534377" cy="259045"/>
    <xdr:sp macro="" textlink="">
      <xdr:nvSpPr>
        <xdr:cNvPr id="880" name="テキスト ボックス 879"/>
        <xdr:cNvSpPr txBox="1"/>
      </xdr:nvSpPr>
      <xdr:spPr>
        <a:xfrm>
          <a:off x="20167111" y="133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125065</xdr:rowOff>
    </xdr:from>
    <xdr:to>
      <xdr:col>102</xdr:col>
      <xdr:colOff>165100</xdr:colOff>
      <xdr:row>78</xdr:row>
      <xdr:rowOff>55215</xdr:rowOff>
    </xdr:to>
    <xdr:sp macro="" textlink="">
      <xdr:nvSpPr>
        <xdr:cNvPr id="881" name="楕円 880"/>
        <xdr:cNvSpPr/>
      </xdr:nvSpPr>
      <xdr:spPr>
        <a:xfrm>
          <a:off x="19494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46342</xdr:rowOff>
    </xdr:from>
    <xdr:ext cx="534377" cy="259045"/>
    <xdr:sp macro="" textlink="">
      <xdr:nvSpPr>
        <xdr:cNvPr id="882" name="テキスト ボックス 881"/>
        <xdr:cNvSpPr txBox="1"/>
      </xdr:nvSpPr>
      <xdr:spPr>
        <a:xfrm>
          <a:off x="19278111" y="134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149799</xdr:rowOff>
    </xdr:from>
    <xdr:to>
      <xdr:col>98</xdr:col>
      <xdr:colOff>38100</xdr:colOff>
      <xdr:row>78</xdr:row>
      <xdr:rowOff>79949</xdr:rowOff>
    </xdr:to>
    <xdr:sp macro="" textlink="">
      <xdr:nvSpPr>
        <xdr:cNvPr id="883" name="楕円 882"/>
        <xdr:cNvSpPr/>
      </xdr:nvSpPr>
      <xdr:spPr>
        <a:xfrm>
          <a:off x="186055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71076</xdr:rowOff>
    </xdr:from>
    <xdr:ext cx="534377" cy="259045"/>
    <xdr:sp macro="" textlink="">
      <xdr:nvSpPr>
        <xdr:cNvPr id="884" name="テキスト ボックス 883"/>
        <xdr:cNvSpPr txBox="1"/>
      </xdr:nvSpPr>
      <xdr:spPr>
        <a:xfrm>
          <a:off x="18389111" y="134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全国平均及び千葉県平均より低い水準となっているが、増加基調であり、今後も施設に係る指定管理料や維持管理経費等の上昇が見込まれることから、施設の再配置や統廃合を進めていくほか、その他の委託経費等についても精査し、抑制を図っていく必要がある。扶助費及び補助費等は、類似団体平均、全国平均及び千葉県平均より低い水準となったが、今後も、「補助金等の見直しについて」により、支給基準や交付等に当たっての審査項目、並びに基準等の見直しに努めていく。普通建設事業費も、類似団体平均、全国平均及び千葉県平均より低い水準となったとともに、前年度と比較し減少した。前年度からの減少要因は、小中学校普通・特別教室等空調設備整備や東消防署整備など大規模事業の完了による。今後も、八千代市公共施設等総合管理計画により公共サービス・施設等の規模の適正化及び最適化を図るよう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202,176
196,125
51.39
81,055,078
78,331,463
2,014,574
34,606,764
47,968,444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80264</xdr:rowOff>
    </xdr:from>
    <xdr:to>
      <xdr:col>24</xdr:col>
      <xdr:colOff>63500</xdr:colOff>
      <xdr:row>36</xdr:row>
      <xdr:rowOff>109525</xdr:rowOff>
    </xdr:to>
    <xdr:cxnSp macro="">
      <xdr:nvCxnSpPr>
        <xdr:cNvPr id="59" name="直線コネクタ 58"/>
        <xdr:cNvCxnSpPr/>
      </xdr:nvCxnSpPr>
      <xdr:spPr>
        <a:xfrm>
          <a:off x="3797300" y="6252464"/>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155245</xdr:rowOff>
    </xdr:to>
    <xdr:cxnSp macro="">
      <xdr:nvCxnSpPr>
        <xdr:cNvPr id="62" name="直線コネクタ 61"/>
        <xdr:cNvCxnSpPr/>
      </xdr:nvCxnSpPr>
      <xdr:spPr>
        <a:xfrm flipV="1">
          <a:off x="2908300" y="625246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109525</xdr:rowOff>
    </xdr:from>
    <xdr:to>
      <xdr:col>15</xdr:col>
      <xdr:colOff>50800</xdr:colOff>
      <xdr:row>36</xdr:row>
      <xdr:rowOff>155245</xdr:rowOff>
    </xdr:to>
    <xdr:cxnSp macro="">
      <xdr:nvCxnSpPr>
        <xdr:cNvPr id="65" name="直線コネクタ 64"/>
        <xdr:cNvCxnSpPr/>
      </xdr:nvCxnSpPr>
      <xdr:spPr>
        <a:xfrm>
          <a:off x="2019300" y="628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20828</xdr:rowOff>
    </xdr:from>
    <xdr:to>
      <xdr:col>10</xdr:col>
      <xdr:colOff>114300</xdr:colOff>
      <xdr:row>36</xdr:row>
      <xdr:rowOff>109525</xdr:rowOff>
    </xdr:to>
    <xdr:cxnSp macro="">
      <xdr:nvCxnSpPr>
        <xdr:cNvPr id="68" name="直線コネクタ 67"/>
        <xdr:cNvCxnSpPr/>
      </xdr:nvCxnSpPr>
      <xdr:spPr>
        <a:xfrm>
          <a:off x="1130300" y="6193028"/>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58725</xdr:rowOff>
    </xdr:from>
    <xdr:to>
      <xdr:col>24</xdr:col>
      <xdr:colOff>114300</xdr:colOff>
      <xdr:row>36</xdr:row>
      <xdr:rowOff>160325</xdr:rowOff>
    </xdr:to>
    <xdr:sp macro="" textlink="">
      <xdr:nvSpPr>
        <xdr:cNvPr id="78" name="楕円 77"/>
        <xdr:cNvSpPr/>
      </xdr:nvSpPr>
      <xdr:spPr>
        <a:xfrm>
          <a:off x="45847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37152</xdr:rowOff>
    </xdr:from>
    <xdr:ext cx="469744" cy="259045"/>
    <xdr:sp macro="" textlink="">
      <xdr:nvSpPr>
        <xdr:cNvPr id="79" name="議会費該当値テキスト"/>
        <xdr:cNvSpPr txBox="1"/>
      </xdr:nvSpPr>
      <xdr:spPr>
        <a:xfrm>
          <a:off x="4686300"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29464</xdr:rowOff>
    </xdr:from>
    <xdr:to>
      <xdr:col>20</xdr:col>
      <xdr:colOff>38100</xdr:colOff>
      <xdr:row>36</xdr:row>
      <xdr:rowOff>131064</xdr:rowOff>
    </xdr:to>
    <xdr:sp macro="" textlink="">
      <xdr:nvSpPr>
        <xdr:cNvPr id="80" name="楕円 79"/>
        <xdr:cNvSpPr/>
      </xdr:nvSpPr>
      <xdr:spPr>
        <a:xfrm>
          <a:off x="3746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122191</xdr:rowOff>
    </xdr:from>
    <xdr:ext cx="469744" cy="259045"/>
    <xdr:sp macro="" textlink="">
      <xdr:nvSpPr>
        <xdr:cNvPr id="81" name="テキスト ボックス 80"/>
        <xdr:cNvSpPr txBox="1"/>
      </xdr:nvSpPr>
      <xdr:spPr>
        <a:xfrm>
          <a:off x="3562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104445</xdr:rowOff>
    </xdr:from>
    <xdr:to>
      <xdr:col>15</xdr:col>
      <xdr:colOff>101600</xdr:colOff>
      <xdr:row>37</xdr:row>
      <xdr:rowOff>34595</xdr:rowOff>
    </xdr:to>
    <xdr:sp macro="" textlink="">
      <xdr:nvSpPr>
        <xdr:cNvPr id="82" name="楕円 81"/>
        <xdr:cNvSpPr/>
      </xdr:nvSpPr>
      <xdr:spPr>
        <a:xfrm>
          <a:off x="2857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25722</xdr:rowOff>
    </xdr:from>
    <xdr:ext cx="469744" cy="259045"/>
    <xdr:sp macro="" textlink="">
      <xdr:nvSpPr>
        <xdr:cNvPr id="83" name="テキスト ボックス 82"/>
        <xdr:cNvSpPr txBox="1"/>
      </xdr:nvSpPr>
      <xdr:spPr>
        <a:xfrm>
          <a:off x="2673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58725</xdr:rowOff>
    </xdr:from>
    <xdr:to>
      <xdr:col>10</xdr:col>
      <xdr:colOff>165100</xdr:colOff>
      <xdr:row>36</xdr:row>
      <xdr:rowOff>160325</xdr:rowOff>
    </xdr:to>
    <xdr:sp macro="" textlink="">
      <xdr:nvSpPr>
        <xdr:cNvPr id="84" name="楕円 83"/>
        <xdr:cNvSpPr/>
      </xdr:nvSpPr>
      <xdr:spPr>
        <a:xfrm>
          <a:off x="1968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151452</xdr:rowOff>
    </xdr:from>
    <xdr:ext cx="469744" cy="259045"/>
    <xdr:sp macro="" textlink="">
      <xdr:nvSpPr>
        <xdr:cNvPr id="85" name="テキスト ボックス 84"/>
        <xdr:cNvSpPr txBox="1"/>
      </xdr:nvSpPr>
      <xdr:spPr>
        <a:xfrm>
          <a:off x="1784428"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141478</xdr:rowOff>
    </xdr:from>
    <xdr:to>
      <xdr:col>6</xdr:col>
      <xdr:colOff>38100</xdr:colOff>
      <xdr:row>36</xdr:row>
      <xdr:rowOff>71628</xdr:rowOff>
    </xdr:to>
    <xdr:sp macro="" textlink="">
      <xdr:nvSpPr>
        <xdr:cNvPr id="86" name="楕円 85"/>
        <xdr:cNvSpPr/>
      </xdr:nvSpPr>
      <xdr:spPr>
        <a:xfrm>
          <a:off x="1079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62755</xdr:rowOff>
    </xdr:from>
    <xdr:ext cx="469744" cy="259045"/>
    <xdr:sp macro="" textlink="">
      <xdr:nvSpPr>
        <xdr:cNvPr id="87" name="テキスト ボックス 86"/>
        <xdr:cNvSpPr txBox="1"/>
      </xdr:nvSpPr>
      <xdr:spPr>
        <a:xfrm>
          <a:off x="895428"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104735</xdr:rowOff>
    </xdr:from>
    <xdr:to>
      <xdr:col>24</xdr:col>
      <xdr:colOff>63500</xdr:colOff>
      <xdr:row>59</xdr:row>
      <xdr:rowOff>91389</xdr:rowOff>
    </xdr:to>
    <xdr:cxnSp macro="">
      <xdr:nvCxnSpPr>
        <xdr:cNvPr id="119" name="直線コネクタ 118"/>
        <xdr:cNvCxnSpPr/>
      </xdr:nvCxnSpPr>
      <xdr:spPr>
        <a:xfrm flipV="1">
          <a:off x="3797300" y="9191585"/>
          <a:ext cx="838200" cy="10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91389</xdr:rowOff>
    </xdr:from>
    <xdr:to>
      <xdr:col>19</xdr:col>
      <xdr:colOff>177800</xdr:colOff>
      <xdr:row>59</xdr:row>
      <xdr:rowOff>120062</xdr:rowOff>
    </xdr:to>
    <xdr:cxnSp macro="">
      <xdr:nvCxnSpPr>
        <xdr:cNvPr id="122" name="直線コネクタ 121"/>
        <xdr:cNvCxnSpPr/>
      </xdr:nvCxnSpPr>
      <xdr:spPr>
        <a:xfrm flipV="1">
          <a:off x="2908300" y="10206939"/>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106314</xdr:rowOff>
    </xdr:from>
    <xdr:to>
      <xdr:col>15</xdr:col>
      <xdr:colOff>50800</xdr:colOff>
      <xdr:row>59</xdr:row>
      <xdr:rowOff>120062</xdr:rowOff>
    </xdr:to>
    <xdr:cxnSp macro="">
      <xdr:nvCxnSpPr>
        <xdr:cNvPr id="125" name="直線コネクタ 124"/>
        <xdr:cNvCxnSpPr/>
      </xdr:nvCxnSpPr>
      <xdr:spPr>
        <a:xfrm>
          <a:off x="2019300" y="10221864"/>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85065</xdr:rowOff>
    </xdr:from>
    <xdr:to>
      <xdr:col>10</xdr:col>
      <xdr:colOff>114300</xdr:colOff>
      <xdr:row>59</xdr:row>
      <xdr:rowOff>106314</xdr:rowOff>
    </xdr:to>
    <xdr:cxnSp macro="">
      <xdr:nvCxnSpPr>
        <xdr:cNvPr id="128" name="直線コネクタ 127"/>
        <xdr:cNvCxnSpPr/>
      </xdr:nvCxnSpPr>
      <xdr:spPr>
        <a:xfrm>
          <a:off x="1130300" y="10200615"/>
          <a:ext cx="889000" cy="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53935</xdr:rowOff>
    </xdr:from>
    <xdr:to>
      <xdr:col>24</xdr:col>
      <xdr:colOff>114300</xdr:colOff>
      <xdr:row>53</xdr:row>
      <xdr:rowOff>155535</xdr:rowOff>
    </xdr:to>
    <xdr:sp macro="" textlink="">
      <xdr:nvSpPr>
        <xdr:cNvPr id="138" name="楕円 137"/>
        <xdr:cNvSpPr/>
      </xdr:nvSpPr>
      <xdr:spPr>
        <a:xfrm>
          <a:off x="4584700" y="9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140312</xdr:rowOff>
    </xdr:from>
    <xdr:ext cx="599010" cy="259045"/>
    <xdr:sp macro="" textlink="">
      <xdr:nvSpPr>
        <xdr:cNvPr id="139" name="総務費該当値テキスト"/>
        <xdr:cNvSpPr txBox="1"/>
      </xdr:nvSpPr>
      <xdr:spPr>
        <a:xfrm>
          <a:off x="4686300" y="905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40589</xdr:rowOff>
    </xdr:from>
    <xdr:to>
      <xdr:col>20</xdr:col>
      <xdr:colOff>38100</xdr:colOff>
      <xdr:row>59</xdr:row>
      <xdr:rowOff>142189</xdr:rowOff>
    </xdr:to>
    <xdr:sp macro="" textlink="">
      <xdr:nvSpPr>
        <xdr:cNvPr id="140" name="楕円 139"/>
        <xdr:cNvSpPr/>
      </xdr:nvSpPr>
      <xdr:spPr>
        <a:xfrm>
          <a:off x="3746500" y="101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133316</xdr:rowOff>
    </xdr:from>
    <xdr:ext cx="534377" cy="259045"/>
    <xdr:sp macro="" textlink="">
      <xdr:nvSpPr>
        <xdr:cNvPr id="141" name="テキスト ボックス 140"/>
        <xdr:cNvSpPr txBox="1"/>
      </xdr:nvSpPr>
      <xdr:spPr>
        <a:xfrm>
          <a:off x="3530111" y="102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69262</xdr:rowOff>
    </xdr:from>
    <xdr:to>
      <xdr:col>15</xdr:col>
      <xdr:colOff>101600</xdr:colOff>
      <xdr:row>59</xdr:row>
      <xdr:rowOff>170862</xdr:rowOff>
    </xdr:to>
    <xdr:sp macro="" textlink="">
      <xdr:nvSpPr>
        <xdr:cNvPr id="142" name="楕円 141"/>
        <xdr:cNvSpPr/>
      </xdr:nvSpPr>
      <xdr:spPr>
        <a:xfrm>
          <a:off x="2857500" y="101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161989</xdr:rowOff>
    </xdr:from>
    <xdr:ext cx="534377" cy="259045"/>
    <xdr:sp macro="" textlink="">
      <xdr:nvSpPr>
        <xdr:cNvPr id="143" name="テキスト ボックス 142"/>
        <xdr:cNvSpPr txBox="1"/>
      </xdr:nvSpPr>
      <xdr:spPr>
        <a:xfrm>
          <a:off x="2641111" y="102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55514</xdr:rowOff>
    </xdr:from>
    <xdr:to>
      <xdr:col>10</xdr:col>
      <xdr:colOff>165100</xdr:colOff>
      <xdr:row>59</xdr:row>
      <xdr:rowOff>157114</xdr:rowOff>
    </xdr:to>
    <xdr:sp macro="" textlink="">
      <xdr:nvSpPr>
        <xdr:cNvPr id="144" name="楕円 143"/>
        <xdr:cNvSpPr/>
      </xdr:nvSpPr>
      <xdr:spPr>
        <a:xfrm>
          <a:off x="1968500" y="101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148241</xdr:rowOff>
    </xdr:from>
    <xdr:ext cx="534377" cy="259045"/>
    <xdr:sp macro="" textlink="">
      <xdr:nvSpPr>
        <xdr:cNvPr id="145" name="テキスト ボックス 144"/>
        <xdr:cNvSpPr txBox="1"/>
      </xdr:nvSpPr>
      <xdr:spPr>
        <a:xfrm>
          <a:off x="1752111" y="102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34265</xdr:rowOff>
    </xdr:from>
    <xdr:to>
      <xdr:col>6</xdr:col>
      <xdr:colOff>38100</xdr:colOff>
      <xdr:row>59</xdr:row>
      <xdr:rowOff>135865</xdr:rowOff>
    </xdr:to>
    <xdr:sp macro="" textlink="">
      <xdr:nvSpPr>
        <xdr:cNvPr id="146" name="楕円 145"/>
        <xdr:cNvSpPr/>
      </xdr:nvSpPr>
      <xdr:spPr>
        <a:xfrm>
          <a:off x="1079500" y="101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126992</xdr:rowOff>
    </xdr:from>
    <xdr:ext cx="534377" cy="259045"/>
    <xdr:sp macro="" textlink="">
      <xdr:nvSpPr>
        <xdr:cNvPr id="147" name="テキスト ボックス 146"/>
        <xdr:cNvSpPr txBox="1"/>
      </xdr:nvSpPr>
      <xdr:spPr>
        <a:xfrm>
          <a:off x="863111" y="102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71540</xdr:rowOff>
    </xdr:from>
    <xdr:to>
      <xdr:col>24</xdr:col>
      <xdr:colOff>63500</xdr:colOff>
      <xdr:row>78</xdr:row>
      <xdr:rowOff>115049</xdr:rowOff>
    </xdr:to>
    <xdr:cxnSp macro="">
      <xdr:nvCxnSpPr>
        <xdr:cNvPr id="177" name="直線コネクタ 176"/>
        <xdr:cNvCxnSpPr/>
      </xdr:nvCxnSpPr>
      <xdr:spPr>
        <a:xfrm flipV="1">
          <a:off x="3797300" y="13444640"/>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115049</xdr:rowOff>
    </xdr:from>
    <xdr:to>
      <xdr:col>19</xdr:col>
      <xdr:colOff>177800</xdr:colOff>
      <xdr:row>79</xdr:row>
      <xdr:rowOff>22797</xdr:rowOff>
    </xdr:to>
    <xdr:cxnSp macro="">
      <xdr:nvCxnSpPr>
        <xdr:cNvPr id="180" name="直線コネクタ 179"/>
        <xdr:cNvCxnSpPr/>
      </xdr:nvCxnSpPr>
      <xdr:spPr>
        <a:xfrm flipV="1">
          <a:off x="2908300" y="13488149"/>
          <a:ext cx="8890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22797</xdr:rowOff>
    </xdr:from>
    <xdr:to>
      <xdr:col>15</xdr:col>
      <xdr:colOff>50800</xdr:colOff>
      <xdr:row>79</xdr:row>
      <xdr:rowOff>70929</xdr:rowOff>
    </xdr:to>
    <xdr:cxnSp macro="">
      <xdr:nvCxnSpPr>
        <xdr:cNvPr id="183" name="直線コネクタ 182"/>
        <xdr:cNvCxnSpPr/>
      </xdr:nvCxnSpPr>
      <xdr:spPr>
        <a:xfrm flipV="1">
          <a:off x="2019300" y="13567347"/>
          <a:ext cx="8890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70929</xdr:rowOff>
    </xdr:from>
    <xdr:to>
      <xdr:col>10</xdr:col>
      <xdr:colOff>114300</xdr:colOff>
      <xdr:row>79</xdr:row>
      <xdr:rowOff>109322</xdr:rowOff>
    </xdr:to>
    <xdr:cxnSp macro="">
      <xdr:nvCxnSpPr>
        <xdr:cNvPr id="186" name="直線コネクタ 185"/>
        <xdr:cNvCxnSpPr/>
      </xdr:nvCxnSpPr>
      <xdr:spPr>
        <a:xfrm flipV="1">
          <a:off x="1130300" y="13615479"/>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20740</xdr:rowOff>
    </xdr:from>
    <xdr:to>
      <xdr:col>24</xdr:col>
      <xdr:colOff>114300</xdr:colOff>
      <xdr:row>78</xdr:row>
      <xdr:rowOff>122340</xdr:rowOff>
    </xdr:to>
    <xdr:sp macro="" textlink="">
      <xdr:nvSpPr>
        <xdr:cNvPr id="196" name="楕円 195"/>
        <xdr:cNvSpPr/>
      </xdr:nvSpPr>
      <xdr:spPr>
        <a:xfrm>
          <a:off x="45847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107117</xdr:rowOff>
    </xdr:from>
    <xdr:ext cx="599010" cy="259045"/>
    <xdr:sp macro="" textlink="">
      <xdr:nvSpPr>
        <xdr:cNvPr id="197" name="民生費該当値テキスト"/>
        <xdr:cNvSpPr txBox="1"/>
      </xdr:nvSpPr>
      <xdr:spPr>
        <a:xfrm>
          <a:off x="4686300" y="1330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64249</xdr:rowOff>
    </xdr:from>
    <xdr:to>
      <xdr:col>20</xdr:col>
      <xdr:colOff>38100</xdr:colOff>
      <xdr:row>78</xdr:row>
      <xdr:rowOff>165849</xdr:rowOff>
    </xdr:to>
    <xdr:sp macro="" textlink="">
      <xdr:nvSpPr>
        <xdr:cNvPr id="198" name="楕円 197"/>
        <xdr:cNvSpPr/>
      </xdr:nvSpPr>
      <xdr:spPr>
        <a:xfrm>
          <a:off x="3746500" y="13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156976</xdr:rowOff>
    </xdr:from>
    <xdr:ext cx="599010" cy="259045"/>
    <xdr:sp macro="" textlink="">
      <xdr:nvSpPr>
        <xdr:cNvPr id="199" name="テキスト ボックス 198"/>
        <xdr:cNvSpPr txBox="1"/>
      </xdr:nvSpPr>
      <xdr:spPr>
        <a:xfrm>
          <a:off x="3497795" y="1353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143447</xdr:rowOff>
    </xdr:from>
    <xdr:to>
      <xdr:col>15</xdr:col>
      <xdr:colOff>101600</xdr:colOff>
      <xdr:row>79</xdr:row>
      <xdr:rowOff>73597</xdr:rowOff>
    </xdr:to>
    <xdr:sp macro="" textlink="">
      <xdr:nvSpPr>
        <xdr:cNvPr id="200" name="楕円 199"/>
        <xdr:cNvSpPr/>
      </xdr:nvSpPr>
      <xdr:spPr>
        <a:xfrm>
          <a:off x="2857500" y="135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64724</xdr:rowOff>
    </xdr:from>
    <xdr:ext cx="599010" cy="259045"/>
    <xdr:sp macro="" textlink="">
      <xdr:nvSpPr>
        <xdr:cNvPr id="201" name="テキスト ボックス 200"/>
        <xdr:cNvSpPr txBox="1"/>
      </xdr:nvSpPr>
      <xdr:spPr>
        <a:xfrm>
          <a:off x="2608795" y="136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20129</xdr:rowOff>
    </xdr:from>
    <xdr:to>
      <xdr:col>10</xdr:col>
      <xdr:colOff>165100</xdr:colOff>
      <xdr:row>79</xdr:row>
      <xdr:rowOff>121729</xdr:rowOff>
    </xdr:to>
    <xdr:sp macro="" textlink="">
      <xdr:nvSpPr>
        <xdr:cNvPr id="202" name="楕円 201"/>
        <xdr:cNvSpPr/>
      </xdr:nvSpPr>
      <xdr:spPr>
        <a:xfrm>
          <a:off x="1968500" y="135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112856</xdr:rowOff>
    </xdr:from>
    <xdr:ext cx="599010" cy="259045"/>
    <xdr:sp macro="" textlink="">
      <xdr:nvSpPr>
        <xdr:cNvPr id="203" name="テキスト ボックス 202"/>
        <xdr:cNvSpPr txBox="1"/>
      </xdr:nvSpPr>
      <xdr:spPr>
        <a:xfrm>
          <a:off x="1719795" y="136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58522</xdr:rowOff>
    </xdr:from>
    <xdr:to>
      <xdr:col>6</xdr:col>
      <xdr:colOff>38100</xdr:colOff>
      <xdr:row>79</xdr:row>
      <xdr:rowOff>160122</xdr:rowOff>
    </xdr:to>
    <xdr:sp macro="" textlink="">
      <xdr:nvSpPr>
        <xdr:cNvPr id="204" name="楕円 203"/>
        <xdr:cNvSpPr/>
      </xdr:nvSpPr>
      <xdr:spPr>
        <a:xfrm>
          <a:off x="1079500" y="13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151249</xdr:rowOff>
    </xdr:from>
    <xdr:ext cx="599010" cy="259045"/>
    <xdr:sp macro="" textlink="">
      <xdr:nvSpPr>
        <xdr:cNvPr id="205" name="テキスト ボックス 204"/>
        <xdr:cNvSpPr txBox="1"/>
      </xdr:nvSpPr>
      <xdr:spPr>
        <a:xfrm>
          <a:off x="830795" y="136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107277</xdr:rowOff>
    </xdr:from>
    <xdr:to>
      <xdr:col>24</xdr:col>
      <xdr:colOff>63500</xdr:colOff>
      <xdr:row>95</xdr:row>
      <xdr:rowOff>124764</xdr:rowOff>
    </xdr:to>
    <xdr:cxnSp macro="">
      <xdr:nvCxnSpPr>
        <xdr:cNvPr id="235" name="直線コネクタ 234"/>
        <xdr:cNvCxnSpPr/>
      </xdr:nvCxnSpPr>
      <xdr:spPr>
        <a:xfrm>
          <a:off x="3797300" y="1639502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107277</xdr:rowOff>
    </xdr:from>
    <xdr:to>
      <xdr:col>19</xdr:col>
      <xdr:colOff>177800</xdr:colOff>
      <xdr:row>95</xdr:row>
      <xdr:rowOff>136195</xdr:rowOff>
    </xdr:to>
    <xdr:cxnSp macro="">
      <xdr:nvCxnSpPr>
        <xdr:cNvPr id="238" name="直線コネクタ 237"/>
        <xdr:cNvCxnSpPr/>
      </xdr:nvCxnSpPr>
      <xdr:spPr>
        <a:xfrm flipV="1">
          <a:off x="2908300" y="1639502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136195</xdr:rowOff>
    </xdr:from>
    <xdr:to>
      <xdr:col>15</xdr:col>
      <xdr:colOff>50800</xdr:colOff>
      <xdr:row>95</xdr:row>
      <xdr:rowOff>161417</xdr:rowOff>
    </xdr:to>
    <xdr:cxnSp macro="">
      <xdr:nvCxnSpPr>
        <xdr:cNvPr id="241" name="直線コネクタ 240"/>
        <xdr:cNvCxnSpPr/>
      </xdr:nvCxnSpPr>
      <xdr:spPr>
        <a:xfrm flipV="1">
          <a:off x="2019300" y="1642394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170714</xdr:rowOff>
    </xdr:from>
    <xdr:to>
      <xdr:col>10</xdr:col>
      <xdr:colOff>114300</xdr:colOff>
      <xdr:row>95</xdr:row>
      <xdr:rowOff>161417</xdr:rowOff>
    </xdr:to>
    <xdr:cxnSp macro="">
      <xdr:nvCxnSpPr>
        <xdr:cNvPr id="244" name="直線コネクタ 243"/>
        <xdr:cNvCxnSpPr/>
      </xdr:nvCxnSpPr>
      <xdr:spPr>
        <a:xfrm>
          <a:off x="1130300" y="15772664"/>
          <a:ext cx="889000" cy="6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73964</xdr:rowOff>
    </xdr:from>
    <xdr:to>
      <xdr:col>24</xdr:col>
      <xdr:colOff>114300</xdr:colOff>
      <xdr:row>96</xdr:row>
      <xdr:rowOff>4114</xdr:rowOff>
    </xdr:to>
    <xdr:sp macro="" textlink="">
      <xdr:nvSpPr>
        <xdr:cNvPr id="254" name="楕円 253"/>
        <xdr:cNvSpPr/>
      </xdr:nvSpPr>
      <xdr:spPr>
        <a:xfrm>
          <a:off x="4584700" y="163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52391</xdr:rowOff>
    </xdr:from>
    <xdr:ext cx="534377" cy="259045"/>
    <xdr:sp macro="" textlink="">
      <xdr:nvSpPr>
        <xdr:cNvPr id="255" name="衛生費該当値テキスト"/>
        <xdr:cNvSpPr txBox="1"/>
      </xdr:nvSpPr>
      <xdr:spPr>
        <a:xfrm>
          <a:off x="4686300" y="163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56477</xdr:rowOff>
    </xdr:from>
    <xdr:to>
      <xdr:col>20</xdr:col>
      <xdr:colOff>38100</xdr:colOff>
      <xdr:row>95</xdr:row>
      <xdr:rowOff>158077</xdr:rowOff>
    </xdr:to>
    <xdr:sp macro="" textlink="">
      <xdr:nvSpPr>
        <xdr:cNvPr id="256" name="楕円 255"/>
        <xdr:cNvSpPr/>
      </xdr:nvSpPr>
      <xdr:spPr>
        <a:xfrm>
          <a:off x="3746500" y="163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149204</xdr:rowOff>
    </xdr:from>
    <xdr:ext cx="534377" cy="259045"/>
    <xdr:sp macro="" textlink="">
      <xdr:nvSpPr>
        <xdr:cNvPr id="257" name="テキスト ボックス 256"/>
        <xdr:cNvSpPr txBox="1"/>
      </xdr:nvSpPr>
      <xdr:spPr>
        <a:xfrm>
          <a:off x="3530111" y="164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85395</xdr:rowOff>
    </xdr:from>
    <xdr:to>
      <xdr:col>15</xdr:col>
      <xdr:colOff>101600</xdr:colOff>
      <xdr:row>96</xdr:row>
      <xdr:rowOff>15545</xdr:rowOff>
    </xdr:to>
    <xdr:sp macro="" textlink="">
      <xdr:nvSpPr>
        <xdr:cNvPr id="258" name="楕円 257"/>
        <xdr:cNvSpPr/>
      </xdr:nvSpPr>
      <xdr:spPr>
        <a:xfrm>
          <a:off x="2857500" y="163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6672</xdr:rowOff>
    </xdr:from>
    <xdr:ext cx="534377" cy="259045"/>
    <xdr:sp macro="" textlink="">
      <xdr:nvSpPr>
        <xdr:cNvPr id="259" name="テキスト ボックス 258"/>
        <xdr:cNvSpPr txBox="1"/>
      </xdr:nvSpPr>
      <xdr:spPr>
        <a:xfrm>
          <a:off x="2641111" y="164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110617</xdr:rowOff>
    </xdr:from>
    <xdr:to>
      <xdr:col>10</xdr:col>
      <xdr:colOff>165100</xdr:colOff>
      <xdr:row>96</xdr:row>
      <xdr:rowOff>40767</xdr:rowOff>
    </xdr:to>
    <xdr:sp macro="" textlink="">
      <xdr:nvSpPr>
        <xdr:cNvPr id="260" name="楕円 259"/>
        <xdr:cNvSpPr/>
      </xdr:nvSpPr>
      <xdr:spPr>
        <a:xfrm>
          <a:off x="1968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31894</xdr:rowOff>
    </xdr:from>
    <xdr:ext cx="534377" cy="259045"/>
    <xdr:sp macro="" textlink="">
      <xdr:nvSpPr>
        <xdr:cNvPr id="261" name="テキスト ボックス 260"/>
        <xdr:cNvSpPr txBox="1"/>
      </xdr:nvSpPr>
      <xdr:spPr>
        <a:xfrm>
          <a:off x="1752111" y="164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119914</xdr:rowOff>
    </xdr:from>
    <xdr:to>
      <xdr:col>6</xdr:col>
      <xdr:colOff>38100</xdr:colOff>
      <xdr:row>92</xdr:row>
      <xdr:rowOff>50064</xdr:rowOff>
    </xdr:to>
    <xdr:sp macro="" textlink="">
      <xdr:nvSpPr>
        <xdr:cNvPr id="262" name="楕円 261"/>
        <xdr:cNvSpPr/>
      </xdr:nvSpPr>
      <xdr:spPr>
        <a:xfrm>
          <a:off x="1079500" y="157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66591</xdr:rowOff>
    </xdr:from>
    <xdr:ext cx="534377" cy="259045"/>
    <xdr:sp macro="" textlink="">
      <xdr:nvSpPr>
        <xdr:cNvPr id="263" name="テキスト ボックス 262"/>
        <xdr:cNvSpPr txBox="1"/>
      </xdr:nvSpPr>
      <xdr:spPr>
        <a:xfrm>
          <a:off x="863111" y="154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22733</xdr:rowOff>
    </xdr:from>
    <xdr:to>
      <xdr:col>55</xdr:col>
      <xdr:colOff>0</xdr:colOff>
      <xdr:row>39</xdr:row>
      <xdr:rowOff>23114</xdr:rowOff>
    </xdr:to>
    <xdr:cxnSp macro="">
      <xdr:nvCxnSpPr>
        <xdr:cNvPr id="292" name="直線コネクタ 291"/>
        <xdr:cNvCxnSpPr/>
      </xdr:nvCxnSpPr>
      <xdr:spPr>
        <a:xfrm flipV="1">
          <a:off x="9639300" y="67092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23114</xdr:rowOff>
    </xdr:from>
    <xdr:to>
      <xdr:col>50</xdr:col>
      <xdr:colOff>114300</xdr:colOff>
      <xdr:row>39</xdr:row>
      <xdr:rowOff>23495</xdr:rowOff>
    </xdr:to>
    <xdr:cxnSp macro="">
      <xdr:nvCxnSpPr>
        <xdr:cNvPr id="295" name="直線コネクタ 294"/>
        <xdr:cNvCxnSpPr/>
      </xdr:nvCxnSpPr>
      <xdr:spPr>
        <a:xfrm flipV="1">
          <a:off x="8750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23495</xdr:rowOff>
    </xdr:to>
    <xdr:cxnSp macro="">
      <xdr:nvCxnSpPr>
        <xdr:cNvPr id="298" name="直線コネクタ 297"/>
        <xdr:cNvCxnSpPr/>
      </xdr:nvCxnSpPr>
      <xdr:spPr>
        <a:xfrm>
          <a:off x="7861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26543</xdr:rowOff>
    </xdr:to>
    <xdr:cxnSp macro="">
      <xdr:nvCxnSpPr>
        <xdr:cNvPr id="301" name="直線コネクタ 300"/>
        <xdr:cNvCxnSpPr/>
      </xdr:nvCxnSpPr>
      <xdr:spPr>
        <a:xfrm flipV="1">
          <a:off x="6972300" y="67096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143383</xdr:rowOff>
    </xdr:from>
    <xdr:to>
      <xdr:col>55</xdr:col>
      <xdr:colOff>50800</xdr:colOff>
      <xdr:row>39</xdr:row>
      <xdr:rowOff>73533</xdr:rowOff>
    </xdr:to>
    <xdr:sp macro="" textlink="">
      <xdr:nvSpPr>
        <xdr:cNvPr id="311" name="楕円 310"/>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58310</xdr:rowOff>
    </xdr:from>
    <xdr:ext cx="313932" cy="259045"/>
    <xdr:sp macro="" textlink="">
      <xdr:nvSpPr>
        <xdr:cNvPr id="312" name="労働費該当値テキスト"/>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143764</xdr:rowOff>
    </xdr:from>
    <xdr:to>
      <xdr:col>50</xdr:col>
      <xdr:colOff>165100</xdr:colOff>
      <xdr:row>39</xdr:row>
      <xdr:rowOff>73914</xdr:rowOff>
    </xdr:to>
    <xdr:sp macro="" textlink="">
      <xdr:nvSpPr>
        <xdr:cNvPr id="313" name="楕円 312"/>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65041</xdr:rowOff>
    </xdr:from>
    <xdr:ext cx="313932" cy="259045"/>
    <xdr:sp macro="" textlink="">
      <xdr:nvSpPr>
        <xdr:cNvPr id="314" name="テキスト ボックス 313"/>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144145</xdr:rowOff>
    </xdr:from>
    <xdr:to>
      <xdr:col>46</xdr:col>
      <xdr:colOff>38100</xdr:colOff>
      <xdr:row>39</xdr:row>
      <xdr:rowOff>74295</xdr:rowOff>
    </xdr:to>
    <xdr:sp macro="" textlink="">
      <xdr:nvSpPr>
        <xdr:cNvPr id="315" name="楕円 314"/>
        <xdr:cNvSpPr/>
      </xdr:nvSpPr>
      <xdr:spPr>
        <a:xfrm>
          <a:off x="8699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65422</xdr:rowOff>
    </xdr:from>
    <xdr:ext cx="313932" cy="259045"/>
    <xdr:sp macro="" textlink="">
      <xdr:nvSpPr>
        <xdr:cNvPr id="316" name="テキスト ボックス 315"/>
        <xdr:cNvSpPr txBox="1"/>
      </xdr:nvSpPr>
      <xdr:spPr>
        <a:xfrm>
          <a:off x="8593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7" name="楕円 316"/>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8" name="テキスト ボックス 317"/>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147193</xdr:rowOff>
    </xdr:from>
    <xdr:to>
      <xdr:col>36</xdr:col>
      <xdr:colOff>165100</xdr:colOff>
      <xdr:row>39</xdr:row>
      <xdr:rowOff>77343</xdr:rowOff>
    </xdr:to>
    <xdr:sp macro="" textlink="">
      <xdr:nvSpPr>
        <xdr:cNvPr id="319" name="楕円 318"/>
        <xdr:cNvSpPr/>
      </xdr:nvSpPr>
      <xdr:spPr>
        <a:xfrm>
          <a:off x="6921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68470</xdr:rowOff>
    </xdr:from>
    <xdr:ext cx="313932" cy="259045"/>
    <xdr:sp macro="" textlink="">
      <xdr:nvSpPr>
        <xdr:cNvPr id="320" name="テキスト ボックス 319"/>
        <xdr:cNvSpPr txBox="1"/>
      </xdr:nvSpPr>
      <xdr:spPr>
        <a:xfrm>
          <a:off x="6815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61366</xdr:rowOff>
    </xdr:from>
    <xdr:to>
      <xdr:col>55</xdr:col>
      <xdr:colOff>0</xdr:colOff>
      <xdr:row>58</xdr:row>
      <xdr:rowOff>98399</xdr:rowOff>
    </xdr:to>
    <xdr:cxnSp macro="">
      <xdr:nvCxnSpPr>
        <xdr:cNvPr id="349" name="直線コネクタ 348"/>
        <xdr:cNvCxnSpPr/>
      </xdr:nvCxnSpPr>
      <xdr:spPr>
        <a:xfrm flipV="1">
          <a:off x="9639300" y="10005466"/>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91770</xdr:rowOff>
    </xdr:from>
    <xdr:to>
      <xdr:col>50</xdr:col>
      <xdr:colOff>114300</xdr:colOff>
      <xdr:row>58</xdr:row>
      <xdr:rowOff>98399</xdr:rowOff>
    </xdr:to>
    <xdr:cxnSp macro="">
      <xdr:nvCxnSpPr>
        <xdr:cNvPr id="352" name="直線コネクタ 351"/>
        <xdr:cNvCxnSpPr/>
      </xdr:nvCxnSpPr>
      <xdr:spPr>
        <a:xfrm>
          <a:off x="8750300" y="100358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91770</xdr:rowOff>
    </xdr:from>
    <xdr:to>
      <xdr:col>45</xdr:col>
      <xdr:colOff>177800</xdr:colOff>
      <xdr:row>58</xdr:row>
      <xdr:rowOff>94132</xdr:rowOff>
    </xdr:to>
    <xdr:cxnSp macro="">
      <xdr:nvCxnSpPr>
        <xdr:cNvPr id="355" name="直線コネクタ 354"/>
        <xdr:cNvCxnSpPr/>
      </xdr:nvCxnSpPr>
      <xdr:spPr>
        <a:xfrm flipV="1">
          <a:off x="7861300" y="1003587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94132</xdr:rowOff>
    </xdr:from>
    <xdr:to>
      <xdr:col>41</xdr:col>
      <xdr:colOff>50800</xdr:colOff>
      <xdr:row>58</xdr:row>
      <xdr:rowOff>98323</xdr:rowOff>
    </xdr:to>
    <xdr:cxnSp macro="">
      <xdr:nvCxnSpPr>
        <xdr:cNvPr id="358" name="直線コネクタ 357"/>
        <xdr:cNvCxnSpPr/>
      </xdr:nvCxnSpPr>
      <xdr:spPr>
        <a:xfrm flipV="1">
          <a:off x="6972300" y="1003823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10566</xdr:rowOff>
    </xdr:from>
    <xdr:to>
      <xdr:col>55</xdr:col>
      <xdr:colOff>50800</xdr:colOff>
      <xdr:row>58</xdr:row>
      <xdr:rowOff>112166</xdr:rowOff>
    </xdr:to>
    <xdr:sp macro="" textlink="">
      <xdr:nvSpPr>
        <xdr:cNvPr id="368" name="楕円 367"/>
        <xdr:cNvSpPr/>
      </xdr:nvSpPr>
      <xdr:spPr>
        <a:xfrm>
          <a:off x="104267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160443</xdr:rowOff>
    </xdr:from>
    <xdr:ext cx="469744" cy="259045"/>
    <xdr:sp macro="" textlink="">
      <xdr:nvSpPr>
        <xdr:cNvPr id="369" name="農林水産業費該当値テキスト"/>
        <xdr:cNvSpPr txBox="1"/>
      </xdr:nvSpPr>
      <xdr:spPr>
        <a:xfrm>
          <a:off x="10528300" y="99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47599</xdr:rowOff>
    </xdr:from>
    <xdr:to>
      <xdr:col>50</xdr:col>
      <xdr:colOff>165100</xdr:colOff>
      <xdr:row>58</xdr:row>
      <xdr:rowOff>149199</xdr:rowOff>
    </xdr:to>
    <xdr:sp macro="" textlink="">
      <xdr:nvSpPr>
        <xdr:cNvPr id="370" name="楕円 369"/>
        <xdr:cNvSpPr/>
      </xdr:nvSpPr>
      <xdr:spPr>
        <a:xfrm>
          <a:off x="9588500" y="99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140326</xdr:rowOff>
    </xdr:from>
    <xdr:ext cx="469744" cy="259045"/>
    <xdr:sp macro="" textlink="">
      <xdr:nvSpPr>
        <xdr:cNvPr id="371" name="テキスト ボックス 370"/>
        <xdr:cNvSpPr txBox="1"/>
      </xdr:nvSpPr>
      <xdr:spPr>
        <a:xfrm>
          <a:off x="9404428" y="1008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40970</xdr:rowOff>
    </xdr:from>
    <xdr:to>
      <xdr:col>46</xdr:col>
      <xdr:colOff>38100</xdr:colOff>
      <xdr:row>58</xdr:row>
      <xdr:rowOff>142570</xdr:rowOff>
    </xdr:to>
    <xdr:sp macro="" textlink="">
      <xdr:nvSpPr>
        <xdr:cNvPr id="372" name="楕円 371"/>
        <xdr:cNvSpPr/>
      </xdr:nvSpPr>
      <xdr:spPr>
        <a:xfrm>
          <a:off x="8699500" y="99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133697</xdr:rowOff>
    </xdr:from>
    <xdr:ext cx="469744" cy="259045"/>
    <xdr:sp macro="" textlink="">
      <xdr:nvSpPr>
        <xdr:cNvPr id="373" name="テキスト ボックス 372"/>
        <xdr:cNvSpPr txBox="1"/>
      </xdr:nvSpPr>
      <xdr:spPr>
        <a:xfrm>
          <a:off x="8515428" y="100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43332</xdr:rowOff>
    </xdr:from>
    <xdr:to>
      <xdr:col>41</xdr:col>
      <xdr:colOff>101600</xdr:colOff>
      <xdr:row>58</xdr:row>
      <xdr:rowOff>144932</xdr:rowOff>
    </xdr:to>
    <xdr:sp macro="" textlink="">
      <xdr:nvSpPr>
        <xdr:cNvPr id="374" name="楕円 373"/>
        <xdr:cNvSpPr/>
      </xdr:nvSpPr>
      <xdr:spPr>
        <a:xfrm>
          <a:off x="7810500" y="99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136059</xdr:rowOff>
    </xdr:from>
    <xdr:ext cx="469744" cy="259045"/>
    <xdr:sp macro="" textlink="">
      <xdr:nvSpPr>
        <xdr:cNvPr id="375" name="テキスト ボックス 374"/>
        <xdr:cNvSpPr txBox="1"/>
      </xdr:nvSpPr>
      <xdr:spPr>
        <a:xfrm>
          <a:off x="7626428" y="100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47523</xdr:rowOff>
    </xdr:from>
    <xdr:to>
      <xdr:col>36</xdr:col>
      <xdr:colOff>165100</xdr:colOff>
      <xdr:row>58</xdr:row>
      <xdr:rowOff>149123</xdr:rowOff>
    </xdr:to>
    <xdr:sp macro="" textlink="">
      <xdr:nvSpPr>
        <xdr:cNvPr id="376" name="楕円 375"/>
        <xdr:cNvSpPr/>
      </xdr:nvSpPr>
      <xdr:spPr>
        <a:xfrm>
          <a:off x="6921500" y="9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140250</xdr:rowOff>
    </xdr:from>
    <xdr:ext cx="469744" cy="259045"/>
    <xdr:sp macro="" textlink="">
      <xdr:nvSpPr>
        <xdr:cNvPr id="377" name="テキスト ボックス 376"/>
        <xdr:cNvSpPr txBox="1"/>
      </xdr:nvSpPr>
      <xdr:spPr>
        <a:xfrm>
          <a:off x="6737428" y="100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112344</xdr:rowOff>
    </xdr:from>
    <xdr:to>
      <xdr:col>55</xdr:col>
      <xdr:colOff>0</xdr:colOff>
      <xdr:row>78</xdr:row>
      <xdr:rowOff>121335</xdr:rowOff>
    </xdr:to>
    <xdr:cxnSp macro="">
      <xdr:nvCxnSpPr>
        <xdr:cNvPr id="406" name="直線コネクタ 405"/>
        <xdr:cNvCxnSpPr/>
      </xdr:nvCxnSpPr>
      <xdr:spPr>
        <a:xfrm flipV="1">
          <a:off x="9639300" y="13313994"/>
          <a:ext cx="838200" cy="1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117869</xdr:rowOff>
    </xdr:from>
    <xdr:to>
      <xdr:col>50</xdr:col>
      <xdr:colOff>114300</xdr:colOff>
      <xdr:row>78</xdr:row>
      <xdr:rowOff>121335</xdr:rowOff>
    </xdr:to>
    <xdr:cxnSp macro="">
      <xdr:nvCxnSpPr>
        <xdr:cNvPr id="409" name="直線コネクタ 408"/>
        <xdr:cNvCxnSpPr/>
      </xdr:nvCxnSpPr>
      <xdr:spPr>
        <a:xfrm>
          <a:off x="8750300" y="13490969"/>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117754</xdr:rowOff>
    </xdr:from>
    <xdr:to>
      <xdr:col>45</xdr:col>
      <xdr:colOff>177800</xdr:colOff>
      <xdr:row>78</xdr:row>
      <xdr:rowOff>117869</xdr:rowOff>
    </xdr:to>
    <xdr:cxnSp macro="">
      <xdr:nvCxnSpPr>
        <xdr:cNvPr id="412" name="直線コネクタ 411"/>
        <xdr:cNvCxnSpPr/>
      </xdr:nvCxnSpPr>
      <xdr:spPr>
        <a:xfrm>
          <a:off x="7861300" y="1349085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113640</xdr:rowOff>
    </xdr:from>
    <xdr:to>
      <xdr:col>41</xdr:col>
      <xdr:colOff>50800</xdr:colOff>
      <xdr:row>78</xdr:row>
      <xdr:rowOff>117754</xdr:rowOff>
    </xdr:to>
    <xdr:cxnSp macro="">
      <xdr:nvCxnSpPr>
        <xdr:cNvPr id="415" name="直線コネクタ 414"/>
        <xdr:cNvCxnSpPr/>
      </xdr:nvCxnSpPr>
      <xdr:spPr>
        <a:xfrm>
          <a:off x="6972300" y="1348674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61544</xdr:rowOff>
    </xdr:from>
    <xdr:to>
      <xdr:col>55</xdr:col>
      <xdr:colOff>50800</xdr:colOff>
      <xdr:row>77</xdr:row>
      <xdr:rowOff>163144</xdr:rowOff>
    </xdr:to>
    <xdr:sp macro="" textlink="">
      <xdr:nvSpPr>
        <xdr:cNvPr id="425" name="楕円 424"/>
        <xdr:cNvSpPr/>
      </xdr:nvSpPr>
      <xdr:spPr>
        <a:xfrm>
          <a:off x="10426700" y="132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39971</xdr:rowOff>
    </xdr:from>
    <xdr:ext cx="469744" cy="259045"/>
    <xdr:sp macro="" textlink="">
      <xdr:nvSpPr>
        <xdr:cNvPr id="426" name="商工費該当値テキスト"/>
        <xdr:cNvSpPr txBox="1"/>
      </xdr:nvSpPr>
      <xdr:spPr>
        <a:xfrm>
          <a:off x="10528300" y="132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70535</xdr:rowOff>
    </xdr:from>
    <xdr:to>
      <xdr:col>50</xdr:col>
      <xdr:colOff>165100</xdr:colOff>
      <xdr:row>79</xdr:row>
      <xdr:rowOff>685</xdr:rowOff>
    </xdr:to>
    <xdr:sp macro="" textlink="">
      <xdr:nvSpPr>
        <xdr:cNvPr id="427" name="楕円 426"/>
        <xdr:cNvSpPr/>
      </xdr:nvSpPr>
      <xdr:spPr>
        <a:xfrm>
          <a:off x="9588500" y="134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163262</xdr:rowOff>
    </xdr:from>
    <xdr:ext cx="469744" cy="259045"/>
    <xdr:sp macro="" textlink="">
      <xdr:nvSpPr>
        <xdr:cNvPr id="428" name="テキスト ボックス 427"/>
        <xdr:cNvSpPr txBox="1"/>
      </xdr:nvSpPr>
      <xdr:spPr>
        <a:xfrm>
          <a:off x="9404428"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67069</xdr:rowOff>
    </xdr:from>
    <xdr:to>
      <xdr:col>46</xdr:col>
      <xdr:colOff>38100</xdr:colOff>
      <xdr:row>78</xdr:row>
      <xdr:rowOff>168669</xdr:rowOff>
    </xdr:to>
    <xdr:sp macro="" textlink="">
      <xdr:nvSpPr>
        <xdr:cNvPr id="429" name="楕円 428"/>
        <xdr:cNvSpPr/>
      </xdr:nvSpPr>
      <xdr:spPr>
        <a:xfrm>
          <a:off x="86995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159796</xdr:rowOff>
    </xdr:from>
    <xdr:ext cx="469744" cy="259045"/>
    <xdr:sp macro="" textlink="">
      <xdr:nvSpPr>
        <xdr:cNvPr id="430" name="テキスト ボックス 429"/>
        <xdr:cNvSpPr txBox="1"/>
      </xdr:nvSpPr>
      <xdr:spPr>
        <a:xfrm>
          <a:off x="8515428" y="135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66954</xdr:rowOff>
    </xdr:from>
    <xdr:to>
      <xdr:col>41</xdr:col>
      <xdr:colOff>101600</xdr:colOff>
      <xdr:row>78</xdr:row>
      <xdr:rowOff>168554</xdr:rowOff>
    </xdr:to>
    <xdr:sp macro="" textlink="">
      <xdr:nvSpPr>
        <xdr:cNvPr id="431" name="楕円 430"/>
        <xdr:cNvSpPr/>
      </xdr:nvSpPr>
      <xdr:spPr>
        <a:xfrm>
          <a:off x="7810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159681</xdr:rowOff>
    </xdr:from>
    <xdr:ext cx="469744" cy="259045"/>
    <xdr:sp macro="" textlink="">
      <xdr:nvSpPr>
        <xdr:cNvPr id="432" name="テキスト ボックス 431"/>
        <xdr:cNvSpPr txBox="1"/>
      </xdr:nvSpPr>
      <xdr:spPr>
        <a:xfrm>
          <a:off x="7626428" y="135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62840</xdr:rowOff>
    </xdr:from>
    <xdr:to>
      <xdr:col>36</xdr:col>
      <xdr:colOff>165100</xdr:colOff>
      <xdr:row>78</xdr:row>
      <xdr:rowOff>164440</xdr:rowOff>
    </xdr:to>
    <xdr:sp macro="" textlink="">
      <xdr:nvSpPr>
        <xdr:cNvPr id="433" name="楕円 432"/>
        <xdr:cNvSpPr/>
      </xdr:nvSpPr>
      <xdr:spPr>
        <a:xfrm>
          <a:off x="6921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155567</xdr:rowOff>
    </xdr:from>
    <xdr:ext cx="469744" cy="259045"/>
    <xdr:sp macro="" textlink="">
      <xdr:nvSpPr>
        <xdr:cNvPr id="434" name="テキスト ボックス 433"/>
        <xdr:cNvSpPr txBox="1"/>
      </xdr:nvSpPr>
      <xdr:spPr>
        <a:xfrm>
          <a:off x="6737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165852</xdr:rowOff>
    </xdr:from>
    <xdr:to>
      <xdr:col>55</xdr:col>
      <xdr:colOff>0</xdr:colOff>
      <xdr:row>99</xdr:row>
      <xdr:rowOff>18314</xdr:rowOff>
    </xdr:to>
    <xdr:cxnSp macro="">
      <xdr:nvCxnSpPr>
        <xdr:cNvPr id="462" name="直線コネクタ 461"/>
        <xdr:cNvCxnSpPr/>
      </xdr:nvCxnSpPr>
      <xdr:spPr>
        <a:xfrm>
          <a:off x="9639300" y="16967952"/>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165852</xdr:rowOff>
    </xdr:from>
    <xdr:to>
      <xdr:col>50</xdr:col>
      <xdr:colOff>114300</xdr:colOff>
      <xdr:row>99</xdr:row>
      <xdr:rowOff>4598</xdr:rowOff>
    </xdr:to>
    <xdr:cxnSp macro="">
      <xdr:nvCxnSpPr>
        <xdr:cNvPr id="465" name="直線コネクタ 464"/>
        <xdr:cNvCxnSpPr/>
      </xdr:nvCxnSpPr>
      <xdr:spPr>
        <a:xfrm flipV="1">
          <a:off x="8750300" y="1696795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4598</xdr:rowOff>
    </xdr:from>
    <xdr:to>
      <xdr:col>45</xdr:col>
      <xdr:colOff>177800</xdr:colOff>
      <xdr:row>99</xdr:row>
      <xdr:rowOff>10723</xdr:rowOff>
    </xdr:to>
    <xdr:cxnSp macro="">
      <xdr:nvCxnSpPr>
        <xdr:cNvPr id="468" name="直線コネクタ 467"/>
        <xdr:cNvCxnSpPr/>
      </xdr:nvCxnSpPr>
      <xdr:spPr>
        <a:xfrm flipV="1">
          <a:off x="7861300" y="16978148"/>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10723</xdr:rowOff>
    </xdr:from>
    <xdr:to>
      <xdr:col>41</xdr:col>
      <xdr:colOff>50800</xdr:colOff>
      <xdr:row>99</xdr:row>
      <xdr:rowOff>48626</xdr:rowOff>
    </xdr:to>
    <xdr:cxnSp macro="">
      <xdr:nvCxnSpPr>
        <xdr:cNvPr id="471" name="直線コネクタ 470"/>
        <xdr:cNvCxnSpPr/>
      </xdr:nvCxnSpPr>
      <xdr:spPr>
        <a:xfrm flipV="1">
          <a:off x="6972300" y="16984273"/>
          <a:ext cx="8890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138964</xdr:rowOff>
    </xdr:from>
    <xdr:to>
      <xdr:col>55</xdr:col>
      <xdr:colOff>50800</xdr:colOff>
      <xdr:row>99</xdr:row>
      <xdr:rowOff>69114</xdr:rowOff>
    </xdr:to>
    <xdr:sp macro="" textlink="">
      <xdr:nvSpPr>
        <xdr:cNvPr id="481" name="楕円 480"/>
        <xdr:cNvSpPr/>
      </xdr:nvSpPr>
      <xdr:spPr>
        <a:xfrm>
          <a:off x="10426700" y="169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53891</xdr:rowOff>
    </xdr:from>
    <xdr:ext cx="534377" cy="259045"/>
    <xdr:sp macro="" textlink="">
      <xdr:nvSpPr>
        <xdr:cNvPr id="482" name="土木費該当値テキスト"/>
        <xdr:cNvSpPr txBox="1"/>
      </xdr:nvSpPr>
      <xdr:spPr>
        <a:xfrm>
          <a:off x="10528300" y="168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115052</xdr:rowOff>
    </xdr:from>
    <xdr:to>
      <xdr:col>50</xdr:col>
      <xdr:colOff>165100</xdr:colOff>
      <xdr:row>99</xdr:row>
      <xdr:rowOff>45202</xdr:rowOff>
    </xdr:to>
    <xdr:sp macro="" textlink="">
      <xdr:nvSpPr>
        <xdr:cNvPr id="483" name="楕円 482"/>
        <xdr:cNvSpPr/>
      </xdr:nvSpPr>
      <xdr:spPr>
        <a:xfrm>
          <a:off x="9588500" y="169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36329</xdr:rowOff>
    </xdr:from>
    <xdr:ext cx="534377" cy="259045"/>
    <xdr:sp macro="" textlink="">
      <xdr:nvSpPr>
        <xdr:cNvPr id="484" name="テキスト ボックス 483"/>
        <xdr:cNvSpPr txBox="1"/>
      </xdr:nvSpPr>
      <xdr:spPr>
        <a:xfrm>
          <a:off x="9372111" y="1700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125248</xdr:rowOff>
    </xdr:from>
    <xdr:to>
      <xdr:col>46</xdr:col>
      <xdr:colOff>38100</xdr:colOff>
      <xdr:row>99</xdr:row>
      <xdr:rowOff>55398</xdr:rowOff>
    </xdr:to>
    <xdr:sp macro="" textlink="">
      <xdr:nvSpPr>
        <xdr:cNvPr id="485" name="楕円 484"/>
        <xdr:cNvSpPr/>
      </xdr:nvSpPr>
      <xdr:spPr>
        <a:xfrm>
          <a:off x="8699500" y="16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46525</xdr:rowOff>
    </xdr:from>
    <xdr:ext cx="534377" cy="259045"/>
    <xdr:sp macro="" textlink="">
      <xdr:nvSpPr>
        <xdr:cNvPr id="486" name="テキスト ボックス 485"/>
        <xdr:cNvSpPr txBox="1"/>
      </xdr:nvSpPr>
      <xdr:spPr>
        <a:xfrm>
          <a:off x="8483111" y="170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131373</xdr:rowOff>
    </xdr:from>
    <xdr:to>
      <xdr:col>41</xdr:col>
      <xdr:colOff>101600</xdr:colOff>
      <xdr:row>99</xdr:row>
      <xdr:rowOff>61523</xdr:rowOff>
    </xdr:to>
    <xdr:sp macro="" textlink="">
      <xdr:nvSpPr>
        <xdr:cNvPr id="487" name="楕円 486"/>
        <xdr:cNvSpPr/>
      </xdr:nvSpPr>
      <xdr:spPr>
        <a:xfrm>
          <a:off x="7810500" y="169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52650</xdr:rowOff>
    </xdr:from>
    <xdr:ext cx="534377" cy="259045"/>
    <xdr:sp macro="" textlink="">
      <xdr:nvSpPr>
        <xdr:cNvPr id="488" name="テキスト ボックス 487"/>
        <xdr:cNvSpPr txBox="1"/>
      </xdr:nvSpPr>
      <xdr:spPr>
        <a:xfrm>
          <a:off x="7594111" y="170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169276</xdr:rowOff>
    </xdr:from>
    <xdr:to>
      <xdr:col>36</xdr:col>
      <xdr:colOff>165100</xdr:colOff>
      <xdr:row>99</xdr:row>
      <xdr:rowOff>99426</xdr:rowOff>
    </xdr:to>
    <xdr:sp macro="" textlink="">
      <xdr:nvSpPr>
        <xdr:cNvPr id="489" name="楕円 488"/>
        <xdr:cNvSpPr/>
      </xdr:nvSpPr>
      <xdr:spPr>
        <a:xfrm>
          <a:off x="6921500" y="169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90553</xdr:rowOff>
    </xdr:from>
    <xdr:ext cx="534377" cy="259045"/>
    <xdr:sp macro="" textlink="">
      <xdr:nvSpPr>
        <xdr:cNvPr id="490" name="テキスト ボックス 489"/>
        <xdr:cNvSpPr txBox="1"/>
      </xdr:nvSpPr>
      <xdr:spPr>
        <a:xfrm>
          <a:off x="6705111" y="170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89957</xdr:rowOff>
    </xdr:from>
    <xdr:to>
      <xdr:col>85</xdr:col>
      <xdr:colOff>127000</xdr:colOff>
      <xdr:row>38</xdr:row>
      <xdr:rowOff>45059</xdr:rowOff>
    </xdr:to>
    <xdr:cxnSp macro="">
      <xdr:nvCxnSpPr>
        <xdr:cNvPr id="518" name="直線コネクタ 517"/>
        <xdr:cNvCxnSpPr/>
      </xdr:nvCxnSpPr>
      <xdr:spPr>
        <a:xfrm>
          <a:off x="15481300" y="6090707"/>
          <a:ext cx="838200" cy="4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89957</xdr:rowOff>
    </xdr:from>
    <xdr:to>
      <xdr:col>81</xdr:col>
      <xdr:colOff>50800</xdr:colOff>
      <xdr:row>37</xdr:row>
      <xdr:rowOff>171064</xdr:rowOff>
    </xdr:to>
    <xdr:cxnSp macro="">
      <xdr:nvCxnSpPr>
        <xdr:cNvPr id="521" name="直線コネクタ 520"/>
        <xdr:cNvCxnSpPr/>
      </xdr:nvCxnSpPr>
      <xdr:spPr>
        <a:xfrm flipV="1">
          <a:off x="14592300" y="6090707"/>
          <a:ext cx="889000" cy="42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171064</xdr:rowOff>
    </xdr:from>
    <xdr:to>
      <xdr:col>76</xdr:col>
      <xdr:colOff>114300</xdr:colOff>
      <xdr:row>38</xdr:row>
      <xdr:rowOff>14518</xdr:rowOff>
    </xdr:to>
    <xdr:cxnSp macro="">
      <xdr:nvCxnSpPr>
        <xdr:cNvPr id="524" name="直線コネクタ 523"/>
        <xdr:cNvCxnSpPr/>
      </xdr:nvCxnSpPr>
      <xdr:spPr>
        <a:xfrm flipV="1">
          <a:off x="13703300" y="6514714"/>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14518</xdr:rowOff>
    </xdr:from>
    <xdr:to>
      <xdr:col>71</xdr:col>
      <xdr:colOff>177800</xdr:colOff>
      <xdr:row>38</xdr:row>
      <xdr:rowOff>127264</xdr:rowOff>
    </xdr:to>
    <xdr:cxnSp macro="">
      <xdr:nvCxnSpPr>
        <xdr:cNvPr id="527" name="直線コネクタ 526"/>
        <xdr:cNvCxnSpPr/>
      </xdr:nvCxnSpPr>
      <xdr:spPr>
        <a:xfrm flipV="1">
          <a:off x="12814300" y="6529618"/>
          <a:ext cx="889000" cy="1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165709</xdr:rowOff>
    </xdr:from>
    <xdr:to>
      <xdr:col>85</xdr:col>
      <xdr:colOff>177800</xdr:colOff>
      <xdr:row>38</xdr:row>
      <xdr:rowOff>95859</xdr:rowOff>
    </xdr:to>
    <xdr:sp macro="" textlink="">
      <xdr:nvSpPr>
        <xdr:cNvPr id="537" name="楕円 536"/>
        <xdr:cNvSpPr/>
      </xdr:nvSpPr>
      <xdr:spPr>
        <a:xfrm>
          <a:off x="162687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144136</xdr:rowOff>
    </xdr:from>
    <xdr:ext cx="534377" cy="259045"/>
    <xdr:sp macro="" textlink="">
      <xdr:nvSpPr>
        <xdr:cNvPr id="538" name="消防費該当値テキスト"/>
        <xdr:cNvSpPr txBox="1"/>
      </xdr:nvSpPr>
      <xdr:spPr>
        <a:xfrm>
          <a:off x="16370300" y="64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39157</xdr:rowOff>
    </xdr:from>
    <xdr:to>
      <xdr:col>81</xdr:col>
      <xdr:colOff>101600</xdr:colOff>
      <xdr:row>35</xdr:row>
      <xdr:rowOff>140757</xdr:rowOff>
    </xdr:to>
    <xdr:sp macro="" textlink="">
      <xdr:nvSpPr>
        <xdr:cNvPr id="539" name="楕円 538"/>
        <xdr:cNvSpPr/>
      </xdr:nvSpPr>
      <xdr:spPr>
        <a:xfrm>
          <a:off x="15430500" y="60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157284</xdr:rowOff>
    </xdr:from>
    <xdr:ext cx="534377" cy="259045"/>
    <xdr:sp macro="" textlink="">
      <xdr:nvSpPr>
        <xdr:cNvPr id="540" name="テキスト ボックス 539"/>
        <xdr:cNvSpPr txBox="1"/>
      </xdr:nvSpPr>
      <xdr:spPr>
        <a:xfrm>
          <a:off x="15214111" y="58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120264</xdr:rowOff>
    </xdr:from>
    <xdr:to>
      <xdr:col>76</xdr:col>
      <xdr:colOff>165100</xdr:colOff>
      <xdr:row>38</xdr:row>
      <xdr:rowOff>50414</xdr:rowOff>
    </xdr:to>
    <xdr:sp macro="" textlink="">
      <xdr:nvSpPr>
        <xdr:cNvPr id="541" name="楕円 540"/>
        <xdr:cNvSpPr/>
      </xdr:nvSpPr>
      <xdr:spPr>
        <a:xfrm>
          <a:off x="14541500" y="64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41541</xdr:rowOff>
    </xdr:from>
    <xdr:ext cx="534377" cy="259045"/>
    <xdr:sp macro="" textlink="">
      <xdr:nvSpPr>
        <xdr:cNvPr id="542" name="テキスト ボックス 541"/>
        <xdr:cNvSpPr txBox="1"/>
      </xdr:nvSpPr>
      <xdr:spPr>
        <a:xfrm>
          <a:off x="14325111" y="65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135168</xdr:rowOff>
    </xdr:from>
    <xdr:to>
      <xdr:col>72</xdr:col>
      <xdr:colOff>38100</xdr:colOff>
      <xdr:row>38</xdr:row>
      <xdr:rowOff>65318</xdr:rowOff>
    </xdr:to>
    <xdr:sp macro="" textlink="">
      <xdr:nvSpPr>
        <xdr:cNvPr id="543" name="楕円 542"/>
        <xdr:cNvSpPr/>
      </xdr:nvSpPr>
      <xdr:spPr>
        <a:xfrm>
          <a:off x="13652500" y="64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56445</xdr:rowOff>
    </xdr:from>
    <xdr:ext cx="534377" cy="259045"/>
    <xdr:sp macro="" textlink="">
      <xdr:nvSpPr>
        <xdr:cNvPr id="544" name="テキスト ボックス 543"/>
        <xdr:cNvSpPr txBox="1"/>
      </xdr:nvSpPr>
      <xdr:spPr>
        <a:xfrm>
          <a:off x="13436111" y="65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76464</xdr:rowOff>
    </xdr:from>
    <xdr:to>
      <xdr:col>67</xdr:col>
      <xdr:colOff>101600</xdr:colOff>
      <xdr:row>39</xdr:row>
      <xdr:rowOff>6614</xdr:rowOff>
    </xdr:to>
    <xdr:sp macro="" textlink="">
      <xdr:nvSpPr>
        <xdr:cNvPr id="545" name="楕円 544"/>
        <xdr:cNvSpPr/>
      </xdr:nvSpPr>
      <xdr:spPr>
        <a:xfrm>
          <a:off x="12763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169191</xdr:rowOff>
    </xdr:from>
    <xdr:ext cx="534377" cy="259045"/>
    <xdr:sp macro="" textlink="">
      <xdr:nvSpPr>
        <xdr:cNvPr id="546" name="テキスト ボックス 545"/>
        <xdr:cNvSpPr txBox="1"/>
      </xdr:nvSpPr>
      <xdr:spPr>
        <a:xfrm>
          <a:off x="12547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121435</xdr:rowOff>
    </xdr:from>
    <xdr:to>
      <xdr:col>85</xdr:col>
      <xdr:colOff>127000</xdr:colOff>
      <xdr:row>56</xdr:row>
      <xdr:rowOff>69543</xdr:rowOff>
    </xdr:to>
    <xdr:cxnSp macro="">
      <xdr:nvCxnSpPr>
        <xdr:cNvPr id="574" name="直線コネクタ 573"/>
        <xdr:cNvCxnSpPr/>
      </xdr:nvCxnSpPr>
      <xdr:spPr>
        <a:xfrm>
          <a:off x="15481300" y="9551185"/>
          <a:ext cx="8382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121435</xdr:rowOff>
    </xdr:from>
    <xdr:to>
      <xdr:col>81</xdr:col>
      <xdr:colOff>50800</xdr:colOff>
      <xdr:row>56</xdr:row>
      <xdr:rowOff>123103</xdr:rowOff>
    </xdr:to>
    <xdr:cxnSp macro="">
      <xdr:nvCxnSpPr>
        <xdr:cNvPr id="577" name="直線コネクタ 576"/>
        <xdr:cNvCxnSpPr/>
      </xdr:nvCxnSpPr>
      <xdr:spPr>
        <a:xfrm flipV="1">
          <a:off x="14592300" y="9551185"/>
          <a:ext cx="8890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123103</xdr:rowOff>
    </xdr:from>
    <xdr:to>
      <xdr:col>76</xdr:col>
      <xdr:colOff>114300</xdr:colOff>
      <xdr:row>56</xdr:row>
      <xdr:rowOff>160000</xdr:rowOff>
    </xdr:to>
    <xdr:cxnSp macro="">
      <xdr:nvCxnSpPr>
        <xdr:cNvPr id="580" name="直線コネクタ 579"/>
        <xdr:cNvCxnSpPr/>
      </xdr:nvCxnSpPr>
      <xdr:spPr>
        <a:xfrm flipV="1">
          <a:off x="13703300" y="9724303"/>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160000</xdr:rowOff>
    </xdr:from>
    <xdr:to>
      <xdr:col>71</xdr:col>
      <xdr:colOff>177800</xdr:colOff>
      <xdr:row>57</xdr:row>
      <xdr:rowOff>14496</xdr:rowOff>
    </xdr:to>
    <xdr:cxnSp macro="">
      <xdr:nvCxnSpPr>
        <xdr:cNvPr id="583" name="直線コネクタ 582"/>
        <xdr:cNvCxnSpPr/>
      </xdr:nvCxnSpPr>
      <xdr:spPr>
        <a:xfrm flipV="1">
          <a:off x="12814300" y="9761200"/>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18743</xdr:rowOff>
    </xdr:from>
    <xdr:to>
      <xdr:col>85</xdr:col>
      <xdr:colOff>177800</xdr:colOff>
      <xdr:row>56</xdr:row>
      <xdr:rowOff>120343</xdr:rowOff>
    </xdr:to>
    <xdr:sp macro="" textlink="">
      <xdr:nvSpPr>
        <xdr:cNvPr id="593" name="楕円 592"/>
        <xdr:cNvSpPr/>
      </xdr:nvSpPr>
      <xdr:spPr>
        <a:xfrm>
          <a:off x="16268700" y="96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168620</xdr:rowOff>
    </xdr:from>
    <xdr:ext cx="534377" cy="259045"/>
    <xdr:sp macro="" textlink="">
      <xdr:nvSpPr>
        <xdr:cNvPr id="594" name="教育費該当値テキスト"/>
        <xdr:cNvSpPr txBox="1"/>
      </xdr:nvSpPr>
      <xdr:spPr>
        <a:xfrm>
          <a:off x="16370300" y="959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70635</xdr:rowOff>
    </xdr:from>
    <xdr:to>
      <xdr:col>81</xdr:col>
      <xdr:colOff>101600</xdr:colOff>
      <xdr:row>56</xdr:row>
      <xdr:rowOff>785</xdr:rowOff>
    </xdr:to>
    <xdr:sp macro="" textlink="">
      <xdr:nvSpPr>
        <xdr:cNvPr id="595" name="楕円 594"/>
        <xdr:cNvSpPr/>
      </xdr:nvSpPr>
      <xdr:spPr>
        <a:xfrm>
          <a:off x="15430500" y="95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17312</xdr:rowOff>
    </xdr:from>
    <xdr:ext cx="534377" cy="259045"/>
    <xdr:sp macro="" textlink="">
      <xdr:nvSpPr>
        <xdr:cNvPr id="596" name="テキスト ボックス 595"/>
        <xdr:cNvSpPr txBox="1"/>
      </xdr:nvSpPr>
      <xdr:spPr>
        <a:xfrm>
          <a:off x="15214111" y="92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72303</xdr:rowOff>
    </xdr:from>
    <xdr:to>
      <xdr:col>76</xdr:col>
      <xdr:colOff>165100</xdr:colOff>
      <xdr:row>57</xdr:row>
      <xdr:rowOff>2453</xdr:rowOff>
    </xdr:to>
    <xdr:sp macro="" textlink="">
      <xdr:nvSpPr>
        <xdr:cNvPr id="597" name="楕円 596"/>
        <xdr:cNvSpPr/>
      </xdr:nvSpPr>
      <xdr:spPr>
        <a:xfrm>
          <a:off x="14541500" y="96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165030</xdr:rowOff>
    </xdr:from>
    <xdr:ext cx="534377" cy="259045"/>
    <xdr:sp macro="" textlink="">
      <xdr:nvSpPr>
        <xdr:cNvPr id="598" name="テキスト ボックス 597"/>
        <xdr:cNvSpPr txBox="1"/>
      </xdr:nvSpPr>
      <xdr:spPr>
        <a:xfrm>
          <a:off x="14325111" y="97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109200</xdr:rowOff>
    </xdr:from>
    <xdr:to>
      <xdr:col>72</xdr:col>
      <xdr:colOff>38100</xdr:colOff>
      <xdr:row>57</xdr:row>
      <xdr:rowOff>39350</xdr:rowOff>
    </xdr:to>
    <xdr:sp macro="" textlink="">
      <xdr:nvSpPr>
        <xdr:cNvPr id="599" name="楕円 598"/>
        <xdr:cNvSpPr/>
      </xdr:nvSpPr>
      <xdr:spPr>
        <a:xfrm>
          <a:off x="13652500" y="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30477</xdr:rowOff>
    </xdr:from>
    <xdr:ext cx="534377" cy="259045"/>
    <xdr:sp macro="" textlink="">
      <xdr:nvSpPr>
        <xdr:cNvPr id="600" name="テキスト ボックス 599"/>
        <xdr:cNvSpPr txBox="1"/>
      </xdr:nvSpPr>
      <xdr:spPr>
        <a:xfrm>
          <a:off x="13436111" y="98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135146</xdr:rowOff>
    </xdr:from>
    <xdr:to>
      <xdr:col>67</xdr:col>
      <xdr:colOff>101600</xdr:colOff>
      <xdr:row>57</xdr:row>
      <xdr:rowOff>65296</xdr:rowOff>
    </xdr:to>
    <xdr:sp macro="" textlink="">
      <xdr:nvSpPr>
        <xdr:cNvPr id="601" name="楕円 600"/>
        <xdr:cNvSpPr/>
      </xdr:nvSpPr>
      <xdr:spPr>
        <a:xfrm>
          <a:off x="12763500" y="97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56423</xdr:rowOff>
    </xdr:from>
    <xdr:ext cx="534377" cy="259045"/>
    <xdr:sp macro="" textlink="">
      <xdr:nvSpPr>
        <xdr:cNvPr id="602" name="テキスト ボックス 601"/>
        <xdr:cNvSpPr txBox="1"/>
      </xdr:nvSpPr>
      <xdr:spPr>
        <a:xfrm>
          <a:off x="12547111" y="982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26315</xdr:rowOff>
    </xdr:from>
    <xdr:to>
      <xdr:col>85</xdr:col>
      <xdr:colOff>127000</xdr:colOff>
      <xdr:row>78</xdr:row>
      <xdr:rowOff>139700</xdr:rowOff>
    </xdr:to>
    <xdr:cxnSp macro="">
      <xdr:nvCxnSpPr>
        <xdr:cNvPr id="629" name="直線コネクタ 628"/>
        <xdr:cNvCxnSpPr/>
      </xdr:nvCxnSpPr>
      <xdr:spPr>
        <a:xfrm>
          <a:off x="15481300" y="13227965"/>
          <a:ext cx="838200" cy="2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26315</xdr:rowOff>
    </xdr:from>
    <xdr:to>
      <xdr:col>81</xdr:col>
      <xdr:colOff>50800</xdr:colOff>
      <xdr:row>78</xdr:row>
      <xdr:rowOff>139243</xdr:rowOff>
    </xdr:to>
    <xdr:cxnSp macro="">
      <xdr:nvCxnSpPr>
        <xdr:cNvPr id="632" name="直線コネクタ 631"/>
        <xdr:cNvCxnSpPr/>
      </xdr:nvCxnSpPr>
      <xdr:spPr>
        <a:xfrm flipV="1">
          <a:off x="14592300" y="13227965"/>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139243</xdr:rowOff>
    </xdr:from>
    <xdr:to>
      <xdr:col>76</xdr:col>
      <xdr:colOff>114300</xdr:colOff>
      <xdr:row>78</xdr:row>
      <xdr:rowOff>139243</xdr:rowOff>
    </xdr:to>
    <xdr:cxnSp macro="">
      <xdr:nvCxnSpPr>
        <xdr:cNvPr id="635" name="直線コネクタ 634"/>
        <xdr:cNvCxnSpPr/>
      </xdr:nvCxnSpPr>
      <xdr:spPr>
        <a:xfrm>
          <a:off x="13703300" y="13512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138785</xdr:rowOff>
    </xdr:from>
    <xdr:to>
      <xdr:col>71</xdr:col>
      <xdr:colOff>177800</xdr:colOff>
      <xdr:row>78</xdr:row>
      <xdr:rowOff>139243</xdr:rowOff>
    </xdr:to>
    <xdr:cxnSp macro="">
      <xdr:nvCxnSpPr>
        <xdr:cNvPr id="638" name="直線コネクタ 637"/>
        <xdr:cNvCxnSpPr/>
      </xdr:nvCxnSpPr>
      <xdr:spPr>
        <a:xfrm>
          <a:off x="12814300" y="13511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146965</xdr:rowOff>
    </xdr:from>
    <xdr:to>
      <xdr:col>81</xdr:col>
      <xdr:colOff>101600</xdr:colOff>
      <xdr:row>77</xdr:row>
      <xdr:rowOff>77115</xdr:rowOff>
    </xdr:to>
    <xdr:sp macro="" textlink="">
      <xdr:nvSpPr>
        <xdr:cNvPr id="650" name="楕円 649"/>
        <xdr:cNvSpPr/>
      </xdr:nvSpPr>
      <xdr:spPr>
        <a:xfrm>
          <a:off x="15430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93642</xdr:rowOff>
    </xdr:from>
    <xdr:ext cx="378565" cy="259045"/>
    <xdr:sp macro="" textlink="">
      <xdr:nvSpPr>
        <xdr:cNvPr id="651" name="テキスト ボックス 650"/>
        <xdr:cNvSpPr txBox="1"/>
      </xdr:nvSpPr>
      <xdr:spPr>
        <a:xfrm>
          <a:off x="15292017" y="1295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88443</xdr:rowOff>
    </xdr:from>
    <xdr:to>
      <xdr:col>76</xdr:col>
      <xdr:colOff>165100</xdr:colOff>
      <xdr:row>79</xdr:row>
      <xdr:rowOff>18593</xdr:rowOff>
    </xdr:to>
    <xdr:sp macro="" textlink="">
      <xdr:nvSpPr>
        <xdr:cNvPr id="652" name="楕円 651"/>
        <xdr:cNvSpPr/>
      </xdr:nvSpPr>
      <xdr:spPr>
        <a:xfrm>
          <a:off x="14541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9720</xdr:rowOff>
    </xdr:from>
    <xdr:ext cx="249299" cy="259045"/>
    <xdr:sp macro="" textlink="">
      <xdr:nvSpPr>
        <xdr:cNvPr id="653" name="テキスト ボックス 652"/>
        <xdr:cNvSpPr txBox="1"/>
      </xdr:nvSpPr>
      <xdr:spPr>
        <a:xfrm>
          <a:off x="14467650" y="13554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88443</xdr:rowOff>
    </xdr:from>
    <xdr:to>
      <xdr:col>72</xdr:col>
      <xdr:colOff>38100</xdr:colOff>
      <xdr:row>79</xdr:row>
      <xdr:rowOff>18593</xdr:rowOff>
    </xdr:to>
    <xdr:sp macro="" textlink="">
      <xdr:nvSpPr>
        <xdr:cNvPr id="654" name="楕円 653"/>
        <xdr:cNvSpPr/>
      </xdr:nvSpPr>
      <xdr:spPr>
        <a:xfrm>
          <a:off x="13652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9720</xdr:rowOff>
    </xdr:from>
    <xdr:ext cx="249299" cy="259045"/>
    <xdr:sp macro="" textlink="">
      <xdr:nvSpPr>
        <xdr:cNvPr id="655" name="テキスト ボックス 654"/>
        <xdr:cNvSpPr txBox="1"/>
      </xdr:nvSpPr>
      <xdr:spPr>
        <a:xfrm>
          <a:off x="13578650" y="13554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87985</xdr:rowOff>
    </xdr:from>
    <xdr:to>
      <xdr:col>67</xdr:col>
      <xdr:colOff>101600</xdr:colOff>
      <xdr:row>79</xdr:row>
      <xdr:rowOff>18135</xdr:rowOff>
    </xdr:to>
    <xdr:sp macro="" textlink="">
      <xdr:nvSpPr>
        <xdr:cNvPr id="656" name="楕円 655"/>
        <xdr:cNvSpPr/>
      </xdr:nvSpPr>
      <xdr:spPr>
        <a:xfrm>
          <a:off x="12763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9262</xdr:rowOff>
    </xdr:from>
    <xdr:ext cx="249299" cy="259045"/>
    <xdr:sp macro="" textlink="">
      <xdr:nvSpPr>
        <xdr:cNvPr id="657" name="テキスト ボックス 656"/>
        <xdr:cNvSpPr txBox="1"/>
      </xdr:nvSpPr>
      <xdr:spPr>
        <a:xfrm>
          <a:off x="12689650" y="1355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6731</xdr:rowOff>
    </xdr:from>
    <xdr:to>
      <xdr:col>85</xdr:col>
      <xdr:colOff>127000</xdr:colOff>
      <xdr:row>96</xdr:row>
      <xdr:rowOff>23552</xdr:rowOff>
    </xdr:to>
    <xdr:cxnSp macro="">
      <xdr:nvCxnSpPr>
        <xdr:cNvPr id="686" name="直線コネクタ 685"/>
        <xdr:cNvCxnSpPr/>
      </xdr:nvCxnSpPr>
      <xdr:spPr>
        <a:xfrm>
          <a:off x="15481300" y="16465931"/>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6731</xdr:rowOff>
    </xdr:from>
    <xdr:to>
      <xdr:col>81</xdr:col>
      <xdr:colOff>50800</xdr:colOff>
      <xdr:row>96</xdr:row>
      <xdr:rowOff>12694</xdr:rowOff>
    </xdr:to>
    <xdr:cxnSp macro="">
      <xdr:nvCxnSpPr>
        <xdr:cNvPr id="689" name="直線コネクタ 688"/>
        <xdr:cNvCxnSpPr/>
      </xdr:nvCxnSpPr>
      <xdr:spPr>
        <a:xfrm flipV="1">
          <a:off x="14592300" y="16465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12694</xdr:rowOff>
    </xdr:from>
    <xdr:to>
      <xdr:col>76</xdr:col>
      <xdr:colOff>114300</xdr:colOff>
      <xdr:row>96</xdr:row>
      <xdr:rowOff>29344</xdr:rowOff>
    </xdr:to>
    <xdr:cxnSp macro="">
      <xdr:nvCxnSpPr>
        <xdr:cNvPr id="692" name="直線コネクタ 691"/>
        <xdr:cNvCxnSpPr/>
      </xdr:nvCxnSpPr>
      <xdr:spPr>
        <a:xfrm flipV="1">
          <a:off x="13703300" y="1647189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29344</xdr:rowOff>
    </xdr:from>
    <xdr:to>
      <xdr:col>71</xdr:col>
      <xdr:colOff>177800</xdr:colOff>
      <xdr:row>96</xdr:row>
      <xdr:rowOff>34640</xdr:rowOff>
    </xdr:to>
    <xdr:cxnSp macro="">
      <xdr:nvCxnSpPr>
        <xdr:cNvPr id="695" name="直線コネクタ 694"/>
        <xdr:cNvCxnSpPr/>
      </xdr:nvCxnSpPr>
      <xdr:spPr>
        <a:xfrm flipV="1">
          <a:off x="12814300" y="1648854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144202</xdr:rowOff>
    </xdr:from>
    <xdr:to>
      <xdr:col>85</xdr:col>
      <xdr:colOff>177800</xdr:colOff>
      <xdr:row>96</xdr:row>
      <xdr:rowOff>74352</xdr:rowOff>
    </xdr:to>
    <xdr:sp macro="" textlink="">
      <xdr:nvSpPr>
        <xdr:cNvPr id="705" name="楕円 704"/>
        <xdr:cNvSpPr/>
      </xdr:nvSpPr>
      <xdr:spPr>
        <a:xfrm>
          <a:off x="16268700" y="164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167079</xdr:rowOff>
    </xdr:from>
    <xdr:ext cx="534377" cy="259045"/>
    <xdr:sp macro="" textlink="">
      <xdr:nvSpPr>
        <xdr:cNvPr id="706" name="公債費該当値テキスト"/>
        <xdr:cNvSpPr txBox="1"/>
      </xdr:nvSpPr>
      <xdr:spPr>
        <a:xfrm>
          <a:off x="16370300"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127381</xdr:rowOff>
    </xdr:from>
    <xdr:to>
      <xdr:col>81</xdr:col>
      <xdr:colOff>101600</xdr:colOff>
      <xdr:row>96</xdr:row>
      <xdr:rowOff>57531</xdr:rowOff>
    </xdr:to>
    <xdr:sp macro="" textlink="">
      <xdr:nvSpPr>
        <xdr:cNvPr id="707" name="楕円 706"/>
        <xdr:cNvSpPr/>
      </xdr:nvSpPr>
      <xdr:spPr>
        <a:xfrm>
          <a:off x="15430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74058</xdr:rowOff>
    </xdr:from>
    <xdr:ext cx="534377" cy="259045"/>
    <xdr:sp macro="" textlink="">
      <xdr:nvSpPr>
        <xdr:cNvPr id="708" name="テキスト ボックス 707"/>
        <xdr:cNvSpPr txBox="1"/>
      </xdr:nvSpPr>
      <xdr:spPr>
        <a:xfrm>
          <a:off x="15214111" y="16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133344</xdr:rowOff>
    </xdr:from>
    <xdr:to>
      <xdr:col>76</xdr:col>
      <xdr:colOff>165100</xdr:colOff>
      <xdr:row>96</xdr:row>
      <xdr:rowOff>63494</xdr:rowOff>
    </xdr:to>
    <xdr:sp macro="" textlink="">
      <xdr:nvSpPr>
        <xdr:cNvPr id="709" name="楕円 708"/>
        <xdr:cNvSpPr/>
      </xdr:nvSpPr>
      <xdr:spPr>
        <a:xfrm>
          <a:off x="14541500" y="16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80021</xdr:rowOff>
    </xdr:from>
    <xdr:ext cx="534377" cy="259045"/>
    <xdr:sp macro="" textlink="">
      <xdr:nvSpPr>
        <xdr:cNvPr id="710" name="テキスト ボックス 709"/>
        <xdr:cNvSpPr txBox="1"/>
      </xdr:nvSpPr>
      <xdr:spPr>
        <a:xfrm>
          <a:off x="14325111" y="161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149994</xdr:rowOff>
    </xdr:from>
    <xdr:to>
      <xdr:col>72</xdr:col>
      <xdr:colOff>38100</xdr:colOff>
      <xdr:row>96</xdr:row>
      <xdr:rowOff>80144</xdr:rowOff>
    </xdr:to>
    <xdr:sp macro="" textlink="">
      <xdr:nvSpPr>
        <xdr:cNvPr id="711" name="楕円 710"/>
        <xdr:cNvSpPr/>
      </xdr:nvSpPr>
      <xdr:spPr>
        <a:xfrm>
          <a:off x="13652500" y="164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96671</xdr:rowOff>
    </xdr:from>
    <xdr:ext cx="534377" cy="259045"/>
    <xdr:sp macro="" textlink="">
      <xdr:nvSpPr>
        <xdr:cNvPr id="712" name="テキスト ボックス 711"/>
        <xdr:cNvSpPr txBox="1"/>
      </xdr:nvSpPr>
      <xdr:spPr>
        <a:xfrm>
          <a:off x="13436111" y="162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155290</xdr:rowOff>
    </xdr:from>
    <xdr:to>
      <xdr:col>67</xdr:col>
      <xdr:colOff>101600</xdr:colOff>
      <xdr:row>96</xdr:row>
      <xdr:rowOff>85440</xdr:rowOff>
    </xdr:to>
    <xdr:sp macro="" textlink="">
      <xdr:nvSpPr>
        <xdr:cNvPr id="713" name="楕円 712"/>
        <xdr:cNvSpPr/>
      </xdr:nvSpPr>
      <xdr:spPr>
        <a:xfrm>
          <a:off x="12763500" y="164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101967</xdr:rowOff>
    </xdr:from>
    <xdr:ext cx="534377" cy="259045"/>
    <xdr:sp macro="" textlink="">
      <xdr:nvSpPr>
        <xdr:cNvPr id="714" name="テキスト ボックス 713"/>
        <xdr:cNvSpPr txBox="1"/>
      </xdr:nvSpPr>
      <xdr:spPr>
        <a:xfrm>
          <a:off x="12547111" y="162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加した主なものは、総務費、民生費及び商工費である。総務費は、特別定額給付金給付事業等、民生費は、民間保育園運営事業等、商工費は、中小企業経営支援事業等の増による。一方、前年度と比較し減少した主なものは、消防費及び教育費である。消防費は、東消防署整備の完了等、教育費は、小中学校普通・特別教室等空調設備整備の完了等の減による。衛生費は、平成２６年度以降類似団体と比較し高い水準となっていたが、平成２５年度から平成２８年度までの継続費を設定した焼却炉施設基幹的設備改良事業が完了したことから、前年度に引き続き、類似団体、全国及び千葉県平均と比較し低い水準となっている。また、特に民生費、労働費及び土木費については、類似団体、全国及び千葉県平均と比較して低い水準となっている。なお、全体的な傾向として、その年度における特殊要因を除けば、他団体と比較して、公債費以外は、低い水準のものが多いと言え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は、前年度と比較して１．８４ポイント増の５．８２％となった。実質単年度収支は、財政調整基金の取崩しの抑制等により、前年度と比較して３．３３ポイント改善し１．２７％となった。また、財政調整基金の標準財政規模比は１．０４ポイント増の８．０４％となり、「第２次行財政改革大綱後期推進計画」に掲げた目標数値である標準財政規模の５％以上の基金残高を確保できている。今後についても、「財政運営の基本的計画」に掲げた目標値である令和１０年度末で標準財政規模比１０．０％以上の基金残高の確保を目指し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は増加したが、墓地事業特別会計は減少した。決算規模は、一般会計において、歳入歳出がともに増となり、増減額は歳入が歳出を上回ったが、墓地事業特別会計では、歳入歳出ともに減となり、増減額は歳入が歳出をわずかに上回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その他の会計では、国民健康保険事業特別会計は歳入歳出ともに減少したが、介護保険事業特別会計、後期高齢者医療特別会計では歳入歳出ともに増加しており、実質収支額としては、国民健康保険事業特別会計、介護保険事業特別会計では増加したが、後期高齢者医療特別会計は減少した。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81055078</v>
      </c>
      <c r="BO4" s="426"/>
      <c r="BP4" s="426"/>
      <c r="BQ4" s="426"/>
      <c r="BR4" s="426"/>
      <c r="BS4" s="426"/>
      <c r="BT4" s="426"/>
      <c r="BU4" s="427"/>
      <c r="BV4" s="425">
        <v>61318718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5.8</v>
      </c>
      <c r="CU4" s="610"/>
      <c r="CV4" s="610"/>
      <c r="CW4" s="610"/>
      <c r="CX4" s="610"/>
      <c r="CY4" s="610"/>
      <c r="CZ4" s="610"/>
      <c r="DA4" s="611"/>
      <c r="DB4" s="609">
        <v>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78331463</v>
      </c>
      <c r="BO5" s="431"/>
      <c r="BP5" s="431"/>
      <c r="BQ5" s="431"/>
      <c r="BR5" s="431"/>
      <c r="BS5" s="431"/>
      <c r="BT5" s="431"/>
      <c r="BU5" s="432"/>
      <c r="BV5" s="430">
        <v>59721618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95.6</v>
      </c>
      <c r="CU5" s="401"/>
      <c r="CV5" s="401"/>
      <c r="CW5" s="401"/>
      <c r="CX5" s="401"/>
      <c r="CY5" s="401"/>
      <c r="CZ5" s="401"/>
      <c r="DA5" s="402"/>
      <c r="DB5" s="400">
        <v>97.3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2723615</v>
      </c>
      <c r="BO6" s="431"/>
      <c r="BP6" s="431"/>
      <c r="BQ6" s="431"/>
      <c r="BR6" s="431"/>
      <c r="BS6" s="431"/>
      <c r="BT6" s="431"/>
      <c r="BU6" s="432"/>
      <c r="BV6" s="430">
        <v>1597100</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99.1</v>
      </c>
      <c r="CU6" s="584"/>
      <c r="CV6" s="584"/>
      <c r="CW6" s="584"/>
      <c r="CX6" s="584"/>
      <c r="CY6" s="584"/>
      <c r="CZ6" s="584"/>
      <c r="DA6" s="585"/>
      <c r="DB6" s="583">
        <v>100.9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709041</v>
      </c>
      <c r="BO7" s="431"/>
      <c r="BP7" s="431"/>
      <c r="BQ7" s="431"/>
      <c r="BR7" s="431"/>
      <c r="BS7" s="431"/>
      <c r="BT7" s="431"/>
      <c r="BU7" s="432"/>
      <c r="BV7" s="430">
        <v>261574</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34606764</v>
      </c>
      <c r="CU7" s="431"/>
      <c r="CV7" s="431"/>
      <c r="CW7" s="431"/>
      <c r="CX7" s="431"/>
      <c r="CY7" s="431"/>
      <c r="CZ7" s="431"/>
      <c r="DA7" s="432"/>
      <c r="DB7" s="430">
        <v>33593082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2014574</v>
      </c>
      <c r="BO8" s="431"/>
      <c r="BP8" s="431"/>
      <c r="BQ8" s="431"/>
      <c r="BR8" s="431"/>
      <c r="BS8" s="431"/>
      <c r="BT8" s="431"/>
      <c r="BU8" s="432"/>
      <c r="BV8" s="430">
        <v>1335526</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0.95</v>
      </c>
      <c r="CU8" s="544"/>
      <c r="CV8" s="544"/>
      <c r="CW8" s="544"/>
      <c r="CX8" s="544"/>
      <c r="CY8" s="544"/>
      <c r="CZ8" s="544"/>
      <c r="DA8" s="545"/>
      <c r="DB8" s="543">
        <v>0.95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199498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679048</v>
      </c>
      <c r="BO9" s="431"/>
      <c r="BP9" s="431"/>
      <c r="BQ9" s="431"/>
      <c r="BR9" s="431"/>
      <c r="BS9" s="431"/>
      <c r="BT9" s="431"/>
      <c r="BU9" s="432"/>
      <c r="BV9" s="430">
        <v>-161892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13.8</v>
      </c>
      <c r="CU9" s="401"/>
      <c r="CV9" s="401"/>
      <c r="CW9" s="401"/>
      <c r="CX9" s="401"/>
      <c r="CY9" s="401"/>
      <c r="CZ9" s="401"/>
      <c r="DA9" s="402"/>
      <c r="DB9" s="400">
        <v>14.2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193152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705</v>
      </c>
      <c r="BO10" s="431"/>
      <c r="BP10" s="431"/>
      <c r="BQ10" s="431"/>
      <c r="BR10" s="431"/>
      <c r="BS10" s="431"/>
      <c r="BT10" s="431"/>
      <c r="BU10" s="432"/>
      <c r="BV10" s="430">
        <v>2456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202176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239761</v>
      </c>
      <c r="BO12" s="431"/>
      <c r="BP12" s="431"/>
      <c r="BQ12" s="431"/>
      <c r="BR12" s="431"/>
      <c r="BS12" s="431"/>
      <c r="BT12" s="431"/>
      <c r="BU12" s="432"/>
      <c r="BV12" s="430">
        <v>532803</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196125</v>
      </c>
      <c r="S13" s="534"/>
      <c r="T13" s="534"/>
      <c r="U13" s="534"/>
      <c r="V13" s="535"/>
      <c r="W13" s="521" t="s">
        <v>141</v>
      </c>
      <c r="X13" s="443"/>
      <c r="Y13" s="443"/>
      <c r="Z13" s="443"/>
      <c r="AA13" s="443"/>
      <c r="AB13" s="444"/>
      <c r="AC13" s="406">
        <v>1046</v>
      </c>
      <c r="AD13" s="407"/>
      <c r="AE13" s="407"/>
      <c r="AF13" s="407"/>
      <c r="AG13" s="408"/>
      <c r="AH13" s="406">
        <v>1046</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439992</v>
      </c>
      <c r="BO13" s="431"/>
      <c r="BP13" s="431"/>
      <c r="BQ13" s="431"/>
      <c r="BR13" s="431"/>
      <c r="BS13" s="431"/>
      <c r="BT13" s="431"/>
      <c r="BU13" s="432"/>
      <c r="BV13" s="430">
        <v>-692239</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6.2</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199786</v>
      </c>
      <c r="S14" s="534"/>
      <c r="T14" s="534"/>
      <c r="U14" s="534"/>
      <c r="V14" s="535"/>
      <c r="W14" s="536"/>
      <c r="X14" s="446"/>
      <c r="Y14" s="446"/>
      <c r="Z14" s="446"/>
      <c r="AA14" s="446"/>
      <c r="AB14" s="447"/>
      <c r="AC14" s="526">
        <v>1.3</v>
      </c>
      <c r="AD14" s="527"/>
      <c r="AE14" s="527"/>
      <c r="AF14" s="527"/>
      <c r="AG14" s="528"/>
      <c r="AH14" s="526">
        <v>1.3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15.3</v>
      </c>
      <c r="CU14" s="538"/>
      <c r="CV14" s="538"/>
      <c r="CW14" s="538"/>
      <c r="CX14" s="538"/>
      <c r="CY14" s="538"/>
      <c r="CZ14" s="538"/>
      <c r="DA14" s="539"/>
      <c r="DB14" s="537">
        <v>21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193955</v>
      </c>
      <c r="S15" s="534"/>
      <c r="T15" s="534"/>
      <c r="U15" s="534"/>
      <c r="V15" s="535"/>
      <c r="W15" s="521" t="s">
        <v>148</v>
      </c>
      <c r="X15" s="443"/>
      <c r="Y15" s="443"/>
      <c r="Z15" s="443"/>
      <c r="AA15" s="443"/>
      <c r="AB15" s="444"/>
      <c r="AC15" s="406">
        <v>16636</v>
      </c>
      <c r="AD15" s="407"/>
      <c r="AE15" s="407"/>
      <c r="AF15" s="407"/>
      <c r="AG15" s="408"/>
      <c r="AH15" s="406">
        <v>16585</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25211834</v>
      </c>
      <c r="BO15" s="426"/>
      <c r="BP15" s="426"/>
      <c r="BQ15" s="426"/>
      <c r="BR15" s="426"/>
      <c r="BS15" s="426"/>
      <c r="BT15" s="426"/>
      <c r="BU15" s="427"/>
      <c r="BV15" s="425">
        <v>24263175</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20.6</v>
      </c>
      <c r="AD16" s="527"/>
      <c r="AE16" s="527"/>
      <c r="AF16" s="527"/>
      <c r="AG16" s="528"/>
      <c r="AH16" s="526">
        <v>20.5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26409386</v>
      </c>
      <c r="BO16" s="431"/>
      <c r="BP16" s="431"/>
      <c r="BQ16" s="431"/>
      <c r="BR16" s="431"/>
      <c r="BS16" s="431"/>
      <c r="BT16" s="431"/>
      <c r="BU16" s="432"/>
      <c r="BV16" s="430">
        <v>25415157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63011</v>
      </c>
      <c r="AD17" s="407"/>
      <c r="AE17" s="407"/>
      <c r="AF17" s="407"/>
      <c r="AG17" s="408"/>
      <c r="AH17" s="406">
        <v>63128</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32154563</v>
      </c>
      <c r="BO17" s="431"/>
      <c r="BP17" s="431"/>
      <c r="BQ17" s="431"/>
      <c r="BR17" s="431"/>
      <c r="BS17" s="431"/>
      <c r="BT17" s="431"/>
      <c r="BU17" s="432"/>
      <c r="BV17" s="430">
        <v>31196002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51.39</v>
      </c>
      <c r="M18" s="495"/>
      <c r="N18" s="495"/>
      <c r="O18" s="495"/>
      <c r="P18" s="495"/>
      <c r="Q18" s="495"/>
      <c r="R18" s="496"/>
      <c r="S18" s="496"/>
      <c r="T18" s="496"/>
      <c r="U18" s="496"/>
      <c r="V18" s="497"/>
      <c r="W18" s="511"/>
      <c r="X18" s="512"/>
      <c r="Y18" s="512"/>
      <c r="Z18" s="512"/>
      <c r="AA18" s="512"/>
      <c r="AB18" s="522"/>
      <c r="AC18" s="394">
        <v>78.099999999999994</v>
      </c>
      <c r="AD18" s="395"/>
      <c r="AE18" s="395"/>
      <c r="AF18" s="395"/>
      <c r="AG18" s="498"/>
      <c r="AH18" s="394">
        <v>78.2</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34540239</v>
      </c>
      <c r="BO18" s="431"/>
      <c r="BP18" s="431"/>
      <c r="BQ18" s="431"/>
      <c r="BR18" s="431"/>
      <c r="BS18" s="431"/>
      <c r="BT18" s="431"/>
      <c r="BU18" s="432"/>
      <c r="BV18" s="430">
        <v>34217507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3882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41254252</v>
      </c>
      <c r="BO19" s="431"/>
      <c r="BP19" s="431"/>
      <c r="BQ19" s="431"/>
      <c r="BR19" s="431"/>
      <c r="BS19" s="431"/>
      <c r="BT19" s="431"/>
      <c r="BU19" s="432"/>
      <c r="BV19" s="430">
        <v>40718519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85158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47968444</v>
      </c>
      <c r="BO23" s="431"/>
      <c r="BP23" s="431"/>
      <c r="BQ23" s="431"/>
      <c r="BR23" s="431"/>
      <c r="BS23" s="431"/>
      <c r="BT23" s="431"/>
      <c r="BU23" s="432"/>
      <c r="BV23" s="430">
        <v>51192086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8514</v>
      </c>
      <c r="R24" s="407"/>
      <c r="S24" s="407"/>
      <c r="T24" s="407"/>
      <c r="U24" s="407"/>
      <c r="V24" s="408"/>
      <c r="W24" s="472"/>
      <c r="X24" s="463"/>
      <c r="Y24" s="464"/>
      <c r="Z24" s="403" t="s">
        <v>172</v>
      </c>
      <c r="AA24" s="404"/>
      <c r="AB24" s="404"/>
      <c r="AC24" s="404"/>
      <c r="AD24" s="404"/>
      <c r="AE24" s="404"/>
      <c r="AF24" s="404"/>
      <c r="AG24" s="405"/>
      <c r="AH24" s="406">
        <v>1156</v>
      </c>
      <c r="AI24" s="407"/>
      <c r="AJ24" s="407"/>
      <c r="AK24" s="407"/>
      <c r="AL24" s="408"/>
      <c r="AM24" s="406">
        <v>3455284</v>
      </c>
      <c r="AN24" s="407"/>
      <c r="AO24" s="407"/>
      <c r="AP24" s="407"/>
      <c r="AQ24" s="407"/>
      <c r="AR24" s="408"/>
      <c r="AS24" s="406">
        <v>2989</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39733169</v>
      </c>
      <c r="BO24" s="431"/>
      <c r="BP24" s="431"/>
      <c r="BQ24" s="431"/>
      <c r="BR24" s="431"/>
      <c r="BS24" s="431"/>
      <c r="BT24" s="431"/>
      <c r="BU24" s="432"/>
      <c r="BV24" s="430">
        <v>42009018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8040</v>
      </c>
      <c r="R25" s="407"/>
      <c r="S25" s="407"/>
      <c r="T25" s="407"/>
      <c r="U25" s="407"/>
      <c r="V25" s="408"/>
      <c r="W25" s="472"/>
      <c r="X25" s="463"/>
      <c r="Y25" s="464"/>
      <c r="Z25" s="403" t="s">
        <v>175</v>
      </c>
      <c r="AA25" s="404"/>
      <c r="AB25" s="404"/>
      <c r="AC25" s="404"/>
      <c r="AD25" s="404"/>
      <c r="AE25" s="404"/>
      <c r="AF25" s="404"/>
      <c r="AG25" s="405"/>
      <c r="AH25" s="406">
        <v>228</v>
      </c>
      <c r="AI25" s="407"/>
      <c r="AJ25" s="407"/>
      <c r="AK25" s="407"/>
      <c r="AL25" s="408"/>
      <c r="AM25" s="406">
        <v>633612</v>
      </c>
      <c r="AN25" s="407"/>
      <c r="AO25" s="407"/>
      <c r="AP25" s="407"/>
      <c r="AQ25" s="407"/>
      <c r="AR25" s="408"/>
      <c r="AS25" s="406">
        <v>2779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20958396</v>
      </c>
      <c r="BO25" s="426"/>
      <c r="BP25" s="426"/>
      <c r="BQ25" s="426"/>
      <c r="BR25" s="426"/>
      <c r="BS25" s="426"/>
      <c r="BT25" s="426"/>
      <c r="BU25" s="427"/>
      <c r="BV25" s="425">
        <v>16586532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7370</v>
      </c>
      <c r="R26" s="407"/>
      <c r="S26" s="407"/>
      <c r="T26" s="407"/>
      <c r="U26" s="407"/>
      <c r="V26" s="408"/>
      <c r="W26" s="472"/>
      <c r="X26" s="463"/>
      <c r="Y26" s="464"/>
      <c r="Z26" s="403" t="s">
        <v>178</v>
      </c>
      <c r="AA26" s="485"/>
      <c r="AB26" s="485"/>
      <c r="AC26" s="485"/>
      <c r="AD26" s="485"/>
      <c r="AE26" s="485"/>
      <c r="AF26" s="485"/>
      <c r="AG26" s="486"/>
      <c r="AH26" s="406">
        <v>38</v>
      </c>
      <c r="AI26" s="407"/>
      <c r="AJ26" s="407"/>
      <c r="AK26" s="407"/>
      <c r="AL26" s="408"/>
      <c r="AM26" s="406">
        <v>142272</v>
      </c>
      <c r="AN26" s="407"/>
      <c r="AO26" s="407"/>
      <c r="AP26" s="407"/>
      <c r="AQ26" s="407"/>
      <c r="AR26" s="408"/>
      <c r="AS26" s="406">
        <v>3744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180</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5200</v>
      </c>
      <c r="R27" s="407"/>
      <c r="S27" s="407"/>
      <c r="T27" s="407"/>
      <c r="U27" s="407"/>
      <c r="V27" s="408"/>
      <c r="W27" s="472"/>
      <c r="X27" s="463"/>
      <c r="Y27" s="464"/>
      <c r="Z27" s="403" t="s">
        <v>182</v>
      </c>
      <c r="AA27" s="404"/>
      <c r="AB27" s="404"/>
      <c r="AC27" s="404"/>
      <c r="AD27" s="404"/>
      <c r="AE27" s="404"/>
      <c r="AF27" s="404"/>
      <c r="AG27" s="405"/>
      <c r="AH27" s="406">
        <v>28</v>
      </c>
      <c r="AI27" s="407"/>
      <c r="AJ27" s="407"/>
      <c r="AK27" s="407"/>
      <c r="AL27" s="408"/>
      <c r="AM27" s="406">
        <v>104468</v>
      </c>
      <c r="AN27" s="407"/>
      <c r="AO27" s="407"/>
      <c r="AP27" s="407"/>
      <c r="AQ27" s="407"/>
      <c r="AR27" s="408"/>
      <c r="AS27" s="406">
        <v>3731</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700000</v>
      </c>
      <c r="BO27" s="434"/>
      <c r="BP27" s="434"/>
      <c r="BQ27" s="434"/>
      <c r="BR27" s="434"/>
      <c r="BS27" s="434"/>
      <c r="BT27" s="434"/>
      <c r="BU27" s="435"/>
      <c r="BV27" s="433">
        <v>700000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4800</v>
      </c>
      <c r="R28" s="407"/>
      <c r="S28" s="407"/>
      <c r="T28" s="407"/>
      <c r="U28" s="407"/>
      <c r="V28" s="408"/>
      <c r="W28" s="472"/>
      <c r="X28" s="463"/>
      <c r="Y28" s="464"/>
      <c r="Z28" s="403" t="s">
        <v>185</v>
      </c>
      <c r="AA28" s="404"/>
      <c r="AB28" s="404"/>
      <c r="AC28" s="404"/>
      <c r="AD28" s="404"/>
      <c r="AE28" s="404"/>
      <c r="AF28" s="404"/>
      <c r="AG28" s="405"/>
      <c r="AH28" s="406" t="s">
        <v>180</v>
      </c>
      <c r="AI28" s="407"/>
      <c r="AJ28" s="407"/>
      <c r="AK28" s="407"/>
      <c r="AL28" s="408"/>
      <c r="AM28" s="406" t="s">
        <v>180</v>
      </c>
      <c r="AN28" s="407"/>
      <c r="AO28" s="407"/>
      <c r="AP28" s="407"/>
      <c r="AQ28" s="407"/>
      <c r="AR28" s="408"/>
      <c r="AS28" s="406" t="s">
        <v>180</v>
      </c>
      <c r="AT28" s="407"/>
      <c r="AU28" s="407"/>
      <c r="AV28" s="407"/>
      <c r="AW28" s="407"/>
      <c r="AX28" s="409"/>
      <c r="AY28" s="413" t="s">
        <v>186</v>
      </c>
      <c r="AZ28" s="414"/>
      <c r="BA28" s="414"/>
      <c r="BB28" s="415"/>
      <c r="BC28" s="422" t="s">
        <v>47</v>
      </c>
      <c r="BD28" s="423"/>
      <c r="BE28" s="423"/>
      <c r="BF28" s="423"/>
      <c r="BG28" s="423"/>
      <c r="BH28" s="423"/>
      <c r="BI28" s="423"/>
      <c r="BJ28" s="423"/>
      <c r="BK28" s="423"/>
      <c r="BL28" s="423"/>
      <c r="BM28" s="424"/>
      <c r="BN28" s="425">
        <v>2780958</v>
      </c>
      <c r="BO28" s="426"/>
      <c r="BP28" s="426"/>
      <c r="BQ28" s="426"/>
      <c r="BR28" s="426"/>
      <c r="BS28" s="426"/>
      <c r="BT28" s="426"/>
      <c r="BU28" s="427"/>
      <c r="BV28" s="425">
        <v>2350014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26</v>
      </c>
      <c r="M29" s="407"/>
      <c r="N29" s="407"/>
      <c r="O29" s="407"/>
      <c r="P29" s="408"/>
      <c r="Q29" s="406">
        <v>4600</v>
      </c>
      <c r="R29" s="407"/>
      <c r="S29" s="407"/>
      <c r="T29" s="407"/>
      <c r="U29" s="407"/>
      <c r="V29" s="408"/>
      <c r="W29" s="473"/>
      <c r="X29" s="474"/>
      <c r="Y29" s="475"/>
      <c r="Z29" s="403" t="s">
        <v>188</v>
      </c>
      <c r="AA29" s="404"/>
      <c r="AB29" s="404"/>
      <c r="AC29" s="404"/>
      <c r="AD29" s="404"/>
      <c r="AE29" s="404"/>
      <c r="AF29" s="404"/>
      <c r="AG29" s="405"/>
      <c r="AH29" s="406">
        <v>1184</v>
      </c>
      <c r="AI29" s="407"/>
      <c r="AJ29" s="407"/>
      <c r="AK29" s="407"/>
      <c r="AL29" s="408"/>
      <c r="AM29" s="406">
        <v>3559752</v>
      </c>
      <c r="AN29" s="407"/>
      <c r="AO29" s="407"/>
      <c r="AP29" s="407"/>
      <c r="AQ29" s="407"/>
      <c r="AR29" s="408"/>
      <c r="AS29" s="406">
        <v>3007</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709023</v>
      </c>
      <c r="BO29" s="431"/>
      <c r="BP29" s="431"/>
      <c r="BQ29" s="431"/>
      <c r="BR29" s="431"/>
      <c r="BS29" s="431"/>
      <c r="BT29" s="431"/>
      <c r="BU29" s="432"/>
      <c r="BV29" s="430">
        <v>708776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101.4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2289313</v>
      </c>
      <c r="BO30" s="434"/>
      <c r="BP30" s="434"/>
      <c r="BQ30" s="434"/>
      <c r="BR30" s="434"/>
      <c r="BS30" s="434"/>
      <c r="BT30" s="434"/>
      <c r="BU30" s="435"/>
      <c r="BV30" s="433">
        <v>2262426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八千代市水道サービス</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墓地事業特別会計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八千代市環境緑化公社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八千代市文化・スポーツ振興財団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千葉県後期高齢者医療広域連合（後期高齢者医療特別会計）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四市複合事務組合（一般会計）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北千葉広域水道企業団（水道用水供給事業会計）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印旛利根川水防事務組合（一般会計）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BugBBYOnDb4VDRFNBSwYOC/CkPQNQlmgHLzeJE86dkF7bsHKVHF2B34NsMuGsSHh7Kg11oemVYx3Ha30fu1xw==" saltValue="Nqhtj+//Mk33A1WxSoTI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7" t="s">
        <v>571</v>
      </c>
      <c r="D34" s="1217"/>
      <c r="E34" s="1218"/>
      <c r="F34" s="32">
        <v>7.52</v>
      </c>
      <c r="G34" s="33">
        <v>7.03</v>
      </c>
      <c r="H34" s="33">
        <v>7.94</v>
      </c>
      <c r="I34" s="33">
        <v>8.82</v>
      </c>
      <c r="J34" s="34">
        <v>8.5399999999999991</v>
      </c>
      <c r="K34" s="22"/>
      <c r="L34" s="22"/>
      <c r="M34" s="22"/>
      <c r="N34" s="22"/>
      <c r="O34" s="22"/>
      <c r="P34" s="22"/>
    </row>
    <row r="35" spans="1:16" ht="39" customHeight="1" x14ac:dyDescent="0.15">
      <c r="A35" s="22"/>
      <c r="B35" s="35"/>
      <c r="C35" s="1211" t="s">
        <v>572</v>
      </c>
      <c r="D35" s="1212"/>
      <c r="E35" s="1213"/>
      <c r="F35" s="36">
        <v>4.53</v>
      </c>
      <c r="G35" s="37">
        <v>6.31</v>
      </c>
      <c r="H35" s="37">
        <v>4.5</v>
      </c>
      <c r="I35" s="37">
        <v>3.97</v>
      </c>
      <c r="J35" s="38">
        <v>5.82</v>
      </c>
      <c r="K35" s="22"/>
      <c r="L35" s="22"/>
      <c r="M35" s="22"/>
      <c r="N35" s="22"/>
      <c r="O35" s="22"/>
      <c r="P35" s="22"/>
    </row>
    <row r="36" spans="1:16" ht="39" customHeight="1" x14ac:dyDescent="0.15">
      <c r="A36" s="22"/>
      <c r="B36" s="35"/>
      <c r="C36" s="1211" t="s">
        <v>573</v>
      </c>
      <c r="D36" s="1212"/>
      <c r="E36" s="1213"/>
      <c r="F36" s="36">
        <v>2.15</v>
      </c>
      <c r="G36" s="37">
        <v>2.93</v>
      </c>
      <c r="H36" s="37">
        <v>3.68</v>
      </c>
      <c r="I36" s="37">
        <v>4.34</v>
      </c>
      <c r="J36" s="38">
        <v>4.93</v>
      </c>
      <c r="K36" s="22"/>
      <c r="L36" s="22"/>
      <c r="M36" s="22"/>
      <c r="N36" s="22"/>
      <c r="O36" s="22"/>
      <c r="P36" s="22"/>
    </row>
    <row r="37" spans="1:16" ht="39" customHeight="1" x14ac:dyDescent="0.15">
      <c r="A37" s="22"/>
      <c r="B37" s="35"/>
      <c r="C37" s="1211" t="s">
        <v>574</v>
      </c>
      <c r="D37" s="1212"/>
      <c r="E37" s="1213"/>
      <c r="F37" s="36">
        <v>0.63</v>
      </c>
      <c r="G37" s="37">
        <v>0.66</v>
      </c>
      <c r="H37" s="37">
        <v>0.72</v>
      </c>
      <c r="I37" s="37">
        <v>0.1</v>
      </c>
      <c r="J37" s="38">
        <v>0.93</v>
      </c>
      <c r="K37" s="22"/>
      <c r="L37" s="22"/>
      <c r="M37" s="22"/>
      <c r="N37" s="22"/>
      <c r="O37" s="22"/>
      <c r="P37" s="22"/>
    </row>
    <row r="38" spans="1:16" ht="39" customHeight="1" x14ac:dyDescent="0.15">
      <c r="A38" s="22"/>
      <c r="B38" s="35"/>
      <c r="C38" s="1211" t="s">
        <v>575</v>
      </c>
      <c r="D38" s="1212"/>
      <c r="E38" s="1213"/>
      <c r="F38" s="36">
        <v>1.73</v>
      </c>
      <c r="G38" s="37">
        <v>2.35</v>
      </c>
      <c r="H38" s="37">
        <v>1.07</v>
      </c>
      <c r="I38" s="37">
        <v>0.44</v>
      </c>
      <c r="J38" s="38">
        <v>0.75</v>
      </c>
      <c r="K38" s="22"/>
      <c r="L38" s="22"/>
      <c r="M38" s="22"/>
      <c r="N38" s="22"/>
      <c r="O38" s="22"/>
      <c r="P38" s="22"/>
    </row>
    <row r="39" spans="1:16" ht="39" customHeight="1" x14ac:dyDescent="0.15">
      <c r="A39" s="22"/>
      <c r="B39" s="35"/>
      <c r="C39" s="1211" t="s">
        <v>576</v>
      </c>
      <c r="D39" s="1212"/>
      <c r="E39" s="1213"/>
      <c r="F39" s="36">
        <v>0.05</v>
      </c>
      <c r="G39" s="37">
        <v>0.1</v>
      </c>
      <c r="H39" s="37">
        <v>0.12</v>
      </c>
      <c r="I39" s="37">
        <v>0.26</v>
      </c>
      <c r="J39" s="38">
        <v>0.03</v>
      </c>
      <c r="K39" s="22"/>
      <c r="L39" s="22"/>
      <c r="M39" s="22"/>
      <c r="N39" s="22"/>
      <c r="O39" s="22"/>
      <c r="P39" s="22"/>
    </row>
    <row r="40" spans="1:16" ht="39" customHeight="1" x14ac:dyDescent="0.15">
      <c r="A40" s="22"/>
      <c r="B40" s="35"/>
      <c r="C40" s="1211" t="s">
        <v>577</v>
      </c>
      <c r="D40" s="1212"/>
      <c r="E40" s="1213"/>
      <c r="F40" s="36">
        <v>0</v>
      </c>
      <c r="G40" s="37">
        <v>0</v>
      </c>
      <c r="H40" s="37">
        <v>0</v>
      </c>
      <c r="I40" s="37">
        <v>0</v>
      </c>
      <c r="J40" s="38">
        <v>0</v>
      </c>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578</v>
      </c>
      <c r="D42" s="1212"/>
      <c r="E42" s="1213"/>
      <c r="F42" s="36" t="s">
        <v>521</v>
      </c>
      <c r="G42" s="37" t="s">
        <v>521</v>
      </c>
      <c r="H42" s="37" t="s">
        <v>521</v>
      </c>
      <c r="I42" s="37" t="s">
        <v>521</v>
      </c>
      <c r="J42" s="38" t="s">
        <v>521</v>
      </c>
      <c r="K42" s="22"/>
      <c r="L42" s="22"/>
      <c r="M42" s="22"/>
      <c r="N42" s="22"/>
      <c r="O42" s="22"/>
      <c r="P42" s="22"/>
    </row>
    <row r="43" spans="1:16" ht="39" customHeight="1" thickBot="1" x14ac:dyDescent="0.2">
      <c r="A43" s="22"/>
      <c r="B43" s="40"/>
      <c r="C43" s="1214" t="s">
        <v>579</v>
      </c>
      <c r="D43" s="1215"/>
      <c r="E43" s="1216"/>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U8k9Mx+xPPzEA8ormUYAGqjkg+QOOPvWPmP/iz6hRJSmyeZIkl55TM5rLQYviC08Yj70+lm/XGGSa0WJe0S0g==" saltValue="CmoCXw5cZpoMx+MTAKdQ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5391</v>
      </c>
      <c r="L45" s="60">
        <v>5494</v>
      </c>
      <c r="M45" s="60">
        <v>5701</v>
      </c>
      <c r="N45" s="60">
        <v>5790</v>
      </c>
      <c r="O45" s="61">
        <v>5681</v>
      </c>
      <c r="P45" s="48"/>
      <c r="Q45" s="48"/>
      <c r="R45" s="48"/>
      <c r="S45" s="48"/>
      <c r="T45" s="48"/>
      <c r="U45" s="48"/>
    </row>
    <row r="46" spans="1:21" ht="30.75" customHeight="1" x14ac:dyDescent="0.15">
      <c r="A46" s="48"/>
      <c r="B46" s="1239"/>
      <c r="C46" s="1240"/>
      <c r="D46" s="62"/>
      <c r="E46" s="1221" t="s">
        <v>12</v>
      </c>
      <c r="F46" s="1221"/>
      <c r="G46" s="1221"/>
      <c r="H46" s="1221"/>
      <c r="I46" s="1221"/>
      <c r="J46" s="1222"/>
      <c r="K46" s="63" t="s">
        <v>521</v>
      </c>
      <c r="L46" s="64" t="s">
        <v>521</v>
      </c>
      <c r="M46" s="64" t="s">
        <v>521</v>
      </c>
      <c r="N46" s="64" t="s">
        <v>521</v>
      </c>
      <c r="O46" s="65" t="s">
        <v>521</v>
      </c>
      <c r="P46" s="48"/>
      <c r="Q46" s="48"/>
      <c r="R46" s="48"/>
      <c r="S46" s="48"/>
      <c r="T46" s="48"/>
      <c r="U46" s="48"/>
    </row>
    <row r="47" spans="1:21" ht="30.75" customHeight="1" x14ac:dyDescent="0.15">
      <c r="A47" s="48"/>
      <c r="B47" s="1239"/>
      <c r="C47" s="1240"/>
      <c r="D47" s="62"/>
      <c r="E47" s="1221" t="s">
        <v>13</v>
      </c>
      <c r="F47" s="1221"/>
      <c r="G47" s="1221"/>
      <c r="H47" s="1221"/>
      <c r="I47" s="1221"/>
      <c r="J47" s="1222"/>
      <c r="K47" s="63" t="s">
        <v>521</v>
      </c>
      <c r="L47" s="64" t="s">
        <v>521</v>
      </c>
      <c r="M47" s="64" t="s">
        <v>521</v>
      </c>
      <c r="N47" s="64" t="s">
        <v>521</v>
      </c>
      <c r="O47" s="65" t="s">
        <v>521</v>
      </c>
      <c r="P47" s="48"/>
      <c r="Q47" s="48"/>
      <c r="R47" s="48"/>
      <c r="S47" s="48"/>
      <c r="T47" s="48"/>
      <c r="U47" s="48"/>
    </row>
    <row r="48" spans="1:21" ht="30.75" customHeight="1" x14ac:dyDescent="0.15">
      <c r="A48" s="48"/>
      <c r="B48" s="1239"/>
      <c r="C48" s="1240"/>
      <c r="D48" s="62"/>
      <c r="E48" s="1221" t="s">
        <v>14</v>
      </c>
      <c r="F48" s="1221"/>
      <c r="G48" s="1221"/>
      <c r="H48" s="1221"/>
      <c r="I48" s="1221"/>
      <c r="J48" s="1222"/>
      <c r="K48" s="63">
        <v>471</v>
      </c>
      <c r="L48" s="64">
        <v>456</v>
      </c>
      <c r="M48" s="64">
        <v>516</v>
      </c>
      <c r="N48" s="64">
        <v>491</v>
      </c>
      <c r="O48" s="65">
        <v>247</v>
      </c>
      <c r="P48" s="48"/>
      <c r="Q48" s="48"/>
      <c r="R48" s="48"/>
      <c r="S48" s="48"/>
      <c r="T48" s="48"/>
      <c r="U48" s="48"/>
    </row>
    <row r="49" spans="1:21" ht="30.75" customHeight="1" x14ac:dyDescent="0.15">
      <c r="A49" s="48"/>
      <c r="B49" s="1239"/>
      <c r="C49" s="1240"/>
      <c r="D49" s="62"/>
      <c r="E49" s="1221" t="s">
        <v>15</v>
      </c>
      <c r="F49" s="1221"/>
      <c r="G49" s="1221"/>
      <c r="H49" s="1221"/>
      <c r="I49" s="1221"/>
      <c r="J49" s="1222"/>
      <c r="K49" s="63">
        <v>23</v>
      </c>
      <c r="L49" s="64">
        <v>25</v>
      </c>
      <c r="M49" s="64">
        <v>21</v>
      </c>
      <c r="N49" s="64">
        <v>21</v>
      </c>
      <c r="O49" s="65">
        <v>49</v>
      </c>
      <c r="P49" s="48"/>
      <c r="Q49" s="48"/>
      <c r="R49" s="48"/>
      <c r="S49" s="48"/>
      <c r="T49" s="48"/>
      <c r="U49" s="48"/>
    </row>
    <row r="50" spans="1:21" ht="30.75" customHeight="1" x14ac:dyDescent="0.15">
      <c r="A50" s="48"/>
      <c r="B50" s="1239"/>
      <c r="C50" s="1240"/>
      <c r="D50" s="62"/>
      <c r="E50" s="1221" t="s">
        <v>16</v>
      </c>
      <c r="F50" s="1221"/>
      <c r="G50" s="1221"/>
      <c r="H50" s="1221"/>
      <c r="I50" s="1221"/>
      <c r="J50" s="1222"/>
      <c r="K50" s="63">
        <v>273</v>
      </c>
      <c r="L50" s="64">
        <v>253</v>
      </c>
      <c r="M50" s="64">
        <v>253</v>
      </c>
      <c r="N50" s="64">
        <v>240</v>
      </c>
      <c r="O50" s="65">
        <v>240</v>
      </c>
      <c r="P50" s="48"/>
      <c r="Q50" s="48"/>
      <c r="R50" s="48"/>
      <c r="S50" s="48"/>
      <c r="T50" s="48"/>
      <c r="U50" s="48"/>
    </row>
    <row r="51" spans="1:21" ht="30.75" customHeight="1" x14ac:dyDescent="0.15">
      <c r="A51" s="48"/>
      <c r="B51" s="1241"/>
      <c r="C51" s="1242"/>
      <c r="D51" s="66"/>
      <c r="E51" s="1221" t="s">
        <v>17</v>
      </c>
      <c r="F51" s="1221"/>
      <c r="G51" s="1221"/>
      <c r="H51" s="1221"/>
      <c r="I51" s="1221"/>
      <c r="J51" s="1222"/>
      <c r="K51" s="63" t="s">
        <v>521</v>
      </c>
      <c r="L51" s="64" t="s">
        <v>521</v>
      </c>
      <c r="M51" s="64" t="s">
        <v>521</v>
      </c>
      <c r="N51" s="64" t="s">
        <v>521</v>
      </c>
      <c r="O51" s="65" t="s">
        <v>521</v>
      </c>
      <c r="P51" s="48"/>
      <c r="Q51" s="48"/>
      <c r="R51" s="48"/>
      <c r="S51" s="48"/>
      <c r="T51" s="48"/>
      <c r="U51" s="48"/>
    </row>
    <row r="52" spans="1:21" ht="30.75" customHeight="1" x14ac:dyDescent="0.15">
      <c r="A52" s="48"/>
      <c r="B52" s="1219" t="s">
        <v>18</v>
      </c>
      <c r="C52" s="1220"/>
      <c r="D52" s="66"/>
      <c r="E52" s="1221" t="s">
        <v>19</v>
      </c>
      <c r="F52" s="1221"/>
      <c r="G52" s="1221"/>
      <c r="H52" s="1221"/>
      <c r="I52" s="1221"/>
      <c r="J52" s="1222"/>
      <c r="K52" s="63">
        <v>4319</v>
      </c>
      <c r="L52" s="64">
        <v>4451</v>
      </c>
      <c r="M52" s="64">
        <v>4402</v>
      </c>
      <c r="N52" s="64">
        <v>4612</v>
      </c>
      <c r="O52" s="65">
        <v>4582</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1839</v>
      </c>
      <c r="L53" s="69">
        <v>1777</v>
      </c>
      <c r="M53" s="69">
        <v>2089</v>
      </c>
      <c r="N53" s="69">
        <v>1930</v>
      </c>
      <c r="O53" s="70">
        <v>1635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7" t="s">
        <v>24</v>
      </c>
      <c r="C57" s="1228"/>
      <c r="D57" s="1231" t="s">
        <v>25</v>
      </c>
      <c r="E57" s="1232"/>
      <c r="F57" s="1232"/>
      <c r="G57" s="1232"/>
      <c r="H57" s="1232"/>
      <c r="I57" s="1232"/>
      <c r="J57" s="1233"/>
      <c r="K57" s="83" t="s">
        <v>605</v>
      </c>
      <c r="L57" s="84" t="s">
        <v>605</v>
      </c>
      <c r="M57" s="84" t="s">
        <v>605</v>
      </c>
      <c r="N57" s="84" t="s">
        <v>605</v>
      </c>
      <c r="O57" s="85" t="s">
        <v>605</v>
      </c>
    </row>
    <row r="58" spans="1:21" ht="31.5" customHeight="1" thickBot="1" x14ac:dyDescent="0.2">
      <c r="B58" s="1229"/>
      <c r="C58" s="1230"/>
      <c r="D58" s="1234" t="s">
        <v>26</v>
      </c>
      <c r="E58" s="1235"/>
      <c r="F58" s="1235"/>
      <c r="G58" s="1235"/>
      <c r="H58" s="1235"/>
      <c r="I58" s="1235"/>
      <c r="J58" s="1236"/>
      <c r="K58" s="86" t="s">
        <v>605</v>
      </c>
      <c r="L58" s="87" t="s">
        <v>605</v>
      </c>
      <c r="M58" s="87" t="s">
        <v>605</v>
      </c>
      <c r="N58" s="87" t="s">
        <v>605</v>
      </c>
      <c r="O58" s="88" t="s">
        <v>605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dPjxF4tPY/zHcH4U7HPWzXhkCCNX7EWD7svBA6SzbA5vYvXyJWtJgxaI9XdnzAG8TSsvqB9vgH9ekebsJHLw==" saltValue="jiIVbr9BY+uWsO2E3Ydh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7" t="s">
        <v>29</v>
      </c>
      <c r="C41" s="1258"/>
      <c r="D41" s="102"/>
      <c r="E41" s="1259" t="s">
        <v>30</v>
      </c>
      <c r="F41" s="1259"/>
      <c r="G41" s="1259"/>
      <c r="H41" s="1260"/>
      <c r="I41" s="103">
        <v>57023</v>
      </c>
      <c r="J41" s="104">
        <v>54614</v>
      </c>
      <c r="K41" s="104">
        <v>52007</v>
      </c>
      <c r="L41" s="104">
        <v>51192</v>
      </c>
      <c r="M41" s="105">
        <v>47968</v>
      </c>
    </row>
    <row r="42" spans="2:13" ht="27.75" customHeight="1" x14ac:dyDescent="0.15">
      <c r="B42" s="1247"/>
      <c r="C42" s="1248"/>
      <c r="D42" s="106"/>
      <c r="E42" s="1251" t="s">
        <v>31</v>
      </c>
      <c r="F42" s="1251"/>
      <c r="G42" s="1251"/>
      <c r="H42" s="1252"/>
      <c r="I42" s="107">
        <v>2817</v>
      </c>
      <c r="J42" s="108">
        <v>2614</v>
      </c>
      <c r="K42" s="108">
        <v>1732</v>
      </c>
      <c r="L42" s="108">
        <v>1521</v>
      </c>
      <c r="M42" s="109">
        <v>1305</v>
      </c>
    </row>
    <row r="43" spans="2:13" ht="27.75" customHeight="1" x14ac:dyDescent="0.15">
      <c r="B43" s="1247"/>
      <c r="C43" s="1248"/>
      <c r="D43" s="106"/>
      <c r="E43" s="1251" t="s">
        <v>32</v>
      </c>
      <c r="F43" s="1251"/>
      <c r="G43" s="1251"/>
      <c r="H43" s="1252"/>
      <c r="I43" s="107">
        <v>1339</v>
      </c>
      <c r="J43" s="108">
        <v>1318</v>
      </c>
      <c r="K43" s="108">
        <v>716</v>
      </c>
      <c r="L43" s="108">
        <v>644</v>
      </c>
      <c r="M43" s="109">
        <v>543</v>
      </c>
    </row>
    <row r="44" spans="2:13" ht="27.75" customHeight="1" x14ac:dyDescent="0.15">
      <c r="B44" s="1247"/>
      <c r="C44" s="1248"/>
      <c r="D44" s="106"/>
      <c r="E44" s="1251" t="s">
        <v>33</v>
      </c>
      <c r="F44" s="1251"/>
      <c r="G44" s="1251"/>
      <c r="H44" s="1252"/>
      <c r="I44" s="107">
        <v>548</v>
      </c>
      <c r="J44" s="108">
        <v>526</v>
      </c>
      <c r="K44" s="108">
        <v>1240</v>
      </c>
      <c r="L44" s="108">
        <v>1748</v>
      </c>
      <c r="M44" s="109">
        <v>1705</v>
      </c>
    </row>
    <row r="45" spans="2:13" ht="27.75" customHeight="1" x14ac:dyDescent="0.15">
      <c r="B45" s="1247"/>
      <c r="C45" s="1248"/>
      <c r="D45" s="106"/>
      <c r="E45" s="1251" t="s">
        <v>34</v>
      </c>
      <c r="F45" s="1251"/>
      <c r="G45" s="1251"/>
      <c r="H45" s="1252"/>
      <c r="I45" s="107">
        <v>7160</v>
      </c>
      <c r="J45" s="108">
        <v>6464</v>
      </c>
      <c r="K45" s="108">
        <v>5520</v>
      </c>
      <c r="L45" s="108">
        <v>5435</v>
      </c>
      <c r="M45" s="109">
        <v>5288</v>
      </c>
    </row>
    <row r="46" spans="2:13" ht="27.75" customHeight="1" x14ac:dyDescent="0.15">
      <c r="B46" s="1247"/>
      <c r="C46" s="1248"/>
      <c r="D46" s="110"/>
      <c r="E46" s="1251" t="s">
        <v>35</v>
      </c>
      <c r="F46" s="1251"/>
      <c r="G46" s="1251"/>
      <c r="H46" s="1252"/>
      <c r="I46" s="107" t="s">
        <v>521</v>
      </c>
      <c r="J46" s="108">
        <v>6</v>
      </c>
      <c r="K46" s="108" t="s">
        <v>521</v>
      </c>
      <c r="L46" s="108" t="s">
        <v>521</v>
      </c>
      <c r="M46" s="109">
        <v>3</v>
      </c>
    </row>
    <row r="47" spans="2:13" ht="27.75" customHeight="1" x14ac:dyDescent="0.15">
      <c r="B47" s="1247"/>
      <c r="C47" s="1248"/>
      <c r="D47" s="111"/>
      <c r="E47" s="1261" t="s">
        <v>36</v>
      </c>
      <c r="F47" s="1262"/>
      <c r="G47" s="1262"/>
      <c r="H47" s="1263"/>
      <c r="I47" s="107" t="s">
        <v>521</v>
      </c>
      <c r="J47" s="108" t="s">
        <v>521</v>
      </c>
      <c r="K47" s="108" t="s">
        <v>521</v>
      </c>
      <c r="L47" s="108" t="s">
        <v>521</v>
      </c>
      <c r="M47" s="109" t="s">
        <v>521</v>
      </c>
    </row>
    <row r="48" spans="2:13" ht="27.75" customHeight="1" x14ac:dyDescent="0.15">
      <c r="B48" s="1247"/>
      <c r="C48" s="1248"/>
      <c r="D48" s="106"/>
      <c r="E48" s="1251" t="s">
        <v>37</v>
      </c>
      <c r="F48" s="1251"/>
      <c r="G48" s="1251"/>
      <c r="H48" s="1252"/>
      <c r="I48" s="107" t="s">
        <v>521</v>
      </c>
      <c r="J48" s="108" t="s">
        <v>521</v>
      </c>
      <c r="K48" s="108" t="s">
        <v>521</v>
      </c>
      <c r="L48" s="108" t="s">
        <v>521</v>
      </c>
      <c r="M48" s="109" t="s">
        <v>521</v>
      </c>
    </row>
    <row r="49" spans="2:13" ht="27.75" customHeight="1" x14ac:dyDescent="0.15">
      <c r="B49" s="1249"/>
      <c r="C49" s="1250"/>
      <c r="D49" s="106"/>
      <c r="E49" s="1251" t="s">
        <v>38</v>
      </c>
      <c r="F49" s="1251"/>
      <c r="G49" s="1251"/>
      <c r="H49" s="1252"/>
      <c r="I49" s="107" t="s">
        <v>521</v>
      </c>
      <c r="J49" s="108" t="s">
        <v>521</v>
      </c>
      <c r="K49" s="108" t="s">
        <v>521</v>
      </c>
      <c r="L49" s="108" t="s">
        <v>521</v>
      </c>
      <c r="M49" s="109" t="s">
        <v>521</v>
      </c>
    </row>
    <row r="50" spans="2:13" ht="27.75" customHeight="1" x14ac:dyDescent="0.15">
      <c r="B50" s="1245" t="s">
        <v>39</v>
      </c>
      <c r="C50" s="1246"/>
      <c r="D50" s="112"/>
      <c r="E50" s="1251" t="s">
        <v>40</v>
      </c>
      <c r="F50" s="1251"/>
      <c r="G50" s="1251"/>
      <c r="H50" s="1252"/>
      <c r="I50" s="107">
        <v>4629</v>
      </c>
      <c r="J50" s="108">
        <v>5956</v>
      </c>
      <c r="K50" s="108">
        <v>7056</v>
      </c>
      <c r="L50" s="108">
        <v>7848</v>
      </c>
      <c r="M50" s="109">
        <v>8267</v>
      </c>
    </row>
    <row r="51" spans="2:13" ht="27.75" customHeight="1" x14ac:dyDescent="0.15">
      <c r="B51" s="1247"/>
      <c r="C51" s="1248"/>
      <c r="D51" s="106"/>
      <c r="E51" s="1251" t="s">
        <v>41</v>
      </c>
      <c r="F51" s="1251"/>
      <c r="G51" s="1251"/>
      <c r="H51" s="1252"/>
      <c r="I51" s="107">
        <v>12237</v>
      </c>
      <c r="J51" s="108">
        <v>11879</v>
      </c>
      <c r="K51" s="108">
        <v>10667</v>
      </c>
      <c r="L51" s="108">
        <v>9738</v>
      </c>
      <c r="M51" s="109">
        <v>8891</v>
      </c>
    </row>
    <row r="52" spans="2:13" ht="27.75" customHeight="1" x14ac:dyDescent="0.15">
      <c r="B52" s="1249"/>
      <c r="C52" s="1250"/>
      <c r="D52" s="106"/>
      <c r="E52" s="1251" t="s">
        <v>42</v>
      </c>
      <c r="F52" s="1251"/>
      <c r="G52" s="1251"/>
      <c r="H52" s="1252"/>
      <c r="I52" s="107">
        <v>39089</v>
      </c>
      <c r="J52" s="108">
        <v>37813</v>
      </c>
      <c r="K52" s="108">
        <v>37927</v>
      </c>
      <c r="L52" s="108">
        <v>36594</v>
      </c>
      <c r="M52" s="109">
        <v>34842</v>
      </c>
    </row>
    <row r="53" spans="2:13" ht="27.75" customHeight="1" thickBot="1" x14ac:dyDescent="0.2">
      <c r="B53" s="1253" t="s">
        <v>43</v>
      </c>
      <c r="C53" s="1254"/>
      <c r="D53" s="113"/>
      <c r="E53" s="1255" t="s">
        <v>44</v>
      </c>
      <c r="F53" s="1255"/>
      <c r="G53" s="1255"/>
      <c r="H53" s="1256"/>
      <c r="I53" s="114">
        <v>12931</v>
      </c>
      <c r="J53" s="115">
        <v>9893</v>
      </c>
      <c r="K53" s="115">
        <v>5564</v>
      </c>
      <c r="L53" s="115">
        <v>6359</v>
      </c>
      <c r="M53" s="116">
        <v>4812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IZjTDWyH73LG3bD+lM0G9cOABcNJ87cCEHjUNneMOymdkdGfm8+JylM3mjBKZFc36AHWHUNcpXsKX8UnuNe/A==" saltValue="tq8Cw8OjSdjyb5B8u3gX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72" t="s">
        <v>47</v>
      </c>
      <c r="D55" s="1272"/>
      <c r="E55" s="1273"/>
      <c r="F55" s="128">
        <v>2130</v>
      </c>
      <c r="G55" s="128">
        <v>2350</v>
      </c>
      <c r="H55" s="129">
        <v>2781</v>
      </c>
    </row>
    <row r="56" spans="2:8" ht="52.5" customHeight="1" x14ac:dyDescent="0.15">
      <c r="B56" s="130"/>
      <c r="C56" s="1274" t="s">
        <v>48</v>
      </c>
      <c r="D56" s="1274"/>
      <c r="E56" s="1275"/>
      <c r="F56" s="131">
        <v>808</v>
      </c>
      <c r="G56" s="131">
        <v>709</v>
      </c>
      <c r="H56" s="132">
        <v>709</v>
      </c>
    </row>
    <row r="57" spans="2:8" ht="53.25" customHeight="1" x14ac:dyDescent="0.15">
      <c r="B57" s="130"/>
      <c r="C57" s="1276" t="s">
        <v>49</v>
      </c>
      <c r="D57" s="1276"/>
      <c r="E57" s="1277"/>
      <c r="F57" s="133">
        <v>1714</v>
      </c>
      <c r="G57" s="133">
        <v>2262</v>
      </c>
      <c r="H57" s="134">
        <v>2289</v>
      </c>
    </row>
    <row r="58" spans="2:8" ht="45.75" customHeight="1" x14ac:dyDescent="0.15">
      <c r="B58" s="135"/>
      <c r="C58" s="1264" t="s">
        <v>599</v>
      </c>
      <c r="D58" s="1265"/>
      <c r="E58" s="1266"/>
      <c r="F58" s="136">
        <v>1501</v>
      </c>
      <c r="G58" s="136">
        <v>2002</v>
      </c>
      <c r="H58" s="137">
        <v>2003</v>
      </c>
    </row>
    <row r="59" spans="2:8" ht="45.75" customHeight="1" x14ac:dyDescent="0.15">
      <c r="B59" s="135"/>
      <c r="C59" s="1264" t="s">
        <v>600</v>
      </c>
      <c r="D59" s="1265"/>
      <c r="E59" s="1266"/>
      <c r="F59" s="136">
        <v>21</v>
      </c>
      <c r="G59" s="136">
        <v>77</v>
      </c>
      <c r="H59" s="137">
        <v>91</v>
      </c>
    </row>
    <row r="60" spans="2:8" ht="45.75" customHeight="1" x14ac:dyDescent="0.15">
      <c r="B60" s="135"/>
      <c r="C60" s="1264" t="s">
        <v>601</v>
      </c>
      <c r="D60" s="1265"/>
      <c r="E60" s="1266"/>
      <c r="F60" s="136">
        <v>70</v>
      </c>
      <c r="G60" s="136">
        <v>60</v>
      </c>
      <c r="H60" s="137">
        <v>60</v>
      </c>
    </row>
    <row r="61" spans="2:8" ht="45.75" customHeight="1" x14ac:dyDescent="0.15">
      <c r="B61" s="135"/>
      <c r="C61" s="1264" t="s">
        <v>603</v>
      </c>
      <c r="D61" s="1265"/>
      <c r="E61" s="1266"/>
      <c r="F61" s="136">
        <v>63</v>
      </c>
      <c r="G61" s="136">
        <v>58</v>
      </c>
      <c r="H61" s="137">
        <v>58</v>
      </c>
    </row>
    <row r="62" spans="2:8" ht="45.75" customHeight="1" thickBot="1" x14ac:dyDescent="0.2">
      <c r="B62" s="138"/>
      <c r="C62" s="1267" t="s">
        <v>602</v>
      </c>
      <c r="D62" s="1268"/>
      <c r="E62" s="1269"/>
      <c r="F62" s="139">
        <v>59</v>
      </c>
      <c r="G62" s="139">
        <v>59</v>
      </c>
      <c r="H62" s="140">
        <v>54</v>
      </c>
    </row>
    <row r="63" spans="2:8" ht="52.5" customHeight="1" thickBot="1" x14ac:dyDescent="0.2">
      <c r="B63" s="141"/>
      <c r="C63" s="1270" t="s">
        <v>50</v>
      </c>
      <c r="D63" s="1270"/>
      <c r="E63" s="1271"/>
      <c r="F63" s="142">
        <v>4653</v>
      </c>
      <c r="G63" s="142">
        <v>5321</v>
      </c>
      <c r="H63" s="143">
        <v>5779</v>
      </c>
    </row>
    <row r="64" spans="2:8" ht="15" customHeight="1" x14ac:dyDescent="0.15"/>
  </sheetData>
  <sheetProtection algorithmName="SHA-512" hashValue="XIn0Gd9KxOHivNQzZ2UINoKJOMdZWpuC6OodCeX2nOtzs2xD06soTaUpZdEnMfUr47lpZ+EiqZtwoSYsyZgi5g==" saltValue="KC5toAUW5KUDkMJQdoU1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X55" sqref="BX55:CE56"/>
    </sheetView>
  </sheetViews>
  <sheetFormatPr defaultColWidth="0" defaultRowHeight="0" customHeight="1" zeroHeight="1" x14ac:dyDescent="0.15"/>
  <cols>
    <col min="1" max="1" width="6.375" style="1278" customWidth="1"/>
    <col min="2" max="107" width="2.5" style="1278" customWidth="1"/>
    <col min="108" max="108" width="6.125" style="1280" customWidth="1"/>
    <col min="109" max="109" width="5.875" style="1279"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338"/>
      <c r="B1" s="1337"/>
      <c r="DD1" s="1278"/>
      <c r="DE1" s="1278"/>
    </row>
    <row r="2" spans="1:143" ht="25.5" customHeight="1" x14ac:dyDescent="0.15">
      <c r="A2" s="1336"/>
      <c r="C2" s="1336"/>
      <c r="O2" s="1336"/>
      <c r="P2" s="1336"/>
      <c r="Q2" s="1336"/>
      <c r="R2" s="1336"/>
      <c r="S2" s="1336"/>
      <c r="T2" s="1336"/>
      <c r="U2" s="1336"/>
      <c r="V2" s="1336"/>
      <c r="W2" s="1336"/>
      <c r="X2" s="1336"/>
      <c r="Y2" s="1336"/>
      <c r="Z2" s="1336"/>
      <c r="AA2" s="1336"/>
      <c r="AB2" s="1336"/>
      <c r="AC2" s="1336"/>
      <c r="AD2" s="1336"/>
      <c r="AE2" s="1336"/>
      <c r="AF2" s="1336"/>
      <c r="AG2" s="1336"/>
      <c r="AH2" s="1336"/>
      <c r="AI2" s="1336"/>
      <c r="AU2" s="1336"/>
      <c r="BG2" s="1336"/>
      <c r="BS2" s="1336"/>
      <c r="CE2" s="1336"/>
      <c r="CQ2" s="1336"/>
      <c r="DD2" s="1278"/>
      <c r="DE2" s="1278"/>
    </row>
    <row r="3" spans="1:143" ht="25.5" customHeight="1" x14ac:dyDescent="0.15">
      <c r="A3" s="1336"/>
      <c r="C3" s="1336"/>
      <c r="O3" s="1336"/>
      <c r="P3" s="1336"/>
      <c r="Q3" s="1336"/>
      <c r="R3" s="1336"/>
      <c r="S3" s="1336"/>
      <c r="T3" s="1336"/>
      <c r="U3" s="1336"/>
      <c r="V3" s="1336"/>
      <c r="W3" s="1336"/>
      <c r="X3" s="1336"/>
      <c r="Y3" s="1336"/>
      <c r="Z3" s="1336"/>
      <c r="AA3" s="1336"/>
      <c r="AB3" s="1336"/>
      <c r="AC3" s="1336"/>
      <c r="AD3" s="1336"/>
      <c r="AE3" s="1336"/>
      <c r="AF3" s="1336"/>
      <c r="AG3" s="1336"/>
      <c r="AH3" s="1336"/>
      <c r="AI3" s="1336"/>
      <c r="AU3" s="1336"/>
      <c r="BG3" s="1336"/>
      <c r="BS3" s="1336"/>
      <c r="CE3" s="1336"/>
      <c r="CQ3" s="1336"/>
      <c r="DD3" s="1278"/>
      <c r="DE3" s="1278"/>
    </row>
    <row r="4" spans="1:143" s="292" customFormat="1" ht="13.5" x14ac:dyDescent="0.15">
      <c r="A4" s="1336"/>
      <c r="B4" s="1336"/>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6"/>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6"/>
      <c r="BE5" s="1336"/>
      <c r="BF5" s="1336"/>
      <c r="BG5" s="1336"/>
      <c r="BH5" s="1336"/>
      <c r="BI5" s="1336"/>
      <c r="BJ5" s="1336"/>
      <c r="BK5" s="1336"/>
      <c r="BL5" s="1336"/>
      <c r="BM5" s="1336"/>
      <c r="BN5" s="1336"/>
      <c r="BO5" s="1336"/>
      <c r="BP5" s="1336"/>
      <c r="BQ5" s="1336"/>
      <c r="BR5" s="1336"/>
      <c r="BS5" s="1336"/>
      <c r="BT5" s="1336"/>
      <c r="BU5" s="1336"/>
      <c r="BV5" s="1336"/>
      <c r="BW5" s="1336"/>
      <c r="BX5" s="1336"/>
      <c r="BY5" s="1336"/>
      <c r="BZ5" s="1336"/>
      <c r="CA5" s="1336"/>
      <c r="CB5" s="1336"/>
      <c r="CC5" s="1336"/>
      <c r="CD5" s="1336"/>
      <c r="CE5" s="1336"/>
      <c r="CF5" s="1336"/>
      <c r="CG5" s="1336"/>
      <c r="CH5" s="1336"/>
      <c r="CI5" s="1336"/>
      <c r="CJ5" s="1336"/>
      <c r="CK5" s="1336"/>
      <c r="CL5" s="1336"/>
      <c r="CM5" s="1336"/>
      <c r="CN5" s="1336"/>
      <c r="CO5" s="1336"/>
      <c r="CP5" s="1336"/>
      <c r="CQ5" s="1336"/>
      <c r="CR5" s="1336"/>
      <c r="CS5" s="1336"/>
      <c r="CT5" s="1336"/>
      <c r="CU5" s="1336"/>
      <c r="CV5" s="1336"/>
      <c r="CW5" s="1336"/>
      <c r="CX5" s="1336"/>
      <c r="CY5" s="1336"/>
      <c r="CZ5" s="1336"/>
      <c r="DA5" s="1336"/>
      <c r="DB5" s="1336"/>
      <c r="DC5" s="1336"/>
      <c r="DD5" s="1336"/>
      <c r="DE5" s="1336"/>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6"/>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6"/>
      <c r="AO6" s="1336"/>
      <c r="AP6" s="1336"/>
      <c r="AQ6" s="1336"/>
      <c r="AR6" s="1336"/>
      <c r="AS6" s="1336"/>
      <c r="AT6" s="1336"/>
      <c r="AU6" s="1336"/>
      <c r="AV6" s="1336"/>
      <c r="AW6" s="1336"/>
      <c r="AX6" s="1336"/>
      <c r="AY6" s="1336"/>
      <c r="AZ6" s="1336"/>
      <c r="BA6" s="1336"/>
      <c r="BB6" s="1336"/>
      <c r="BC6" s="1336"/>
      <c r="BD6" s="1336"/>
      <c r="BE6" s="1336"/>
      <c r="BF6" s="1336"/>
      <c r="BG6" s="1336"/>
      <c r="BH6" s="1336"/>
      <c r="BI6" s="1336"/>
      <c r="BJ6" s="1336"/>
      <c r="BK6" s="1336"/>
      <c r="BL6" s="1336"/>
      <c r="BM6" s="1336"/>
      <c r="BN6" s="1336"/>
      <c r="BO6" s="1336"/>
      <c r="BP6" s="1336"/>
      <c r="BQ6" s="1336"/>
      <c r="BR6" s="1336"/>
      <c r="BS6" s="1336"/>
      <c r="BT6" s="1336"/>
      <c r="BU6" s="1336"/>
      <c r="BV6" s="1336"/>
      <c r="BW6" s="1336"/>
      <c r="BX6" s="1336"/>
      <c r="BY6" s="1336"/>
      <c r="BZ6" s="1336"/>
      <c r="CA6" s="1336"/>
      <c r="CB6" s="1336"/>
      <c r="CC6" s="1336"/>
      <c r="CD6" s="1336"/>
      <c r="CE6" s="1336"/>
      <c r="CF6" s="1336"/>
      <c r="CG6" s="1336"/>
      <c r="CH6" s="1336"/>
      <c r="CI6" s="1336"/>
      <c r="CJ6" s="1336"/>
      <c r="CK6" s="1336"/>
      <c r="CL6" s="1336"/>
      <c r="CM6" s="1336"/>
      <c r="CN6" s="1336"/>
      <c r="CO6" s="1336"/>
      <c r="CP6" s="1336"/>
      <c r="CQ6" s="1336"/>
      <c r="CR6" s="1336"/>
      <c r="CS6" s="1336"/>
      <c r="CT6" s="1336"/>
      <c r="CU6" s="1336"/>
      <c r="CV6" s="1336"/>
      <c r="CW6" s="1336"/>
      <c r="CX6" s="1336"/>
      <c r="CY6" s="1336"/>
      <c r="CZ6" s="1336"/>
      <c r="DA6" s="1336"/>
      <c r="DB6" s="1336"/>
      <c r="DC6" s="1336"/>
      <c r="DD6" s="1336"/>
      <c r="DE6" s="1336"/>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6"/>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6"/>
      <c r="CC7" s="1336"/>
      <c r="CD7" s="1336"/>
      <c r="CE7" s="1336"/>
      <c r="CF7" s="1336"/>
      <c r="CG7" s="1336"/>
      <c r="CH7" s="1336"/>
      <c r="CI7" s="1336"/>
      <c r="CJ7" s="1336"/>
      <c r="CK7" s="1336"/>
      <c r="CL7" s="1336"/>
      <c r="CM7" s="1336"/>
      <c r="CN7" s="1336"/>
      <c r="CO7" s="1336"/>
      <c r="CP7" s="1336"/>
      <c r="CQ7" s="1336"/>
      <c r="CR7" s="1336"/>
      <c r="CS7" s="1336"/>
      <c r="CT7" s="1336"/>
      <c r="CU7" s="1336"/>
      <c r="CV7" s="1336"/>
      <c r="CW7" s="1336"/>
      <c r="CX7" s="1336"/>
      <c r="CY7" s="1336"/>
      <c r="CZ7" s="1336"/>
      <c r="DA7" s="1336"/>
      <c r="DB7" s="1336"/>
      <c r="DC7" s="1336"/>
      <c r="DD7" s="1336"/>
      <c r="DE7" s="1336"/>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6"/>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6"/>
      <c r="CC8" s="1336"/>
      <c r="CD8" s="1336"/>
      <c r="CE8" s="1336"/>
      <c r="CF8" s="1336"/>
      <c r="CG8" s="1336"/>
      <c r="CH8" s="1336"/>
      <c r="CI8" s="1336"/>
      <c r="CJ8" s="1336"/>
      <c r="CK8" s="1336"/>
      <c r="CL8" s="1336"/>
      <c r="CM8" s="1336"/>
      <c r="CN8" s="1336"/>
      <c r="CO8" s="1336"/>
      <c r="CP8" s="1336"/>
      <c r="CQ8" s="1336"/>
      <c r="CR8" s="1336"/>
      <c r="CS8" s="1336"/>
      <c r="CT8" s="1336"/>
      <c r="CU8" s="1336"/>
      <c r="CV8" s="1336"/>
      <c r="CW8" s="1336"/>
      <c r="CX8" s="1336"/>
      <c r="CY8" s="1336"/>
      <c r="CZ8" s="1336"/>
      <c r="DA8" s="1336"/>
      <c r="DB8" s="1336"/>
      <c r="DC8" s="1336"/>
      <c r="DD8" s="1336"/>
      <c r="DE8" s="1336"/>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6"/>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c r="BG10" s="1336"/>
      <c r="BH10" s="1336"/>
      <c r="BI10" s="1336"/>
      <c r="BJ10" s="1336"/>
      <c r="BK10" s="1336"/>
      <c r="BL10" s="1336"/>
      <c r="BM10" s="1336"/>
      <c r="BN10" s="1336"/>
      <c r="BO10" s="1336"/>
      <c r="BP10" s="1336"/>
      <c r="BQ10" s="1336"/>
      <c r="BR10" s="1336"/>
      <c r="BS10" s="1336"/>
      <c r="BT10" s="1336"/>
      <c r="BU10" s="1336"/>
      <c r="BV10" s="1336"/>
      <c r="BW10" s="1336"/>
      <c r="BX10" s="1336"/>
      <c r="BY10" s="1336"/>
      <c r="BZ10" s="1336"/>
      <c r="CA10" s="1336"/>
      <c r="CB10" s="1336"/>
      <c r="CC10" s="1336"/>
      <c r="CD10" s="1336"/>
      <c r="CE10" s="1336"/>
      <c r="CF10" s="1336"/>
      <c r="CG10" s="1336"/>
      <c r="CH10" s="1336"/>
      <c r="CI10" s="1336"/>
      <c r="CJ10" s="1336"/>
      <c r="CK10" s="1336"/>
      <c r="CL10" s="1336"/>
      <c r="CM10" s="1336"/>
      <c r="CN10" s="1336"/>
      <c r="CO10" s="1336"/>
      <c r="CP10" s="1336"/>
      <c r="CQ10" s="1336"/>
      <c r="CR10" s="1336"/>
      <c r="CS10" s="1336"/>
      <c r="CT10" s="1336"/>
      <c r="CU10" s="1336"/>
      <c r="CV10" s="1336"/>
      <c r="CW10" s="1336"/>
      <c r="CX10" s="1336"/>
      <c r="CY10" s="1336"/>
      <c r="CZ10" s="1336"/>
      <c r="DA10" s="1336"/>
      <c r="DB10" s="1336"/>
      <c r="DC10" s="1336"/>
      <c r="DD10" s="1336"/>
      <c r="DE10" s="1336"/>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1336"/>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1336"/>
      <c r="BK11" s="1336"/>
      <c r="BL11" s="1336"/>
      <c r="BM11" s="1336"/>
      <c r="BN11" s="1336"/>
      <c r="BO11" s="1336"/>
      <c r="BP11" s="1336"/>
      <c r="BQ11" s="1336"/>
      <c r="BR11" s="1336"/>
      <c r="BS11" s="1336"/>
      <c r="BT11" s="1336"/>
      <c r="BU11" s="1336"/>
      <c r="BV11" s="1336"/>
      <c r="BW11" s="1336"/>
      <c r="BX11" s="1336"/>
      <c r="BY11" s="1336"/>
      <c r="BZ11" s="1336"/>
      <c r="CA11" s="1336"/>
      <c r="CB11" s="1336"/>
      <c r="CC11" s="1336"/>
      <c r="CD11" s="1336"/>
      <c r="CE11" s="1336"/>
      <c r="CF11" s="1336"/>
      <c r="CG11" s="1336"/>
      <c r="CH11" s="1336"/>
      <c r="CI11" s="1336"/>
      <c r="CJ11" s="1336"/>
      <c r="CK11" s="1336"/>
      <c r="CL11" s="1336"/>
      <c r="CM11" s="1336"/>
      <c r="CN11" s="1336"/>
      <c r="CO11" s="1336"/>
      <c r="CP11" s="1336"/>
      <c r="CQ11" s="1336"/>
      <c r="CR11" s="1336"/>
      <c r="CS11" s="1336"/>
      <c r="CT11" s="1336"/>
      <c r="CU11" s="1336"/>
      <c r="CV11" s="1336"/>
      <c r="CW11" s="1336"/>
      <c r="CX11" s="1336"/>
      <c r="CY11" s="1336"/>
      <c r="CZ11" s="1336"/>
      <c r="DA11" s="1336"/>
      <c r="DB11" s="1336"/>
      <c r="DC11" s="1336"/>
      <c r="DD11" s="1336"/>
      <c r="DE11" s="133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6"/>
      <c r="CG13" s="1336"/>
      <c r="CH13" s="1336"/>
      <c r="CI13" s="1336"/>
      <c r="CJ13" s="1336"/>
      <c r="CK13" s="1336"/>
      <c r="CL13" s="1336"/>
      <c r="CM13" s="1336"/>
      <c r="CN13" s="1336"/>
      <c r="CO13" s="1336"/>
      <c r="CP13" s="1336"/>
      <c r="CQ13" s="1336"/>
      <c r="CR13" s="1336"/>
      <c r="CS13" s="1336"/>
      <c r="CT13" s="1336"/>
      <c r="CU13" s="1336"/>
      <c r="CV13" s="1336"/>
      <c r="CW13" s="1336"/>
      <c r="CX13" s="1336"/>
      <c r="CY13" s="1336"/>
      <c r="CZ13" s="1336"/>
      <c r="DA13" s="1336"/>
      <c r="DB13" s="1336"/>
      <c r="DC13" s="1336"/>
      <c r="DD13" s="1336"/>
      <c r="DE13" s="133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6"/>
      <c r="B14" s="1336"/>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1336"/>
      <c r="BM14" s="1336"/>
      <c r="BN14" s="1336"/>
      <c r="BO14" s="1336"/>
      <c r="BP14" s="1336"/>
      <c r="BQ14" s="1336"/>
      <c r="BR14" s="1336"/>
      <c r="BS14" s="1336"/>
      <c r="BT14" s="1336"/>
      <c r="BU14" s="1336"/>
      <c r="BV14" s="1336"/>
      <c r="BW14" s="1336"/>
      <c r="BX14" s="1336"/>
      <c r="BY14" s="1336"/>
      <c r="BZ14" s="1336"/>
      <c r="CA14" s="1336"/>
      <c r="CB14" s="1336"/>
      <c r="CC14" s="1336"/>
      <c r="CD14" s="1336"/>
      <c r="CE14" s="1336"/>
      <c r="CF14" s="1336"/>
      <c r="CG14" s="1336"/>
      <c r="CH14" s="1336"/>
      <c r="CI14" s="1336"/>
      <c r="CJ14" s="1336"/>
      <c r="CK14" s="1336"/>
      <c r="CL14" s="1336"/>
      <c r="CM14" s="1336"/>
      <c r="CN14" s="1336"/>
      <c r="CO14" s="1336"/>
      <c r="CP14" s="1336"/>
      <c r="CQ14" s="1336"/>
      <c r="CR14" s="1336"/>
      <c r="CS14" s="1336"/>
      <c r="CT14" s="1336"/>
      <c r="CU14" s="1336"/>
      <c r="CV14" s="1336"/>
      <c r="CW14" s="1336"/>
      <c r="CX14" s="1336"/>
      <c r="CY14" s="1336"/>
      <c r="CZ14" s="1336"/>
      <c r="DA14" s="1336"/>
      <c r="DB14" s="1336"/>
      <c r="DC14" s="1336"/>
      <c r="DD14" s="1336"/>
      <c r="DE14" s="133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8"/>
      <c r="B15" s="1336"/>
      <c r="C15" s="1336"/>
      <c r="D15" s="1336"/>
      <c r="E15" s="1336"/>
      <c r="F15" s="1336"/>
      <c r="G15" s="1336"/>
      <c r="H15" s="1336"/>
      <c r="I15" s="1336"/>
      <c r="J15" s="1336"/>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1336"/>
      <c r="BK15" s="1336"/>
      <c r="BL15" s="1336"/>
      <c r="BM15" s="1336"/>
      <c r="BN15" s="1336"/>
      <c r="BO15" s="1336"/>
      <c r="BP15" s="1336"/>
      <c r="BQ15" s="1336"/>
      <c r="BR15" s="1336"/>
      <c r="BS15" s="1336"/>
      <c r="BT15" s="1336"/>
      <c r="BU15" s="1336"/>
      <c r="BV15" s="1336"/>
      <c r="BW15" s="1336"/>
      <c r="BX15" s="1336"/>
      <c r="BY15" s="1336"/>
      <c r="BZ15" s="1336"/>
      <c r="CA15" s="1336"/>
      <c r="CB15" s="1336"/>
      <c r="CC15" s="1336"/>
      <c r="CD15" s="1336"/>
      <c r="CE15" s="1336"/>
      <c r="CF15" s="1336"/>
      <c r="CG15" s="1336"/>
      <c r="CH15" s="1336"/>
      <c r="CI15" s="1336"/>
      <c r="CJ15" s="1336"/>
      <c r="CK15" s="1336"/>
      <c r="CL15" s="1336"/>
      <c r="CM15" s="1336"/>
      <c r="CN15" s="1336"/>
      <c r="CO15" s="1336"/>
      <c r="CP15" s="1336"/>
      <c r="CQ15" s="1336"/>
      <c r="CR15" s="1336"/>
      <c r="CS15" s="1336"/>
      <c r="CT15" s="1336"/>
      <c r="CU15" s="1336"/>
      <c r="CV15" s="1336"/>
      <c r="CW15" s="1336"/>
      <c r="CX15" s="1336"/>
      <c r="CY15" s="1336"/>
      <c r="CZ15" s="1336"/>
      <c r="DA15" s="1336"/>
      <c r="DB15" s="1336"/>
      <c r="DC15" s="1336"/>
      <c r="DD15" s="1336"/>
      <c r="DE15" s="133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8"/>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336"/>
      <c r="AJ16" s="1336"/>
      <c r="AK16" s="1336"/>
      <c r="AL16" s="1336"/>
      <c r="AM16" s="1336"/>
      <c r="AN16" s="1336"/>
      <c r="AO16" s="1336"/>
      <c r="AP16" s="1336"/>
      <c r="AQ16" s="1336"/>
      <c r="AR16" s="1336"/>
      <c r="AS16" s="1336"/>
      <c r="AT16" s="1336"/>
      <c r="AU16" s="1336"/>
      <c r="AV16" s="1336"/>
      <c r="AW16" s="1336"/>
      <c r="AX16" s="1336"/>
      <c r="AY16" s="1336"/>
      <c r="AZ16" s="1336"/>
      <c r="BA16" s="1336"/>
      <c r="BB16" s="1336"/>
      <c r="BC16" s="1336"/>
      <c r="BD16" s="1336"/>
      <c r="BE16" s="1336"/>
      <c r="BF16" s="1336"/>
      <c r="BG16" s="1336"/>
      <c r="BH16" s="1336"/>
      <c r="BI16" s="1336"/>
      <c r="BJ16" s="1336"/>
      <c r="BK16" s="1336"/>
      <c r="BL16" s="1336"/>
      <c r="BM16" s="1336"/>
      <c r="BN16" s="1336"/>
      <c r="BO16" s="1336"/>
      <c r="BP16" s="1336"/>
      <c r="BQ16" s="1336"/>
      <c r="BR16" s="1336"/>
      <c r="BS16" s="1336"/>
      <c r="BT16" s="1336"/>
      <c r="BU16" s="1336"/>
      <c r="BV16" s="1336"/>
      <c r="BW16" s="1336"/>
      <c r="BX16" s="1336"/>
      <c r="BY16" s="1336"/>
      <c r="BZ16" s="1336"/>
      <c r="CA16" s="1336"/>
      <c r="CB16" s="1336"/>
      <c r="CC16" s="1336"/>
      <c r="CD16" s="1336"/>
      <c r="CE16" s="1336"/>
      <c r="CF16" s="1336"/>
      <c r="CG16" s="1336"/>
      <c r="CH16" s="1336"/>
      <c r="CI16" s="1336"/>
      <c r="CJ16" s="1336"/>
      <c r="CK16" s="1336"/>
      <c r="CL16" s="1336"/>
      <c r="CM16" s="1336"/>
      <c r="CN16" s="1336"/>
      <c r="CO16" s="1336"/>
      <c r="CP16" s="1336"/>
      <c r="CQ16" s="1336"/>
      <c r="CR16" s="1336"/>
      <c r="CS16" s="1336"/>
      <c r="CT16" s="1336"/>
      <c r="CU16" s="1336"/>
      <c r="CV16" s="1336"/>
      <c r="CW16" s="1336"/>
      <c r="CX16" s="1336"/>
      <c r="CY16" s="1336"/>
      <c r="CZ16" s="1336"/>
      <c r="DA16" s="1336"/>
      <c r="DB16" s="1336"/>
      <c r="DC16" s="1336"/>
      <c r="DD16" s="1336"/>
      <c r="DE16" s="133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8"/>
      <c r="B17" s="1336"/>
      <c r="C17" s="1336"/>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6"/>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1336"/>
      <c r="BK17" s="1336"/>
      <c r="BL17" s="1336"/>
      <c r="BM17" s="1336"/>
      <c r="BN17" s="1336"/>
      <c r="BO17" s="1336"/>
      <c r="BP17" s="1336"/>
      <c r="BQ17" s="1336"/>
      <c r="BR17" s="1336"/>
      <c r="BS17" s="1336"/>
      <c r="BT17" s="1336"/>
      <c r="BU17" s="1336"/>
      <c r="BV17" s="1336"/>
      <c r="BW17" s="1336"/>
      <c r="BX17" s="1336"/>
      <c r="BY17" s="1336"/>
      <c r="BZ17" s="1336"/>
      <c r="CA17" s="1336"/>
      <c r="CB17" s="1336"/>
      <c r="CC17" s="1336"/>
      <c r="CD17" s="1336"/>
      <c r="CE17" s="1336"/>
      <c r="CF17" s="1336"/>
      <c r="CG17" s="1336"/>
      <c r="CH17" s="1336"/>
      <c r="CI17" s="1336"/>
      <c r="CJ17" s="1336"/>
      <c r="CK17" s="1336"/>
      <c r="CL17" s="1336"/>
      <c r="CM17" s="1336"/>
      <c r="CN17" s="1336"/>
      <c r="CO17" s="1336"/>
      <c r="CP17" s="1336"/>
      <c r="CQ17" s="1336"/>
      <c r="CR17" s="1336"/>
      <c r="CS17" s="1336"/>
      <c r="CT17" s="1336"/>
      <c r="CU17" s="1336"/>
      <c r="CV17" s="1336"/>
      <c r="CW17" s="1336"/>
      <c r="CX17" s="1336"/>
      <c r="CY17" s="1336"/>
      <c r="CZ17" s="1336"/>
      <c r="DA17" s="1336"/>
      <c r="DB17" s="1336"/>
      <c r="DC17" s="1336"/>
      <c r="DD17" s="1336"/>
      <c r="DE17" s="133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8"/>
      <c r="B18" s="1336"/>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8"/>
      <c r="DE19" s="1278"/>
    </row>
    <row r="20" spans="1:351" ht="13.5" x14ac:dyDescent="0.15">
      <c r="DD20" s="1278"/>
      <c r="DE20" s="1278"/>
    </row>
    <row r="21" spans="1:351" ht="17.25" x14ac:dyDescent="0.15">
      <c r="B21" s="1335"/>
      <c r="C21" s="1331"/>
      <c r="D21" s="1331"/>
      <c r="E21" s="1331"/>
      <c r="F21" s="1331"/>
      <c r="G21" s="1331"/>
      <c r="H21" s="1331"/>
      <c r="I21" s="1331"/>
      <c r="J21" s="1331"/>
      <c r="K21" s="1331"/>
      <c r="L21" s="1331"/>
      <c r="M21" s="1331"/>
      <c r="N21" s="1334"/>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1"/>
      <c r="AQ21" s="1331"/>
      <c r="AR21" s="1331"/>
      <c r="AS21" s="1331"/>
      <c r="AT21" s="1334"/>
      <c r="AU21" s="1331"/>
      <c r="AV21" s="1331"/>
      <c r="AW21" s="1331"/>
      <c r="AX21" s="1331"/>
      <c r="AY21" s="1331"/>
      <c r="AZ21" s="1331"/>
      <c r="BA21" s="1331"/>
      <c r="BB21" s="1331"/>
      <c r="BC21" s="1331"/>
      <c r="BD21" s="1331"/>
      <c r="BE21" s="1331"/>
      <c r="BF21" s="1334"/>
      <c r="BG21" s="1331"/>
      <c r="BH21" s="1331"/>
      <c r="BI21" s="1331"/>
      <c r="BJ21" s="1331"/>
      <c r="BK21" s="1331"/>
      <c r="BL21" s="1331"/>
      <c r="BM21" s="1331"/>
      <c r="BN21" s="1331"/>
      <c r="BO21" s="1331"/>
      <c r="BP21" s="1331"/>
      <c r="BQ21" s="1331"/>
      <c r="BR21" s="1334"/>
      <c r="BS21" s="1331"/>
      <c r="BT21" s="1331"/>
      <c r="BU21" s="1331"/>
      <c r="BV21" s="1331"/>
      <c r="BW21" s="1331"/>
      <c r="BX21" s="1331"/>
      <c r="BY21" s="1331"/>
      <c r="BZ21" s="1331"/>
      <c r="CA21" s="1331"/>
      <c r="CB21" s="1331"/>
      <c r="CC21" s="1331"/>
      <c r="CD21" s="1334"/>
      <c r="CE21" s="1331"/>
      <c r="CF21" s="1331"/>
      <c r="CG21" s="1331"/>
      <c r="CH21" s="1331"/>
      <c r="CI21" s="1331"/>
      <c r="CJ21" s="1331"/>
      <c r="CK21" s="1331"/>
      <c r="CL21" s="1331"/>
      <c r="CM21" s="1331"/>
      <c r="CN21" s="1331"/>
      <c r="CO21" s="1331"/>
      <c r="CP21" s="1334"/>
      <c r="CQ21" s="1331"/>
      <c r="CR21" s="1331"/>
      <c r="CS21" s="1331"/>
      <c r="CT21" s="1331"/>
      <c r="CU21" s="1331"/>
      <c r="CV21" s="1331"/>
      <c r="CW21" s="1331"/>
      <c r="CX21" s="1331"/>
      <c r="CY21" s="1331"/>
      <c r="CZ21" s="1331"/>
      <c r="DA21" s="1331"/>
      <c r="DB21" s="1334"/>
      <c r="DC21" s="1331"/>
      <c r="DD21" s="1330"/>
      <c r="DE21" s="1278"/>
      <c r="MM21" s="1333"/>
    </row>
    <row r="22" spans="1:351" ht="17.25" x14ac:dyDescent="0.15">
      <c r="B22" s="1279"/>
      <c r="MM22" s="1333"/>
    </row>
    <row r="23" spans="1:351" ht="13.5" x14ac:dyDescent="0.15">
      <c r="B23" s="1279"/>
    </row>
    <row r="24" spans="1:351" ht="13.5" x14ac:dyDescent="0.15">
      <c r="B24" s="1279"/>
    </row>
    <row r="25" spans="1:351" ht="13.5" x14ac:dyDescent="0.15">
      <c r="B25" s="1279"/>
    </row>
    <row r="26" spans="1:351" ht="13.5" x14ac:dyDescent="0.15">
      <c r="B26" s="1279"/>
    </row>
    <row r="27" spans="1:351" ht="13.5" x14ac:dyDescent="0.15">
      <c r="B27" s="1279"/>
    </row>
    <row r="28" spans="1:351" ht="13.5" x14ac:dyDescent="0.15">
      <c r="B28" s="1279"/>
    </row>
    <row r="29" spans="1:351" ht="13.5" x14ac:dyDescent="0.15">
      <c r="B29" s="1279"/>
    </row>
    <row r="30" spans="1:351" ht="13.5" x14ac:dyDescent="0.15">
      <c r="B30" s="1279"/>
    </row>
    <row r="31" spans="1:351" ht="13.5" x14ac:dyDescent="0.15">
      <c r="B31" s="1279"/>
    </row>
    <row r="32" spans="1:351" ht="13.5" x14ac:dyDescent="0.15">
      <c r="B32" s="1279"/>
    </row>
    <row r="33" spans="2:109" ht="13.5" x14ac:dyDescent="0.15">
      <c r="B33" s="1279"/>
    </row>
    <row r="34" spans="2:109" ht="13.5" x14ac:dyDescent="0.15">
      <c r="B34" s="1279"/>
    </row>
    <row r="35" spans="2:109" ht="13.5" x14ac:dyDescent="0.15">
      <c r="B35" s="1279"/>
    </row>
    <row r="36" spans="2:109" ht="13.5" x14ac:dyDescent="0.15">
      <c r="B36" s="1279"/>
    </row>
    <row r="37" spans="2:109" ht="13.5" x14ac:dyDescent="0.15">
      <c r="B37" s="1279"/>
    </row>
    <row r="38" spans="2:109" ht="13.5" x14ac:dyDescent="0.15">
      <c r="B38" s="1279"/>
    </row>
    <row r="39" spans="2:109" ht="13.5" x14ac:dyDescent="0.15">
      <c r="B39" s="1284"/>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2"/>
    </row>
    <row r="40" spans="2:109" ht="13.5" x14ac:dyDescent="0.15">
      <c r="B40" s="1320"/>
      <c r="DD40" s="1320"/>
      <c r="DE40" s="1278"/>
    </row>
    <row r="41" spans="2:109" ht="17.25" x14ac:dyDescent="0.15">
      <c r="B41" s="1332" t="s">
        <v>617</v>
      </c>
      <c r="C41" s="1331"/>
      <c r="D41" s="1331"/>
      <c r="E41" s="1331"/>
      <c r="F41" s="1331"/>
      <c r="G41" s="1331"/>
      <c r="H41" s="1331"/>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c r="AK41" s="1331"/>
      <c r="AL41" s="1331"/>
      <c r="AM41" s="1331"/>
      <c r="AN41" s="1331"/>
      <c r="AO41" s="1331"/>
      <c r="AP41" s="1331"/>
      <c r="AQ41" s="1331"/>
      <c r="AR41" s="1331"/>
      <c r="AS41" s="1331"/>
      <c r="AT41" s="1331"/>
      <c r="AU41" s="1331"/>
      <c r="AV41" s="1331"/>
      <c r="AW41" s="1331"/>
      <c r="AX41" s="1331"/>
      <c r="AY41" s="1331"/>
      <c r="AZ41" s="1331"/>
      <c r="BA41" s="1331"/>
      <c r="BB41" s="1331"/>
      <c r="BC41" s="1331"/>
      <c r="BD41" s="1331"/>
      <c r="BE41" s="1331"/>
      <c r="BF41" s="1331"/>
      <c r="BG41" s="1331"/>
      <c r="BH41" s="1331"/>
      <c r="BI41" s="1331"/>
      <c r="BJ41" s="1331"/>
      <c r="BK41" s="1331"/>
      <c r="BL41" s="1331"/>
      <c r="BM41" s="1331"/>
      <c r="BN41" s="1331"/>
      <c r="BO41" s="1331"/>
      <c r="BP41" s="1331"/>
      <c r="BQ41" s="1331"/>
      <c r="BR41" s="1331"/>
      <c r="BS41" s="1331"/>
      <c r="BT41" s="1331"/>
      <c r="BU41" s="1331"/>
      <c r="BV41" s="1331"/>
      <c r="BW41" s="1331"/>
      <c r="BX41" s="1331"/>
      <c r="BY41" s="1331"/>
      <c r="BZ41" s="1331"/>
      <c r="CA41" s="1331"/>
      <c r="CB41" s="1331"/>
      <c r="CC41" s="1331"/>
      <c r="CD41" s="1331"/>
      <c r="CE41" s="1331"/>
      <c r="CF41" s="1331"/>
      <c r="CG41" s="1331"/>
      <c r="CH41" s="1331"/>
      <c r="CI41" s="1331"/>
      <c r="CJ41" s="1331"/>
      <c r="CK41" s="1331"/>
      <c r="CL41" s="1331"/>
      <c r="CM41" s="1331"/>
      <c r="CN41" s="1331"/>
      <c r="CO41" s="1331"/>
      <c r="CP41" s="1331"/>
      <c r="CQ41" s="1331"/>
      <c r="CR41" s="1331"/>
      <c r="CS41" s="1331"/>
      <c r="CT41" s="1331"/>
      <c r="CU41" s="1331"/>
      <c r="CV41" s="1331"/>
      <c r="CW41" s="1331"/>
      <c r="CX41" s="1331"/>
      <c r="CY41" s="1331"/>
      <c r="CZ41" s="1331"/>
      <c r="DA41" s="1331"/>
      <c r="DB41" s="1331"/>
      <c r="DC41" s="1331"/>
      <c r="DD41" s="1330"/>
    </row>
    <row r="42" spans="2:109" ht="13.5" x14ac:dyDescent="0.15">
      <c r="B42" s="1279"/>
      <c r="G42" s="1316"/>
      <c r="I42" s="1315"/>
      <c r="J42" s="1315"/>
      <c r="K42" s="1315"/>
      <c r="AM42" s="1316"/>
      <c r="AN42" s="1316" t="s">
        <v>613</v>
      </c>
      <c r="AP42" s="1315"/>
      <c r="AQ42" s="1315"/>
      <c r="AR42" s="1315"/>
      <c r="AY42" s="1316"/>
      <c r="BA42" s="1315"/>
      <c r="BB42" s="1315"/>
      <c r="BC42" s="1315"/>
      <c r="BK42" s="1316"/>
      <c r="BM42" s="1315"/>
      <c r="BN42" s="1315"/>
      <c r="BO42" s="1315"/>
      <c r="BW42" s="1316"/>
      <c r="BY42" s="1315"/>
      <c r="BZ42" s="1315"/>
      <c r="CA42" s="1315"/>
      <c r="CI42" s="1316"/>
      <c r="CK42" s="1315"/>
      <c r="CL42" s="1315"/>
      <c r="CM42" s="1315"/>
      <c r="CU42" s="1316"/>
      <c r="CW42" s="1315"/>
      <c r="CX42" s="1315"/>
      <c r="CY42" s="1315"/>
    </row>
    <row r="43" spans="2:109" ht="13.5" customHeight="1" x14ac:dyDescent="0.15">
      <c r="B43" s="1279"/>
      <c r="AN43" s="1314"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2"/>
    </row>
    <row r="44" spans="2:109" ht="13.5" x14ac:dyDescent="0.15">
      <c r="B44" s="1279"/>
      <c r="AN44" s="1311"/>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09"/>
    </row>
    <row r="45" spans="2:109" ht="13.5" x14ac:dyDescent="0.15">
      <c r="B45" s="1279"/>
      <c r="AN45" s="1311"/>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09"/>
    </row>
    <row r="46" spans="2:109" ht="13.5" x14ac:dyDescent="0.15">
      <c r="B46" s="1279"/>
      <c r="AN46" s="1311"/>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09"/>
    </row>
    <row r="47" spans="2:109" ht="13.5" x14ac:dyDescent="0.15">
      <c r="B47" s="1279"/>
      <c r="AN47" s="1308"/>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6"/>
    </row>
    <row r="48" spans="2:109" ht="13.5" x14ac:dyDescent="0.15">
      <c r="B48" s="1279"/>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ht="13.5" x14ac:dyDescent="0.15">
      <c r="B49" s="1279"/>
      <c r="AN49" s="1278" t="s">
        <v>611</v>
      </c>
    </row>
    <row r="50" spans="1:109" ht="13.5" x14ac:dyDescent="0.15">
      <c r="B50" s="1279"/>
      <c r="G50" s="1291"/>
      <c r="H50" s="1291"/>
      <c r="I50" s="1291"/>
      <c r="J50" s="1291"/>
      <c r="K50" s="1300"/>
      <c r="L50" s="1300"/>
      <c r="M50" s="1299"/>
      <c r="N50" s="1299"/>
      <c r="AN50" s="1298"/>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6"/>
      <c r="BP50" s="1288" t="s">
        <v>562</v>
      </c>
      <c r="BQ50" s="1288"/>
      <c r="BR50" s="1288"/>
      <c r="BS50" s="1288"/>
      <c r="BT50" s="1288"/>
      <c r="BU50" s="1288"/>
      <c r="BV50" s="1288"/>
      <c r="BW50" s="1288"/>
      <c r="BX50" s="1288" t="s">
        <v>563</v>
      </c>
      <c r="BY50" s="1288"/>
      <c r="BZ50" s="1288"/>
      <c r="CA50" s="1288"/>
      <c r="CB50" s="1288"/>
      <c r="CC50" s="1288"/>
      <c r="CD50" s="1288"/>
      <c r="CE50" s="1288"/>
      <c r="CF50" s="1288" t="s">
        <v>564</v>
      </c>
      <c r="CG50" s="1288"/>
      <c r="CH50" s="1288"/>
      <c r="CI50" s="1288"/>
      <c r="CJ50" s="1288"/>
      <c r="CK50" s="1288"/>
      <c r="CL50" s="1288"/>
      <c r="CM50" s="1288"/>
      <c r="CN50" s="1288" t="s">
        <v>565</v>
      </c>
      <c r="CO50" s="1288"/>
      <c r="CP50" s="1288"/>
      <c r="CQ50" s="1288"/>
      <c r="CR50" s="1288"/>
      <c r="CS50" s="1288"/>
      <c r="CT50" s="1288"/>
      <c r="CU50" s="1288"/>
      <c r="CV50" s="1288" t="s">
        <v>566</v>
      </c>
      <c r="CW50" s="1288"/>
      <c r="CX50" s="1288"/>
      <c r="CY50" s="1288"/>
      <c r="CZ50" s="1288"/>
      <c r="DA50" s="1288"/>
      <c r="DB50" s="1288"/>
      <c r="DC50" s="1288"/>
    </row>
    <row r="51" spans="1:109" ht="13.5" customHeight="1" x14ac:dyDescent="0.15">
      <c r="B51" s="1279"/>
      <c r="G51" s="1295"/>
      <c r="H51" s="1295"/>
      <c r="I51" s="1329"/>
      <c r="J51" s="1329"/>
      <c r="K51" s="1294"/>
      <c r="L51" s="1294"/>
      <c r="M51" s="1294"/>
      <c r="N51" s="1294"/>
      <c r="AM51" s="1293"/>
      <c r="AN51" s="1287" t="s">
        <v>610</v>
      </c>
      <c r="AO51" s="1287"/>
      <c r="AP51" s="1287"/>
      <c r="AQ51" s="1287"/>
      <c r="AR51" s="1287"/>
      <c r="AS51" s="1287"/>
      <c r="AT51" s="1287"/>
      <c r="AU51" s="1287"/>
      <c r="AV51" s="1287"/>
      <c r="AW51" s="1287"/>
      <c r="AX51" s="1287"/>
      <c r="AY51" s="1287"/>
      <c r="AZ51" s="1287"/>
      <c r="BA51" s="1287"/>
      <c r="BB51" s="1287" t="s">
        <v>608</v>
      </c>
      <c r="BC51" s="1287"/>
      <c r="BD51" s="1287"/>
      <c r="BE51" s="1287"/>
      <c r="BF51" s="1287"/>
      <c r="BG51" s="1287"/>
      <c r="BH51" s="1287"/>
      <c r="BI51" s="1287"/>
      <c r="BJ51" s="1287"/>
      <c r="BK51" s="1287"/>
      <c r="BL51" s="1287"/>
      <c r="BM51" s="1287"/>
      <c r="BN51" s="1287"/>
      <c r="BO51" s="1287"/>
      <c r="BP51" s="1328"/>
      <c r="BQ51" s="1286"/>
      <c r="BR51" s="1286"/>
      <c r="BS51" s="1286"/>
      <c r="BT51" s="1286"/>
      <c r="BU51" s="1286"/>
      <c r="BV51" s="1286"/>
      <c r="BW51" s="1286"/>
      <c r="BX51" s="1328"/>
      <c r="BY51" s="1286"/>
      <c r="BZ51" s="1286"/>
      <c r="CA51" s="1286"/>
      <c r="CB51" s="1286"/>
      <c r="CC51" s="1286"/>
      <c r="CD51" s="1286"/>
      <c r="CE51" s="1286"/>
      <c r="CF51" s="1328"/>
      <c r="CG51" s="1286"/>
      <c r="CH51" s="1286"/>
      <c r="CI51" s="1286"/>
      <c r="CJ51" s="1286"/>
      <c r="CK51" s="1286"/>
      <c r="CL51" s="1286"/>
      <c r="CM51" s="1286"/>
      <c r="CN51" s="1328"/>
      <c r="CO51" s="1286"/>
      <c r="CP51" s="1286"/>
      <c r="CQ51" s="1286"/>
      <c r="CR51" s="1286"/>
      <c r="CS51" s="1286"/>
      <c r="CT51" s="1286"/>
      <c r="CU51" s="1286"/>
      <c r="CV51" s="1286">
        <v>15.3</v>
      </c>
      <c r="CW51" s="1286"/>
      <c r="CX51" s="1286"/>
      <c r="CY51" s="1286"/>
      <c r="CZ51" s="1286"/>
      <c r="DA51" s="1286"/>
      <c r="DB51" s="1286"/>
      <c r="DC51" s="1286"/>
    </row>
    <row r="52" spans="1:109" ht="13.5" x14ac:dyDescent="0.15">
      <c r="B52" s="1279"/>
      <c r="G52" s="1295"/>
      <c r="H52" s="1295"/>
      <c r="I52" s="1329"/>
      <c r="J52" s="1329"/>
      <c r="K52" s="1294"/>
      <c r="L52" s="1294"/>
      <c r="M52" s="1294"/>
      <c r="N52" s="1294"/>
      <c r="AM52" s="1293"/>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5" x14ac:dyDescent="0.15">
      <c r="A53" s="1315"/>
      <c r="B53" s="1279"/>
      <c r="G53" s="1295"/>
      <c r="H53" s="1295"/>
      <c r="I53" s="1291"/>
      <c r="J53" s="1291"/>
      <c r="K53" s="1294"/>
      <c r="L53" s="1294"/>
      <c r="M53" s="1294"/>
      <c r="N53" s="1294"/>
      <c r="AM53" s="1293"/>
      <c r="AN53" s="1287"/>
      <c r="AO53" s="1287"/>
      <c r="AP53" s="1287"/>
      <c r="AQ53" s="1287"/>
      <c r="AR53" s="1287"/>
      <c r="AS53" s="1287"/>
      <c r="AT53" s="1287"/>
      <c r="AU53" s="1287"/>
      <c r="AV53" s="1287"/>
      <c r="AW53" s="1287"/>
      <c r="AX53" s="1287"/>
      <c r="AY53" s="1287"/>
      <c r="AZ53" s="1287"/>
      <c r="BA53" s="1287"/>
      <c r="BB53" s="1287" t="s">
        <v>615</v>
      </c>
      <c r="BC53" s="1287"/>
      <c r="BD53" s="1287"/>
      <c r="BE53" s="1287"/>
      <c r="BF53" s="1287"/>
      <c r="BG53" s="1287"/>
      <c r="BH53" s="1287"/>
      <c r="BI53" s="1287"/>
      <c r="BJ53" s="1287"/>
      <c r="BK53" s="1287"/>
      <c r="BL53" s="1287"/>
      <c r="BM53" s="1287"/>
      <c r="BN53" s="1287"/>
      <c r="BO53" s="1287"/>
      <c r="BP53" s="1328"/>
      <c r="BQ53" s="1286"/>
      <c r="BR53" s="1286"/>
      <c r="BS53" s="1286"/>
      <c r="BT53" s="1286"/>
      <c r="BU53" s="1286"/>
      <c r="BV53" s="1286"/>
      <c r="BW53" s="1286"/>
      <c r="BX53" s="1328"/>
      <c r="BY53" s="1286"/>
      <c r="BZ53" s="1286"/>
      <c r="CA53" s="1286"/>
      <c r="CB53" s="1286"/>
      <c r="CC53" s="1286"/>
      <c r="CD53" s="1286"/>
      <c r="CE53" s="1286"/>
      <c r="CF53" s="1328"/>
      <c r="CG53" s="1286"/>
      <c r="CH53" s="1286"/>
      <c r="CI53" s="1286"/>
      <c r="CJ53" s="1286"/>
      <c r="CK53" s="1286"/>
      <c r="CL53" s="1286"/>
      <c r="CM53" s="1286"/>
      <c r="CN53" s="1328"/>
      <c r="CO53" s="1286"/>
      <c r="CP53" s="1286"/>
      <c r="CQ53" s="1286"/>
      <c r="CR53" s="1286"/>
      <c r="CS53" s="1286"/>
      <c r="CT53" s="1286"/>
      <c r="CU53" s="1286"/>
      <c r="CV53" s="1286">
        <v>50.9</v>
      </c>
      <c r="CW53" s="1286"/>
      <c r="CX53" s="1286"/>
      <c r="CY53" s="1286"/>
      <c r="CZ53" s="1286"/>
      <c r="DA53" s="1286"/>
      <c r="DB53" s="1286"/>
      <c r="DC53" s="1286"/>
    </row>
    <row r="54" spans="1:109" ht="13.5" x14ac:dyDescent="0.15">
      <c r="A54" s="1315"/>
      <c r="B54" s="1279"/>
      <c r="G54" s="1295"/>
      <c r="H54" s="1295"/>
      <c r="I54" s="1291"/>
      <c r="J54" s="1291"/>
      <c r="K54" s="1294"/>
      <c r="L54" s="1294"/>
      <c r="M54" s="1294"/>
      <c r="N54" s="1294"/>
      <c r="AM54" s="1293"/>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5" x14ac:dyDescent="0.15">
      <c r="A55" s="1315"/>
      <c r="B55" s="1279"/>
      <c r="G55" s="1291"/>
      <c r="H55" s="1291"/>
      <c r="I55" s="1291"/>
      <c r="J55" s="1291"/>
      <c r="K55" s="1294"/>
      <c r="L55" s="1294"/>
      <c r="M55" s="1294"/>
      <c r="N55" s="1294"/>
      <c r="AN55" s="1288" t="s">
        <v>609</v>
      </c>
      <c r="AO55" s="1288"/>
      <c r="AP55" s="1288"/>
      <c r="AQ55" s="1288"/>
      <c r="AR55" s="1288"/>
      <c r="AS55" s="1288"/>
      <c r="AT55" s="1288"/>
      <c r="AU55" s="1288"/>
      <c r="AV55" s="1288"/>
      <c r="AW55" s="1288"/>
      <c r="AX55" s="1288"/>
      <c r="AY55" s="1288"/>
      <c r="AZ55" s="1288"/>
      <c r="BA55" s="1288"/>
      <c r="BB55" s="1287" t="s">
        <v>608</v>
      </c>
      <c r="BC55" s="1287"/>
      <c r="BD55" s="1287"/>
      <c r="BE55" s="1287"/>
      <c r="BF55" s="1287"/>
      <c r="BG55" s="1287"/>
      <c r="BH55" s="1287"/>
      <c r="BI55" s="1287"/>
      <c r="BJ55" s="1287"/>
      <c r="BK55" s="1287"/>
      <c r="BL55" s="1287"/>
      <c r="BM55" s="1287"/>
      <c r="BN55" s="1287"/>
      <c r="BO55" s="1287"/>
      <c r="BP55" s="1328"/>
      <c r="BQ55" s="1286"/>
      <c r="BR55" s="1286"/>
      <c r="BS55" s="1286"/>
      <c r="BT55" s="1286"/>
      <c r="BU55" s="1286"/>
      <c r="BV55" s="1286"/>
      <c r="BW55" s="1286"/>
      <c r="BX55" s="1328"/>
      <c r="BY55" s="1286"/>
      <c r="BZ55" s="1286"/>
      <c r="CA55" s="1286"/>
      <c r="CB55" s="1286"/>
      <c r="CC55" s="1286"/>
      <c r="CD55" s="1286"/>
      <c r="CE55" s="1286"/>
      <c r="CF55" s="1328"/>
      <c r="CG55" s="1286"/>
      <c r="CH55" s="1286"/>
      <c r="CI55" s="1286"/>
      <c r="CJ55" s="1286"/>
      <c r="CK55" s="1286"/>
      <c r="CL55" s="1286"/>
      <c r="CM55" s="1286"/>
      <c r="CN55" s="1328"/>
      <c r="CO55" s="1286"/>
      <c r="CP55" s="1286"/>
      <c r="CQ55" s="1286"/>
      <c r="CR55" s="1286"/>
      <c r="CS55" s="1286"/>
      <c r="CT55" s="1286"/>
      <c r="CU55" s="1286"/>
      <c r="CV55" s="1286">
        <v>7.1</v>
      </c>
      <c r="CW55" s="1286"/>
      <c r="CX55" s="1286"/>
      <c r="CY55" s="1286"/>
      <c r="CZ55" s="1286"/>
      <c r="DA55" s="1286"/>
      <c r="DB55" s="1286"/>
      <c r="DC55" s="1286"/>
    </row>
    <row r="56" spans="1:109" ht="13.5" x14ac:dyDescent="0.15">
      <c r="A56" s="1315"/>
      <c r="B56" s="1279"/>
      <c r="G56" s="1291"/>
      <c r="H56" s="1291"/>
      <c r="I56" s="1291"/>
      <c r="J56" s="1291"/>
      <c r="K56" s="1294"/>
      <c r="L56" s="1294"/>
      <c r="M56" s="1294"/>
      <c r="N56" s="1294"/>
      <c r="AN56" s="1288"/>
      <c r="AO56" s="1288"/>
      <c r="AP56" s="1288"/>
      <c r="AQ56" s="1288"/>
      <c r="AR56" s="1288"/>
      <c r="AS56" s="1288"/>
      <c r="AT56" s="1288"/>
      <c r="AU56" s="1288"/>
      <c r="AV56" s="1288"/>
      <c r="AW56" s="1288"/>
      <c r="AX56" s="1288"/>
      <c r="AY56" s="1288"/>
      <c r="AZ56" s="1288"/>
      <c r="BA56" s="1288"/>
      <c r="BB56" s="1287"/>
      <c r="BC56" s="1287"/>
      <c r="BD56" s="1287"/>
      <c r="BE56" s="1287"/>
      <c r="BF56" s="1287"/>
      <c r="BG56" s="1287"/>
      <c r="BH56" s="1287"/>
      <c r="BI56" s="1287"/>
      <c r="BJ56" s="1287"/>
      <c r="BK56" s="1287"/>
      <c r="BL56" s="1287"/>
      <c r="BM56" s="1287"/>
      <c r="BN56" s="1287"/>
      <c r="BO56" s="1287"/>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1315" customFormat="1" ht="13.5" x14ac:dyDescent="0.15">
      <c r="B57" s="1321"/>
      <c r="G57" s="1291"/>
      <c r="H57" s="1291"/>
      <c r="I57" s="1290"/>
      <c r="J57" s="1290"/>
      <c r="K57" s="1294"/>
      <c r="L57" s="1294"/>
      <c r="M57" s="1294"/>
      <c r="N57" s="1294"/>
      <c r="AM57" s="1278"/>
      <c r="AN57" s="1288"/>
      <c r="AO57" s="1288"/>
      <c r="AP57" s="1288"/>
      <c r="AQ57" s="1288"/>
      <c r="AR57" s="1288"/>
      <c r="AS57" s="1288"/>
      <c r="AT57" s="1288"/>
      <c r="AU57" s="1288"/>
      <c r="AV57" s="1288"/>
      <c r="AW57" s="1288"/>
      <c r="AX57" s="1288"/>
      <c r="AY57" s="1288"/>
      <c r="AZ57" s="1288"/>
      <c r="BA57" s="1288"/>
      <c r="BB57" s="1287" t="s">
        <v>615</v>
      </c>
      <c r="BC57" s="1287"/>
      <c r="BD57" s="1287"/>
      <c r="BE57" s="1287"/>
      <c r="BF57" s="1287"/>
      <c r="BG57" s="1287"/>
      <c r="BH57" s="1287"/>
      <c r="BI57" s="1287"/>
      <c r="BJ57" s="1287"/>
      <c r="BK57" s="1287"/>
      <c r="BL57" s="1287"/>
      <c r="BM57" s="1287"/>
      <c r="BN57" s="1287"/>
      <c r="BO57" s="1287"/>
      <c r="BP57" s="1328"/>
      <c r="BQ57" s="1286"/>
      <c r="BR57" s="1286"/>
      <c r="BS57" s="1286"/>
      <c r="BT57" s="1286"/>
      <c r="BU57" s="1286"/>
      <c r="BV57" s="1286"/>
      <c r="BW57" s="1286"/>
      <c r="BX57" s="1328"/>
      <c r="BY57" s="1286"/>
      <c r="BZ57" s="1286"/>
      <c r="CA57" s="1286"/>
      <c r="CB57" s="1286"/>
      <c r="CC57" s="1286"/>
      <c r="CD57" s="1286"/>
      <c r="CE57" s="1286"/>
      <c r="CF57" s="1328"/>
      <c r="CG57" s="1286"/>
      <c r="CH57" s="1286"/>
      <c r="CI57" s="1286"/>
      <c r="CJ57" s="1286"/>
      <c r="CK57" s="1286"/>
      <c r="CL57" s="1286"/>
      <c r="CM57" s="1286"/>
      <c r="CN57" s="1328"/>
      <c r="CO57" s="1286"/>
      <c r="CP57" s="1286"/>
      <c r="CQ57" s="1286"/>
      <c r="CR57" s="1286"/>
      <c r="CS57" s="1286"/>
      <c r="CT57" s="1286"/>
      <c r="CU57" s="1286"/>
      <c r="CV57" s="1286">
        <v>61</v>
      </c>
      <c r="CW57" s="1286"/>
      <c r="CX57" s="1286"/>
      <c r="CY57" s="1286"/>
      <c r="CZ57" s="1286"/>
      <c r="DA57" s="1286"/>
      <c r="DB57" s="1286"/>
      <c r="DC57" s="1286"/>
      <c r="DD57" s="1326"/>
      <c r="DE57" s="1321"/>
    </row>
    <row r="58" spans="1:109" s="1315" customFormat="1" ht="13.5" x14ac:dyDescent="0.15">
      <c r="A58" s="1278"/>
      <c r="B58" s="1321"/>
      <c r="G58" s="1291"/>
      <c r="H58" s="1291"/>
      <c r="I58" s="1290"/>
      <c r="J58" s="1290"/>
      <c r="K58" s="1294"/>
      <c r="L58" s="1294"/>
      <c r="M58" s="1294"/>
      <c r="N58" s="1294"/>
      <c r="AM58" s="1278"/>
      <c r="AN58" s="1288"/>
      <c r="AO58" s="1288"/>
      <c r="AP58" s="1288"/>
      <c r="AQ58" s="1288"/>
      <c r="AR58" s="1288"/>
      <c r="AS58" s="1288"/>
      <c r="AT58" s="1288"/>
      <c r="AU58" s="1288"/>
      <c r="AV58" s="1288"/>
      <c r="AW58" s="1288"/>
      <c r="AX58" s="1288"/>
      <c r="AY58" s="1288"/>
      <c r="AZ58" s="1288"/>
      <c r="BA58" s="1288"/>
      <c r="BB58" s="1287"/>
      <c r="BC58" s="1287"/>
      <c r="BD58" s="1287"/>
      <c r="BE58" s="1287"/>
      <c r="BF58" s="1287"/>
      <c r="BG58" s="1287"/>
      <c r="BH58" s="1287"/>
      <c r="BI58" s="1287"/>
      <c r="BJ58" s="1287"/>
      <c r="BK58" s="1287"/>
      <c r="BL58" s="1287"/>
      <c r="BM58" s="1287"/>
      <c r="BN58" s="1287"/>
      <c r="BO58" s="1287"/>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1326"/>
      <c r="DE58" s="1321"/>
    </row>
    <row r="59" spans="1:109" s="1315" customFormat="1" ht="13.5" x14ac:dyDescent="0.15">
      <c r="A59" s="1278"/>
      <c r="B59" s="1321"/>
      <c r="K59" s="1327"/>
      <c r="L59" s="1327"/>
      <c r="M59" s="1327"/>
      <c r="N59" s="1327"/>
      <c r="AQ59" s="1327"/>
      <c r="AR59" s="1327"/>
      <c r="AS59" s="1327"/>
      <c r="AT59" s="1327"/>
      <c r="BC59" s="1327"/>
      <c r="BD59" s="1327"/>
      <c r="BE59" s="1327"/>
      <c r="BF59" s="1327"/>
      <c r="BO59" s="1327"/>
      <c r="BP59" s="1327"/>
      <c r="BQ59" s="1327"/>
      <c r="BR59" s="1327"/>
      <c r="CA59" s="1327"/>
      <c r="CB59" s="1327"/>
      <c r="CC59" s="1327"/>
      <c r="CD59" s="1327"/>
      <c r="CM59" s="1327"/>
      <c r="CN59" s="1327"/>
      <c r="CO59" s="1327"/>
      <c r="CP59" s="1327"/>
      <c r="CY59" s="1327"/>
      <c r="CZ59" s="1327"/>
      <c r="DA59" s="1327"/>
      <c r="DB59" s="1327"/>
      <c r="DC59" s="1327"/>
      <c r="DD59" s="1326"/>
      <c r="DE59" s="1321"/>
    </row>
    <row r="60" spans="1:109" s="1315" customFormat="1" ht="13.5" x14ac:dyDescent="0.15">
      <c r="A60" s="1278"/>
      <c r="B60" s="1321"/>
      <c r="K60" s="1327"/>
      <c r="L60" s="1327"/>
      <c r="M60" s="1327"/>
      <c r="N60" s="1327"/>
      <c r="AQ60" s="1327"/>
      <c r="AR60" s="1327"/>
      <c r="AS60" s="1327"/>
      <c r="AT60" s="1327"/>
      <c r="BC60" s="1327"/>
      <c r="BD60" s="1327"/>
      <c r="BE60" s="1327"/>
      <c r="BF60" s="1327"/>
      <c r="BO60" s="1327"/>
      <c r="BP60" s="1327"/>
      <c r="BQ60" s="1327"/>
      <c r="BR60" s="1327"/>
      <c r="CA60" s="1327"/>
      <c r="CB60" s="1327"/>
      <c r="CC60" s="1327"/>
      <c r="CD60" s="1327"/>
      <c r="CM60" s="1327"/>
      <c r="CN60" s="1327"/>
      <c r="CO60" s="1327"/>
      <c r="CP60" s="1327"/>
      <c r="CY60" s="1327"/>
      <c r="CZ60" s="1327"/>
      <c r="DA60" s="1327"/>
      <c r="DB60" s="1327"/>
      <c r="DC60" s="1327"/>
      <c r="DD60" s="1326"/>
      <c r="DE60" s="1321"/>
    </row>
    <row r="61" spans="1:109" s="1315" customFormat="1" ht="13.5" x14ac:dyDescent="0.15">
      <c r="A61" s="1278"/>
      <c r="B61" s="1325"/>
      <c r="C61" s="1324"/>
      <c r="D61" s="1324"/>
      <c r="E61" s="1324"/>
      <c r="F61" s="1324"/>
      <c r="G61" s="1324"/>
      <c r="H61" s="1324"/>
      <c r="I61" s="1324"/>
      <c r="J61" s="1324"/>
      <c r="K61" s="1324"/>
      <c r="L61" s="1324"/>
      <c r="M61" s="1323"/>
      <c r="N61" s="1323"/>
      <c r="O61" s="1324"/>
      <c r="P61" s="1324"/>
      <c r="Q61" s="1324"/>
      <c r="R61" s="1324"/>
      <c r="S61" s="1324"/>
      <c r="T61" s="1324"/>
      <c r="U61" s="1324"/>
      <c r="V61" s="1324"/>
      <c r="W61" s="1324"/>
      <c r="X61" s="1324"/>
      <c r="Y61" s="1324"/>
      <c r="Z61" s="1324"/>
      <c r="AA61" s="1324"/>
      <c r="AB61" s="1324"/>
      <c r="AC61" s="1324"/>
      <c r="AD61" s="1324"/>
      <c r="AE61" s="1324"/>
      <c r="AF61" s="1324"/>
      <c r="AG61" s="1324"/>
      <c r="AH61" s="1324"/>
      <c r="AI61" s="1324"/>
      <c r="AJ61" s="1324"/>
      <c r="AK61" s="1324"/>
      <c r="AL61" s="1324"/>
      <c r="AM61" s="1324"/>
      <c r="AN61" s="1324"/>
      <c r="AO61" s="1324"/>
      <c r="AP61" s="1324"/>
      <c r="AQ61" s="1324"/>
      <c r="AR61" s="1324"/>
      <c r="AS61" s="1323"/>
      <c r="AT61" s="1323"/>
      <c r="AU61" s="1324"/>
      <c r="AV61" s="1324"/>
      <c r="AW61" s="1324"/>
      <c r="AX61" s="1324"/>
      <c r="AY61" s="1324"/>
      <c r="AZ61" s="1324"/>
      <c r="BA61" s="1324"/>
      <c r="BB61" s="1324"/>
      <c r="BC61" s="1324"/>
      <c r="BD61" s="1324"/>
      <c r="BE61" s="1323"/>
      <c r="BF61" s="1323"/>
      <c r="BG61" s="1324"/>
      <c r="BH61" s="1324"/>
      <c r="BI61" s="1324"/>
      <c r="BJ61" s="1324"/>
      <c r="BK61" s="1324"/>
      <c r="BL61" s="1324"/>
      <c r="BM61" s="1324"/>
      <c r="BN61" s="1324"/>
      <c r="BO61" s="1324"/>
      <c r="BP61" s="1324"/>
      <c r="BQ61" s="1323"/>
      <c r="BR61" s="1323"/>
      <c r="BS61" s="1324"/>
      <c r="BT61" s="1324"/>
      <c r="BU61" s="1324"/>
      <c r="BV61" s="1324"/>
      <c r="BW61" s="1324"/>
      <c r="BX61" s="1324"/>
      <c r="BY61" s="1324"/>
      <c r="BZ61" s="1324"/>
      <c r="CA61" s="1324"/>
      <c r="CB61" s="1324"/>
      <c r="CC61" s="1323"/>
      <c r="CD61" s="1323"/>
      <c r="CE61" s="1324"/>
      <c r="CF61" s="1324"/>
      <c r="CG61" s="1324"/>
      <c r="CH61" s="1324"/>
      <c r="CI61" s="1324"/>
      <c r="CJ61" s="1324"/>
      <c r="CK61" s="1324"/>
      <c r="CL61" s="1324"/>
      <c r="CM61" s="1324"/>
      <c r="CN61" s="1324"/>
      <c r="CO61" s="1323"/>
      <c r="CP61" s="1323"/>
      <c r="CQ61" s="1324"/>
      <c r="CR61" s="1324"/>
      <c r="CS61" s="1324"/>
      <c r="CT61" s="1324"/>
      <c r="CU61" s="1324"/>
      <c r="CV61" s="1324"/>
      <c r="CW61" s="1324"/>
      <c r="CX61" s="1324"/>
      <c r="CY61" s="1324"/>
      <c r="CZ61" s="1324"/>
      <c r="DA61" s="1323"/>
      <c r="DB61" s="1323"/>
      <c r="DC61" s="1323"/>
      <c r="DD61" s="1322"/>
      <c r="DE61" s="1321"/>
    </row>
    <row r="62" spans="1:109" ht="13.5" x14ac:dyDescent="0.15">
      <c r="B62" s="1320"/>
      <c r="C62" s="1320"/>
      <c r="D62" s="1320"/>
      <c r="E62" s="1320"/>
      <c r="F62" s="1320"/>
      <c r="G62" s="1320"/>
      <c r="H62" s="1320"/>
      <c r="I62" s="1320"/>
      <c r="J62" s="1320"/>
      <c r="K62" s="1320"/>
      <c r="L62" s="1320"/>
      <c r="M62" s="1320"/>
      <c r="N62" s="1320"/>
      <c r="O62" s="1320"/>
      <c r="P62" s="1320"/>
      <c r="Q62" s="1320"/>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0"/>
      <c r="AN62" s="1320"/>
      <c r="AO62" s="1320"/>
      <c r="AP62" s="1320"/>
      <c r="AQ62" s="1320"/>
      <c r="AR62" s="1320"/>
      <c r="AS62" s="1320"/>
      <c r="AT62" s="1320"/>
      <c r="AU62" s="1320"/>
      <c r="AV62" s="1320"/>
      <c r="AW62" s="1320"/>
      <c r="AX62" s="1320"/>
      <c r="AY62" s="1320"/>
      <c r="AZ62" s="1320"/>
      <c r="BA62" s="1320"/>
      <c r="BB62" s="1320"/>
      <c r="BC62" s="1320"/>
      <c r="BD62" s="1320"/>
      <c r="BE62" s="1320"/>
      <c r="BF62" s="1320"/>
      <c r="BG62" s="1320"/>
      <c r="BH62" s="1320"/>
      <c r="BI62" s="1320"/>
      <c r="BJ62" s="1320"/>
      <c r="BK62" s="1320"/>
      <c r="BL62" s="1320"/>
      <c r="BM62" s="1320"/>
      <c r="BN62" s="1320"/>
      <c r="BO62" s="1320"/>
      <c r="BP62" s="1320"/>
      <c r="BQ62" s="1320"/>
      <c r="BR62" s="1320"/>
      <c r="BS62" s="1320"/>
      <c r="BT62" s="1320"/>
      <c r="BU62" s="1320"/>
      <c r="BV62" s="1320"/>
      <c r="BW62" s="1320"/>
      <c r="BX62" s="1320"/>
      <c r="BY62" s="1320"/>
      <c r="BZ62" s="1320"/>
      <c r="CA62" s="1320"/>
      <c r="CB62" s="1320"/>
      <c r="CC62" s="1320"/>
      <c r="CD62" s="1320"/>
      <c r="CE62" s="1320"/>
      <c r="CF62" s="1320"/>
      <c r="CG62" s="1320"/>
      <c r="CH62" s="1320"/>
      <c r="CI62" s="1320"/>
      <c r="CJ62" s="1320"/>
      <c r="CK62" s="1320"/>
      <c r="CL62" s="1320"/>
      <c r="CM62" s="1320"/>
      <c r="CN62" s="1320"/>
      <c r="CO62" s="1320"/>
      <c r="CP62" s="1320"/>
      <c r="CQ62" s="1320"/>
      <c r="CR62" s="1320"/>
      <c r="CS62" s="1320"/>
      <c r="CT62" s="1320"/>
      <c r="CU62" s="1320"/>
      <c r="CV62" s="1320"/>
      <c r="CW62" s="1320"/>
      <c r="CX62" s="1320"/>
      <c r="CY62" s="1320"/>
      <c r="CZ62" s="1320"/>
      <c r="DA62" s="1320"/>
      <c r="DB62" s="1320"/>
      <c r="DC62" s="1320"/>
      <c r="DD62" s="1320"/>
      <c r="DE62" s="1278"/>
    </row>
    <row r="63" spans="1:109" ht="17.25" x14ac:dyDescent="0.15">
      <c r="B63" s="1319" t="s">
        <v>614</v>
      </c>
    </row>
    <row r="64" spans="1:109" ht="13.5" x14ac:dyDescent="0.15">
      <c r="B64" s="1279"/>
      <c r="G64" s="1316"/>
      <c r="I64" s="1318"/>
      <c r="J64" s="1318"/>
      <c r="K64" s="1318"/>
      <c r="L64" s="1318"/>
      <c r="M64" s="1318"/>
      <c r="N64" s="1317"/>
      <c r="AM64" s="1316"/>
      <c r="AN64" s="1316" t="s">
        <v>613</v>
      </c>
      <c r="AP64" s="1315"/>
      <c r="AQ64" s="1315"/>
      <c r="AR64" s="1315"/>
      <c r="AY64" s="1316"/>
      <c r="BA64" s="1315"/>
      <c r="BB64" s="1315"/>
      <c r="BC64" s="1315"/>
      <c r="BK64" s="1316"/>
      <c r="BM64" s="1315"/>
      <c r="BN64" s="1315"/>
      <c r="BO64" s="1315"/>
      <c r="BW64" s="1316"/>
      <c r="BY64" s="1315"/>
      <c r="BZ64" s="1315"/>
      <c r="CA64" s="1315"/>
      <c r="CI64" s="1316"/>
      <c r="CK64" s="1315"/>
      <c r="CL64" s="1315"/>
      <c r="CM64" s="1315"/>
      <c r="CU64" s="1316"/>
      <c r="CW64" s="1315"/>
      <c r="CX64" s="1315"/>
      <c r="CY64" s="1315"/>
    </row>
    <row r="65" spans="2:107" ht="13.5" x14ac:dyDescent="0.15">
      <c r="B65" s="1279"/>
      <c r="AN65" s="1314"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2"/>
    </row>
    <row r="66" spans="2:107" ht="13.5" x14ac:dyDescent="0.15">
      <c r="B66" s="1279"/>
      <c r="AN66" s="1311"/>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09"/>
    </row>
    <row r="67" spans="2:107" ht="13.5" x14ac:dyDescent="0.15">
      <c r="B67" s="1279"/>
      <c r="AN67" s="1311"/>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09"/>
    </row>
    <row r="68" spans="2:107" ht="13.5" x14ac:dyDescent="0.15">
      <c r="B68" s="1279"/>
      <c r="AN68" s="1311"/>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09"/>
    </row>
    <row r="69" spans="2:107" ht="13.5" x14ac:dyDescent="0.15">
      <c r="B69" s="1279"/>
      <c r="AN69" s="1308"/>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6"/>
    </row>
    <row r="70" spans="2:107" ht="13.5" x14ac:dyDescent="0.15">
      <c r="B70" s="1279"/>
      <c r="H70" s="1305"/>
      <c r="I70" s="1305"/>
      <c r="J70" s="1303"/>
      <c r="K70" s="1303"/>
      <c r="L70" s="1302"/>
      <c r="M70" s="1303"/>
      <c r="N70" s="1302"/>
      <c r="AN70" s="1293"/>
      <c r="AO70" s="1293"/>
      <c r="AP70" s="1293"/>
      <c r="AZ70" s="1293"/>
      <c r="BA70" s="1293"/>
      <c r="BB70" s="1293"/>
      <c r="BL70" s="1293"/>
      <c r="BM70" s="1293"/>
      <c r="BN70" s="1293"/>
      <c r="BX70" s="1293"/>
      <c r="BY70" s="1293"/>
      <c r="BZ70" s="1293"/>
      <c r="CJ70" s="1293"/>
      <c r="CK70" s="1293"/>
      <c r="CL70" s="1293"/>
      <c r="CV70" s="1293"/>
      <c r="CW70" s="1293"/>
      <c r="CX70" s="1293"/>
    </row>
    <row r="71" spans="2:107" ht="13.5" x14ac:dyDescent="0.15">
      <c r="B71" s="1279"/>
      <c r="G71" s="1301"/>
      <c r="I71" s="1304"/>
      <c r="J71" s="1303"/>
      <c r="K71" s="1303"/>
      <c r="L71" s="1302"/>
      <c r="M71" s="1303"/>
      <c r="N71" s="1302"/>
      <c r="AM71" s="1301"/>
      <c r="AN71" s="1278" t="s">
        <v>611</v>
      </c>
    </row>
    <row r="72" spans="2:107" ht="13.5" x14ac:dyDescent="0.15">
      <c r="B72" s="1279"/>
      <c r="G72" s="1291"/>
      <c r="H72" s="1291"/>
      <c r="I72" s="1291"/>
      <c r="J72" s="1291"/>
      <c r="K72" s="1300"/>
      <c r="L72" s="1300"/>
      <c r="M72" s="1299"/>
      <c r="N72" s="1299"/>
      <c r="AN72" s="1298"/>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6"/>
      <c r="BP72" s="1288" t="s">
        <v>562</v>
      </c>
      <c r="BQ72" s="1288"/>
      <c r="BR72" s="1288"/>
      <c r="BS72" s="1288"/>
      <c r="BT72" s="1288"/>
      <c r="BU72" s="1288"/>
      <c r="BV72" s="1288"/>
      <c r="BW72" s="1288"/>
      <c r="BX72" s="1288" t="s">
        <v>563</v>
      </c>
      <c r="BY72" s="1288"/>
      <c r="BZ72" s="1288"/>
      <c r="CA72" s="1288"/>
      <c r="CB72" s="1288"/>
      <c r="CC72" s="1288"/>
      <c r="CD72" s="1288"/>
      <c r="CE72" s="1288"/>
      <c r="CF72" s="1288" t="s">
        <v>564</v>
      </c>
      <c r="CG72" s="1288"/>
      <c r="CH72" s="1288"/>
      <c r="CI72" s="1288"/>
      <c r="CJ72" s="1288"/>
      <c r="CK72" s="1288"/>
      <c r="CL72" s="1288"/>
      <c r="CM72" s="1288"/>
      <c r="CN72" s="1288" t="s">
        <v>565</v>
      </c>
      <c r="CO72" s="1288"/>
      <c r="CP72" s="1288"/>
      <c r="CQ72" s="1288"/>
      <c r="CR72" s="1288"/>
      <c r="CS72" s="1288"/>
      <c r="CT72" s="1288"/>
      <c r="CU72" s="1288"/>
      <c r="CV72" s="1288" t="s">
        <v>566</v>
      </c>
      <c r="CW72" s="1288"/>
      <c r="CX72" s="1288"/>
      <c r="CY72" s="1288"/>
      <c r="CZ72" s="1288"/>
      <c r="DA72" s="1288"/>
      <c r="DB72" s="1288"/>
      <c r="DC72" s="1288"/>
    </row>
    <row r="73" spans="2:107" ht="13.5" x14ac:dyDescent="0.15">
      <c r="B73" s="1279"/>
      <c r="G73" s="1295"/>
      <c r="H73" s="1295"/>
      <c r="I73" s="1295"/>
      <c r="J73" s="1295"/>
      <c r="K73" s="1292"/>
      <c r="L73" s="1292"/>
      <c r="M73" s="1292"/>
      <c r="N73" s="1292"/>
      <c r="AM73" s="1293"/>
      <c r="AN73" s="1287" t="s">
        <v>610</v>
      </c>
      <c r="AO73" s="1287"/>
      <c r="AP73" s="1287"/>
      <c r="AQ73" s="1287"/>
      <c r="AR73" s="1287"/>
      <c r="AS73" s="1287"/>
      <c r="AT73" s="1287"/>
      <c r="AU73" s="1287"/>
      <c r="AV73" s="1287"/>
      <c r="AW73" s="1287"/>
      <c r="AX73" s="1287"/>
      <c r="AY73" s="1287"/>
      <c r="AZ73" s="1287"/>
      <c r="BA73" s="1287"/>
      <c r="BB73" s="1287" t="s">
        <v>608</v>
      </c>
      <c r="BC73" s="1287"/>
      <c r="BD73" s="1287"/>
      <c r="BE73" s="1287"/>
      <c r="BF73" s="1287"/>
      <c r="BG73" s="1287"/>
      <c r="BH73" s="1287"/>
      <c r="BI73" s="1287"/>
      <c r="BJ73" s="1287"/>
      <c r="BK73" s="1287"/>
      <c r="BL73" s="1287"/>
      <c r="BM73" s="1287"/>
      <c r="BN73" s="1287"/>
      <c r="BO73" s="1287"/>
      <c r="BP73" s="1286">
        <v>44.2</v>
      </c>
      <c r="BQ73" s="1286"/>
      <c r="BR73" s="1286"/>
      <c r="BS73" s="1286"/>
      <c r="BT73" s="1286"/>
      <c r="BU73" s="1286"/>
      <c r="BV73" s="1286"/>
      <c r="BW73" s="1286"/>
      <c r="BX73" s="1286">
        <v>33.5</v>
      </c>
      <c r="BY73" s="1286"/>
      <c r="BZ73" s="1286"/>
      <c r="CA73" s="1286"/>
      <c r="CB73" s="1286"/>
      <c r="CC73" s="1286"/>
      <c r="CD73" s="1286"/>
      <c r="CE73" s="1286"/>
      <c r="CF73" s="1286">
        <v>18.600000000000001</v>
      </c>
      <c r="CG73" s="1286"/>
      <c r="CH73" s="1286"/>
      <c r="CI73" s="1286"/>
      <c r="CJ73" s="1286"/>
      <c r="CK73" s="1286"/>
      <c r="CL73" s="1286"/>
      <c r="CM73" s="1286"/>
      <c r="CN73" s="1286">
        <v>21</v>
      </c>
      <c r="CO73" s="1286"/>
      <c r="CP73" s="1286"/>
      <c r="CQ73" s="1286"/>
      <c r="CR73" s="1286"/>
      <c r="CS73" s="1286"/>
      <c r="CT73" s="1286"/>
      <c r="CU73" s="1286"/>
      <c r="CV73" s="1286">
        <v>15.3</v>
      </c>
      <c r="CW73" s="1286"/>
      <c r="CX73" s="1286"/>
      <c r="CY73" s="1286"/>
      <c r="CZ73" s="1286"/>
      <c r="DA73" s="1286"/>
      <c r="DB73" s="1286"/>
      <c r="DC73" s="1286"/>
    </row>
    <row r="74" spans="2:107" ht="13.5" x14ac:dyDescent="0.15">
      <c r="B74" s="1279"/>
      <c r="G74" s="1295"/>
      <c r="H74" s="1295"/>
      <c r="I74" s="1295"/>
      <c r="J74" s="1295"/>
      <c r="K74" s="1292"/>
      <c r="L74" s="1292"/>
      <c r="M74" s="1292"/>
      <c r="N74" s="1292"/>
      <c r="AM74" s="1293"/>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5" x14ac:dyDescent="0.15">
      <c r="B75" s="1279"/>
      <c r="G75" s="1295"/>
      <c r="H75" s="1295"/>
      <c r="I75" s="1291"/>
      <c r="J75" s="1291"/>
      <c r="K75" s="1294"/>
      <c r="L75" s="1294"/>
      <c r="M75" s="1294"/>
      <c r="N75" s="1294"/>
      <c r="AM75" s="1293"/>
      <c r="AN75" s="1287"/>
      <c r="AO75" s="1287"/>
      <c r="AP75" s="1287"/>
      <c r="AQ75" s="1287"/>
      <c r="AR75" s="1287"/>
      <c r="AS75" s="1287"/>
      <c r="AT75" s="1287"/>
      <c r="AU75" s="1287"/>
      <c r="AV75" s="1287"/>
      <c r="AW75" s="1287"/>
      <c r="AX75" s="1287"/>
      <c r="AY75" s="1287"/>
      <c r="AZ75" s="1287"/>
      <c r="BA75" s="1287"/>
      <c r="BB75" s="1287" t="s">
        <v>607</v>
      </c>
      <c r="BC75" s="1287"/>
      <c r="BD75" s="1287"/>
      <c r="BE75" s="1287"/>
      <c r="BF75" s="1287"/>
      <c r="BG75" s="1287"/>
      <c r="BH75" s="1287"/>
      <c r="BI75" s="1287"/>
      <c r="BJ75" s="1287"/>
      <c r="BK75" s="1287"/>
      <c r="BL75" s="1287"/>
      <c r="BM75" s="1287"/>
      <c r="BN75" s="1287"/>
      <c r="BO75" s="1287"/>
      <c r="BP75" s="1286">
        <v>7.5</v>
      </c>
      <c r="BQ75" s="1286"/>
      <c r="BR75" s="1286"/>
      <c r="BS75" s="1286"/>
      <c r="BT75" s="1286"/>
      <c r="BU75" s="1286"/>
      <c r="BV75" s="1286"/>
      <c r="BW75" s="1286"/>
      <c r="BX75" s="1286">
        <v>6.8</v>
      </c>
      <c r="BY75" s="1286"/>
      <c r="BZ75" s="1286"/>
      <c r="CA75" s="1286"/>
      <c r="CB75" s="1286"/>
      <c r="CC75" s="1286"/>
      <c r="CD75" s="1286"/>
      <c r="CE75" s="1286"/>
      <c r="CF75" s="1286">
        <v>6.4</v>
      </c>
      <c r="CG75" s="1286"/>
      <c r="CH75" s="1286"/>
      <c r="CI75" s="1286"/>
      <c r="CJ75" s="1286"/>
      <c r="CK75" s="1286"/>
      <c r="CL75" s="1286"/>
      <c r="CM75" s="1286"/>
      <c r="CN75" s="1286">
        <v>6.4</v>
      </c>
      <c r="CO75" s="1286"/>
      <c r="CP75" s="1286"/>
      <c r="CQ75" s="1286"/>
      <c r="CR75" s="1286"/>
      <c r="CS75" s="1286"/>
      <c r="CT75" s="1286"/>
      <c r="CU75" s="1286"/>
      <c r="CV75" s="1286">
        <v>6.2</v>
      </c>
      <c r="CW75" s="1286"/>
      <c r="CX75" s="1286"/>
      <c r="CY75" s="1286"/>
      <c r="CZ75" s="1286"/>
      <c r="DA75" s="1286"/>
      <c r="DB75" s="1286"/>
      <c r="DC75" s="1286"/>
    </row>
    <row r="76" spans="2:107" ht="13.5" x14ac:dyDescent="0.15">
      <c r="B76" s="1279"/>
      <c r="G76" s="1295"/>
      <c r="H76" s="1295"/>
      <c r="I76" s="1291"/>
      <c r="J76" s="1291"/>
      <c r="K76" s="1294"/>
      <c r="L76" s="1294"/>
      <c r="M76" s="1294"/>
      <c r="N76" s="1294"/>
      <c r="AM76" s="1293"/>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5" x14ac:dyDescent="0.15">
      <c r="B77" s="1279"/>
      <c r="G77" s="1291"/>
      <c r="H77" s="1291"/>
      <c r="I77" s="1291"/>
      <c r="J77" s="1291"/>
      <c r="K77" s="1292"/>
      <c r="L77" s="1292"/>
      <c r="M77" s="1292"/>
      <c r="N77" s="1292"/>
      <c r="AN77" s="1288" t="s">
        <v>609</v>
      </c>
      <c r="AO77" s="1288"/>
      <c r="AP77" s="1288"/>
      <c r="AQ77" s="1288"/>
      <c r="AR77" s="1288"/>
      <c r="AS77" s="1288"/>
      <c r="AT77" s="1288"/>
      <c r="AU77" s="1288"/>
      <c r="AV77" s="1288"/>
      <c r="AW77" s="1288"/>
      <c r="AX77" s="1288"/>
      <c r="AY77" s="1288"/>
      <c r="AZ77" s="1288"/>
      <c r="BA77" s="1288"/>
      <c r="BB77" s="1287" t="s">
        <v>608</v>
      </c>
      <c r="BC77" s="1287"/>
      <c r="BD77" s="1287"/>
      <c r="BE77" s="1287"/>
      <c r="BF77" s="1287"/>
      <c r="BG77" s="1287"/>
      <c r="BH77" s="1287"/>
      <c r="BI77" s="1287"/>
      <c r="BJ77" s="1287"/>
      <c r="BK77" s="1287"/>
      <c r="BL77" s="1287"/>
      <c r="BM77" s="1287"/>
      <c r="BN77" s="1287"/>
      <c r="BO77" s="1287"/>
      <c r="BP77" s="1286">
        <v>16.600000000000001</v>
      </c>
      <c r="BQ77" s="1286"/>
      <c r="BR77" s="1286"/>
      <c r="BS77" s="1286"/>
      <c r="BT77" s="1286"/>
      <c r="BU77" s="1286"/>
      <c r="BV77" s="1286"/>
      <c r="BW77" s="1286"/>
      <c r="BX77" s="1286">
        <v>17.399999999999999</v>
      </c>
      <c r="BY77" s="1286"/>
      <c r="BZ77" s="1286"/>
      <c r="CA77" s="1286"/>
      <c r="CB77" s="1286"/>
      <c r="CC77" s="1286"/>
      <c r="CD77" s="1286"/>
      <c r="CE77" s="1286"/>
      <c r="CF77" s="1286">
        <v>12.1</v>
      </c>
      <c r="CG77" s="1286"/>
      <c r="CH77" s="1286"/>
      <c r="CI77" s="1286"/>
      <c r="CJ77" s="1286"/>
      <c r="CK77" s="1286"/>
      <c r="CL77" s="1286"/>
      <c r="CM77" s="1286"/>
      <c r="CN77" s="1286">
        <v>11.2</v>
      </c>
      <c r="CO77" s="1286"/>
      <c r="CP77" s="1286"/>
      <c r="CQ77" s="1286"/>
      <c r="CR77" s="1286"/>
      <c r="CS77" s="1286"/>
      <c r="CT77" s="1286"/>
      <c r="CU77" s="1286"/>
      <c r="CV77" s="1286">
        <v>7.1</v>
      </c>
      <c r="CW77" s="1286"/>
      <c r="CX77" s="1286"/>
      <c r="CY77" s="1286"/>
      <c r="CZ77" s="1286"/>
      <c r="DA77" s="1286"/>
      <c r="DB77" s="1286"/>
      <c r="DC77" s="1286"/>
    </row>
    <row r="78" spans="2:107" ht="13.5" x14ac:dyDescent="0.15">
      <c r="B78" s="1279"/>
      <c r="G78" s="1291"/>
      <c r="H78" s="1291"/>
      <c r="I78" s="1291"/>
      <c r="J78" s="1291"/>
      <c r="K78" s="1292"/>
      <c r="L78" s="1292"/>
      <c r="M78" s="1292"/>
      <c r="N78" s="1292"/>
      <c r="AN78" s="1288"/>
      <c r="AO78" s="1288"/>
      <c r="AP78" s="1288"/>
      <c r="AQ78" s="1288"/>
      <c r="AR78" s="1288"/>
      <c r="AS78" s="1288"/>
      <c r="AT78" s="1288"/>
      <c r="AU78" s="1288"/>
      <c r="AV78" s="1288"/>
      <c r="AW78" s="1288"/>
      <c r="AX78" s="1288"/>
      <c r="AY78" s="1288"/>
      <c r="AZ78" s="1288"/>
      <c r="BA78" s="1288"/>
      <c r="BB78" s="1287"/>
      <c r="BC78" s="1287"/>
      <c r="BD78" s="1287"/>
      <c r="BE78" s="1287"/>
      <c r="BF78" s="1287"/>
      <c r="BG78" s="1287"/>
      <c r="BH78" s="1287"/>
      <c r="BI78" s="1287"/>
      <c r="BJ78" s="1287"/>
      <c r="BK78" s="1287"/>
      <c r="BL78" s="1287"/>
      <c r="BM78" s="1287"/>
      <c r="BN78" s="1287"/>
      <c r="BO78" s="1287"/>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5" x14ac:dyDescent="0.15">
      <c r="B79" s="1279"/>
      <c r="G79" s="1291"/>
      <c r="H79" s="1291"/>
      <c r="I79" s="1290"/>
      <c r="J79" s="1290"/>
      <c r="K79" s="1289"/>
      <c r="L79" s="1289"/>
      <c r="M79" s="1289"/>
      <c r="N79" s="1289"/>
      <c r="AN79" s="1288"/>
      <c r="AO79" s="1288"/>
      <c r="AP79" s="1288"/>
      <c r="AQ79" s="1288"/>
      <c r="AR79" s="1288"/>
      <c r="AS79" s="1288"/>
      <c r="AT79" s="1288"/>
      <c r="AU79" s="1288"/>
      <c r="AV79" s="1288"/>
      <c r="AW79" s="1288"/>
      <c r="AX79" s="1288"/>
      <c r="AY79" s="1288"/>
      <c r="AZ79" s="1288"/>
      <c r="BA79" s="1288"/>
      <c r="BB79" s="1287" t="s">
        <v>607</v>
      </c>
      <c r="BC79" s="1287"/>
      <c r="BD79" s="1287"/>
      <c r="BE79" s="1287"/>
      <c r="BF79" s="1287"/>
      <c r="BG79" s="1287"/>
      <c r="BH79" s="1287"/>
      <c r="BI79" s="1287"/>
      <c r="BJ79" s="1287"/>
      <c r="BK79" s="1287"/>
      <c r="BL79" s="1287"/>
      <c r="BM79" s="1287"/>
      <c r="BN79" s="1287"/>
      <c r="BO79" s="1287"/>
      <c r="BP79" s="1286">
        <v>3.6</v>
      </c>
      <c r="BQ79" s="1286"/>
      <c r="BR79" s="1286"/>
      <c r="BS79" s="1286"/>
      <c r="BT79" s="1286"/>
      <c r="BU79" s="1286"/>
      <c r="BV79" s="1286"/>
      <c r="BW79" s="1286"/>
      <c r="BX79" s="1286">
        <v>3.6</v>
      </c>
      <c r="BY79" s="1286"/>
      <c r="BZ79" s="1286"/>
      <c r="CA79" s="1286"/>
      <c r="CB79" s="1286"/>
      <c r="CC79" s="1286"/>
      <c r="CD79" s="1286"/>
      <c r="CE79" s="1286"/>
      <c r="CF79" s="1286">
        <v>3.5</v>
      </c>
      <c r="CG79" s="1286"/>
      <c r="CH79" s="1286"/>
      <c r="CI79" s="1286"/>
      <c r="CJ79" s="1286"/>
      <c r="CK79" s="1286"/>
      <c r="CL79" s="1286"/>
      <c r="CM79" s="1286"/>
      <c r="CN79" s="1286">
        <v>3.5</v>
      </c>
      <c r="CO79" s="1286"/>
      <c r="CP79" s="1286"/>
      <c r="CQ79" s="1286"/>
      <c r="CR79" s="1286"/>
      <c r="CS79" s="1286"/>
      <c r="CT79" s="1286"/>
      <c r="CU79" s="1286"/>
      <c r="CV79" s="1286">
        <v>3.4</v>
      </c>
      <c r="CW79" s="1286"/>
      <c r="CX79" s="1286"/>
      <c r="CY79" s="1286"/>
      <c r="CZ79" s="1286"/>
      <c r="DA79" s="1286"/>
      <c r="DB79" s="1286"/>
      <c r="DC79" s="1286"/>
    </row>
    <row r="80" spans="2:107" ht="13.5" x14ac:dyDescent="0.15">
      <c r="B80" s="1279"/>
      <c r="G80" s="1291"/>
      <c r="H80" s="1291"/>
      <c r="I80" s="1290"/>
      <c r="J80" s="1290"/>
      <c r="K80" s="1289"/>
      <c r="L80" s="1289"/>
      <c r="M80" s="1289"/>
      <c r="N80" s="1289"/>
      <c r="AN80" s="1288"/>
      <c r="AO80" s="1288"/>
      <c r="AP80" s="1288"/>
      <c r="AQ80" s="1288"/>
      <c r="AR80" s="1288"/>
      <c r="AS80" s="1288"/>
      <c r="AT80" s="1288"/>
      <c r="AU80" s="1288"/>
      <c r="AV80" s="1288"/>
      <c r="AW80" s="1288"/>
      <c r="AX80" s="1288"/>
      <c r="AY80" s="1288"/>
      <c r="AZ80" s="1288"/>
      <c r="BA80" s="1288"/>
      <c r="BB80" s="1287"/>
      <c r="BC80" s="1287"/>
      <c r="BD80" s="1287"/>
      <c r="BE80" s="1287"/>
      <c r="BF80" s="1287"/>
      <c r="BG80" s="1287"/>
      <c r="BH80" s="1287"/>
      <c r="BI80" s="1287"/>
      <c r="BJ80" s="1287"/>
      <c r="BK80" s="1287"/>
      <c r="BL80" s="1287"/>
      <c r="BM80" s="1287"/>
      <c r="BN80" s="1287"/>
      <c r="BO80" s="1287"/>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5" x14ac:dyDescent="0.15">
      <c r="B81" s="1279"/>
    </row>
    <row r="82" spans="2:109" ht="17.25" x14ac:dyDescent="0.15">
      <c r="B82" s="1279"/>
      <c r="K82" s="1285"/>
      <c r="L82" s="1285"/>
      <c r="M82" s="1285"/>
      <c r="N82" s="1285"/>
      <c r="AQ82" s="1285"/>
      <c r="AR82" s="1285"/>
      <c r="AS82" s="1285"/>
      <c r="AT82" s="1285"/>
      <c r="BC82" s="1285"/>
      <c r="BD82" s="1285"/>
      <c r="BE82" s="1285"/>
      <c r="BF82" s="1285"/>
      <c r="BO82" s="1285"/>
      <c r="BP82" s="1285"/>
      <c r="BQ82" s="1285"/>
      <c r="BR82" s="1285"/>
      <c r="CA82" s="1285"/>
      <c r="CB82" s="1285"/>
      <c r="CC82" s="1285"/>
      <c r="CD82" s="1285"/>
      <c r="CM82" s="1285"/>
      <c r="CN82" s="1285"/>
      <c r="CO82" s="1285"/>
      <c r="CP82" s="1285"/>
      <c r="CY82" s="1285"/>
      <c r="CZ82" s="1285"/>
      <c r="DA82" s="1285"/>
      <c r="DB82" s="1285"/>
      <c r="DC82" s="1285"/>
    </row>
    <row r="83" spans="2:109" ht="13.5" x14ac:dyDescent="0.15">
      <c r="B83" s="1284"/>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2"/>
    </row>
    <row r="84" spans="2:109" ht="13.5" x14ac:dyDescent="0.15">
      <c r="DD84" s="1278"/>
      <c r="DE84" s="1278"/>
    </row>
    <row r="85" spans="2:109" ht="13.5" x14ac:dyDescent="0.15">
      <c r="DD85" s="1278"/>
      <c r="DE85" s="1278"/>
    </row>
    <row r="86" spans="2:109" ht="13.5" hidden="1" x14ac:dyDescent="0.15">
      <c r="DD86" s="1278"/>
      <c r="DE86" s="1278"/>
    </row>
    <row r="87" spans="2:109" ht="13.5" hidden="1" x14ac:dyDescent="0.15">
      <c r="K87" s="1281"/>
      <c r="AQ87" s="1281"/>
      <c r="BC87" s="1281"/>
      <c r="BO87" s="1281"/>
      <c r="CA87" s="1281"/>
      <c r="CM87" s="1281"/>
      <c r="CY87" s="1281"/>
      <c r="DD87" s="1278"/>
      <c r="DE87" s="1278"/>
    </row>
    <row r="88" spans="2:109" ht="13.5" hidden="1" x14ac:dyDescent="0.15">
      <c r="DD88" s="1278"/>
      <c r="DE88" s="1278"/>
    </row>
    <row r="89" spans="2:109" ht="13.5" hidden="1" x14ac:dyDescent="0.15">
      <c r="DD89" s="1278"/>
      <c r="DE89" s="1278"/>
    </row>
    <row r="90" spans="2:109" ht="13.5" hidden="1" x14ac:dyDescent="0.15">
      <c r="DD90" s="1278"/>
      <c r="DE90" s="1278"/>
    </row>
    <row r="91" spans="2:109" ht="13.5"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9ie2rV4fMdVi9xUXhTfuguuVV8Ha8+SiJZcE6AFp7ypvtZcEaoVMZi+bp68ws9a8MJFLf1ureq8sFu71ebrHRA==" saltValue="1cMtEicIUsyPDK8A2AVAQ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X55" sqref="BX55:CE5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ls/6l/UA60EXoHbeO6PYC0swY8eKt6DxAai23P/N+FiECUN5K9Zqygt7Q5JwnNIHNyeYyMRojmR97Vn6H0A+fA==" saltValue="lWyos9uOpT4gXlAUfF1c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X55" sqref="BX55:CE5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M3VdOIl5A4xQq1Y3y8fJV5VHAfXts8J6fDWERvtsgeKbHO9YdhLxDpl1NHeFktfNn1isB0UN9gTPEuZqvJkb3g==" saltValue="qNNutxtJAGhQg+BbfICj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31271</v>
      </c>
      <c r="E3" s="162"/>
      <c r="F3" s="163">
        <v>39893</v>
      </c>
      <c r="G3" s="164"/>
      <c r="H3" s="165"/>
    </row>
    <row r="4" spans="1:8" x14ac:dyDescent="0.15">
      <c r="A4" s="166"/>
      <c r="B4" s="167"/>
      <c r="C4" s="168"/>
      <c r="D4" s="169">
        <v>16341</v>
      </c>
      <c r="E4" s="170"/>
      <c r="F4" s="171">
        <v>26170</v>
      </c>
      <c r="G4" s="172"/>
      <c r="H4" s="173"/>
    </row>
    <row r="5" spans="1:8" x14ac:dyDescent="0.15">
      <c r="A5" s="154" t="s">
        <v>554</v>
      </c>
      <c r="B5" s="159"/>
      <c r="C5" s="160"/>
      <c r="D5" s="161">
        <v>18865</v>
      </c>
      <c r="E5" s="162"/>
      <c r="F5" s="163">
        <v>41080</v>
      </c>
      <c r="G5" s="164"/>
      <c r="H5" s="165"/>
    </row>
    <row r="6" spans="1:8" x14ac:dyDescent="0.15">
      <c r="A6" s="166"/>
      <c r="B6" s="167"/>
      <c r="C6" s="168"/>
      <c r="D6" s="169">
        <v>11538</v>
      </c>
      <c r="E6" s="170"/>
      <c r="F6" s="171">
        <v>27265</v>
      </c>
      <c r="G6" s="172"/>
      <c r="H6" s="173"/>
    </row>
    <row r="7" spans="1:8" x14ac:dyDescent="0.15">
      <c r="A7" s="154" t="s">
        <v>555</v>
      </c>
      <c r="B7" s="159"/>
      <c r="C7" s="160"/>
      <c r="D7" s="161">
        <v>21528</v>
      </c>
      <c r="E7" s="162"/>
      <c r="F7" s="163">
        <v>33173</v>
      </c>
      <c r="G7" s="164"/>
      <c r="H7" s="165"/>
    </row>
    <row r="8" spans="1:8" x14ac:dyDescent="0.15">
      <c r="A8" s="166"/>
      <c r="B8" s="167"/>
      <c r="C8" s="168"/>
      <c r="D8" s="169">
        <v>12588</v>
      </c>
      <c r="E8" s="170"/>
      <c r="F8" s="171">
        <v>20353</v>
      </c>
      <c r="G8" s="172"/>
      <c r="H8" s="173"/>
    </row>
    <row r="9" spans="1:8" x14ac:dyDescent="0.15">
      <c r="A9" s="154" t="s">
        <v>556</v>
      </c>
      <c r="B9" s="159"/>
      <c r="C9" s="160"/>
      <c r="D9" s="161">
        <v>33763</v>
      </c>
      <c r="E9" s="162"/>
      <c r="F9" s="163">
        <v>37644</v>
      </c>
      <c r="G9" s="164"/>
      <c r="H9" s="165"/>
    </row>
    <row r="10" spans="1:8" x14ac:dyDescent="0.15">
      <c r="A10" s="166"/>
      <c r="B10" s="167"/>
      <c r="C10" s="168"/>
      <c r="D10" s="169">
        <v>24298</v>
      </c>
      <c r="E10" s="170"/>
      <c r="F10" s="171">
        <v>24939</v>
      </c>
      <c r="G10" s="172"/>
      <c r="H10" s="173"/>
    </row>
    <row r="11" spans="1:8" x14ac:dyDescent="0.15">
      <c r="A11" s="154" t="s">
        <v>557</v>
      </c>
      <c r="B11" s="159"/>
      <c r="C11" s="160"/>
      <c r="D11" s="161">
        <v>14104</v>
      </c>
      <c r="E11" s="162"/>
      <c r="F11" s="163">
        <v>39221</v>
      </c>
      <c r="G11" s="164"/>
      <c r="H11" s="165"/>
    </row>
    <row r="12" spans="1:8" x14ac:dyDescent="0.15">
      <c r="A12" s="166"/>
      <c r="B12" s="167"/>
      <c r="C12" s="174"/>
      <c r="D12" s="169">
        <v>8326</v>
      </c>
      <c r="E12" s="170"/>
      <c r="F12" s="171">
        <v>24821</v>
      </c>
      <c r="G12" s="172"/>
      <c r="H12" s="173"/>
    </row>
    <row r="13" spans="1:8" x14ac:dyDescent="0.15">
      <c r="A13" s="154"/>
      <c r="B13" s="159"/>
      <c r="C13" s="175"/>
      <c r="D13" s="176">
        <v>23906</v>
      </c>
      <c r="E13" s="177"/>
      <c r="F13" s="178">
        <v>38202</v>
      </c>
      <c r="G13" s="179"/>
      <c r="H13" s="165"/>
    </row>
    <row r="14" spans="1:8" x14ac:dyDescent="0.15">
      <c r="A14" s="166"/>
      <c r="B14" s="167"/>
      <c r="C14" s="168"/>
      <c r="D14" s="169">
        <v>14618</v>
      </c>
      <c r="E14" s="170"/>
      <c r="F14" s="171">
        <v>24710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4.54</v>
      </c>
      <c r="C19" s="180">
        <f>ROUND(VALUE(SUBSTITUTE(実質収支比率等に係る経年分析!G$48,"▲","-")),2)</f>
        <v>6.32</v>
      </c>
      <c r="D19" s="180">
        <f>ROUND(VALUE(SUBSTITUTE(実質収支比率等に係る経年分析!H$48,"▲","-")),2)</f>
        <v>4.51</v>
      </c>
      <c r="E19" s="180">
        <f>ROUND(VALUE(SUBSTITUTE(実質収支比率等に係る経年分析!I$48,"▲","-")),2)</f>
        <v>3.98</v>
      </c>
      <c r="F19" s="180">
        <f>ROUND(VALUE(SUBSTITUTE(実質収支比率等に係る経年分析!J$48,"▲","-")),2)</f>
        <v>5.82</v>
      </c>
    </row>
    <row r="20" spans="1:11" x14ac:dyDescent="0.15">
      <c r="A20" s="180" t="s">
        <v>54</v>
      </c>
      <c r="B20" s="180">
        <f>ROUND(VALUE(SUBSTITUTE(実質収支比率等に係る経年分析!F$47,"▲","-")),2)</f>
        <v>5.79</v>
      </c>
      <c r="C20" s="180">
        <f>ROUND(VALUE(SUBSTITUTE(実質収支比率等に係る経年分析!G$47,"▲","-")),2)</f>
        <v>5.94</v>
      </c>
      <c r="D20" s="180">
        <f>ROUND(VALUE(SUBSTITUTE(実質収支比率等に係る経年分析!H$47,"▲","-")),2)</f>
        <v>6.42</v>
      </c>
      <c r="E20" s="180">
        <f>ROUND(VALUE(SUBSTITUTE(実質収支比率等に係る経年分析!I$47,"▲","-")),2)</f>
        <v>7</v>
      </c>
      <c r="F20" s="180">
        <f>ROUND(VALUE(SUBSTITUTE(実質収支比率等に係る経年分析!J$47,"▲","-")),2)</f>
        <v>8.0399999999999991</v>
      </c>
    </row>
    <row r="21" spans="1:11" x14ac:dyDescent="0.15">
      <c r="A21" s="180" t="s">
        <v>55</v>
      </c>
      <c r="B21" s="180">
        <f>IF(ISNUMBER(VALUE(SUBSTITUTE(実質収支比率等に係る経年分析!F$49,"▲","-"))),ROUND(VALUE(SUBSTITUTE(実質収支比率等に係る経年分析!F$49,"▲","-")),2),NA())</f>
        <v>-3.73</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-4.3</v>
      </c>
      <c r="E21" s="180">
        <f>IF(ISNUMBER(VALUE(SUBSTITUTE(実質収支比率等に係る経年分析!I$49,"▲","-"))),ROUND(VALUE(SUBSTITUTE(実質収支比率等に係る経年分析!I$49,"▲","-")),2),NA())</f>
        <v>-2.06</v>
      </c>
      <c r="F21" s="180">
        <f>IF(ISNUMBER(VALUE(SUBSTITUTE(実質収支比率等に係る経年分析!J$49,"▲","-"))),ROUND(VALUE(SUBSTITUTE(実質収支比率等に係る経年分析!J$49,"▲","-")),2),NA())</f>
        <v>1.27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8.5399999999999991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4319</v>
      </c>
      <c r="E42" s="182"/>
      <c r="F42" s="182"/>
      <c r="G42" s="182">
        <f>'実質公債費比率（分子）の構造'!L$52</f>
        <v>4451</v>
      </c>
      <c r="H42" s="182"/>
      <c r="I42" s="182"/>
      <c r="J42" s="182">
        <f>'実質公債費比率（分子）の構造'!M$52</f>
        <v>4402</v>
      </c>
      <c r="K42" s="182"/>
      <c r="L42" s="182"/>
      <c r="M42" s="182">
        <f>'実質公債費比率（分子）の構造'!N$52</f>
        <v>4612</v>
      </c>
      <c r="N42" s="182"/>
      <c r="O42" s="182"/>
      <c r="P42" s="182">
        <f>'実質公債費比率（分子）の構造'!O$52</f>
        <v>4582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273</v>
      </c>
      <c r="C44" s="182"/>
      <c r="D44" s="182"/>
      <c r="E44" s="182">
        <f>'実質公債費比率（分子）の構造'!L$50</f>
        <v>253</v>
      </c>
      <c r="F44" s="182"/>
      <c r="G44" s="182"/>
      <c r="H44" s="182">
        <f>'実質公債費比率（分子）の構造'!M$50</f>
        <v>253</v>
      </c>
      <c r="I44" s="182"/>
      <c r="J44" s="182"/>
      <c r="K44" s="182">
        <f>'実質公債費比率（分子）の構造'!N$50</f>
        <v>240</v>
      </c>
      <c r="L44" s="182"/>
      <c r="M44" s="182"/>
      <c r="N44" s="182">
        <f>'実質公債費比率（分子）の構造'!O$50</f>
        <v>240</v>
      </c>
      <c r="O44" s="182"/>
      <c r="P44" s="182"/>
    </row>
    <row r="45" spans="1:16" x14ac:dyDescent="0.15">
      <c r="A45" s="182" t="s">
        <v>65</v>
      </c>
      <c r="B45" s="182">
        <f>'実質公債費比率（分子）の構造'!K$49</f>
        <v>23</v>
      </c>
      <c r="C45" s="182"/>
      <c r="D45" s="182"/>
      <c r="E45" s="182">
        <f>'実質公債費比率（分子）の構造'!L$49</f>
        <v>25</v>
      </c>
      <c r="F45" s="182"/>
      <c r="G45" s="182"/>
      <c r="H45" s="182">
        <f>'実質公債費比率（分子）の構造'!M$49</f>
        <v>21</v>
      </c>
      <c r="I45" s="182"/>
      <c r="J45" s="182"/>
      <c r="K45" s="182">
        <f>'実質公債費比率（分子）の構造'!N$49</f>
        <v>21</v>
      </c>
      <c r="L45" s="182"/>
      <c r="M45" s="182"/>
      <c r="N45" s="182">
        <f>'実質公債費比率（分子）の構造'!O$49</f>
        <v>49</v>
      </c>
      <c r="O45" s="182"/>
      <c r="P45" s="182"/>
    </row>
    <row r="46" spans="1:16" x14ac:dyDescent="0.15">
      <c r="A46" s="182" t="s">
        <v>66</v>
      </c>
      <c r="B46" s="182">
        <f>'実質公債費比率（分子）の構造'!K$48</f>
        <v>471</v>
      </c>
      <c r="C46" s="182"/>
      <c r="D46" s="182"/>
      <c r="E46" s="182">
        <f>'実質公債費比率（分子）の構造'!L$48</f>
        <v>456</v>
      </c>
      <c r="F46" s="182"/>
      <c r="G46" s="182"/>
      <c r="H46" s="182">
        <f>'実質公債費比率（分子）の構造'!M$48</f>
        <v>516</v>
      </c>
      <c r="I46" s="182"/>
      <c r="J46" s="182"/>
      <c r="K46" s="182">
        <f>'実質公債費比率（分子）の構造'!N$48</f>
        <v>491</v>
      </c>
      <c r="L46" s="182"/>
      <c r="M46" s="182"/>
      <c r="N46" s="182">
        <f>'実質公債費比率（分子）の構造'!O$48</f>
        <v>247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5391</v>
      </c>
      <c r="C49" s="182"/>
      <c r="D49" s="182"/>
      <c r="E49" s="182">
        <f>'実質公債費比率（分子）の構造'!L$45</f>
        <v>5494</v>
      </c>
      <c r="F49" s="182"/>
      <c r="G49" s="182"/>
      <c r="H49" s="182">
        <f>'実質公債費比率（分子）の構造'!M$45</f>
        <v>5701</v>
      </c>
      <c r="I49" s="182"/>
      <c r="J49" s="182"/>
      <c r="K49" s="182">
        <f>'実質公債費比率（分子）の構造'!N$45</f>
        <v>5790</v>
      </c>
      <c r="L49" s="182"/>
      <c r="M49" s="182"/>
      <c r="N49" s="182">
        <f>'実質公債費比率（分子）の構造'!O$45</f>
        <v>5681</v>
      </c>
      <c r="O49" s="182"/>
      <c r="P49" s="182"/>
    </row>
    <row r="50" spans="1:16" x14ac:dyDescent="0.15">
      <c r="A50" s="182" t="s">
        <v>70</v>
      </c>
      <c r="B50" s="182" t="e">
        <f>NA()</f>
        <v>#N/A</v>
      </c>
      <c r="C50" s="182">
        <f>IF(ISNUMBER('実質公債費比率（分子）の構造'!K$53),'実質公債費比率（分子）の構造'!K$53,NA())</f>
        <v>1839</v>
      </c>
      <c r="D50" s="182" t="e">
        <f>NA()</f>
        <v>#N/A</v>
      </c>
      <c r="E50" s="182" t="e">
        <f>NA()</f>
        <v>#N/A</v>
      </c>
      <c r="F50" s="182">
        <f>IF(ISNUMBER('実質公債費比率（分子）の構造'!L$53),'実質公債費比率（分子）の構造'!L$53,NA())</f>
        <v>1777</v>
      </c>
      <c r="G50" s="182" t="e">
        <f>NA()</f>
        <v>#N/A</v>
      </c>
      <c r="H50" s="182" t="e">
        <f>NA()</f>
        <v>#N/A</v>
      </c>
      <c r="I50" s="182">
        <f>IF(ISNUMBER('実質公債費比率（分子）の構造'!M$53),'実質公債費比率（分子）の構造'!M$53,NA())</f>
        <v>2089</v>
      </c>
      <c r="J50" s="182" t="e">
        <f>NA()</f>
        <v>#N/A</v>
      </c>
      <c r="K50" s="182" t="e">
        <f>NA()</f>
        <v>#N/A</v>
      </c>
      <c r="L50" s="182">
        <f>IF(ISNUMBER('実質公債費比率（分子）の構造'!N$53),'実質公債費比率（分子）の構造'!N$53,NA())</f>
        <v>1930</v>
      </c>
      <c r="M50" s="182" t="e">
        <f>NA()</f>
        <v>#N/A</v>
      </c>
      <c r="N50" s="182" t="e">
        <f>NA()</f>
        <v>#N/A</v>
      </c>
      <c r="O50" s="182">
        <f>IF(ISNUMBER('実質公債費比率（分子）の構造'!O$53),'実質公債費比率（分子）の構造'!O$53,NA())</f>
        <v>1635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39089</v>
      </c>
      <c r="E56" s="181"/>
      <c r="F56" s="181"/>
      <c r="G56" s="181">
        <f>'将来負担比率（分子）の構造'!J$52</f>
        <v>37813</v>
      </c>
      <c r="H56" s="181"/>
      <c r="I56" s="181"/>
      <c r="J56" s="181">
        <f>'将来負担比率（分子）の構造'!K$52</f>
        <v>37927</v>
      </c>
      <c r="K56" s="181"/>
      <c r="L56" s="181"/>
      <c r="M56" s="181">
        <f>'将来負担比率（分子）の構造'!L$52</f>
        <v>36594</v>
      </c>
      <c r="N56" s="181"/>
      <c r="O56" s="181"/>
      <c r="P56" s="181">
        <f>'将来負担比率（分子）の構造'!M$52</f>
        <v>34842</v>
      </c>
    </row>
    <row r="57" spans="1:16" x14ac:dyDescent="0.15">
      <c r="A57" s="181" t="s">
        <v>41</v>
      </c>
      <c r="B57" s="181"/>
      <c r="C57" s="181"/>
      <c r="D57" s="181">
        <f>'将来負担比率（分子）の構造'!I$51</f>
        <v>12237</v>
      </c>
      <c r="E57" s="181"/>
      <c r="F57" s="181"/>
      <c r="G57" s="181">
        <f>'将来負担比率（分子）の構造'!J$51</f>
        <v>11879</v>
      </c>
      <c r="H57" s="181"/>
      <c r="I57" s="181"/>
      <c r="J57" s="181">
        <f>'将来負担比率（分子）の構造'!K$51</f>
        <v>10667</v>
      </c>
      <c r="K57" s="181"/>
      <c r="L57" s="181"/>
      <c r="M57" s="181">
        <f>'将来負担比率（分子）の構造'!L$51</f>
        <v>9738</v>
      </c>
      <c r="N57" s="181"/>
      <c r="O57" s="181"/>
      <c r="P57" s="181">
        <f>'将来負担比率（分子）の構造'!M$51</f>
        <v>8891</v>
      </c>
    </row>
    <row r="58" spans="1:16" x14ac:dyDescent="0.15">
      <c r="A58" s="181" t="s">
        <v>40</v>
      </c>
      <c r="B58" s="181"/>
      <c r="C58" s="181"/>
      <c r="D58" s="181">
        <f>'将来負担比率（分子）の構造'!I$50</f>
        <v>4629</v>
      </c>
      <c r="E58" s="181"/>
      <c r="F58" s="181"/>
      <c r="G58" s="181">
        <f>'将来負担比率（分子）の構造'!J$50</f>
        <v>5956</v>
      </c>
      <c r="H58" s="181"/>
      <c r="I58" s="181"/>
      <c r="J58" s="181">
        <f>'将来負担比率（分子）の構造'!K$50</f>
        <v>7056</v>
      </c>
      <c r="K58" s="181"/>
      <c r="L58" s="181"/>
      <c r="M58" s="181">
        <f>'将来負担比率（分子）の構造'!L$50</f>
        <v>7848</v>
      </c>
      <c r="N58" s="181"/>
      <c r="O58" s="181"/>
      <c r="P58" s="181">
        <f>'将来負担比率（分子）の構造'!M$50</f>
        <v>8267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6</v>
      </c>
      <c r="F61" s="181"/>
      <c r="G61" s="181"/>
      <c r="H61" s="181" t="str">
        <f>'将来負担比率（分子）の構造'!K$46</f>
        <v>-</v>
      </c>
      <c r="I61" s="181"/>
      <c r="J61" s="181"/>
      <c r="K61" s="181" t="str">
        <f>'将来負担比率（分子）の構造'!L$46</f>
        <v>-</v>
      </c>
      <c r="L61" s="181"/>
      <c r="M61" s="181"/>
      <c r="N61" s="181">
        <f>'将来負担比率（分子）の構造'!M$46</f>
        <v>3</v>
      </c>
      <c r="O61" s="181"/>
      <c r="P61" s="181"/>
    </row>
    <row r="62" spans="1:16" x14ac:dyDescent="0.15">
      <c r="A62" s="181" t="s">
        <v>34</v>
      </c>
      <c r="B62" s="181">
        <f>'将来負担比率（分子）の構造'!I$45</f>
        <v>7160</v>
      </c>
      <c r="C62" s="181"/>
      <c r="D62" s="181"/>
      <c r="E62" s="181">
        <f>'将来負担比率（分子）の構造'!J$45</f>
        <v>6464</v>
      </c>
      <c r="F62" s="181"/>
      <c r="G62" s="181"/>
      <c r="H62" s="181">
        <f>'将来負担比率（分子）の構造'!K$45</f>
        <v>5520</v>
      </c>
      <c r="I62" s="181"/>
      <c r="J62" s="181"/>
      <c r="K62" s="181">
        <f>'将来負担比率（分子）の構造'!L$45</f>
        <v>5435</v>
      </c>
      <c r="L62" s="181"/>
      <c r="M62" s="181"/>
      <c r="N62" s="181">
        <f>'将来負担比率（分子）の構造'!M$45</f>
        <v>5288</v>
      </c>
      <c r="O62" s="181"/>
      <c r="P62" s="181"/>
    </row>
    <row r="63" spans="1:16" x14ac:dyDescent="0.15">
      <c r="A63" s="181" t="s">
        <v>33</v>
      </c>
      <c r="B63" s="181">
        <f>'将来負担比率（分子）の構造'!I$44</f>
        <v>548</v>
      </c>
      <c r="C63" s="181"/>
      <c r="D63" s="181"/>
      <c r="E63" s="181">
        <f>'将来負担比率（分子）の構造'!J$44</f>
        <v>526</v>
      </c>
      <c r="F63" s="181"/>
      <c r="G63" s="181"/>
      <c r="H63" s="181">
        <f>'将来負担比率（分子）の構造'!K$44</f>
        <v>1240</v>
      </c>
      <c r="I63" s="181"/>
      <c r="J63" s="181"/>
      <c r="K63" s="181">
        <f>'将来負担比率（分子）の構造'!L$44</f>
        <v>1748</v>
      </c>
      <c r="L63" s="181"/>
      <c r="M63" s="181"/>
      <c r="N63" s="181">
        <f>'将来負担比率（分子）の構造'!M$44</f>
        <v>1705</v>
      </c>
      <c r="O63" s="181"/>
      <c r="P63" s="181"/>
    </row>
    <row r="64" spans="1:16" x14ac:dyDescent="0.15">
      <c r="A64" s="181" t="s">
        <v>32</v>
      </c>
      <c r="B64" s="181">
        <f>'将来負担比率（分子）の構造'!I$43</f>
        <v>1339</v>
      </c>
      <c r="C64" s="181"/>
      <c r="D64" s="181"/>
      <c r="E64" s="181">
        <f>'将来負担比率（分子）の構造'!J$43</f>
        <v>1318</v>
      </c>
      <c r="F64" s="181"/>
      <c r="G64" s="181"/>
      <c r="H64" s="181">
        <f>'将来負担比率（分子）の構造'!K$43</f>
        <v>716</v>
      </c>
      <c r="I64" s="181"/>
      <c r="J64" s="181"/>
      <c r="K64" s="181">
        <f>'将来負担比率（分子）の構造'!L$43</f>
        <v>644</v>
      </c>
      <c r="L64" s="181"/>
      <c r="M64" s="181"/>
      <c r="N64" s="181">
        <f>'将来負担比率（分子）の構造'!M$43</f>
        <v>543</v>
      </c>
      <c r="O64" s="181"/>
      <c r="P64" s="181"/>
    </row>
    <row r="65" spans="1:16" x14ac:dyDescent="0.15">
      <c r="A65" s="181" t="s">
        <v>31</v>
      </c>
      <c r="B65" s="181">
        <f>'将来負担比率（分子）の構造'!I$42</f>
        <v>2817</v>
      </c>
      <c r="C65" s="181"/>
      <c r="D65" s="181"/>
      <c r="E65" s="181">
        <f>'将来負担比率（分子）の構造'!J$42</f>
        <v>2614</v>
      </c>
      <c r="F65" s="181"/>
      <c r="G65" s="181"/>
      <c r="H65" s="181">
        <f>'将来負担比率（分子）の構造'!K$42</f>
        <v>1732</v>
      </c>
      <c r="I65" s="181"/>
      <c r="J65" s="181"/>
      <c r="K65" s="181">
        <f>'将来負担比率（分子）の構造'!L$42</f>
        <v>1521</v>
      </c>
      <c r="L65" s="181"/>
      <c r="M65" s="181"/>
      <c r="N65" s="181">
        <f>'将来負担比率（分子）の構造'!M$42</f>
        <v>1305</v>
      </c>
      <c r="O65" s="181"/>
      <c r="P65" s="181"/>
    </row>
    <row r="66" spans="1:16" x14ac:dyDescent="0.15">
      <c r="A66" s="181" t="s">
        <v>30</v>
      </c>
      <c r="B66" s="181">
        <f>'将来負担比率（分子）の構造'!I$41</f>
        <v>57023</v>
      </c>
      <c r="C66" s="181"/>
      <c r="D66" s="181"/>
      <c r="E66" s="181">
        <f>'将来負担比率（分子）の構造'!J$41</f>
        <v>54614</v>
      </c>
      <c r="F66" s="181"/>
      <c r="G66" s="181"/>
      <c r="H66" s="181">
        <f>'将来負担比率（分子）の構造'!K$41</f>
        <v>52007</v>
      </c>
      <c r="I66" s="181"/>
      <c r="J66" s="181"/>
      <c r="K66" s="181">
        <f>'将来負担比率（分子）の構造'!L$41</f>
        <v>51192</v>
      </c>
      <c r="L66" s="181"/>
      <c r="M66" s="181"/>
      <c r="N66" s="181">
        <f>'将来負担比率（分子）の構造'!M$41</f>
        <v>47968</v>
      </c>
      <c r="O66" s="181"/>
      <c r="P66" s="181"/>
    </row>
    <row r="67" spans="1:16" x14ac:dyDescent="0.15">
      <c r="A67" s="181" t="s">
        <v>74</v>
      </c>
      <c r="B67" s="181" t="e">
        <f>NA()</f>
        <v>#N/A</v>
      </c>
      <c r="C67" s="181">
        <f>IF(ISNUMBER('将来負担比率（分子）の構造'!I$53), IF('将来負担比率（分子）の構造'!I$53 &lt; 0, 0, '将来負担比率（分子）の構造'!I$53), NA())</f>
        <v>12931</v>
      </c>
      <c r="D67" s="181" t="e">
        <f>NA()</f>
        <v>#N/A</v>
      </c>
      <c r="E67" s="181" t="e">
        <f>NA()</f>
        <v>#N/A</v>
      </c>
      <c r="F67" s="181">
        <f>IF(ISNUMBER('将来負担比率（分子）の構造'!J$53), IF('将来負担比率（分子）の構造'!J$53 &lt; 0, 0, '将来負担比率（分子）の構造'!J$53), NA())</f>
        <v>9893</v>
      </c>
      <c r="G67" s="181" t="e">
        <f>NA()</f>
        <v>#N/A</v>
      </c>
      <c r="H67" s="181" t="e">
        <f>NA()</f>
        <v>#N/A</v>
      </c>
      <c r="I67" s="181">
        <f>IF(ISNUMBER('将来負担比率（分子）の構造'!K$53), IF('将来負担比率（分子）の構造'!K$53 &lt; 0, 0, '将来負担比率（分子）の構造'!K$53), NA())</f>
        <v>5564</v>
      </c>
      <c r="J67" s="181" t="e">
        <f>NA()</f>
        <v>#N/A</v>
      </c>
      <c r="K67" s="181" t="e">
        <f>NA()</f>
        <v>#N/A</v>
      </c>
      <c r="L67" s="181">
        <f>IF(ISNUMBER('将来負担比率（分子）の構造'!L$53), IF('将来負担比率（分子）の構造'!L$53 &lt; 0, 0, '将来負担比率（分子）の構造'!L$53), NA())</f>
        <v>6359</v>
      </c>
      <c r="M67" s="181" t="e">
        <f>NA()</f>
        <v>#N/A</v>
      </c>
      <c r="N67" s="181" t="e">
        <f>NA()</f>
        <v>#N/A</v>
      </c>
      <c r="O67" s="181">
        <f>IF(ISNUMBER('将来負担比率（分子）の構造'!M$53), IF('将来負担比率（分子）の構造'!M$53 &lt; 0, 0, '将来負担比率（分子）の構造'!M$53), NA())</f>
        <v>4812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2130</v>
      </c>
      <c r="C72" s="185">
        <f>基金残高に係る経年分析!G55</f>
        <v>2350</v>
      </c>
      <c r="D72" s="185">
        <f>基金残高に係る経年分析!H55</f>
        <v>2781</v>
      </c>
    </row>
    <row r="73" spans="1:16" x14ac:dyDescent="0.15">
      <c r="A73" s="184" t="s">
        <v>77</v>
      </c>
      <c r="B73" s="185">
        <f>基金残高に係る経年分析!F56</f>
        <v>808</v>
      </c>
      <c r="C73" s="185">
        <f>基金残高に係る経年分析!G56</f>
        <v>709</v>
      </c>
      <c r="D73" s="185">
        <f>基金残高に係る経年分析!H56</f>
        <v>709</v>
      </c>
    </row>
    <row r="74" spans="1:16" x14ac:dyDescent="0.15">
      <c r="A74" s="184" t="s">
        <v>78</v>
      </c>
      <c r="B74" s="185">
        <f>基金残高に係る経年分析!F57</f>
        <v>1714</v>
      </c>
      <c r="C74" s="185">
        <f>基金残高に係る経年分析!G57</f>
        <v>2262</v>
      </c>
      <c r="D74" s="185">
        <f>基金残高に係る経年分析!H57</f>
        <v>2289</v>
      </c>
    </row>
  </sheetData>
  <sheetProtection algorithmName="SHA-512" hashValue="/oHLzKni0Lws1eNOP68SguFLiUWxd0iTuJkxMfYIZLj5VBjHsBYEp2wngQqFzQOaloqvleNi/iXR4YsKw6Bs0w==" saltValue="zQwKhTdFzma90ZB+yfL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29970309</v>
      </c>
      <c r="S5" s="698"/>
      <c r="T5" s="698"/>
      <c r="U5" s="698"/>
      <c r="V5" s="698"/>
      <c r="W5" s="698"/>
      <c r="X5" s="698"/>
      <c r="Y5" s="741"/>
      <c r="Z5" s="759">
        <v>37</v>
      </c>
      <c r="AA5" s="759"/>
      <c r="AB5" s="759"/>
      <c r="AC5" s="759"/>
      <c r="AD5" s="760">
        <v>27665126</v>
      </c>
      <c r="AE5" s="760"/>
      <c r="AF5" s="760"/>
      <c r="AG5" s="760"/>
      <c r="AH5" s="760"/>
      <c r="AI5" s="760"/>
      <c r="AJ5" s="760"/>
      <c r="AK5" s="760"/>
      <c r="AL5" s="742">
        <v>79.400000000000006</v>
      </c>
      <c r="AM5" s="713"/>
      <c r="AN5" s="713"/>
      <c r="AO5" s="743"/>
      <c r="AP5" s="708" t="s">
        <v>226</v>
      </c>
      <c r="AQ5" s="709"/>
      <c r="AR5" s="709"/>
      <c r="AS5" s="709"/>
      <c r="AT5" s="709"/>
      <c r="AU5" s="709"/>
      <c r="AV5" s="709"/>
      <c r="AW5" s="709"/>
      <c r="AX5" s="709"/>
      <c r="AY5" s="709"/>
      <c r="AZ5" s="709"/>
      <c r="BA5" s="709"/>
      <c r="BB5" s="709"/>
      <c r="BC5" s="709"/>
      <c r="BD5" s="709"/>
      <c r="BE5" s="709"/>
      <c r="BF5" s="710"/>
      <c r="BG5" s="642">
        <v>27663862</v>
      </c>
      <c r="BH5" s="643"/>
      <c r="BI5" s="643"/>
      <c r="BJ5" s="643"/>
      <c r="BK5" s="643"/>
      <c r="BL5" s="643"/>
      <c r="BM5" s="643"/>
      <c r="BN5" s="644"/>
      <c r="BO5" s="675">
        <v>92.3</v>
      </c>
      <c r="BP5" s="675"/>
      <c r="BQ5" s="675"/>
      <c r="BR5" s="675"/>
      <c r="BS5" s="676">
        <v>342537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377907</v>
      </c>
      <c r="S6" s="643"/>
      <c r="T6" s="643"/>
      <c r="U6" s="643"/>
      <c r="V6" s="643"/>
      <c r="W6" s="643"/>
      <c r="X6" s="643"/>
      <c r="Y6" s="644"/>
      <c r="Z6" s="675">
        <v>0.5</v>
      </c>
      <c r="AA6" s="675"/>
      <c r="AB6" s="675"/>
      <c r="AC6" s="675"/>
      <c r="AD6" s="676">
        <v>377907</v>
      </c>
      <c r="AE6" s="676"/>
      <c r="AF6" s="676"/>
      <c r="AG6" s="676"/>
      <c r="AH6" s="676"/>
      <c r="AI6" s="676"/>
      <c r="AJ6" s="676"/>
      <c r="AK6" s="676"/>
      <c r="AL6" s="645">
        <v>1.1000000000000001</v>
      </c>
      <c r="AM6" s="646"/>
      <c r="AN6" s="646"/>
      <c r="AO6" s="677"/>
      <c r="AP6" s="639" t="s">
        <v>231</v>
      </c>
      <c r="AQ6" s="640"/>
      <c r="AR6" s="640"/>
      <c r="AS6" s="640"/>
      <c r="AT6" s="640"/>
      <c r="AU6" s="640"/>
      <c r="AV6" s="640"/>
      <c r="AW6" s="640"/>
      <c r="AX6" s="640"/>
      <c r="AY6" s="640"/>
      <c r="AZ6" s="640"/>
      <c r="BA6" s="640"/>
      <c r="BB6" s="640"/>
      <c r="BC6" s="640"/>
      <c r="BD6" s="640"/>
      <c r="BE6" s="640"/>
      <c r="BF6" s="641"/>
      <c r="BG6" s="642">
        <v>27663862</v>
      </c>
      <c r="BH6" s="643"/>
      <c r="BI6" s="643"/>
      <c r="BJ6" s="643"/>
      <c r="BK6" s="643"/>
      <c r="BL6" s="643"/>
      <c r="BM6" s="643"/>
      <c r="BN6" s="644"/>
      <c r="BO6" s="675">
        <v>92.3</v>
      </c>
      <c r="BP6" s="675"/>
      <c r="BQ6" s="675"/>
      <c r="BR6" s="675"/>
      <c r="BS6" s="676">
        <v>342537</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385685</v>
      </c>
      <c r="CS6" s="643"/>
      <c r="CT6" s="643"/>
      <c r="CU6" s="643"/>
      <c r="CV6" s="643"/>
      <c r="CW6" s="643"/>
      <c r="CX6" s="643"/>
      <c r="CY6" s="644"/>
      <c r="CZ6" s="742">
        <v>0.5</v>
      </c>
      <c r="DA6" s="713"/>
      <c r="DB6" s="713"/>
      <c r="DC6" s="745"/>
      <c r="DD6" s="648">
        <v>153</v>
      </c>
      <c r="DE6" s="643"/>
      <c r="DF6" s="643"/>
      <c r="DG6" s="643"/>
      <c r="DH6" s="643"/>
      <c r="DI6" s="643"/>
      <c r="DJ6" s="643"/>
      <c r="DK6" s="643"/>
      <c r="DL6" s="643"/>
      <c r="DM6" s="643"/>
      <c r="DN6" s="643"/>
      <c r="DO6" s="643"/>
      <c r="DP6" s="644"/>
      <c r="DQ6" s="648">
        <v>385634</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24929</v>
      </c>
      <c r="S7" s="643"/>
      <c r="T7" s="643"/>
      <c r="U7" s="643"/>
      <c r="V7" s="643"/>
      <c r="W7" s="643"/>
      <c r="X7" s="643"/>
      <c r="Y7" s="644"/>
      <c r="Z7" s="675">
        <v>0</v>
      </c>
      <c r="AA7" s="675"/>
      <c r="AB7" s="675"/>
      <c r="AC7" s="675"/>
      <c r="AD7" s="676">
        <v>24929</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15140746</v>
      </c>
      <c r="BH7" s="643"/>
      <c r="BI7" s="643"/>
      <c r="BJ7" s="643"/>
      <c r="BK7" s="643"/>
      <c r="BL7" s="643"/>
      <c r="BM7" s="643"/>
      <c r="BN7" s="644"/>
      <c r="BO7" s="675">
        <v>50.5</v>
      </c>
      <c r="BP7" s="675"/>
      <c r="BQ7" s="675"/>
      <c r="BR7" s="675"/>
      <c r="BS7" s="676">
        <v>342537</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25062232</v>
      </c>
      <c r="CS7" s="643"/>
      <c r="CT7" s="643"/>
      <c r="CU7" s="643"/>
      <c r="CV7" s="643"/>
      <c r="CW7" s="643"/>
      <c r="CX7" s="643"/>
      <c r="CY7" s="644"/>
      <c r="CZ7" s="675">
        <v>32</v>
      </c>
      <c r="DA7" s="675"/>
      <c r="DB7" s="675"/>
      <c r="DC7" s="675"/>
      <c r="DD7" s="648">
        <v>89433</v>
      </c>
      <c r="DE7" s="643"/>
      <c r="DF7" s="643"/>
      <c r="DG7" s="643"/>
      <c r="DH7" s="643"/>
      <c r="DI7" s="643"/>
      <c r="DJ7" s="643"/>
      <c r="DK7" s="643"/>
      <c r="DL7" s="643"/>
      <c r="DM7" s="643"/>
      <c r="DN7" s="643"/>
      <c r="DO7" s="643"/>
      <c r="DP7" s="644"/>
      <c r="DQ7" s="648">
        <v>4052757</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149416</v>
      </c>
      <c r="S8" s="643"/>
      <c r="T8" s="643"/>
      <c r="U8" s="643"/>
      <c r="V8" s="643"/>
      <c r="W8" s="643"/>
      <c r="X8" s="643"/>
      <c r="Y8" s="644"/>
      <c r="Z8" s="675">
        <v>0.2</v>
      </c>
      <c r="AA8" s="675"/>
      <c r="AB8" s="675"/>
      <c r="AC8" s="675"/>
      <c r="AD8" s="676">
        <v>149416</v>
      </c>
      <c r="AE8" s="676"/>
      <c r="AF8" s="676"/>
      <c r="AG8" s="676"/>
      <c r="AH8" s="676"/>
      <c r="AI8" s="676"/>
      <c r="AJ8" s="676"/>
      <c r="AK8" s="676"/>
      <c r="AL8" s="645">
        <v>0.4</v>
      </c>
      <c r="AM8" s="646"/>
      <c r="AN8" s="646"/>
      <c r="AO8" s="677"/>
      <c r="AP8" s="639" t="s">
        <v>237</v>
      </c>
      <c r="AQ8" s="640"/>
      <c r="AR8" s="640"/>
      <c r="AS8" s="640"/>
      <c r="AT8" s="640"/>
      <c r="AU8" s="640"/>
      <c r="AV8" s="640"/>
      <c r="AW8" s="640"/>
      <c r="AX8" s="640"/>
      <c r="AY8" s="640"/>
      <c r="AZ8" s="640"/>
      <c r="BA8" s="640"/>
      <c r="BB8" s="640"/>
      <c r="BC8" s="640"/>
      <c r="BD8" s="640"/>
      <c r="BE8" s="640"/>
      <c r="BF8" s="641"/>
      <c r="BG8" s="642">
        <v>362363</v>
      </c>
      <c r="BH8" s="643"/>
      <c r="BI8" s="643"/>
      <c r="BJ8" s="643"/>
      <c r="BK8" s="643"/>
      <c r="BL8" s="643"/>
      <c r="BM8" s="643"/>
      <c r="BN8" s="644"/>
      <c r="BO8" s="675">
        <v>1.2</v>
      </c>
      <c r="BP8" s="675"/>
      <c r="BQ8" s="675"/>
      <c r="BR8" s="675"/>
      <c r="BS8" s="648" t="s">
        <v>129</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26559231</v>
      </c>
      <c r="CS8" s="643"/>
      <c r="CT8" s="643"/>
      <c r="CU8" s="643"/>
      <c r="CV8" s="643"/>
      <c r="CW8" s="643"/>
      <c r="CX8" s="643"/>
      <c r="CY8" s="644"/>
      <c r="CZ8" s="675">
        <v>33.9</v>
      </c>
      <c r="DA8" s="675"/>
      <c r="DB8" s="675"/>
      <c r="DC8" s="675"/>
      <c r="DD8" s="648">
        <v>426907</v>
      </c>
      <c r="DE8" s="643"/>
      <c r="DF8" s="643"/>
      <c r="DG8" s="643"/>
      <c r="DH8" s="643"/>
      <c r="DI8" s="643"/>
      <c r="DJ8" s="643"/>
      <c r="DK8" s="643"/>
      <c r="DL8" s="643"/>
      <c r="DM8" s="643"/>
      <c r="DN8" s="643"/>
      <c r="DO8" s="643"/>
      <c r="DP8" s="644"/>
      <c r="DQ8" s="648">
        <v>12748750</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182221</v>
      </c>
      <c r="S9" s="643"/>
      <c r="T9" s="643"/>
      <c r="U9" s="643"/>
      <c r="V9" s="643"/>
      <c r="W9" s="643"/>
      <c r="X9" s="643"/>
      <c r="Y9" s="644"/>
      <c r="Z9" s="675">
        <v>0.2</v>
      </c>
      <c r="AA9" s="675"/>
      <c r="AB9" s="675"/>
      <c r="AC9" s="675"/>
      <c r="AD9" s="676">
        <v>182221</v>
      </c>
      <c r="AE9" s="676"/>
      <c r="AF9" s="676"/>
      <c r="AG9" s="676"/>
      <c r="AH9" s="676"/>
      <c r="AI9" s="676"/>
      <c r="AJ9" s="676"/>
      <c r="AK9" s="676"/>
      <c r="AL9" s="645">
        <v>0.5</v>
      </c>
      <c r="AM9" s="646"/>
      <c r="AN9" s="646"/>
      <c r="AO9" s="677"/>
      <c r="AP9" s="639" t="s">
        <v>240</v>
      </c>
      <c r="AQ9" s="640"/>
      <c r="AR9" s="640"/>
      <c r="AS9" s="640"/>
      <c r="AT9" s="640"/>
      <c r="AU9" s="640"/>
      <c r="AV9" s="640"/>
      <c r="AW9" s="640"/>
      <c r="AX9" s="640"/>
      <c r="AY9" s="640"/>
      <c r="AZ9" s="640"/>
      <c r="BA9" s="640"/>
      <c r="BB9" s="640"/>
      <c r="BC9" s="640"/>
      <c r="BD9" s="640"/>
      <c r="BE9" s="640"/>
      <c r="BF9" s="641"/>
      <c r="BG9" s="642">
        <v>12779778</v>
      </c>
      <c r="BH9" s="643"/>
      <c r="BI9" s="643"/>
      <c r="BJ9" s="643"/>
      <c r="BK9" s="643"/>
      <c r="BL9" s="643"/>
      <c r="BM9" s="643"/>
      <c r="BN9" s="644"/>
      <c r="BO9" s="675">
        <v>42.6</v>
      </c>
      <c r="BP9" s="675"/>
      <c r="BQ9" s="675"/>
      <c r="BR9" s="675"/>
      <c r="BS9" s="648" t="s">
        <v>241</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5234665</v>
      </c>
      <c r="CS9" s="643"/>
      <c r="CT9" s="643"/>
      <c r="CU9" s="643"/>
      <c r="CV9" s="643"/>
      <c r="CW9" s="643"/>
      <c r="CX9" s="643"/>
      <c r="CY9" s="644"/>
      <c r="CZ9" s="675">
        <v>6.7</v>
      </c>
      <c r="DA9" s="675"/>
      <c r="DB9" s="675"/>
      <c r="DC9" s="675"/>
      <c r="DD9" s="648">
        <v>253293</v>
      </c>
      <c r="DE9" s="643"/>
      <c r="DF9" s="643"/>
      <c r="DG9" s="643"/>
      <c r="DH9" s="643"/>
      <c r="DI9" s="643"/>
      <c r="DJ9" s="643"/>
      <c r="DK9" s="643"/>
      <c r="DL9" s="643"/>
      <c r="DM9" s="643"/>
      <c r="DN9" s="643"/>
      <c r="DO9" s="643"/>
      <c r="DP9" s="644"/>
      <c r="DQ9" s="648">
        <v>4507948</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241</v>
      </c>
      <c r="AE10" s="676"/>
      <c r="AF10" s="676"/>
      <c r="AG10" s="676"/>
      <c r="AH10" s="676"/>
      <c r="AI10" s="676"/>
      <c r="AJ10" s="676"/>
      <c r="AK10" s="676"/>
      <c r="AL10" s="645" t="s">
        <v>129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447630</v>
      </c>
      <c r="BH10" s="643"/>
      <c r="BI10" s="643"/>
      <c r="BJ10" s="643"/>
      <c r="BK10" s="643"/>
      <c r="BL10" s="643"/>
      <c r="BM10" s="643"/>
      <c r="BN10" s="644"/>
      <c r="BO10" s="675">
        <v>1.5</v>
      </c>
      <c r="BP10" s="675"/>
      <c r="BQ10" s="675"/>
      <c r="BR10" s="675"/>
      <c r="BS10" s="648" t="s">
        <v>241</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11614</v>
      </c>
      <c r="CS10" s="643"/>
      <c r="CT10" s="643"/>
      <c r="CU10" s="643"/>
      <c r="CV10" s="643"/>
      <c r="CW10" s="643"/>
      <c r="CX10" s="643"/>
      <c r="CY10" s="644"/>
      <c r="CZ10" s="675">
        <v>0</v>
      </c>
      <c r="DA10" s="675"/>
      <c r="DB10" s="675"/>
      <c r="DC10" s="675"/>
      <c r="DD10" s="648" t="s">
        <v>129</v>
      </c>
      <c r="DE10" s="643"/>
      <c r="DF10" s="643"/>
      <c r="DG10" s="643"/>
      <c r="DH10" s="643"/>
      <c r="DI10" s="643"/>
      <c r="DJ10" s="643"/>
      <c r="DK10" s="643"/>
      <c r="DL10" s="643"/>
      <c r="DM10" s="643"/>
      <c r="DN10" s="643"/>
      <c r="DO10" s="643"/>
      <c r="DP10" s="644"/>
      <c r="DQ10" s="648">
        <v>11614</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4014805</v>
      </c>
      <c r="S11" s="643"/>
      <c r="T11" s="643"/>
      <c r="U11" s="643"/>
      <c r="V11" s="643"/>
      <c r="W11" s="643"/>
      <c r="X11" s="643"/>
      <c r="Y11" s="644"/>
      <c r="Z11" s="645">
        <v>5</v>
      </c>
      <c r="AA11" s="646"/>
      <c r="AB11" s="646"/>
      <c r="AC11" s="647"/>
      <c r="AD11" s="648">
        <v>4014805</v>
      </c>
      <c r="AE11" s="643"/>
      <c r="AF11" s="643"/>
      <c r="AG11" s="643"/>
      <c r="AH11" s="643"/>
      <c r="AI11" s="643"/>
      <c r="AJ11" s="643"/>
      <c r="AK11" s="644"/>
      <c r="AL11" s="645">
        <v>11.5</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1550975</v>
      </c>
      <c r="BH11" s="643"/>
      <c r="BI11" s="643"/>
      <c r="BJ11" s="643"/>
      <c r="BK11" s="643"/>
      <c r="BL11" s="643"/>
      <c r="BM11" s="643"/>
      <c r="BN11" s="644"/>
      <c r="BO11" s="675">
        <v>5.2</v>
      </c>
      <c r="BP11" s="675"/>
      <c r="BQ11" s="675"/>
      <c r="BR11" s="675"/>
      <c r="BS11" s="648">
        <v>342537</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409926</v>
      </c>
      <c r="CS11" s="643"/>
      <c r="CT11" s="643"/>
      <c r="CU11" s="643"/>
      <c r="CV11" s="643"/>
      <c r="CW11" s="643"/>
      <c r="CX11" s="643"/>
      <c r="CY11" s="644"/>
      <c r="CZ11" s="675">
        <v>0.5</v>
      </c>
      <c r="DA11" s="675"/>
      <c r="DB11" s="675"/>
      <c r="DC11" s="675"/>
      <c r="DD11" s="648">
        <v>115132</v>
      </c>
      <c r="DE11" s="643"/>
      <c r="DF11" s="643"/>
      <c r="DG11" s="643"/>
      <c r="DH11" s="643"/>
      <c r="DI11" s="643"/>
      <c r="DJ11" s="643"/>
      <c r="DK11" s="643"/>
      <c r="DL11" s="643"/>
      <c r="DM11" s="643"/>
      <c r="DN11" s="643"/>
      <c r="DO11" s="643"/>
      <c r="DP11" s="644"/>
      <c r="DQ11" s="648">
        <v>265276</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42905</v>
      </c>
      <c r="S12" s="643"/>
      <c r="T12" s="643"/>
      <c r="U12" s="643"/>
      <c r="V12" s="643"/>
      <c r="W12" s="643"/>
      <c r="X12" s="643"/>
      <c r="Y12" s="644"/>
      <c r="Z12" s="675">
        <v>0.1</v>
      </c>
      <c r="AA12" s="675"/>
      <c r="AB12" s="675"/>
      <c r="AC12" s="675"/>
      <c r="AD12" s="676">
        <v>42905</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11114617</v>
      </c>
      <c r="BH12" s="643"/>
      <c r="BI12" s="643"/>
      <c r="BJ12" s="643"/>
      <c r="BK12" s="643"/>
      <c r="BL12" s="643"/>
      <c r="BM12" s="643"/>
      <c r="BN12" s="644"/>
      <c r="BO12" s="675">
        <v>37.1</v>
      </c>
      <c r="BP12" s="675"/>
      <c r="BQ12" s="675"/>
      <c r="BR12" s="675"/>
      <c r="BS12" s="648" t="s">
        <v>129</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1459246</v>
      </c>
      <c r="CS12" s="643"/>
      <c r="CT12" s="643"/>
      <c r="CU12" s="643"/>
      <c r="CV12" s="643"/>
      <c r="CW12" s="643"/>
      <c r="CX12" s="643"/>
      <c r="CY12" s="644"/>
      <c r="CZ12" s="675">
        <v>1.9</v>
      </c>
      <c r="DA12" s="675"/>
      <c r="DB12" s="675"/>
      <c r="DC12" s="675"/>
      <c r="DD12" s="648" t="s">
        <v>129</v>
      </c>
      <c r="DE12" s="643"/>
      <c r="DF12" s="643"/>
      <c r="DG12" s="643"/>
      <c r="DH12" s="643"/>
      <c r="DI12" s="643"/>
      <c r="DJ12" s="643"/>
      <c r="DK12" s="643"/>
      <c r="DL12" s="643"/>
      <c r="DM12" s="643"/>
      <c r="DN12" s="643"/>
      <c r="DO12" s="643"/>
      <c r="DP12" s="644"/>
      <c r="DQ12" s="648">
        <v>1155594</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241</v>
      </c>
      <c r="S13" s="643"/>
      <c r="T13" s="643"/>
      <c r="U13" s="643"/>
      <c r="V13" s="643"/>
      <c r="W13" s="643"/>
      <c r="X13" s="643"/>
      <c r="Y13" s="644"/>
      <c r="Z13" s="675" t="s">
        <v>129</v>
      </c>
      <c r="AA13" s="675"/>
      <c r="AB13" s="675"/>
      <c r="AC13" s="675"/>
      <c r="AD13" s="676" t="s">
        <v>241</v>
      </c>
      <c r="AE13" s="676"/>
      <c r="AF13" s="676"/>
      <c r="AG13" s="676"/>
      <c r="AH13" s="676"/>
      <c r="AI13" s="676"/>
      <c r="AJ13" s="676"/>
      <c r="AK13" s="676"/>
      <c r="AL13" s="645" t="s">
        <v>241</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11102667</v>
      </c>
      <c r="BH13" s="643"/>
      <c r="BI13" s="643"/>
      <c r="BJ13" s="643"/>
      <c r="BK13" s="643"/>
      <c r="BL13" s="643"/>
      <c r="BM13" s="643"/>
      <c r="BN13" s="644"/>
      <c r="BO13" s="675">
        <v>37</v>
      </c>
      <c r="BP13" s="675"/>
      <c r="BQ13" s="675"/>
      <c r="BR13" s="675"/>
      <c r="BS13" s="648" t="s">
        <v>129</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3600735</v>
      </c>
      <c r="CS13" s="643"/>
      <c r="CT13" s="643"/>
      <c r="CU13" s="643"/>
      <c r="CV13" s="643"/>
      <c r="CW13" s="643"/>
      <c r="CX13" s="643"/>
      <c r="CY13" s="644"/>
      <c r="CZ13" s="675">
        <v>4.5999999999999996</v>
      </c>
      <c r="DA13" s="675"/>
      <c r="DB13" s="675"/>
      <c r="DC13" s="675"/>
      <c r="DD13" s="648">
        <v>1283064</v>
      </c>
      <c r="DE13" s="643"/>
      <c r="DF13" s="643"/>
      <c r="DG13" s="643"/>
      <c r="DH13" s="643"/>
      <c r="DI13" s="643"/>
      <c r="DJ13" s="643"/>
      <c r="DK13" s="643"/>
      <c r="DL13" s="643"/>
      <c r="DM13" s="643"/>
      <c r="DN13" s="643"/>
      <c r="DO13" s="643"/>
      <c r="DP13" s="644"/>
      <c r="DQ13" s="648">
        <v>2564245</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10</v>
      </c>
      <c r="S14" s="643"/>
      <c r="T14" s="643"/>
      <c r="U14" s="643"/>
      <c r="V14" s="643"/>
      <c r="W14" s="643"/>
      <c r="X14" s="643"/>
      <c r="Y14" s="644"/>
      <c r="Z14" s="675">
        <v>0</v>
      </c>
      <c r="AA14" s="675"/>
      <c r="AB14" s="675"/>
      <c r="AC14" s="675"/>
      <c r="AD14" s="676">
        <v>10</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269169</v>
      </c>
      <c r="BH14" s="643"/>
      <c r="BI14" s="643"/>
      <c r="BJ14" s="643"/>
      <c r="BK14" s="643"/>
      <c r="BL14" s="643"/>
      <c r="BM14" s="643"/>
      <c r="BN14" s="644"/>
      <c r="BO14" s="675">
        <v>0.9</v>
      </c>
      <c r="BP14" s="675"/>
      <c r="BQ14" s="675"/>
      <c r="BR14" s="675"/>
      <c r="BS14" s="648" t="s">
        <v>129</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2230912</v>
      </c>
      <c r="CS14" s="643"/>
      <c r="CT14" s="643"/>
      <c r="CU14" s="643"/>
      <c r="CV14" s="643"/>
      <c r="CW14" s="643"/>
      <c r="CX14" s="643"/>
      <c r="CY14" s="644"/>
      <c r="CZ14" s="675">
        <v>2.8</v>
      </c>
      <c r="DA14" s="675"/>
      <c r="DB14" s="675"/>
      <c r="DC14" s="675"/>
      <c r="DD14" s="648">
        <v>176069</v>
      </c>
      <c r="DE14" s="643"/>
      <c r="DF14" s="643"/>
      <c r="DG14" s="643"/>
      <c r="DH14" s="643"/>
      <c r="DI14" s="643"/>
      <c r="DJ14" s="643"/>
      <c r="DK14" s="643"/>
      <c r="DL14" s="643"/>
      <c r="DM14" s="643"/>
      <c r="DN14" s="643"/>
      <c r="DO14" s="643"/>
      <c r="DP14" s="644"/>
      <c r="DQ14" s="648">
        <v>2067374</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241</v>
      </c>
      <c r="AA15" s="675"/>
      <c r="AB15" s="675"/>
      <c r="AC15" s="675"/>
      <c r="AD15" s="676" t="s">
        <v>241</v>
      </c>
      <c r="AE15" s="676"/>
      <c r="AF15" s="676"/>
      <c r="AG15" s="676"/>
      <c r="AH15" s="676"/>
      <c r="AI15" s="676"/>
      <c r="AJ15" s="676"/>
      <c r="AK15" s="676"/>
      <c r="AL15" s="645" t="s">
        <v>129</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1139330</v>
      </c>
      <c r="BH15" s="643"/>
      <c r="BI15" s="643"/>
      <c r="BJ15" s="643"/>
      <c r="BK15" s="643"/>
      <c r="BL15" s="643"/>
      <c r="BM15" s="643"/>
      <c r="BN15" s="644"/>
      <c r="BO15" s="675">
        <v>3.8</v>
      </c>
      <c r="BP15" s="675"/>
      <c r="BQ15" s="675"/>
      <c r="BR15" s="675"/>
      <c r="BS15" s="648" t="s">
        <v>241</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7696607</v>
      </c>
      <c r="CS15" s="643"/>
      <c r="CT15" s="643"/>
      <c r="CU15" s="643"/>
      <c r="CV15" s="643"/>
      <c r="CW15" s="643"/>
      <c r="CX15" s="643"/>
      <c r="CY15" s="644"/>
      <c r="CZ15" s="675">
        <v>9.8000000000000007</v>
      </c>
      <c r="DA15" s="675"/>
      <c r="DB15" s="675"/>
      <c r="DC15" s="675"/>
      <c r="DD15" s="648">
        <v>507479</v>
      </c>
      <c r="DE15" s="643"/>
      <c r="DF15" s="643"/>
      <c r="DG15" s="643"/>
      <c r="DH15" s="643"/>
      <c r="DI15" s="643"/>
      <c r="DJ15" s="643"/>
      <c r="DK15" s="643"/>
      <c r="DL15" s="643"/>
      <c r="DM15" s="643"/>
      <c r="DN15" s="643"/>
      <c r="DO15" s="643"/>
      <c r="DP15" s="644"/>
      <c r="DQ15" s="648">
        <v>5090835</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45921</v>
      </c>
      <c r="S16" s="643"/>
      <c r="T16" s="643"/>
      <c r="U16" s="643"/>
      <c r="V16" s="643"/>
      <c r="W16" s="643"/>
      <c r="X16" s="643"/>
      <c r="Y16" s="644"/>
      <c r="Z16" s="675">
        <v>0.1</v>
      </c>
      <c r="AA16" s="675"/>
      <c r="AB16" s="675"/>
      <c r="AC16" s="675"/>
      <c r="AD16" s="676">
        <v>45921</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241</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97</v>
      </c>
      <c r="CS16" s="643"/>
      <c r="CT16" s="643"/>
      <c r="CU16" s="643"/>
      <c r="CV16" s="643"/>
      <c r="CW16" s="643"/>
      <c r="CX16" s="643"/>
      <c r="CY16" s="644"/>
      <c r="CZ16" s="675">
        <v>0</v>
      </c>
      <c r="DA16" s="675"/>
      <c r="DB16" s="675"/>
      <c r="DC16" s="675"/>
      <c r="DD16" s="648" t="s">
        <v>241</v>
      </c>
      <c r="DE16" s="643"/>
      <c r="DF16" s="643"/>
      <c r="DG16" s="643"/>
      <c r="DH16" s="643"/>
      <c r="DI16" s="643"/>
      <c r="DJ16" s="643"/>
      <c r="DK16" s="643"/>
      <c r="DL16" s="643"/>
      <c r="DM16" s="643"/>
      <c r="DN16" s="643"/>
      <c r="DO16" s="643"/>
      <c r="DP16" s="644"/>
      <c r="DQ16" s="648">
        <v>97</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158002</v>
      </c>
      <c r="S17" s="643"/>
      <c r="T17" s="643"/>
      <c r="U17" s="643"/>
      <c r="V17" s="643"/>
      <c r="W17" s="643"/>
      <c r="X17" s="643"/>
      <c r="Y17" s="644"/>
      <c r="Z17" s="675">
        <v>0.2</v>
      </c>
      <c r="AA17" s="675"/>
      <c r="AB17" s="675"/>
      <c r="AC17" s="675"/>
      <c r="AD17" s="676">
        <v>158002</v>
      </c>
      <c r="AE17" s="676"/>
      <c r="AF17" s="676"/>
      <c r="AG17" s="676"/>
      <c r="AH17" s="676"/>
      <c r="AI17" s="676"/>
      <c r="AJ17" s="676"/>
      <c r="AK17" s="676"/>
      <c r="AL17" s="645">
        <v>0.5</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241</v>
      </c>
      <c r="BH17" s="643"/>
      <c r="BI17" s="643"/>
      <c r="BJ17" s="643"/>
      <c r="BK17" s="643"/>
      <c r="BL17" s="643"/>
      <c r="BM17" s="643"/>
      <c r="BN17" s="644"/>
      <c r="BO17" s="675" t="s">
        <v>241</v>
      </c>
      <c r="BP17" s="675"/>
      <c r="BQ17" s="675"/>
      <c r="BR17" s="675"/>
      <c r="BS17" s="648" t="s">
        <v>129</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5680513</v>
      </c>
      <c r="CS17" s="643"/>
      <c r="CT17" s="643"/>
      <c r="CU17" s="643"/>
      <c r="CV17" s="643"/>
      <c r="CW17" s="643"/>
      <c r="CX17" s="643"/>
      <c r="CY17" s="644"/>
      <c r="CZ17" s="675">
        <v>7.3</v>
      </c>
      <c r="DA17" s="675"/>
      <c r="DB17" s="675"/>
      <c r="DC17" s="675"/>
      <c r="DD17" s="648" t="s">
        <v>241</v>
      </c>
      <c r="DE17" s="643"/>
      <c r="DF17" s="643"/>
      <c r="DG17" s="643"/>
      <c r="DH17" s="643"/>
      <c r="DI17" s="643"/>
      <c r="DJ17" s="643"/>
      <c r="DK17" s="643"/>
      <c r="DL17" s="643"/>
      <c r="DM17" s="643"/>
      <c r="DN17" s="643"/>
      <c r="DO17" s="643"/>
      <c r="DP17" s="644"/>
      <c r="DQ17" s="648">
        <v>5680513</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248625</v>
      </c>
      <c r="S18" s="643"/>
      <c r="T18" s="643"/>
      <c r="U18" s="643"/>
      <c r="V18" s="643"/>
      <c r="W18" s="643"/>
      <c r="X18" s="643"/>
      <c r="Y18" s="644"/>
      <c r="Z18" s="675">
        <v>0.3</v>
      </c>
      <c r="AA18" s="675"/>
      <c r="AB18" s="675"/>
      <c r="AC18" s="675"/>
      <c r="AD18" s="676">
        <v>248625</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241</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241</v>
      </c>
      <c r="CS18" s="643"/>
      <c r="CT18" s="643"/>
      <c r="CU18" s="643"/>
      <c r="CV18" s="643"/>
      <c r="CW18" s="643"/>
      <c r="CX18" s="643"/>
      <c r="CY18" s="644"/>
      <c r="CZ18" s="675" t="s">
        <v>241</v>
      </c>
      <c r="DA18" s="675"/>
      <c r="DB18" s="675"/>
      <c r="DC18" s="675"/>
      <c r="DD18" s="648" t="s">
        <v>241</v>
      </c>
      <c r="DE18" s="643"/>
      <c r="DF18" s="643"/>
      <c r="DG18" s="643"/>
      <c r="DH18" s="643"/>
      <c r="DI18" s="643"/>
      <c r="DJ18" s="643"/>
      <c r="DK18" s="643"/>
      <c r="DL18" s="643"/>
      <c r="DM18" s="643"/>
      <c r="DN18" s="643"/>
      <c r="DO18" s="643"/>
      <c r="DP18" s="644"/>
      <c r="DQ18" s="648" t="s">
        <v>241</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220149</v>
      </c>
      <c r="S19" s="643"/>
      <c r="T19" s="643"/>
      <c r="U19" s="643"/>
      <c r="V19" s="643"/>
      <c r="W19" s="643"/>
      <c r="X19" s="643"/>
      <c r="Y19" s="644"/>
      <c r="Z19" s="675">
        <v>0.3</v>
      </c>
      <c r="AA19" s="675"/>
      <c r="AB19" s="675"/>
      <c r="AC19" s="675"/>
      <c r="AD19" s="676">
        <v>220149</v>
      </c>
      <c r="AE19" s="676"/>
      <c r="AF19" s="676"/>
      <c r="AG19" s="676"/>
      <c r="AH19" s="676"/>
      <c r="AI19" s="676"/>
      <c r="AJ19" s="676"/>
      <c r="AK19" s="676"/>
      <c r="AL19" s="645">
        <v>0.6</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2306447</v>
      </c>
      <c r="BH19" s="643"/>
      <c r="BI19" s="643"/>
      <c r="BJ19" s="643"/>
      <c r="BK19" s="643"/>
      <c r="BL19" s="643"/>
      <c r="BM19" s="643"/>
      <c r="BN19" s="644"/>
      <c r="BO19" s="675">
        <v>7.7</v>
      </c>
      <c r="BP19" s="675"/>
      <c r="BQ19" s="675"/>
      <c r="BR19" s="675"/>
      <c r="BS19" s="648" t="s">
        <v>129</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241</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241</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21763</v>
      </c>
      <c r="S20" s="643"/>
      <c r="T20" s="643"/>
      <c r="U20" s="643"/>
      <c r="V20" s="643"/>
      <c r="W20" s="643"/>
      <c r="X20" s="643"/>
      <c r="Y20" s="644"/>
      <c r="Z20" s="675">
        <v>0</v>
      </c>
      <c r="AA20" s="675"/>
      <c r="AB20" s="675"/>
      <c r="AC20" s="675"/>
      <c r="AD20" s="676">
        <v>21763</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2306447</v>
      </c>
      <c r="BH20" s="643"/>
      <c r="BI20" s="643"/>
      <c r="BJ20" s="643"/>
      <c r="BK20" s="643"/>
      <c r="BL20" s="643"/>
      <c r="BM20" s="643"/>
      <c r="BN20" s="644"/>
      <c r="BO20" s="675">
        <v>7.7</v>
      </c>
      <c r="BP20" s="675"/>
      <c r="BQ20" s="675"/>
      <c r="BR20" s="675"/>
      <c r="BS20" s="648" t="s">
        <v>241</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78331463</v>
      </c>
      <c r="CS20" s="643"/>
      <c r="CT20" s="643"/>
      <c r="CU20" s="643"/>
      <c r="CV20" s="643"/>
      <c r="CW20" s="643"/>
      <c r="CX20" s="643"/>
      <c r="CY20" s="644"/>
      <c r="CZ20" s="675">
        <v>100</v>
      </c>
      <c r="DA20" s="675"/>
      <c r="DB20" s="675"/>
      <c r="DC20" s="675"/>
      <c r="DD20" s="648">
        <v>2851530</v>
      </c>
      <c r="DE20" s="643"/>
      <c r="DF20" s="643"/>
      <c r="DG20" s="643"/>
      <c r="DH20" s="643"/>
      <c r="DI20" s="643"/>
      <c r="DJ20" s="643"/>
      <c r="DK20" s="643"/>
      <c r="DL20" s="643"/>
      <c r="DM20" s="643"/>
      <c r="DN20" s="643"/>
      <c r="DO20" s="643"/>
      <c r="DP20" s="644"/>
      <c r="DQ20" s="648">
        <v>38530637</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6713</v>
      </c>
      <c r="S21" s="643"/>
      <c r="T21" s="643"/>
      <c r="U21" s="643"/>
      <c r="V21" s="643"/>
      <c r="W21" s="643"/>
      <c r="X21" s="643"/>
      <c r="Y21" s="644"/>
      <c r="Z21" s="675">
        <v>0</v>
      </c>
      <c r="AA21" s="675"/>
      <c r="AB21" s="675"/>
      <c r="AC21" s="675"/>
      <c r="AD21" s="676">
        <v>6713</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1264</v>
      </c>
      <c r="BH21" s="643"/>
      <c r="BI21" s="643"/>
      <c r="BJ21" s="643"/>
      <c r="BK21" s="643"/>
      <c r="BL21" s="643"/>
      <c r="BM21" s="643"/>
      <c r="BN21" s="644"/>
      <c r="BO21" s="675">
        <v>0</v>
      </c>
      <c r="BP21" s="675"/>
      <c r="BQ21" s="675"/>
      <c r="BR21" s="675"/>
      <c r="BS21" s="648" t="s">
        <v>241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1321919</v>
      </c>
      <c r="S22" s="643"/>
      <c r="T22" s="643"/>
      <c r="U22" s="643"/>
      <c r="V22" s="643"/>
      <c r="W22" s="643"/>
      <c r="X22" s="643"/>
      <c r="Y22" s="644"/>
      <c r="Z22" s="675">
        <v>1.6</v>
      </c>
      <c r="AA22" s="675"/>
      <c r="AB22" s="675"/>
      <c r="AC22" s="675"/>
      <c r="AD22" s="676">
        <v>1165810</v>
      </c>
      <c r="AE22" s="676"/>
      <c r="AF22" s="676"/>
      <c r="AG22" s="676"/>
      <c r="AH22" s="676"/>
      <c r="AI22" s="676"/>
      <c r="AJ22" s="676"/>
      <c r="AK22" s="676"/>
      <c r="AL22" s="645">
        <v>3.3</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241</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1165810</v>
      </c>
      <c r="S23" s="643"/>
      <c r="T23" s="643"/>
      <c r="U23" s="643"/>
      <c r="V23" s="643"/>
      <c r="W23" s="643"/>
      <c r="X23" s="643"/>
      <c r="Y23" s="644"/>
      <c r="Z23" s="675">
        <v>1.4</v>
      </c>
      <c r="AA23" s="675"/>
      <c r="AB23" s="675"/>
      <c r="AC23" s="675"/>
      <c r="AD23" s="676">
        <v>1165810</v>
      </c>
      <c r="AE23" s="676"/>
      <c r="AF23" s="676"/>
      <c r="AG23" s="676"/>
      <c r="AH23" s="676"/>
      <c r="AI23" s="676"/>
      <c r="AJ23" s="676"/>
      <c r="AK23" s="676"/>
      <c r="AL23" s="645">
        <v>3.3</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2305183</v>
      </c>
      <c r="BH23" s="643"/>
      <c r="BI23" s="643"/>
      <c r="BJ23" s="643"/>
      <c r="BK23" s="643"/>
      <c r="BL23" s="643"/>
      <c r="BM23" s="643"/>
      <c r="BN23" s="644"/>
      <c r="BO23" s="675">
        <v>7.7</v>
      </c>
      <c r="BP23" s="675"/>
      <c r="BQ23" s="675"/>
      <c r="BR23" s="675"/>
      <c r="BS23" s="648" t="s">
        <v>241</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147609</v>
      </c>
      <c r="S24" s="643"/>
      <c r="T24" s="643"/>
      <c r="U24" s="643"/>
      <c r="V24" s="643"/>
      <c r="W24" s="643"/>
      <c r="X24" s="643"/>
      <c r="Y24" s="644"/>
      <c r="Z24" s="675">
        <v>0.2</v>
      </c>
      <c r="AA24" s="675"/>
      <c r="AB24" s="675"/>
      <c r="AC24" s="675"/>
      <c r="AD24" s="676" t="s">
        <v>241</v>
      </c>
      <c r="AE24" s="676"/>
      <c r="AF24" s="676"/>
      <c r="AG24" s="676"/>
      <c r="AH24" s="676"/>
      <c r="AI24" s="676"/>
      <c r="AJ24" s="676"/>
      <c r="AK24" s="676"/>
      <c r="AL24" s="645" t="s">
        <v>241</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33867070</v>
      </c>
      <c r="CS24" s="698"/>
      <c r="CT24" s="698"/>
      <c r="CU24" s="698"/>
      <c r="CV24" s="698"/>
      <c r="CW24" s="698"/>
      <c r="CX24" s="698"/>
      <c r="CY24" s="741"/>
      <c r="CZ24" s="742">
        <v>43.2</v>
      </c>
      <c r="DA24" s="713"/>
      <c r="DB24" s="713"/>
      <c r="DC24" s="745"/>
      <c r="DD24" s="740">
        <v>20614632</v>
      </c>
      <c r="DE24" s="698"/>
      <c r="DF24" s="698"/>
      <c r="DG24" s="698"/>
      <c r="DH24" s="698"/>
      <c r="DI24" s="698"/>
      <c r="DJ24" s="698"/>
      <c r="DK24" s="741"/>
      <c r="DL24" s="740">
        <v>20555863</v>
      </c>
      <c r="DM24" s="698"/>
      <c r="DN24" s="698"/>
      <c r="DO24" s="698"/>
      <c r="DP24" s="698"/>
      <c r="DQ24" s="698"/>
      <c r="DR24" s="698"/>
      <c r="DS24" s="698"/>
      <c r="DT24" s="698"/>
      <c r="DU24" s="698"/>
      <c r="DV24" s="741"/>
      <c r="DW24" s="742">
        <v>56.9</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8500</v>
      </c>
      <c r="S25" s="643"/>
      <c r="T25" s="643"/>
      <c r="U25" s="643"/>
      <c r="V25" s="643"/>
      <c r="W25" s="643"/>
      <c r="X25" s="643"/>
      <c r="Y25" s="644"/>
      <c r="Z25" s="675">
        <v>0</v>
      </c>
      <c r="AA25" s="675"/>
      <c r="AB25" s="675"/>
      <c r="AC25" s="675"/>
      <c r="AD25" s="676" t="s">
        <v>129</v>
      </c>
      <c r="AE25" s="676"/>
      <c r="AF25" s="676"/>
      <c r="AG25" s="676"/>
      <c r="AH25" s="676"/>
      <c r="AI25" s="676"/>
      <c r="AJ25" s="676"/>
      <c r="AK25" s="676"/>
      <c r="AL25" s="645" t="s">
        <v>129</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241</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10989445</v>
      </c>
      <c r="CS25" s="661"/>
      <c r="CT25" s="661"/>
      <c r="CU25" s="661"/>
      <c r="CV25" s="661"/>
      <c r="CW25" s="661"/>
      <c r="CX25" s="661"/>
      <c r="CY25" s="662"/>
      <c r="CZ25" s="645">
        <v>14</v>
      </c>
      <c r="DA25" s="663"/>
      <c r="DB25" s="663"/>
      <c r="DC25" s="664"/>
      <c r="DD25" s="648">
        <v>10262845</v>
      </c>
      <c r="DE25" s="661"/>
      <c r="DF25" s="661"/>
      <c r="DG25" s="661"/>
      <c r="DH25" s="661"/>
      <c r="DI25" s="661"/>
      <c r="DJ25" s="661"/>
      <c r="DK25" s="662"/>
      <c r="DL25" s="648">
        <v>10253767</v>
      </c>
      <c r="DM25" s="661"/>
      <c r="DN25" s="661"/>
      <c r="DO25" s="661"/>
      <c r="DP25" s="661"/>
      <c r="DQ25" s="661"/>
      <c r="DR25" s="661"/>
      <c r="DS25" s="661"/>
      <c r="DT25" s="661"/>
      <c r="DU25" s="661"/>
      <c r="DV25" s="662"/>
      <c r="DW25" s="645">
        <v>28.4</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36536969</v>
      </c>
      <c r="S26" s="643"/>
      <c r="T26" s="643"/>
      <c r="U26" s="643"/>
      <c r="V26" s="643"/>
      <c r="W26" s="643"/>
      <c r="X26" s="643"/>
      <c r="Y26" s="644"/>
      <c r="Z26" s="675">
        <v>45.1</v>
      </c>
      <c r="AA26" s="675"/>
      <c r="AB26" s="675"/>
      <c r="AC26" s="675"/>
      <c r="AD26" s="676">
        <v>34075677</v>
      </c>
      <c r="AE26" s="676"/>
      <c r="AF26" s="676"/>
      <c r="AG26" s="676"/>
      <c r="AH26" s="676"/>
      <c r="AI26" s="676"/>
      <c r="AJ26" s="676"/>
      <c r="AK26" s="676"/>
      <c r="AL26" s="645">
        <v>97.8</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241</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7424665</v>
      </c>
      <c r="CS26" s="643"/>
      <c r="CT26" s="643"/>
      <c r="CU26" s="643"/>
      <c r="CV26" s="643"/>
      <c r="CW26" s="643"/>
      <c r="CX26" s="643"/>
      <c r="CY26" s="644"/>
      <c r="CZ26" s="645">
        <v>9.5</v>
      </c>
      <c r="DA26" s="663"/>
      <c r="DB26" s="663"/>
      <c r="DC26" s="664"/>
      <c r="DD26" s="648">
        <v>6858351</v>
      </c>
      <c r="DE26" s="643"/>
      <c r="DF26" s="643"/>
      <c r="DG26" s="643"/>
      <c r="DH26" s="643"/>
      <c r="DI26" s="643"/>
      <c r="DJ26" s="643"/>
      <c r="DK26" s="644"/>
      <c r="DL26" s="648" t="s">
        <v>241</v>
      </c>
      <c r="DM26" s="643"/>
      <c r="DN26" s="643"/>
      <c r="DO26" s="643"/>
      <c r="DP26" s="643"/>
      <c r="DQ26" s="643"/>
      <c r="DR26" s="643"/>
      <c r="DS26" s="643"/>
      <c r="DT26" s="643"/>
      <c r="DU26" s="643"/>
      <c r="DV26" s="644"/>
      <c r="DW26" s="645" t="s">
        <v>241</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21188</v>
      </c>
      <c r="S27" s="643"/>
      <c r="T27" s="643"/>
      <c r="U27" s="643"/>
      <c r="V27" s="643"/>
      <c r="W27" s="643"/>
      <c r="X27" s="643"/>
      <c r="Y27" s="644"/>
      <c r="Z27" s="675">
        <v>0</v>
      </c>
      <c r="AA27" s="675"/>
      <c r="AB27" s="675"/>
      <c r="AC27" s="675"/>
      <c r="AD27" s="676">
        <v>21188</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29970309</v>
      </c>
      <c r="BH27" s="643"/>
      <c r="BI27" s="643"/>
      <c r="BJ27" s="643"/>
      <c r="BK27" s="643"/>
      <c r="BL27" s="643"/>
      <c r="BM27" s="643"/>
      <c r="BN27" s="644"/>
      <c r="BO27" s="675">
        <v>100</v>
      </c>
      <c r="BP27" s="675"/>
      <c r="BQ27" s="675"/>
      <c r="BR27" s="675"/>
      <c r="BS27" s="648">
        <v>342537</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17197112</v>
      </c>
      <c r="CS27" s="661"/>
      <c r="CT27" s="661"/>
      <c r="CU27" s="661"/>
      <c r="CV27" s="661"/>
      <c r="CW27" s="661"/>
      <c r="CX27" s="661"/>
      <c r="CY27" s="662"/>
      <c r="CZ27" s="645">
        <v>22</v>
      </c>
      <c r="DA27" s="663"/>
      <c r="DB27" s="663"/>
      <c r="DC27" s="664"/>
      <c r="DD27" s="648">
        <v>4671274</v>
      </c>
      <c r="DE27" s="661"/>
      <c r="DF27" s="661"/>
      <c r="DG27" s="661"/>
      <c r="DH27" s="661"/>
      <c r="DI27" s="661"/>
      <c r="DJ27" s="661"/>
      <c r="DK27" s="662"/>
      <c r="DL27" s="648">
        <v>4631789</v>
      </c>
      <c r="DM27" s="661"/>
      <c r="DN27" s="661"/>
      <c r="DO27" s="661"/>
      <c r="DP27" s="661"/>
      <c r="DQ27" s="661"/>
      <c r="DR27" s="661"/>
      <c r="DS27" s="661"/>
      <c r="DT27" s="661"/>
      <c r="DU27" s="661"/>
      <c r="DV27" s="662"/>
      <c r="DW27" s="645">
        <v>12.8</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377159</v>
      </c>
      <c r="S28" s="643"/>
      <c r="T28" s="643"/>
      <c r="U28" s="643"/>
      <c r="V28" s="643"/>
      <c r="W28" s="643"/>
      <c r="X28" s="643"/>
      <c r="Y28" s="644"/>
      <c r="Z28" s="675">
        <v>0.5</v>
      </c>
      <c r="AA28" s="675"/>
      <c r="AB28" s="675"/>
      <c r="AC28" s="675"/>
      <c r="AD28" s="676" t="s">
        <v>129</v>
      </c>
      <c r="AE28" s="676"/>
      <c r="AF28" s="676"/>
      <c r="AG28" s="676"/>
      <c r="AH28" s="676"/>
      <c r="AI28" s="676"/>
      <c r="AJ28" s="676"/>
      <c r="AK28" s="676"/>
      <c r="AL28" s="645" t="s">
        <v>241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5680513</v>
      </c>
      <c r="CS28" s="643"/>
      <c r="CT28" s="643"/>
      <c r="CU28" s="643"/>
      <c r="CV28" s="643"/>
      <c r="CW28" s="643"/>
      <c r="CX28" s="643"/>
      <c r="CY28" s="644"/>
      <c r="CZ28" s="645">
        <v>7.3</v>
      </c>
      <c r="DA28" s="663"/>
      <c r="DB28" s="663"/>
      <c r="DC28" s="664"/>
      <c r="DD28" s="648">
        <v>5680513</v>
      </c>
      <c r="DE28" s="643"/>
      <c r="DF28" s="643"/>
      <c r="DG28" s="643"/>
      <c r="DH28" s="643"/>
      <c r="DI28" s="643"/>
      <c r="DJ28" s="643"/>
      <c r="DK28" s="644"/>
      <c r="DL28" s="648">
        <v>5670307</v>
      </c>
      <c r="DM28" s="643"/>
      <c r="DN28" s="643"/>
      <c r="DO28" s="643"/>
      <c r="DP28" s="643"/>
      <c r="DQ28" s="643"/>
      <c r="DR28" s="643"/>
      <c r="DS28" s="643"/>
      <c r="DT28" s="643"/>
      <c r="DU28" s="643"/>
      <c r="DV28" s="644"/>
      <c r="DW28" s="645">
        <v>15.7</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677943</v>
      </c>
      <c r="S29" s="643"/>
      <c r="T29" s="643"/>
      <c r="U29" s="643"/>
      <c r="V29" s="643"/>
      <c r="W29" s="643"/>
      <c r="X29" s="643"/>
      <c r="Y29" s="644"/>
      <c r="Z29" s="675">
        <v>0.8</v>
      </c>
      <c r="AA29" s="675"/>
      <c r="AB29" s="675"/>
      <c r="AC29" s="675"/>
      <c r="AD29" s="676">
        <v>234426</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5680513</v>
      </c>
      <c r="CS29" s="661"/>
      <c r="CT29" s="661"/>
      <c r="CU29" s="661"/>
      <c r="CV29" s="661"/>
      <c r="CW29" s="661"/>
      <c r="CX29" s="661"/>
      <c r="CY29" s="662"/>
      <c r="CZ29" s="645">
        <v>7.3</v>
      </c>
      <c r="DA29" s="663"/>
      <c r="DB29" s="663"/>
      <c r="DC29" s="664"/>
      <c r="DD29" s="648">
        <v>5680513</v>
      </c>
      <c r="DE29" s="661"/>
      <c r="DF29" s="661"/>
      <c r="DG29" s="661"/>
      <c r="DH29" s="661"/>
      <c r="DI29" s="661"/>
      <c r="DJ29" s="661"/>
      <c r="DK29" s="662"/>
      <c r="DL29" s="648">
        <v>5670307</v>
      </c>
      <c r="DM29" s="661"/>
      <c r="DN29" s="661"/>
      <c r="DO29" s="661"/>
      <c r="DP29" s="661"/>
      <c r="DQ29" s="661"/>
      <c r="DR29" s="661"/>
      <c r="DS29" s="661"/>
      <c r="DT29" s="661"/>
      <c r="DU29" s="661"/>
      <c r="DV29" s="662"/>
      <c r="DW29" s="645">
        <v>15.7</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847753</v>
      </c>
      <c r="S30" s="643"/>
      <c r="T30" s="643"/>
      <c r="U30" s="643"/>
      <c r="V30" s="643"/>
      <c r="W30" s="643"/>
      <c r="X30" s="643"/>
      <c r="Y30" s="644"/>
      <c r="Z30" s="675">
        <v>1</v>
      </c>
      <c r="AA30" s="675"/>
      <c r="AB30" s="675"/>
      <c r="AC30" s="675"/>
      <c r="AD30" s="676" t="s">
        <v>129</v>
      </c>
      <c r="AE30" s="676"/>
      <c r="AF30" s="676"/>
      <c r="AG30" s="676"/>
      <c r="AH30" s="676"/>
      <c r="AI30" s="676"/>
      <c r="AJ30" s="676"/>
      <c r="AK30" s="676"/>
      <c r="AL30" s="645" t="s">
        <v>241</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5412542</v>
      </c>
      <c r="CS30" s="643"/>
      <c r="CT30" s="643"/>
      <c r="CU30" s="643"/>
      <c r="CV30" s="643"/>
      <c r="CW30" s="643"/>
      <c r="CX30" s="643"/>
      <c r="CY30" s="644"/>
      <c r="CZ30" s="645">
        <v>6.9</v>
      </c>
      <c r="DA30" s="663"/>
      <c r="DB30" s="663"/>
      <c r="DC30" s="664"/>
      <c r="DD30" s="648">
        <v>5412542</v>
      </c>
      <c r="DE30" s="643"/>
      <c r="DF30" s="643"/>
      <c r="DG30" s="643"/>
      <c r="DH30" s="643"/>
      <c r="DI30" s="643"/>
      <c r="DJ30" s="643"/>
      <c r="DK30" s="644"/>
      <c r="DL30" s="648">
        <v>5402336</v>
      </c>
      <c r="DM30" s="643"/>
      <c r="DN30" s="643"/>
      <c r="DO30" s="643"/>
      <c r="DP30" s="643"/>
      <c r="DQ30" s="643"/>
      <c r="DR30" s="643"/>
      <c r="DS30" s="643"/>
      <c r="DT30" s="643"/>
      <c r="DU30" s="643"/>
      <c r="DV30" s="644"/>
      <c r="DW30" s="645">
        <v>15</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32499639</v>
      </c>
      <c r="S31" s="643"/>
      <c r="T31" s="643"/>
      <c r="U31" s="643"/>
      <c r="V31" s="643"/>
      <c r="W31" s="643"/>
      <c r="X31" s="643"/>
      <c r="Y31" s="644"/>
      <c r="Z31" s="675">
        <v>40.1</v>
      </c>
      <c r="AA31" s="675"/>
      <c r="AB31" s="675"/>
      <c r="AC31" s="675"/>
      <c r="AD31" s="676" t="s">
        <v>129</v>
      </c>
      <c r="AE31" s="676"/>
      <c r="AF31" s="676"/>
      <c r="AG31" s="676"/>
      <c r="AH31" s="676"/>
      <c r="AI31" s="676"/>
      <c r="AJ31" s="676"/>
      <c r="AK31" s="676"/>
      <c r="AL31" s="645" t="s">
        <v>241</v>
      </c>
      <c r="AM31" s="646"/>
      <c r="AN31" s="646"/>
      <c r="AO31" s="677"/>
      <c r="AP31" s="718" t="s">
        <v>310</v>
      </c>
      <c r="AQ31" s="719"/>
      <c r="AR31" s="719"/>
      <c r="AS31" s="719"/>
      <c r="AT31" s="724" t="s">
        <v>311</v>
      </c>
      <c r="AU31" s="231"/>
      <c r="AV31" s="231"/>
      <c r="AW31" s="231"/>
      <c r="AX31" s="708" t="s">
        <v>188</v>
      </c>
      <c r="AY31" s="709"/>
      <c r="AZ31" s="709"/>
      <c r="BA31" s="709"/>
      <c r="BB31" s="709"/>
      <c r="BC31" s="709"/>
      <c r="BD31" s="709"/>
      <c r="BE31" s="709"/>
      <c r="BF31" s="710"/>
      <c r="BG31" s="711">
        <v>99</v>
      </c>
      <c r="BH31" s="712"/>
      <c r="BI31" s="712"/>
      <c r="BJ31" s="712"/>
      <c r="BK31" s="712"/>
      <c r="BL31" s="712"/>
      <c r="BM31" s="713">
        <v>97.1</v>
      </c>
      <c r="BN31" s="712"/>
      <c r="BO31" s="712"/>
      <c r="BP31" s="712"/>
      <c r="BQ31" s="714"/>
      <c r="BR31" s="711">
        <v>99</v>
      </c>
      <c r="BS31" s="712"/>
      <c r="BT31" s="712"/>
      <c r="BU31" s="712"/>
      <c r="BV31" s="712"/>
      <c r="BW31" s="712"/>
      <c r="BX31" s="713">
        <v>96.9</v>
      </c>
      <c r="BY31" s="712"/>
      <c r="BZ31" s="712"/>
      <c r="CA31" s="712"/>
      <c r="CB31" s="714"/>
      <c r="CD31" s="729"/>
      <c r="CE31" s="730"/>
      <c r="CF31" s="681" t="s">
        <v>312</v>
      </c>
      <c r="CG31" s="682"/>
      <c r="CH31" s="682"/>
      <c r="CI31" s="682"/>
      <c r="CJ31" s="682"/>
      <c r="CK31" s="682"/>
      <c r="CL31" s="682"/>
      <c r="CM31" s="682"/>
      <c r="CN31" s="682"/>
      <c r="CO31" s="682"/>
      <c r="CP31" s="682"/>
      <c r="CQ31" s="683"/>
      <c r="CR31" s="642">
        <v>267971</v>
      </c>
      <c r="CS31" s="661"/>
      <c r="CT31" s="661"/>
      <c r="CU31" s="661"/>
      <c r="CV31" s="661"/>
      <c r="CW31" s="661"/>
      <c r="CX31" s="661"/>
      <c r="CY31" s="662"/>
      <c r="CZ31" s="645">
        <v>0.3</v>
      </c>
      <c r="DA31" s="663"/>
      <c r="DB31" s="663"/>
      <c r="DC31" s="664"/>
      <c r="DD31" s="648">
        <v>267971</v>
      </c>
      <c r="DE31" s="661"/>
      <c r="DF31" s="661"/>
      <c r="DG31" s="661"/>
      <c r="DH31" s="661"/>
      <c r="DI31" s="661"/>
      <c r="DJ31" s="661"/>
      <c r="DK31" s="662"/>
      <c r="DL31" s="648">
        <v>267971</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v>387496</v>
      </c>
      <c r="S32" s="643"/>
      <c r="T32" s="643"/>
      <c r="U32" s="643"/>
      <c r="V32" s="643"/>
      <c r="W32" s="643"/>
      <c r="X32" s="643"/>
      <c r="Y32" s="644"/>
      <c r="Z32" s="675">
        <v>0.5</v>
      </c>
      <c r="AA32" s="675"/>
      <c r="AB32" s="675"/>
      <c r="AC32" s="675"/>
      <c r="AD32" s="676">
        <v>387496</v>
      </c>
      <c r="AE32" s="676"/>
      <c r="AF32" s="676"/>
      <c r="AG32" s="676"/>
      <c r="AH32" s="676"/>
      <c r="AI32" s="676"/>
      <c r="AJ32" s="676"/>
      <c r="AK32" s="676"/>
      <c r="AL32" s="645">
        <v>1.1000000000000001</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98.9</v>
      </c>
      <c r="BH32" s="661"/>
      <c r="BI32" s="661"/>
      <c r="BJ32" s="661"/>
      <c r="BK32" s="661"/>
      <c r="BL32" s="661"/>
      <c r="BM32" s="646">
        <v>96.8</v>
      </c>
      <c r="BN32" s="707"/>
      <c r="BO32" s="707"/>
      <c r="BP32" s="707"/>
      <c r="BQ32" s="688"/>
      <c r="BR32" s="715">
        <v>98.9</v>
      </c>
      <c r="BS32" s="661"/>
      <c r="BT32" s="661"/>
      <c r="BU32" s="661"/>
      <c r="BV32" s="661"/>
      <c r="BW32" s="661"/>
      <c r="BX32" s="646">
        <v>96.4</v>
      </c>
      <c r="BY32" s="707"/>
      <c r="BZ32" s="707"/>
      <c r="CA32" s="707"/>
      <c r="CB32" s="688"/>
      <c r="CD32" s="731"/>
      <c r="CE32" s="732"/>
      <c r="CF32" s="681" t="s">
        <v>316</v>
      </c>
      <c r="CG32" s="682"/>
      <c r="CH32" s="682"/>
      <c r="CI32" s="682"/>
      <c r="CJ32" s="682"/>
      <c r="CK32" s="682"/>
      <c r="CL32" s="682"/>
      <c r="CM32" s="682"/>
      <c r="CN32" s="682"/>
      <c r="CO32" s="682"/>
      <c r="CP32" s="682"/>
      <c r="CQ32" s="683"/>
      <c r="CR32" s="642" t="s">
        <v>129</v>
      </c>
      <c r="CS32" s="643"/>
      <c r="CT32" s="643"/>
      <c r="CU32" s="643"/>
      <c r="CV32" s="643"/>
      <c r="CW32" s="643"/>
      <c r="CX32" s="643"/>
      <c r="CY32" s="644"/>
      <c r="CZ32" s="645" t="s">
        <v>129</v>
      </c>
      <c r="DA32" s="663"/>
      <c r="DB32" s="663"/>
      <c r="DC32" s="664"/>
      <c r="DD32" s="648" t="s">
        <v>129</v>
      </c>
      <c r="DE32" s="643"/>
      <c r="DF32" s="643"/>
      <c r="DG32" s="643"/>
      <c r="DH32" s="643"/>
      <c r="DI32" s="643"/>
      <c r="DJ32" s="643"/>
      <c r="DK32" s="644"/>
      <c r="DL32" s="648" t="s">
        <v>241</v>
      </c>
      <c r="DM32" s="643"/>
      <c r="DN32" s="643"/>
      <c r="DO32" s="643"/>
      <c r="DP32" s="643"/>
      <c r="DQ32" s="643"/>
      <c r="DR32" s="643"/>
      <c r="DS32" s="643"/>
      <c r="DT32" s="643"/>
      <c r="DU32" s="643"/>
      <c r="DV32" s="644"/>
      <c r="DW32" s="645" t="s">
        <v>241</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4539174</v>
      </c>
      <c r="S33" s="643"/>
      <c r="T33" s="643"/>
      <c r="U33" s="643"/>
      <c r="V33" s="643"/>
      <c r="W33" s="643"/>
      <c r="X33" s="643"/>
      <c r="Y33" s="644"/>
      <c r="Z33" s="675">
        <v>5.6</v>
      </c>
      <c r="AA33" s="675"/>
      <c r="AB33" s="675"/>
      <c r="AC33" s="675"/>
      <c r="AD33" s="676" t="s">
        <v>129</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99.1</v>
      </c>
      <c r="BH33" s="627"/>
      <c r="BI33" s="627"/>
      <c r="BJ33" s="627"/>
      <c r="BK33" s="627"/>
      <c r="BL33" s="627"/>
      <c r="BM33" s="669">
        <v>97.3</v>
      </c>
      <c r="BN33" s="627"/>
      <c r="BO33" s="627"/>
      <c r="BP33" s="627"/>
      <c r="BQ33" s="671"/>
      <c r="BR33" s="706">
        <v>99.2</v>
      </c>
      <c r="BS33" s="627"/>
      <c r="BT33" s="627"/>
      <c r="BU33" s="627"/>
      <c r="BV33" s="627"/>
      <c r="BW33" s="627"/>
      <c r="BX33" s="669">
        <v>97.2</v>
      </c>
      <c r="BY33" s="627"/>
      <c r="BZ33" s="627"/>
      <c r="CA33" s="627"/>
      <c r="CB33" s="671"/>
      <c r="CD33" s="681" t="s">
        <v>319</v>
      </c>
      <c r="CE33" s="682"/>
      <c r="CF33" s="682"/>
      <c r="CG33" s="682"/>
      <c r="CH33" s="682"/>
      <c r="CI33" s="682"/>
      <c r="CJ33" s="682"/>
      <c r="CK33" s="682"/>
      <c r="CL33" s="682"/>
      <c r="CM33" s="682"/>
      <c r="CN33" s="682"/>
      <c r="CO33" s="682"/>
      <c r="CP33" s="682"/>
      <c r="CQ33" s="683"/>
      <c r="CR33" s="642">
        <v>41612766</v>
      </c>
      <c r="CS33" s="661"/>
      <c r="CT33" s="661"/>
      <c r="CU33" s="661"/>
      <c r="CV33" s="661"/>
      <c r="CW33" s="661"/>
      <c r="CX33" s="661"/>
      <c r="CY33" s="662"/>
      <c r="CZ33" s="645">
        <v>53.1</v>
      </c>
      <c r="DA33" s="663"/>
      <c r="DB33" s="663"/>
      <c r="DC33" s="664"/>
      <c r="DD33" s="648">
        <v>16576749</v>
      </c>
      <c r="DE33" s="661"/>
      <c r="DF33" s="661"/>
      <c r="DG33" s="661"/>
      <c r="DH33" s="661"/>
      <c r="DI33" s="661"/>
      <c r="DJ33" s="661"/>
      <c r="DK33" s="662"/>
      <c r="DL33" s="648">
        <v>13984376</v>
      </c>
      <c r="DM33" s="661"/>
      <c r="DN33" s="661"/>
      <c r="DO33" s="661"/>
      <c r="DP33" s="661"/>
      <c r="DQ33" s="661"/>
      <c r="DR33" s="661"/>
      <c r="DS33" s="661"/>
      <c r="DT33" s="661"/>
      <c r="DU33" s="661"/>
      <c r="DV33" s="662"/>
      <c r="DW33" s="645">
        <v>38.700000000000003</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32285</v>
      </c>
      <c r="S34" s="643"/>
      <c r="T34" s="643"/>
      <c r="U34" s="643"/>
      <c r="V34" s="643"/>
      <c r="W34" s="643"/>
      <c r="X34" s="643"/>
      <c r="Y34" s="644"/>
      <c r="Z34" s="675">
        <v>0</v>
      </c>
      <c r="AA34" s="675"/>
      <c r="AB34" s="675"/>
      <c r="AC34" s="675"/>
      <c r="AD34" s="676">
        <v>17381</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12083924</v>
      </c>
      <c r="CS34" s="643"/>
      <c r="CT34" s="643"/>
      <c r="CU34" s="643"/>
      <c r="CV34" s="643"/>
      <c r="CW34" s="643"/>
      <c r="CX34" s="643"/>
      <c r="CY34" s="644"/>
      <c r="CZ34" s="645">
        <v>15.4</v>
      </c>
      <c r="DA34" s="663"/>
      <c r="DB34" s="663"/>
      <c r="DC34" s="664"/>
      <c r="DD34" s="648">
        <v>8951654</v>
      </c>
      <c r="DE34" s="643"/>
      <c r="DF34" s="643"/>
      <c r="DG34" s="643"/>
      <c r="DH34" s="643"/>
      <c r="DI34" s="643"/>
      <c r="DJ34" s="643"/>
      <c r="DK34" s="644"/>
      <c r="DL34" s="648">
        <v>7733893</v>
      </c>
      <c r="DM34" s="643"/>
      <c r="DN34" s="643"/>
      <c r="DO34" s="643"/>
      <c r="DP34" s="643"/>
      <c r="DQ34" s="643"/>
      <c r="DR34" s="643"/>
      <c r="DS34" s="643"/>
      <c r="DT34" s="643"/>
      <c r="DU34" s="643"/>
      <c r="DV34" s="644"/>
      <c r="DW34" s="645">
        <v>21.4</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107637</v>
      </c>
      <c r="S35" s="643"/>
      <c r="T35" s="643"/>
      <c r="U35" s="643"/>
      <c r="V35" s="643"/>
      <c r="W35" s="643"/>
      <c r="X35" s="643"/>
      <c r="Y35" s="644"/>
      <c r="Z35" s="675">
        <v>0.1</v>
      </c>
      <c r="AA35" s="675"/>
      <c r="AB35" s="675"/>
      <c r="AC35" s="675"/>
      <c r="AD35" s="676" t="s">
        <v>241</v>
      </c>
      <c r="AE35" s="676"/>
      <c r="AF35" s="676"/>
      <c r="AG35" s="676"/>
      <c r="AH35" s="676"/>
      <c r="AI35" s="676"/>
      <c r="AJ35" s="676"/>
      <c r="AK35" s="676"/>
      <c r="AL35" s="645" t="s">
        <v>129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262462</v>
      </c>
      <c r="CS35" s="661"/>
      <c r="CT35" s="661"/>
      <c r="CU35" s="661"/>
      <c r="CV35" s="661"/>
      <c r="CW35" s="661"/>
      <c r="CX35" s="661"/>
      <c r="CY35" s="662"/>
      <c r="CZ35" s="645">
        <v>0.3</v>
      </c>
      <c r="DA35" s="663"/>
      <c r="DB35" s="663"/>
      <c r="DC35" s="664"/>
      <c r="DD35" s="648">
        <v>254344</v>
      </c>
      <c r="DE35" s="661"/>
      <c r="DF35" s="661"/>
      <c r="DG35" s="661"/>
      <c r="DH35" s="661"/>
      <c r="DI35" s="661"/>
      <c r="DJ35" s="661"/>
      <c r="DK35" s="662"/>
      <c r="DL35" s="648">
        <v>253992</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338793</v>
      </c>
      <c r="S36" s="643"/>
      <c r="T36" s="643"/>
      <c r="U36" s="643"/>
      <c r="V36" s="643"/>
      <c r="W36" s="643"/>
      <c r="X36" s="643"/>
      <c r="Y36" s="644"/>
      <c r="Z36" s="675">
        <v>0.4</v>
      </c>
      <c r="AA36" s="675"/>
      <c r="AB36" s="675"/>
      <c r="AC36" s="675"/>
      <c r="AD36" s="676" t="s">
        <v>241</v>
      </c>
      <c r="AE36" s="676"/>
      <c r="AF36" s="676"/>
      <c r="AG36" s="676"/>
      <c r="AH36" s="676"/>
      <c r="AI36" s="676"/>
      <c r="AJ36" s="676"/>
      <c r="AK36" s="676"/>
      <c r="AL36" s="645" t="s">
        <v>129</v>
      </c>
      <c r="AM36" s="646"/>
      <c r="AN36" s="646"/>
      <c r="AO36" s="677"/>
      <c r="AP36" s="235"/>
      <c r="AQ36" s="694" t="s">
        <v>327</v>
      </c>
      <c r="AR36" s="695"/>
      <c r="AS36" s="695"/>
      <c r="AT36" s="695"/>
      <c r="AU36" s="695"/>
      <c r="AV36" s="695"/>
      <c r="AW36" s="695"/>
      <c r="AX36" s="695"/>
      <c r="AY36" s="696"/>
      <c r="AZ36" s="697">
        <v>5916294</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262253</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23552847</v>
      </c>
      <c r="CS36" s="643"/>
      <c r="CT36" s="643"/>
      <c r="CU36" s="643"/>
      <c r="CV36" s="643"/>
      <c r="CW36" s="643"/>
      <c r="CX36" s="643"/>
      <c r="CY36" s="644"/>
      <c r="CZ36" s="645">
        <v>30.1</v>
      </c>
      <c r="DA36" s="663"/>
      <c r="DB36" s="663"/>
      <c r="DC36" s="664"/>
      <c r="DD36" s="648">
        <v>3086680</v>
      </c>
      <c r="DE36" s="643"/>
      <c r="DF36" s="643"/>
      <c r="DG36" s="643"/>
      <c r="DH36" s="643"/>
      <c r="DI36" s="643"/>
      <c r="DJ36" s="643"/>
      <c r="DK36" s="644"/>
      <c r="DL36" s="648">
        <v>1817945</v>
      </c>
      <c r="DM36" s="643"/>
      <c r="DN36" s="643"/>
      <c r="DO36" s="643"/>
      <c r="DP36" s="643"/>
      <c r="DQ36" s="643"/>
      <c r="DR36" s="643"/>
      <c r="DS36" s="643"/>
      <c r="DT36" s="643"/>
      <c r="DU36" s="643"/>
      <c r="DV36" s="644"/>
      <c r="DW36" s="645">
        <v>5</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927100</v>
      </c>
      <c r="S37" s="643"/>
      <c r="T37" s="643"/>
      <c r="U37" s="643"/>
      <c r="V37" s="643"/>
      <c r="W37" s="643"/>
      <c r="X37" s="643"/>
      <c r="Y37" s="644"/>
      <c r="Z37" s="675">
        <v>1.1000000000000001</v>
      </c>
      <c r="AA37" s="675"/>
      <c r="AB37" s="675"/>
      <c r="AC37" s="675"/>
      <c r="AD37" s="676" t="s">
        <v>129</v>
      </c>
      <c r="AE37" s="676"/>
      <c r="AF37" s="676"/>
      <c r="AG37" s="676"/>
      <c r="AH37" s="676"/>
      <c r="AI37" s="676"/>
      <c r="AJ37" s="676"/>
      <c r="AK37" s="676"/>
      <c r="AL37" s="645" t="s">
        <v>241</v>
      </c>
      <c r="AM37" s="646"/>
      <c r="AN37" s="646"/>
      <c r="AO37" s="677"/>
      <c r="AQ37" s="685" t="s">
        <v>331</v>
      </c>
      <c r="AR37" s="686"/>
      <c r="AS37" s="686"/>
      <c r="AT37" s="686"/>
      <c r="AU37" s="686"/>
      <c r="AV37" s="686"/>
      <c r="AW37" s="686"/>
      <c r="AX37" s="686"/>
      <c r="AY37" s="687"/>
      <c r="AZ37" s="642">
        <v>639158</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215592</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184751</v>
      </c>
      <c r="CS37" s="661"/>
      <c r="CT37" s="661"/>
      <c r="CU37" s="661"/>
      <c r="CV37" s="661"/>
      <c r="CW37" s="661"/>
      <c r="CX37" s="661"/>
      <c r="CY37" s="662"/>
      <c r="CZ37" s="645">
        <v>0.2</v>
      </c>
      <c r="DA37" s="663"/>
      <c r="DB37" s="663"/>
      <c r="DC37" s="664"/>
      <c r="DD37" s="648">
        <v>184748</v>
      </c>
      <c r="DE37" s="661"/>
      <c r="DF37" s="661"/>
      <c r="DG37" s="661"/>
      <c r="DH37" s="661"/>
      <c r="DI37" s="661"/>
      <c r="DJ37" s="661"/>
      <c r="DK37" s="662"/>
      <c r="DL37" s="648">
        <v>184249</v>
      </c>
      <c r="DM37" s="661"/>
      <c r="DN37" s="661"/>
      <c r="DO37" s="661"/>
      <c r="DP37" s="661"/>
      <c r="DQ37" s="661"/>
      <c r="DR37" s="661"/>
      <c r="DS37" s="661"/>
      <c r="DT37" s="661"/>
      <c r="DU37" s="661"/>
      <c r="DV37" s="662"/>
      <c r="DW37" s="645">
        <v>0.5</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1573042</v>
      </c>
      <c r="S38" s="643"/>
      <c r="T38" s="643"/>
      <c r="U38" s="643"/>
      <c r="V38" s="643"/>
      <c r="W38" s="643"/>
      <c r="X38" s="643"/>
      <c r="Y38" s="644"/>
      <c r="Z38" s="675">
        <v>1.9</v>
      </c>
      <c r="AA38" s="675"/>
      <c r="AB38" s="675"/>
      <c r="AC38" s="675"/>
      <c r="AD38" s="676">
        <v>107967</v>
      </c>
      <c r="AE38" s="676"/>
      <c r="AF38" s="676"/>
      <c r="AG38" s="676"/>
      <c r="AH38" s="676"/>
      <c r="AI38" s="676"/>
      <c r="AJ38" s="676"/>
      <c r="AK38" s="676"/>
      <c r="AL38" s="645">
        <v>0.3</v>
      </c>
      <c r="AM38" s="646"/>
      <c r="AN38" s="646"/>
      <c r="AO38" s="677"/>
      <c r="AQ38" s="685" t="s">
        <v>335</v>
      </c>
      <c r="AR38" s="686"/>
      <c r="AS38" s="686"/>
      <c r="AT38" s="686"/>
      <c r="AU38" s="686"/>
      <c r="AV38" s="686"/>
      <c r="AW38" s="686"/>
      <c r="AX38" s="686"/>
      <c r="AY38" s="687"/>
      <c r="AZ38" s="642">
        <v>29500</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24063</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5247636</v>
      </c>
      <c r="CS38" s="643"/>
      <c r="CT38" s="643"/>
      <c r="CU38" s="643"/>
      <c r="CV38" s="643"/>
      <c r="CW38" s="643"/>
      <c r="CX38" s="643"/>
      <c r="CY38" s="644"/>
      <c r="CZ38" s="645">
        <v>6.7</v>
      </c>
      <c r="DA38" s="663"/>
      <c r="DB38" s="663"/>
      <c r="DC38" s="664"/>
      <c r="DD38" s="648">
        <v>4226775</v>
      </c>
      <c r="DE38" s="643"/>
      <c r="DF38" s="643"/>
      <c r="DG38" s="643"/>
      <c r="DH38" s="643"/>
      <c r="DI38" s="643"/>
      <c r="DJ38" s="643"/>
      <c r="DK38" s="644"/>
      <c r="DL38" s="648">
        <v>4137116</v>
      </c>
      <c r="DM38" s="643"/>
      <c r="DN38" s="643"/>
      <c r="DO38" s="643"/>
      <c r="DP38" s="643"/>
      <c r="DQ38" s="643"/>
      <c r="DR38" s="643"/>
      <c r="DS38" s="643"/>
      <c r="DT38" s="643"/>
      <c r="DU38" s="643"/>
      <c r="DV38" s="644"/>
      <c r="DW38" s="645">
        <v>11.5</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2188900</v>
      </c>
      <c r="S39" s="643"/>
      <c r="T39" s="643"/>
      <c r="U39" s="643"/>
      <c r="V39" s="643"/>
      <c r="W39" s="643"/>
      <c r="X39" s="643"/>
      <c r="Y39" s="644"/>
      <c r="Z39" s="675">
        <v>2.7</v>
      </c>
      <c r="AA39" s="675"/>
      <c r="AB39" s="675"/>
      <c r="AC39" s="675"/>
      <c r="AD39" s="676" t="s">
        <v>241</v>
      </c>
      <c r="AE39" s="676"/>
      <c r="AF39" s="676"/>
      <c r="AG39" s="676"/>
      <c r="AH39" s="676"/>
      <c r="AI39" s="676"/>
      <c r="AJ39" s="676"/>
      <c r="AK39" s="676"/>
      <c r="AL39" s="645" t="s">
        <v>241</v>
      </c>
      <c r="AM39" s="646"/>
      <c r="AN39" s="646"/>
      <c r="AO39" s="677"/>
      <c r="AQ39" s="685" t="s">
        <v>339</v>
      </c>
      <c r="AR39" s="686"/>
      <c r="AS39" s="686"/>
      <c r="AT39" s="686"/>
      <c r="AU39" s="686"/>
      <c r="AV39" s="686"/>
      <c r="AW39" s="686"/>
      <c r="AX39" s="686"/>
      <c r="AY39" s="687"/>
      <c r="AZ39" s="642" t="s">
        <v>241</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35555</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124467</v>
      </c>
      <c r="CS39" s="661"/>
      <c r="CT39" s="661"/>
      <c r="CU39" s="661"/>
      <c r="CV39" s="661"/>
      <c r="CW39" s="661"/>
      <c r="CX39" s="661"/>
      <c r="CY39" s="662"/>
      <c r="CZ39" s="645">
        <v>0.2</v>
      </c>
      <c r="DA39" s="663"/>
      <c r="DB39" s="663"/>
      <c r="DC39" s="664"/>
      <c r="DD39" s="648">
        <v>15866</v>
      </c>
      <c r="DE39" s="661"/>
      <c r="DF39" s="661"/>
      <c r="DG39" s="661"/>
      <c r="DH39" s="661"/>
      <c r="DI39" s="661"/>
      <c r="DJ39" s="661"/>
      <c r="DK39" s="662"/>
      <c r="DL39" s="648" t="s">
        <v>129</v>
      </c>
      <c r="DM39" s="661"/>
      <c r="DN39" s="661"/>
      <c r="DO39" s="661"/>
      <c r="DP39" s="661"/>
      <c r="DQ39" s="661"/>
      <c r="DR39" s="661"/>
      <c r="DS39" s="661"/>
      <c r="DT39" s="661"/>
      <c r="DU39" s="661"/>
      <c r="DV39" s="662"/>
      <c r="DW39" s="645" t="s">
        <v>241</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241</v>
      </c>
      <c r="AE40" s="676"/>
      <c r="AF40" s="676"/>
      <c r="AG40" s="676"/>
      <c r="AH40" s="676"/>
      <c r="AI40" s="676"/>
      <c r="AJ40" s="676"/>
      <c r="AK40" s="676"/>
      <c r="AL40" s="645" t="s">
        <v>129</v>
      </c>
      <c r="AM40" s="646"/>
      <c r="AN40" s="646"/>
      <c r="AO40" s="677"/>
      <c r="AQ40" s="685" t="s">
        <v>343</v>
      </c>
      <c r="AR40" s="686"/>
      <c r="AS40" s="686"/>
      <c r="AT40" s="686"/>
      <c r="AU40" s="686"/>
      <c r="AV40" s="686"/>
      <c r="AW40" s="686"/>
      <c r="AX40" s="686"/>
      <c r="AY40" s="687"/>
      <c r="AZ40" s="642" t="s">
        <v>129</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103</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341430</v>
      </c>
      <c r="CS40" s="643"/>
      <c r="CT40" s="643"/>
      <c r="CU40" s="643"/>
      <c r="CV40" s="643"/>
      <c r="CW40" s="643"/>
      <c r="CX40" s="643"/>
      <c r="CY40" s="644"/>
      <c r="CZ40" s="645">
        <v>0.4</v>
      </c>
      <c r="DA40" s="663"/>
      <c r="DB40" s="663"/>
      <c r="DC40" s="664"/>
      <c r="DD40" s="648">
        <v>41430</v>
      </c>
      <c r="DE40" s="643"/>
      <c r="DF40" s="643"/>
      <c r="DG40" s="643"/>
      <c r="DH40" s="643"/>
      <c r="DI40" s="643"/>
      <c r="DJ40" s="643"/>
      <c r="DK40" s="644"/>
      <c r="DL40" s="648">
        <v>41430</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241</v>
      </c>
      <c r="S41" s="643"/>
      <c r="T41" s="643"/>
      <c r="U41" s="643"/>
      <c r="V41" s="643"/>
      <c r="W41" s="643"/>
      <c r="X41" s="643"/>
      <c r="Y41" s="644"/>
      <c r="Z41" s="675" t="s">
        <v>241</v>
      </c>
      <c r="AA41" s="675"/>
      <c r="AB41" s="675"/>
      <c r="AC41" s="675"/>
      <c r="AD41" s="676" t="s">
        <v>129</v>
      </c>
      <c r="AE41" s="676"/>
      <c r="AF41" s="676"/>
      <c r="AG41" s="676"/>
      <c r="AH41" s="676"/>
      <c r="AI41" s="676"/>
      <c r="AJ41" s="676"/>
      <c r="AK41" s="676"/>
      <c r="AL41" s="645" t="s">
        <v>129</v>
      </c>
      <c r="AM41" s="646"/>
      <c r="AN41" s="646"/>
      <c r="AO41" s="677"/>
      <c r="AQ41" s="685" t="s">
        <v>348</v>
      </c>
      <c r="AR41" s="686"/>
      <c r="AS41" s="686"/>
      <c r="AT41" s="686"/>
      <c r="AU41" s="686"/>
      <c r="AV41" s="686"/>
      <c r="AW41" s="686"/>
      <c r="AX41" s="686"/>
      <c r="AY41" s="687"/>
      <c r="AZ41" s="642">
        <v>1206703</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241</v>
      </c>
      <c r="CS41" s="661"/>
      <c r="CT41" s="661"/>
      <c r="CU41" s="661"/>
      <c r="CV41" s="661"/>
      <c r="CW41" s="661"/>
      <c r="CX41" s="661"/>
      <c r="CY41" s="662"/>
      <c r="CZ41" s="645" t="s">
        <v>241</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1286300</v>
      </c>
      <c r="S42" s="643"/>
      <c r="T42" s="643"/>
      <c r="U42" s="643"/>
      <c r="V42" s="643"/>
      <c r="W42" s="643"/>
      <c r="X42" s="643"/>
      <c r="Y42" s="644"/>
      <c r="Z42" s="675">
        <v>1.6</v>
      </c>
      <c r="AA42" s="675"/>
      <c r="AB42" s="675"/>
      <c r="AC42" s="675"/>
      <c r="AD42" s="676" t="s">
        <v>129</v>
      </c>
      <c r="AE42" s="676"/>
      <c r="AF42" s="676"/>
      <c r="AG42" s="676"/>
      <c r="AH42" s="676"/>
      <c r="AI42" s="676"/>
      <c r="AJ42" s="676"/>
      <c r="AK42" s="676"/>
      <c r="AL42" s="645" t="s">
        <v>241</v>
      </c>
      <c r="AM42" s="646"/>
      <c r="AN42" s="646"/>
      <c r="AO42" s="677"/>
      <c r="AQ42" s="678" t="s">
        <v>352</v>
      </c>
      <c r="AR42" s="679"/>
      <c r="AS42" s="679"/>
      <c r="AT42" s="679"/>
      <c r="AU42" s="679"/>
      <c r="AV42" s="679"/>
      <c r="AW42" s="679"/>
      <c r="AX42" s="679"/>
      <c r="AY42" s="680"/>
      <c r="AZ42" s="626">
        <v>4040933</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291</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2851627</v>
      </c>
      <c r="CS42" s="643"/>
      <c r="CT42" s="643"/>
      <c r="CU42" s="643"/>
      <c r="CV42" s="643"/>
      <c r="CW42" s="643"/>
      <c r="CX42" s="643"/>
      <c r="CY42" s="644"/>
      <c r="CZ42" s="645">
        <v>3.6</v>
      </c>
      <c r="DA42" s="646"/>
      <c r="DB42" s="646"/>
      <c r="DC42" s="647"/>
      <c r="DD42" s="648">
        <v>1339256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81055078</v>
      </c>
      <c r="S43" s="665"/>
      <c r="T43" s="665"/>
      <c r="U43" s="665"/>
      <c r="V43" s="665"/>
      <c r="W43" s="665"/>
      <c r="X43" s="665"/>
      <c r="Y43" s="666"/>
      <c r="Z43" s="667">
        <v>100</v>
      </c>
      <c r="AA43" s="667"/>
      <c r="AB43" s="667"/>
      <c r="AC43" s="667"/>
      <c r="AD43" s="668">
        <v>34844135</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82739</v>
      </c>
      <c r="CS43" s="661"/>
      <c r="CT43" s="661"/>
      <c r="CU43" s="661"/>
      <c r="CV43" s="661"/>
      <c r="CW43" s="661"/>
      <c r="CX43" s="661"/>
      <c r="CY43" s="662"/>
      <c r="CZ43" s="645">
        <v>0.1</v>
      </c>
      <c r="DA43" s="663"/>
      <c r="DB43" s="663"/>
      <c r="DC43" s="664"/>
      <c r="DD43" s="648">
        <v>81824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2851530</v>
      </c>
      <c r="CS44" s="643"/>
      <c r="CT44" s="643"/>
      <c r="CU44" s="643"/>
      <c r="CV44" s="643"/>
      <c r="CW44" s="643"/>
      <c r="CX44" s="643"/>
      <c r="CY44" s="644"/>
      <c r="CZ44" s="645">
        <v>3.6</v>
      </c>
      <c r="DA44" s="646"/>
      <c r="DB44" s="646"/>
      <c r="DC44" s="647"/>
      <c r="DD44" s="648">
        <v>1339159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1139659</v>
      </c>
      <c r="CS45" s="661"/>
      <c r="CT45" s="661"/>
      <c r="CU45" s="661"/>
      <c r="CV45" s="661"/>
      <c r="CW45" s="661"/>
      <c r="CX45" s="661"/>
      <c r="CY45" s="662"/>
      <c r="CZ45" s="645">
        <v>1.5</v>
      </c>
      <c r="DA45" s="663"/>
      <c r="DB45" s="663"/>
      <c r="DC45" s="664"/>
      <c r="DD45" s="648">
        <v>115708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1683334</v>
      </c>
      <c r="CS46" s="643"/>
      <c r="CT46" s="643"/>
      <c r="CU46" s="643"/>
      <c r="CV46" s="643"/>
      <c r="CW46" s="643"/>
      <c r="CX46" s="643"/>
      <c r="CY46" s="644"/>
      <c r="CZ46" s="645">
        <v>2.1</v>
      </c>
      <c r="DA46" s="646"/>
      <c r="DB46" s="646"/>
      <c r="DC46" s="647"/>
      <c r="DD46" s="648">
        <v>1194914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97</v>
      </c>
      <c r="CS47" s="661"/>
      <c r="CT47" s="661"/>
      <c r="CU47" s="661"/>
      <c r="CV47" s="661"/>
      <c r="CW47" s="661"/>
      <c r="CX47" s="661"/>
      <c r="CY47" s="662"/>
      <c r="CZ47" s="645">
        <v>0</v>
      </c>
      <c r="DA47" s="663"/>
      <c r="DB47" s="663"/>
      <c r="DC47" s="664"/>
      <c r="DD47" s="648">
        <v>97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241</v>
      </c>
      <c r="CS48" s="643"/>
      <c r="CT48" s="643"/>
      <c r="CU48" s="643"/>
      <c r="CV48" s="643"/>
      <c r="CW48" s="643"/>
      <c r="CX48" s="643"/>
      <c r="CY48" s="644"/>
      <c r="CZ48" s="645" t="s">
        <v>241</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78331463</v>
      </c>
      <c r="CS49" s="627"/>
      <c r="CT49" s="627"/>
      <c r="CU49" s="627"/>
      <c r="CV49" s="627"/>
      <c r="CW49" s="627"/>
      <c r="CX49" s="627"/>
      <c r="CY49" s="628"/>
      <c r="CZ49" s="629">
        <v>100</v>
      </c>
      <c r="DA49" s="630"/>
      <c r="DB49" s="630"/>
      <c r="DC49" s="631"/>
      <c r="DD49" s="632">
        <v>38530637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gcd30m3M3D/zLXUju1GZpwevIUMXkmpRZRJeE86dHc8DoxF1cfseR5KGpSIuRNFAQJjtU8y7B7IsCY23Axsug==" saltValue="dbgVK9q+0oyJk+r429m2B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2" t="s">
        <v>367</v>
      </c>
      <c r="DK2" s="1173"/>
      <c r="DL2" s="1173"/>
      <c r="DM2" s="1173"/>
      <c r="DN2" s="1173"/>
      <c r="DO2" s="1174"/>
      <c r="DP2" s="251"/>
      <c r="DQ2" s="1172" t="s">
        <v>368</v>
      </c>
      <c r="DR2" s="1173"/>
      <c r="DS2" s="1173"/>
      <c r="DT2" s="1173"/>
      <c r="DU2" s="1173"/>
      <c r="DV2" s="1173"/>
      <c r="DW2" s="1173"/>
      <c r="DX2" s="1173"/>
      <c r="DY2" s="1173"/>
      <c r="DZ2" s="117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5" t="s">
        <v>369</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5"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60" t="s">
        <v>385</v>
      </c>
      <c r="DH5" s="1161"/>
      <c r="DI5" s="1161"/>
      <c r="DJ5" s="1161"/>
      <c r="DK5" s="1162"/>
      <c r="DL5" s="1160" t="s">
        <v>386</v>
      </c>
      <c r="DM5" s="1161"/>
      <c r="DN5" s="1161"/>
      <c r="DO5" s="1161"/>
      <c r="DP5" s="1162"/>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6"/>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3"/>
      <c r="DH6" s="1164"/>
      <c r="DI6" s="1164"/>
      <c r="DJ6" s="1164"/>
      <c r="DK6" s="1165"/>
      <c r="DL6" s="1163"/>
      <c r="DM6" s="1164"/>
      <c r="DN6" s="1164"/>
      <c r="DO6" s="1164"/>
      <c r="DP6" s="1165"/>
      <c r="DQ6" s="1061"/>
      <c r="DR6" s="1062"/>
      <c r="DS6" s="1062"/>
      <c r="DT6" s="1062"/>
      <c r="DU6" s="1063"/>
      <c r="DV6" s="1061"/>
      <c r="DW6" s="1062"/>
      <c r="DX6" s="1062"/>
      <c r="DY6" s="1062"/>
      <c r="DZ6" s="1075"/>
      <c r="EA6" s="256"/>
    </row>
    <row r="7" spans="1:131" s="257" customFormat="1" ht="26.25" customHeight="1" thickTop="1" x14ac:dyDescent="0.15">
      <c r="A7" s="260">
        <v>1</v>
      </c>
      <c r="B7" s="1112" t="s">
        <v>388</v>
      </c>
      <c r="C7" s="1113"/>
      <c r="D7" s="1113"/>
      <c r="E7" s="1113"/>
      <c r="F7" s="1113"/>
      <c r="G7" s="1113"/>
      <c r="H7" s="1113"/>
      <c r="I7" s="1113"/>
      <c r="J7" s="1113"/>
      <c r="K7" s="1113"/>
      <c r="L7" s="1113"/>
      <c r="M7" s="1113"/>
      <c r="N7" s="1113"/>
      <c r="O7" s="1113"/>
      <c r="P7" s="1114"/>
      <c r="Q7" s="1166">
        <v>81082</v>
      </c>
      <c r="R7" s="1167"/>
      <c r="S7" s="1167"/>
      <c r="T7" s="1167"/>
      <c r="U7" s="1167"/>
      <c r="V7" s="1167">
        <v>78358</v>
      </c>
      <c r="W7" s="1167"/>
      <c r="X7" s="1167"/>
      <c r="Y7" s="1167"/>
      <c r="Z7" s="1167"/>
      <c r="AA7" s="1167">
        <v>2724</v>
      </c>
      <c r="AB7" s="1167"/>
      <c r="AC7" s="1167"/>
      <c r="AD7" s="1167"/>
      <c r="AE7" s="1168"/>
      <c r="AF7" s="1169">
        <v>2015</v>
      </c>
      <c r="AG7" s="1170"/>
      <c r="AH7" s="1170"/>
      <c r="AI7" s="1170"/>
      <c r="AJ7" s="1171"/>
      <c r="AK7" s="1153">
        <v>324</v>
      </c>
      <c r="AL7" s="1154"/>
      <c r="AM7" s="1154"/>
      <c r="AN7" s="1154"/>
      <c r="AO7" s="1154"/>
      <c r="AP7" s="1154">
        <v>47968</v>
      </c>
      <c r="AQ7" s="1154"/>
      <c r="AR7" s="1154"/>
      <c r="AS7" s="1154"/>
      <c r="AT7" s="1154"/>
      <c r="AU7" s="1155"/>
      <c r="AV7" s="1155"/>
      <c r="AW7" s="1155"/>
      <c r="AX7" s="1155"/>
      <c r="AY7" s="1156"/>
      <c r="AZ7" s="254"/>
      <c r="BA7" s="254"/>
      <c r="BB7" s="254"/>
      <c r="BC7" s="254"/>
      <c r="BD7" s="254"/>
      <c r="BE7" s="255"/>
      <c r="BF7" s="255"/>
      <c r="BG7" s="255"/>
      <c r="BH7" s="255"/>
      <c r="BI7" s="255"/>
      <c r="BJ7" s="255"/>
      <c r="BK7" s="255"/>
      <c r="BL7" s="255"/>
      <c r="BM7" s="255"/>
      <c r="BN7" s="255"/>
      <c r="BO7" s="255"/>
      <c r="BP7" s="255"/>
      <c r="BQ7" s="261">
        <v>1</v>
      </c>
      <c r="BR7" s="262"/>
      <c r="BS7" s="1157" t="s">
        <v>596</v>
      </c>
      <c r="BT7" s="1158"/>
      <c r="BU7" s="1158"/>
      <c r="BV7" s="1158"/>
      <c r="BW7" s="1158"/>
      <c r="BX7" s="1158"/>
      <c r="BY7" s="1158"/>
      <c r="BZ7" s="1158"/>
      <c r="CA7" s="1158"/>
      <c r="CB7" s="1158"/>
      <c r="CC7" s="1158"/>
      <c r="CD7" s="1158"/>
      <c r="CE7" s="1158"/>
      <c r="CF7" s="1158"/>
      <c r="CG7" s="1159"/>
      <c r="CH7" s="1150">
        <v>23</v>
      </c>
      <c r="CI7" s="1151"/>
      <c r="CJ7" s="1151"/>
      <c r="CK7" s="1151"/>
      <c r="CL7" s="1152"/>
      <c r="CM7" s="1150">
        <v>325</v>
      </c>
      <c r="CN7" s="1151"/>
      <c r="CO7" s="1151"/>
      <c r="CP7" s="1151"/>
      <c r="CQ7" s="1152"/>
      <c r="CR7" s="1150">
        <v>20</v>
      </c>
      <c r="CS7" s="1151"/>
      <c r="CT7" s="1151"/>
      <c r="CU7" s="1151"/>
      <c r="CV7" s="1152"/>
      <c r="CW7" s="1150" t="s">
        <v>586</v>
      </c>
      <c r="CX7" s="1151"/>
      <c r="CY7" s="1151"/>
      <c r="CZ7" s="1151"/>
      <c r="DA7" s="1152"/>
      <c r="DB7" s="1150" t="s">
        <v>586</v>
      </c>
      <c r="DC7" s="1151"/>
      <c r="DD7" s="1151"/>
      <c r="DE7" s="1151"/>
      <c r="DF7" s="1152"/>
      <c r="DG7" s="1150" t="s">
        <v>586</v>
      </c>
      <c r="DH7" s="1151"/>
      <c r="DI7" s="1151"/>
      <c r="DJ7" s="1151"/>
      <c r="DK7" s="1152"/>
      <c r="DL7" s="1150" t="s">
        <v>586</v>
      </c>
      <c r="DM7" s="1151"/>
      <c r="DN7" s="1151"/>
      <c r="DO7" s="1151"/>
      <c r="DP7" s="1152"/>
      <c r="DQ7" s="1150" t="s">
        <v>586</v>
      </c>
      <c r="DR7" s="1151"/>
      <c r="DS7" s="1151"/>
      <c r="DT7" s="1151"/>
      <c r="DU7" s="1152"/>
      <c r="DV7" s="1177"/>
      <c r="DW7" s="1178"/>
      <c r="DX7" s="1178"/>
      <c r="DY7" s="1178"/>
      <c r="DZ7" s="1179"/>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37</v>
      </c>
      <c r="R8" s="1101"/>
      <c r="S8" s="1101"/>
      <c r="T8" s="1101"/>
      <c r="U8" s="1101"/>
      <c r="V8" s="1101">
        <v>37</v>
      </c>
      <c r="W8" s="1101"/>
      <c r="X8" s="1101"/>
      <c r="Y8" s="1101"/>
      <c r="Z8" s="1101"/>
      <c r="AA8" s="1101">
        <v>0</v>
      </c>
      <c r="AB8" s="1101"/>
      <c r="AC8" s="1101"/>
      <c r="AD8" s="1101"/>
      <c r="AE8" s="1102"/>
      <c r="AF8" s="1076">
        <v>0</v>
      </c>
      <c r="AG8" s="1077"/>
      <c r="AH8" s="1077"/>
      <c r="AI8" s="1077"/>
      <c r="AJ8" s="1078"/>
      <c r="AK8" s="1148">
        <v>15</v>
      </c>
      <c r="AL8" s="1149"/>
      <c r="AM8" s="1149"/>
      <c r="AN8" s="1149"/>
      <c r="AO8" s="1149"/>
      <c r="AP8" s="1149" t="s">
        <v>586</v>
      </c>
      <c r="AQ8" s="1149"/>
      <c r="AR8" s="1149"/>
      <c r="AS8" s="1149"/>
      <c r="AT8" s="1149"/>
      <c r="AU8" s="1146"/>
      <c r="AV8" s="1146"/>
      <c r="AW8" s="1146"/>
      <c r="AX8" s="1146"/>
      <c r="AY8" s="1147"/>
      <c r="AZ8" s="254"/>
      <c r="BA8" s="254"/>
      <c r="BB8" s="254"/>
      <c r="BC8" s="254"/>
      <c r="BD8" s="254"/>
      <c r="BE8" s="255"/>
      <c r="BF8" s="255"/>
      <c r="BG8" s="255"/>
      <c r="BH8" s="255"/>
      <c r="BI8" s="255"/>
      <c r="BJ8" s="255"/>
      <c r="BK8" s="255"/>
      <c r="BL8" s="255"/>
      <c r="BM8" s="255"/>
      <c r="BN8" s="255"/>
      <c r="BO8" s="255"/>
      <c r="BP8" s="255"/>
      <c r="BQ8" s="264">
        <v>2</v>
      </c>
      <c r="BR8" s="265"/>
      <c r="BS8" s="1071" t="s">
        <v>597</v>
      </c>
      <c r="BT8" s="1072"/>
      <c r="BU8" s="1072"/>
      <c r="BV8" s="1072"/>
      <c r="BW8" s="1072"/>
      <c r="BX8" s="1072"/>
      <c r="BY8" s="1072"/>
      <c r="BZ8" s="1072"/>
      <c r="CA8" s="1072"/>
      <c r="CB8" s="1072"/>
      <c r="CC8" s="1072"/>
      <c r="CD8" s="1072"/>
      <c r="CE8" s="1072"/>
      <c r="CF8" s="1072"/>
      <c r="CG8" s="1073"/>
      <c r="CH8" s="1046">
        <v>5</v>
      </c>
      <c r="CI8" s="1047"/>
      <c r="CJ8" s="1047"/>
      <c r="CK8" s="1047"/>
      <c r="CL8" s="1048"/>
      <c r="CM8" s="1046">
        <v>884</v>
      </c>
      <c r="CN8" s="1047"/>
      <c r="CO8" s="1047"/>
      <c r="CP8" s="1047"/>
      <c r="CQ8" s="1048"/>
      <c r="CR8" s="1046">
        <v>276</v>
      </c>
      <c r="CS8" s="1047"/>
      <c r="CT8" s="1047"/>
      <c r="CU8" s="1047"/>
      <c r="CV8" s="1048"/>
      <c r="CW8" s="1046">
        <v>30</v>
      </c>
      <c r="CX8" s="1047"/>
      <c r="CY8" s="1047"/>
      <c r="CZ8" s="1047"/>
      <c r="DA8" s="1048"/>
      <c r="DB8" s="1046" t="s">
        <v>586</v>
      </c>
      <c r="DC8" s="1047"/>
      <c r="DD8" s="1047"/>
      <c r="DE8" s="1047"/>
      <c r="DF8" s="1048"/>
      <c r="DG8" s="1046" t="s">
        <v>586</v>
      </c>
      <c r="DH8" s="1047"/>
      <c r="DI8" s="1047"/>
      <c r="DJ8" s="1047"/>
      <c r="DK8" s="1048"/>
      <c r="DL8" s="1046" t="s">
        <v>586</v>
      </c>
      <c r="DM8" s="1047"/>
      <c r="DN8" s="1047"/>
      <c r="DO8" s="1047"/>
      <c r="DP8" s="1048"/>
      <c r="DQ8" s="1046" t="s">
        <v>586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8"/>
      <c r="AL9" s="1149"/>
      <c r="AM9" s="1149"/>
      <c r="AN9" s="1149"/>
      <c r="AO9" s="1149"/>
      <c r="AP9" s="1149"/>
      <c r="AQ9" s="1149"/>
      <c r="AR9" s="1149"/>
      <c r="AS9" s="1149"/>
      <c r="AT9" s="1149"/>
      <c r="AU9" s="1146"/>
      <c r="AV9" s="1146"/>
      <c r="AW9" s="1146"/>
      <c r="AX9" s="1146"/>
      <c r="AY9" s="1147"/>
      <c r="AZ9" s="254"/>
      <c r="BA9" s="254"/>
      <c r="BB9" s="254"/>
      <c r="BC9" s="254"/>
      <c r="BD9" s="254"/>
      <c r="BE9" s="255"/>
      <c r="BF9" s="255"/>
      <c r="BG9" s="255"/>
      <c r="BH9" s="255"/>
      <c r="BI9" s="255"/>
      <c r="BJ9" s="255"/>
      <c r="BK9" s="255"/>
      <c r="BL9" s="255"/>
      <c r="BM9" s="255"/>
      <c r="BN9" s="255"/>
      <c r="BO9" s="255"/>
      <c r="BP9" s="255"/>
      <c r="BQ9" s="264">
        <v>3</v>
      </c>
      <c r="BR9" s="265"/>
      <c r="BS9" s="1071" t="s">
        <v>598</v>
      </c>
      <c r="BT9" s="1072"/>
      <c r="BU9" s="1072"/>
      <c r="BV9" s="1072"/>
      <c r="BW9" s="1072"/>
      <c r="BX9" s="1072"/>
      <c r="BY9" s="1072"/>
      <c r="BZ9" s="1072"/>
      <c r="CA9" s="1072"/>
      <c r="CB9" s="1072"/>
      <c r="CC9" s="1072"/>
      <c r="CD9" s="1072"/>
      <c r="CE9" s="1072"/>
      <c r="CF9" s="1072"/>
      <c r="CG9" s="1073"/>
      <c r="CH9" s="1046">
        <v>-2</v>
      </c>
      <c r="CI9" s="1047"/>
      <c r="CJ9" s="1047"/>
      <c r="CK9" s="1047"/>
      <c r="CL9" s="1048"/>
      <c r="CM9" s="1046">
        <v>446</v>
      </c>
      <c r="CN9" s="1047"/>
      <c r="CO9" s="1047"/>
      <c r="CP9" s="1047"/>
      <c r="CQ9" s="1048"/>
      <c r="CR9" s="1046">
        <v>280</v>
      </c>
      <c r="CS9" s="1047"/>
      <c r="CT9" s="1047"/>
      <c r="CU9" s="1047"/>
      <c r="CV9" s="1048"/>
      <c r="CW9" s="1046">
        <v>48</v>
      </c>
      <c r="CX9" s="1047"/>
      <c r="CY9" s="1047"/>
      <c r="CZ9" s="1047"/>
      <c r="DA9" s="1048"/>
      <c r="DB9" s="1046" t="s">
        <v>586</v>
      </c>
      <c r="DC9" s="1047"/>
      <c r="DD9" s="1047"/>
      <c r="DE9" s="1047"/>
      <c r="DF9" s="1048"/>
      <c r="DG9" s="1046" t="s">
        <v>586</v>
      </c>
      <c r="DH9" s="1047"/>
      <c r="DI9" s="1047"/>
      <c r="DJ9" s="1047"/>
      <c r="DK9" s="1048"/>
      <c r="DL9" s="1046" t="s">
        <v>586</v>
      </c>
      <c r="DM9" s="1047"/>
      <c r="DN9" s="1047"/>
      <c r="DO9" s="1047"/>
      <c r="DP9" s="1048"/>
      <c r="DQ9" s="1046" t="s">
        <v>586</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8"/>
      <c r="AL10" s="1149"/>
      <c r="AM10" s="1149"/>
      <c r="AN10" s="1149"/>
      <c r="AO10" s="1149"/>
      <c r="AP10" s="1149"/>
      <c r="AQ10" s="1149"/>
      <c r="AR10" s="1149"/>
      <c r="AS10" s="1149"/>
      <c r="AT10" s="1149"/>
      <c r="AU10" s="1146"/>
      <c r="AV10" s="1146"/>
      <c r="AW10" s="1146"/>
      <c r="AX10" s="1146"/>
      <c r="AY10" s="1147"/>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8"/>
      <c r="AL11" s="1149"/>
      <c r="AM11" s="1149"/>
      <c r="AN11" s="1149"/>
      <c r="AO11" s="1149"/>
      <c r="AP11" s="1149"/>
      <c r="AQ11" s="1149"/>
      <c r="AR11" s="1149"/>
      <c r="AS11" s="1149"/>
      <c r="AT11" s="1149"/>
      <c r="AU11" s="1146"/>
      <c r="AV11" s="1146"/>
      <c r="AW11" s="1146"/>
      <c r="AX11" s="1146"/>
      <c r="AY11" s="1147"/>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8"/>
      <c r="AL12" s="1149"/>
      <c r="AM12" s="1149"/>
      <c r="AN12" s="1149"/>
      <c r="AO12" s="1149"/>
      <c r="AP12" s="1149"/>
      <c r="AQ12" s="1149"/>
      <c r="AR12" s="1149"/>
      <c r="AS12" s="1149"/>
      <c r="AT12" s="1149"/>
      <c r="AU12" s="1146"/>
      <c r="AV12" s="1146"/>
      <c r="AW12" s="1146"/>
      <c r="AX12" s="1146"/>
      <c r="AY12" s="1147"/>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8"/>
      <c r="AL13" s="1149"/>
      <c r="AM13" s="1149"/>
      <c r="AN13" s="1149"/>
      <c r="AO13" s="1149"/>
      <c r="AP13" s="1149"/>
      <c r="AQ13" s="1149"/>
      <c r="AR13" s="1149"/>
      <c r="AS13" s="1149"/>
      <c r="AT13" s="1149"/>
      <c r="AU13" s="1146"/>
      <c r="AV13" s="1146"/>
      <c r="AW13" s="1146"/>
      <c r="AX13" s="1146"/>
      <c r="AY13" s="1147"/>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8"/>
      <c r="AL14" s="1149"/>
      <c r="AM14" s="1149"/>
      <c r="AN14" s="1149"/>
      <c r="AO14" s="1149"/>
      <c r="AP14" s="1149"/>
      <c r="AQ14" s="1149"/>
      <c r="AR14" s="1149"/>
      <c r="AS14" s="1149"/>
      <c r="AT14" s="1149"/>
      <c r="AU14" s="1146"/>
      <c r="AV14" s="1146"/>
      <c r="AW14" s="1146"/>
      <c r="AX14" s="1146"/>
      <c r="AY14" s="1147"/>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8"/>
      <c r="AL15" s="1149"/>
      <c r="AM15" s="1149"/>
      <c r="AN15" s="1149"/>
      <c r="AO15" s="1149"/>
      <c r="AP15" s="1149"/>
      <c r="AQ15" s="1149"/>
      <c r="AR15" s="1149"/>
      <c r="AS15" s="1149"/>
      <c r="AT15" s="1149"/>
      <c r="AU15" s="1146"/>
      <c r="AV15" s="1146"/>
      <c r="AW15" s="1146"/>
      <c r="AX15" s="1146"/>
      <c r="AY15" s="1147"/>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8"/>
      <c r="AL16" s="1149"/>
      <c r="AM16" s="1149"/>
      <c r="AN16" s="1149"/>
      <c r="AO16" s="1149"/>
      <c r="AP16" s="1149"/>
      <c r="AQ16" s="1149"/>
      <c r="AR16" s="1149"/>
      <c r="AS16" s="1149"/>
      <c r="AT16" s="1149"/>
      <c r="AU16" s="1146"/>
      <c r="AV16" s="1146"/>
      <c r="AW16" s="1146"/>
      <c r="AX16" s="1146"/>
      <c r="AY16" s="1147"/>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8"/>
      <c r="AL17" s="1149"/>
      <c r="AM17" s="1149"/>
      <c r="AN17" s="1149"/>
      <c r="AO17" s="1149"/>
      <c r="AP17" s="1149"/>
      <c r="AQ17" s="1149"/>
      <c r="AR17" s="1149"/>
      <c r="AS17" s="1149"/>
      <c r="AT17" s="1149"/>
      <c r="AU17" s="1146"/>
      <c r="AV17" s="1146"/>
      <c r="AW17" s="1146"/>
      <c r="AX17" s="1146"/>
      <c r="AY17" s="1147"/>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8"/>
      <c r="AL18" s="1149"/>
      <c r="AM18" s="1149"/>
      <c r="AN18" s="1149"/>
      <c r="AO18" s="1149"/>
      <c r="AP18" s="1149"/>
      <c r="AQ18" s="1149"/>
      <c r="AR18" s="1149"/>
      <c r="AS18" s="1149"/>
      <c r="AT18" s="1149"/>
      <c r="AU18" s="1146"/>
      <c r="AV18" s="1146"/>
      <c r="AW18" s="1146"/>
      <c r="AX18" s="1146"/>
      <c r="AY18" s="1147"/>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8"/>
      <c r="AL19" s="1149"/>
      <c r="AM19" s="1149"/>
      <c r="AN19" s="1149"/>
      <c r="AO19" s="1149"/>
      <c r="AP19" s="1149"/>
      <c r="AQ19" s="1149"/>
      <c r="AR19" s="1149"/>
      <c r="AS19" s="1149"/>
      <c r="AT19" s="1149"/>
      <c r="AU19" s="1146"/>
      <c r="AV19" s="1146"/>
      <c r="AW19" s="1146"/>
      <c r="AX19" s="1146"/>
      <c r="AY19" s="1147"/>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8"/>
      <c r="AL20" s="1149"/>
      <c r="AM20" s="1149"/>
      <c r="AN20" s="1149"/>
      <c r="AO20" s="1149"/>
      <c r="AP20" s="1149"/>
      <c r="AQ20" s="1149"/>
      <c r="AR20" s="1149"/>
      <c r="AS20" s="1149"/>
      <c r="AT20" s="1149"/>
      <c r="AU20" s="1146"/>
      <c r="AV20" s="1146"/>
      <c r="AW20" s="1146"/>
      <c r="AX20" s="1146"/>
      <c r="AY20" s="1147"/>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8"/>
      <c r="AL21" s="1149"/>
      <c r="AM21" s="1149"/>
      <c r="AN21" s="1149"/>
      <c r="AO21" s="1149"/>
      <c r="AP21" s="1149"/>
      <c r="AQ21" s="1149"/>
      <c r="AR21" s="1149"/>
      <c r="AS21" s="1149"/>
      <c r="AT21" s="1149"/>
      <c r="AU21" s="1146"/>
      <c r="AV21" s="1146"/>
      <c r="AW21" s="1146"/>
      <c r="AX21" s="1146"/>
      <c r="AY21" s="1147"/>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3"/>
      <c r="R22" s="1144"/>
      <c r="S22" s="1144"/>
      <c r="T22" s="1144"/>
      <c r="U22" s="1144"/>
      <c r="V22" s="1144"/>
      <c r="W22" s="1144"/>
      <c r="X22" s="1144"/>
      <c r="Y22" s="1144"/>
      <c r="Z22" s="1144"/>
      <c r="AA22" s="1144"/>
      <c r="AB22" s="1144"/>
      <c r="AC22" s="1144"/>
      <c r="AD22" s="1144"/>
      <c r="AE22" s="1145"/>
      <c r="AF22" s="1076"/>
      <c r="AG22" s="1077"/>
      <c r="AH22" s="1077"/>
      <c r="AI22" s="1077"/>
      <c r="AJ22" s="1078"/>
      <c r="AK22" s="1139"/>
      <c r="AL22" s="1140"/>
      <c r="AM22" s="1140"/>
      <c r="AN22" s="1140"/>
      <c r="AO22" s="1140"/>
      <c r="AP22" s="1140"/>
      <c r="AQ22" s="1140"/>
      <c r="AR22" s="1140"/>
      <c r="AS22" s="1140"/>
      <c r="AT22" s="1140"/>
      <c r="AU22" s="1141"/>
      <c r="AV22" s="1141"/>
      <c r="AW22" s="1141"/>
      <c r="AX22" s="1141"/>
      <c r="AY22" s="1142"/>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30">
        <v>81119</v>
      </c>
      <c r="R23" s="1131"/>
      <c r="S23" s="1131"/>
      <c r="T23" s="1131"/>
      <c r="U23" s="1131"/>
      <c r="V23" s="1131">
        <v>78395</v>
      </c>
      <c r="W23" s="1131"/>
      <c r="X23" s="1131"/>
      <c r="Y23" s="1131"/>
      <c r="Z23" s="1131"/>
      <c r="AA23" s="1131">
        <v>2724</v>
      </c>
      <c r="AB23" s="1131"/>
      <c r="AC23" s="1131"/>
      <c r="AD23" s="1131"/>
      <c r="AE23" s="1132"/>
      <c r="AF23" s="1133">
        <v>2015</v>
      </c>
      <c r="AG23" s="1131"/>
      <c r="AH23" s="1131"/>
      <c r="AI23" s="1131"/>
      <c r="AJ23" s="1134"/>
      <c r="AK23" s="1135"/>
      <c r="AL23" s="1136"/>
      <c r="AM23" s="1136"/>
      <c r="AN23" s="1136"/>
      <c r="AO23" s="1136"/>
      <c r="AP23" s="1131">
        <v>47968</v>
      </c>
      <c r="AQ23" s="1131"/>
      <c r="AR23" s="1131"/>
      <c r="AS23" s="1131"/>
      <c r="AT23" s="1131"/>
      <c r="AU23" s="1137"/>
      <c r="AV23" s="1137"/>
      <c r="AW23" s="1137"/>
      <c r="AX23" s="1137"/>
      <c r="AY23" s="1138"/>
      <c r="AZ23" s="1127" t="s">
        <v>393</v>
      </c>
      <c r="BA23" s="1128"/>
      <c r="BB23" s="1128"/>
      <c r="BC23" s="1128"/>
      <c r="BD23" s="1129"/>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21" t="s">
        <v>399</v>
      </c>
      <c r="AG26" s="1065"/>
      <c r="AH26" s="1065"/>
      <c r="AI26" s="1065"/>
      <c r="AJ26" s="1122"/>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3"/>
      <c r="AG27" s="1068"/>
      <c r="AH27" s="1068"/>
      <c r="AI27" s="1068"/>
      <c r="AJ27" s="1124"/>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12" t="s">
        <v>404</v>
      </c>
      <c r="C28" s="1113"/>
      <c r="D28" s="1113"/>
      <c r="E28" s="1113"/>
      <c r="F28" s="1113"/>
      <c r="G28" s="1113"/>
      <c r="H28" s="1113"/>
      <c r="I28" s="1113"/>
      <c r="J28" s="1113"/>
      <c r="K28" s="1113"/>
      <c r="L28" s="1113"/>
      <c r="M28" s="1113"/>
      <c r="N28" s="1113"/>
      <c r="O28" s="1113"/>
      <c r="P28" s="1114"/>
      <c r="Q28" s="1115">
        <v>15642</v>
      </c>
      <c r="R28" s="1116"/>
      <c r="S28" s="1116"/>
      <c r="T28" s="1116"/>
      <c r="U28" s="1116"/>
      <c r="V28" s="1116">
        <v>15380</v>
      </c>
      <c r="W28" s="1116"/>
      <c r="X28" s="1116"/>
      <c r="Y28" s="1116"/>
      <c r="Z28" s="1116"/>
      <c r="AA28" s="1116">
        <v>262</v>
      </c>
      <c r="AB28" s="1116"/>
      <c r="AC28" s="1116"/>
      <c r="AD28" s="1116"/>
      <c r="AE28" s="1117"/>
      <c r="AF28" s="1118">
        <v>262</v>
      </c>
      <c r="AG28" s="1116"/>
      <c r="AH28" s="1116"/>
      <c r="AI28" s="1116"/>
      <c r="AJ28" s="1119"/>
      <c r="AK28" s="1120">
        <v>1313</v>
      </c>
      <c r="AL28" s="1106"/>
      <c r="AM28" s="1106"/>
      <c r="AN28" s="1106"/>
      <c r="AO28" s="1106"/>
      <c r="AP28" s="1106" t="s">
        <v>586</v>
      </c>
      <c r="AQ28" s="1106"/>
      <c r="AR28" s="1106"/>
      <c r="AS28" s="1106"/>
      <c r="AT28" s="1106"/>
      <c r="AU28" s="1106" t="s">
        <v>586</v>
      </c>
      <c r="AV28" s="1106"/>
      <c r="AW28" s="1106"/>
      <c r="AX28" s="1106"/>
      <c r="AY28" s="1106"/>
      <c r="AZ28" s="1107" t="s">
        <v>586</v>
      </c>
      <c r="BA28" s="1108"/>
      <c r="BB28" s="1108"/>
      <c r="BC28" s="1108"/>
      <c r="BD28" s="1109"/>
      <c r="BE28" s="1110"/>
      <c r="BF28" s="1110"/>
      <c r="BG28" s="1110"/>
      <c r="BH28" s="1110"/>
      <c r="BI28" s="1111"/>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13024</v>
      </c>
      <c r="R29" s="1101"/>
      <c r="S29" s="1101"/>
      <c r="T29" s="1101"/>
      <c r="U29" s="1101"/>
      <c r="V29" s="1101">
        <v>12699</v>
      </c>
      <c r="W29" s="1101"/>
      <c r="X29" s="1101"/>
      <c r="Y29" s="1101"/>
      <c r="Z29" s="1101"/>
      <c r="AA29" s="1101">
        <v>325</v>
      </c>
      <c r="AB29" s="1101"/>
      <c r="AC29" s="1101"/>
      <c r="AD29" s="1101"/>
      <c r="AE29" s="1102"/>
      <c r="AF29" s="1076">
        <v>325</v>
      </c>
      <c r="AG29" s="1077"/>
      <c r="AH29" s="1077"/>
      <c r="AI29" s="1077"/>
      <c r="AJ29" s="1078"/>
      <c r="AK29" s="1037">
        <v>2216</v>
      </c>
      <c r="AL29" s="1028"/>
      <c r="AM29" s="1028"/>
      <c r="AN29" s="1028"/>
      <c r="AO29" s="1028"/>
      <c r="AP29" s="1028" t="s">
        <v>586</v>
      </c>
      <c r="AQ29" s="1028"/>
      <c r="AR29" s="1028"/>
      <c r="AS29" s="1028"/>
      <c r="AT29" s="1028"/>
      <c r="AU29" s="1038" t="s">
        <v>586</v>
      </c>
      <c r="AV29" s="1036"/>
      <c r="AW29" s="1036"/>
      <c r="AX29" s="1036"/>
      <c r="AY29" s="1037"/>
      <c r="AZ29" s="1103" t="s">
        <v>586</v>
      </c>
      <c r="BA29" s="1104"/>
      <c r="BB29" s="1104"/>
      <c r="BC29" s="1104"/>
      <c r="BD29" s="1105"/>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2717</v>
      </c>
      <c r="R30" s="1101"/>
      <c r="S30" s="1101"/>
      <c r="T30" s="1101"/>
      <c r="U30" s="1101"/>
      <c r="V30" s="1101">
        <v>2705</v>
      </c>
      <c r="W30" s="1101"/>
      <c r="X30" s="1101"/>
      <c r="Y30" s="1101"/>
      <c r="Z30" s="1101"/>
      <c r="AA30" s="1101">
        <v>12</v>
      </c>
      <c r="AB30" s="1101"/>
      <c r="AC30" s="1101"/>
      <c r="AD30" s="1101"/>
      <c r="AE30" s="1102"/>
      <c r="AF30" s="1076">
        <v>12</v>
      </c>
      <c r="AG30" s="1077"/>
      <c r="AH30" s="1077"/>
      <c r="AI30" s="1077"/>
      <c r="AJ30" s="1078"/>
      <c r="AK30" s="1037">
        <v>391</v>
      </c>
      <c r="AL30" s="1028"/>
      <c r="AM30" s="1028"/>
      <c r="AN30" s="1028"/>
      <c r="AO30" s="1028"/>
      <c r="AP30" s="1028" t="s">
        <v>586</v>
      </c>
      <c r="AQ30" s="1028"/>
      <c r="AR30" s="1028"/>
      <c r="AS30" s="1028"/>
      <c r="AT30" s="1028"/>
      <c r="AU30" s="1038" t="s">
        <v>586</v>
      </c>
      <c r="AV30" s="1036"/>
      <c r="AW30" s="1036"/>
      <c r="AX30" s="1036"/>
      <c r="AY30" s="1037"/>
      <c r="AZ30" s="1099" t="s">
        <v>586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4189</v>
      </c>
      <c r="R31" s="1101"/>
      <c r="S31" s="1101"/>
      <c r="T31" s="1101"/>
      <c r="U31" s="1101"/>
      <c r="V31" s="1101">
        <v>3404</v>
      </c>
      <c r="W31" s="1101"/>
      <c r="X31" s="1101"/>
      <c r="Y31" s="1101"/>
      <c r="Z31" s="1101"/>
      <c r="AA31" s="1101">
        <v>786</v>
      </c>
      <c r="AB31" s="1101"/>
      <c r="AC31" s="1101"/>
      <c r="AD31" s="1101"/>
      <c r="AE31" s="1102"/>
      <c r="AF31" s="1076">
        <v>2956</v>
      </c>
      <c r="AG31" s="1077"/>
      <c r="AH31" s="1077"/>
      <c r="AI31" s="1077"/>
      <c r="AJ31" s="1078"/>
      <c r="AK31" s="1037">
        <v>29</v>
      </c>
      <c r="AL31" s="1028"/>
      <c r="AM31" s="1028"/>
      <c r="AN31" s="1028"/>
      <c r="AO31" s="1028"/>
      <c r="AP31" s="1028">
        <v>13353</v>
      </c>
      <c r="AQ31" s="1028"/>
      <c r="AR31" s="1028"/>
      <c r="AS31" s="1028"/>
      <c r="AT31" s="1028"/>
      <c r="AU31" s="1028" t="s">
        <v>586</v>
      </c>
      <c r="AV31" s="1028"/>
      <c r="AW31" s="1028"/>
      <c r="AX31" s="1028"/>
      <c r="AY31" s="1028"/>
      <c r="AZ31" s="1099" t="s">
        <v>586</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3419</v>
      </c>
      <c r="R32" s="1101"/>
      <c r="S32" s="1101"/>
      <c r="T32" s="1101"/>
      <c r="U32" s="1101"/>
      <c r="V32" s="1101">
        <v>3348</v>
      </c>
      <c r="W32" s="1101"/>
      <c r="X32" s="1101"/>
      <c r="Y32" s="1101"/>
      <c r="Z32" s="1101"/>
      <c r="AA32" s="1101">
        <v>71</v>
      </c>
      <c r="AB32" s="1101"/>
      <c r="AC32" s="1101"/>
      <c r="AD32" s="1101"/>
      <c r="AE32" s="1102"/>
      <c r="AF32" s="1076">
        <v>1706</v>
      </c>
      <c r="AG32" s="1077"/>
      <c r="AH32" s="1077"/>
      <c r="AI32" s="1077"/>
      <c r="AJ32" s="1078"/>
      <c r="AK32" s="1037">
        <v>639</v>
      </c>
      <c r="AL32" s="1028"/>
      <c r="AM32" s="1028"/>
      <c r="AN32" s="1028"/>
      <c r="AO32" s="1028"/>
      <c r="AP32" s="1028">
        <v>7756</v>
      </c>
      <c r="AQ32" s="1028"/>
      <c r="AR32" s="1028"/>
      <c r="AS32" s="1028"/>
      <c r="AT32" s="1028"/>
      <c r="AU32" s="1028">
        <v>543</v>
      </c>
      <c r="AV32" s="1028"/>
      <c r="AW32" s="1028"/>
      <c r="AX32" s="1028"/>
      <c r="AY32" s="1028"/>
      <c r="AZ32" s="1099" t="s">
        <v>586</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5262</v>
      </c>
      <c r="AG63" s="1016"/>
      <c r="AH63" s="1016"/>
      <c r="AI63" s="1016"/>
      <c r="AJ63" s="1087"/>
      <c r="AK63" s="1088"/>
      <c r="AL63" s="1020"/>
      <c r="AM63" s="1020"/>
      <c r="AN63" s="1020"/>
      <c r="AO63" s="1020"/>
      <c r="AP63" s="1016">
        <v>21109</v>
      </c>
      <c r="AQ63" s="1016"/>
      <c r="AR63" s="1016"/>
      <c r="AS63" s="1016"/>
      <c r="AT63" s="1016"/>
      <c r="AU63" s="1016">
        <v>543</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586</v>
      </c>
      <c r="AQ68" s="1039"/>
      <c r="AR68" s="1039"/>
      <c r="AS68" s="1039"/>
      <c r="AT68" s="1039"/>
      <c r="AU68" s="1039" t="s">
        <v>586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586</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586</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586</v>
      </c>
      <c r="AL71" s="1028"/>
      <c r="AM71" s="1028"/>
      <c r="AN71" s="1028"/>
      <c r="AO71" s="1028"/>
      <c r="AP71" s="1028" t="s">
        <v>586</v>
      </c>
      <c r="AQ71" s="1028"/>
      <c r="AR71" s="1028"/>
      <c r="AS71" s="1028"/>
      <c r="AT71" s="1028"/>
      <c r="AU71" s="1028" t="s">
        <v>586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586</v>
      </c>
      <c r="AQ72" s="1028"/>
      <c r="AR72" s="1028"/>
      <c r="AS72" s="1028"/>
      <c r="AT72" s="1028"/>
      <c r="AU72" s="1028" t="s">
        <v>586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38" t="s">
        <v>586</v>
      </c>
      <c r="AQ73" s="1036"/>
      <c r="AR73" s="1036"/>
      <c r="AS73" s="1036"/>
      <c r="AT73" s="1037"/>
      <c r="AU73" s="1038" t="s">
        <v>586</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1666</v>
      </c>
      <c r="R74" s="1028"/>
      <c r="S74" s="1028"/>
      <c r="T74" s="1028"/>
      <c r="U74" s="1028"/>
      <c r="V74" s="1028">
        <v>1492</v>
      </c>
      <c r="W74" s="1028"/>
      <c r="X74" s="1028"/>
      <c r="Y74" s="1028"/>
      <c r="Z74" s="1028"/>
      <c r="AA74" s="1028">
        <v>174</v>
      </c>
      <c r="AB74" s="1028"/>
      <c r="AC74" s="1028"/>
      <c r="AD74" s="1028"/>
      <c r="AE74" s="1028"/>
      <c r="AF74" s="1028">
        <v>174</v>
      </c>
      <c r="AG74" s="1028"/>
      <c r="AH74" s="1028"/>
      <c r="AI74" s="1028"/>
      <c r="AJ74" s="1028"/>
      <c r="AK74" s="1028">
        <v>29</v>
      </c>
      <c r="AL74" s="1028"/>
      <c r="AM74" s="1028"/>
      <c r="AN74" s="1028"/>
      <c r="AO74" s="1028"/>
      <c r="AP74" s="1028">
        <v>8568</v>
      </c>
      <c r="AQ74" s="1028"/>
      <c r="AR74" s="1028"/>
      <c r="AS74" s="1028"/>
      <c r="AT74" s="1028"/>
      <c r="AU74" s="1028">
        <v>1705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11940</v>
      </c>
      <c r="R75" s="1036"/>
      <c r="S75" s="1036"/>
      <c r="T75" s="1036"/>
      <c r="U75" s="1037"/>
      <c r="V75" s="1038">
        <v>10009</v>
      </c>
      <c r="W75" s="1036"/>
      <c r="X75" s="1036"/>
      <c r="Y75" s="1036"/>
      <c r="Z75" s="1037"/>
      <c r="AA75" s="1038">
        <v>1932</v>
      </c>
      <c r="AB75" s="1036"/>
      <c r="AC75" s="1036"/>
      <c r="AD75" s="1036"/>
      <c r="AE75" s="1037"/>
      <c r="AF75" s="1038">
        <v>12553</v>
      </c>
      <c r="AG75" s="1036"/>
      <c r="AH75" s="1036"/>
      <c r="AI75" s="1036"/>
      <c r="AJ75" s="1037"/>
      <c r="AK75" s="1038" t="s">
        <v>604</v>
      </c>
      <c r="AL75" s="1036"/>
      <c r="AM75" s="1036"/>
      <c r="AN75" s="1036"/>
      <c r="AO75" s="1037"/>
      <c r="AP75" s="1038" t="s">
        <v>604</v>
      </c>
      <c r="AQ75" s="1036"/>
      <c r="AR75" s="1036"/>
      <c r="AS75" s="1036"/>
      <c r="AT75" s="1037"/>
      <c r="AU75" s="1038" t="s">
        <v>586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17</v>
      </c>
      <c r="R76" s="1036"/>
      <c r="S76" s="1036"/>
      <c r="T76" s="1036"/>
      <c r="U76" s="1037"/>
      <c r="V76" s="1038">
        <v>14</v>
      </c>
      <c r="W76" s="1036"/>
      <c r="X76" s="1036"/>
      <c r="Y76" s="1036"/>
      <c r="Z76" s="1037"/>
      <c r="AA76" s="1038">
        <v>2</v>
      </c>
      <c r="AB76" s="1036"/>
      <c r="AC76" s="1036"/>
      <c r="AD76" s="1036"/>
      <c r="AE76" s="1037"/>
      <c r="AF76" s="1038">
        <v>2</v>
      </c>
      <c r="AG76" s="1036"/>
      <c r="AH76" s="1036"/>
      <c r="AI76" s="1036"/>
      <c r="AJ76" s="1037"/>
      <c r="AK76" s="1038">
        <v>5</v>
      </c>
      <c r="AL76" s="1036"/>
      <c r="AM76" s="1036"/>
      <c r="AN76" s="1036"/>
      <c r="AO76" s="1037"/>
      <c r="AP76" s="1038" t="s">
        <v>586</v>
      </c>
      <c r="AQ76" s="1036"/>
      <c r="AR76" s="1036"/>
      <c r="AS76" s="1036"/>
      <c r="AT76" s="1037"/>
      <c r="AU76" s="1038" t="s">
        <v>586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37188</v>
      </c>
      <c r="AG88" s="1016"/>
      <c r="AH88" s="1016"/>
      <c r="AI88" s="1016"/>
      <c r="AJ88" s="1016"/>
      <c r="AK88" s="1020"/>
      <c r="AL88" s="1020"/>
      <c r="AM88" s="1020"/>
      <c r="AN88" s="1020"/>
      <c r="AO88" s="1020"/>
      <c r="AP88" s="1016">
        <v>8568</v>
      </c>
      <c r="AQ88" s="1016"/>
      <c r="AR88" s="1016"/>
      <c r="AS88" s="1016"/>
      <c r="AT88" s="1016"/>
      <c r="AU88" s="1016">
        <v>1705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576</v>
      </c>
      <c r="CS102" s="1008"/>
      <c r="CT102" s="1008"/>
      <c r="CU102" s="1008"/>
      <c r="CV102" s="1009"/>
      <c r="CW102" s="1007">
        <v>78</v>
      </c>
      <c r="CX102" s="1008"/>
      <c r="CY102" s="1008"/>
      <c r="CZ102" s="1008"/>
      <c r="DA102" s="1009"/>
      <c r="DB102" s="1007" t="s">
        <v>606</v>
      </c>
      <c r="DC102" s="1008"/>
      <c r="DD102" s="1008"/>
      <c r="DE102" s="1008"/>
      <c r="DF102" s="1009"/>
      <c r="DG102" s="1007" t="s">
        <v>606</v>
      </c>
      <c r="DH102" s="1008"/>
      <c r="DI102" s="1008"/>
      <c r="DJ102" s="1008"/>
      <c r="DK102" s="1009"/>
      <c r="DL102" s="1007" t="s">
        <v>606</v>
      </c>
      <c r="DM102" s="1008"/>
      <c r="DN102" s="1008"/>
      <c r="DO102" s="1008"/>
      <c r="DP102" s="1009"/>
      <c r="DQ102" s="1007" t="s">
        <v>606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306</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306</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306</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5700721</v>
      </c>
      <c r="AB110" s="944"/>
      <c r="AC110" s="944"/>
      <c r="AD110" s="944"/>
      <c r="AE110" s="945"/>
      <c r="AF110" s="946">
        <v>5789822</v>
      </c>
      <c r="AG110" s="944"/>
      <c r="AH110" s="944"/>
      <c r="AI110" s="944"/>
      <c r="AJ110" s="945"/>
      <c r="AK110" s="946">
        <v>5680513</v>
      </c>
      <c r="AL110" s="944"/>
      <c r="AM110" s="944"/>
      <c r="AN110" s="944"/>
      <c r="AO110" s="945"/>
      <c r="AP110" s="947">
        <v>18.2</v>
      </c>
      <c r="AQ110" s="948"/>
      <c r="AR110" s="948"/>
      <c r="AS110" s="948"/>
      <c r="AT110" s="949"/>
      <c r="AU110" s="983" t="s">
        <v>72</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52007081</v>
      </c>
      <c r="BR110" s="891"/>
      <c r="BS110" s="891"/>
      <c r="BT110" s="891"/>
      <c r="BU110" s="891"/>
      <c r="BV110" s="891">
        <v>51192086</v>
      </c>
      <c r="BW110" s="891"/>
      <c r="BX110" s="891"/>
      <c r="BY110" s="891"/>
      <c r="BZ110" s="891"/>
      <c r="CA110" s="891">
        <v>47968444</v>
      </c>
      <c r="CB110" s="891"/>
      <c r="CC110" s="891"/>
      <c r="CD110" s="891"/>
      <c r="CE110" s="891"/>
      <c r="CF110" s="915">
        <v>153.4</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874768</v>
      </c>
      <c r="DH110" s="891"/>
      <c r="DI110" s="891"/>
      <c r="DJ110" s="891"/>
      <c r="DK110" s="891"/>
      <c r="DL110" s="891">
        <v>736756</v>
      </c>
      <c r="DM110" s="891"/>
      <c r="DN110" s="891"/>
      <c r="DO110" s="891"/>
      <c r="DP110" s="891"/>
      <c r="DQ110" s="891">
        <v>595580</v>
      </c>
      <c r="DR110" s="891"/>
      <c r="DS110" s="891"/>
      <c r="DT110" s="891"/>
      <c r="DU110" s="891"/>
      <c r="DV110" s="892">
        <v>1.9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442</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1731537</v>
      </c>
      <c r="BR111" s="863"/>
      <c r="BS111" s="863"/>
      <c r="BT111" s="863"/>
      <c r="BU111" s="863"/>
      <c r="BV111" s="863">
        <v>1520500</v>
      </c>
      <c r="BW111" s="863"/>
      <c r="BX111" s="863"/>
      <c r="BY111" s="863"/>
      <c r="BZ111" s="863"/>
      <c r="CA111" s="863">
        <v>1305121</v>
      </c>
      <c r="CB111" s="863"/>
      <c r="CC111" s="863"/>
      <c r="CD111" s="863"/>
      <c r="CE111" s="863"/>
      <c r="CF111" s="924">
        <v>4.2</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856769</v>
      </c>
      <c r="DH111" s="863"/>
      <c r="DI111" s="863"/>
      <c r="DJ111" s="863"/>
      <c r="DK111" s="863"/>
      <c r="DL111" s="863">
        <v>783744</v>
      </c>
      <c r="DM111" s="863"/>
      <c r="DN111" s="863"/>
      <c r="DO111" s="863"/>
      <c r="DP111" s="863"/>
      <c r="DQ111" s="863">
        <v>709541</v>
      </c>
      <c r="DR111" s="863"/>
      <c r="DS111" s="863"/>
      <c r="DT111" s="863"/>
      <c r="DU111" s="863"/>
      <c r="DV111" s="840">
        <v>2.2999999999999998</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441</v>
      </c>
      <c r="AG112" s="826"/>
      <c r="AH112" s="826"/>
      <c r="AI112" s="826"/>
      <c r="AJ112" s="827"/>
      <c r="AK112" s="828" t="s">
        <v>393</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715933</v>
      </c>
      <c r="BR112" s="863"/>
      <c r="BS112" s="863"/>
      <c r="BT112" s="863"/>
      <c r="BU112" s="863"/>
      <c r="BV112" s="863">
        <v>643518</v>
      </c>
      <c r="BW112" s="863"/>
      <c r="BX112" s="863"/>
      <c r="BY112" s="863"/>
      <c r="BZ112" s="863"/>
      <c r="CA112" s="863">
        <v>542938</v>
      </c>
      <c r="CB112" s="863"/>
      <c r="CC112" s="863"/>
      <c r="CD112" s="863"/>
      <c r="CE112" s="863"/>
      <c r="CF112" s="924">
        <v>1.7</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447</v>
      </c>
      <c r="DM112" s="863"/>
      <c r="DN112" s="863"/>
      <c r="DO112" s="863"/>
      <c r="DP112" s="863"/>
      <c r="DQ112" s="863" t="s">
        <v>393</v>
      </c>
      <c r="DR112" s="863"/>
      <c r="DS112" s="863"/>
      <c r="DT112" s="863"/>
      <c r="DU112" s="863"/>
      <c r="DV112" s="840" t="s">
        <v>441</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515665</v>
      </c>
      <c r="AB113" s="972"/>
      <c r="AC113" s="972"/>
      <c r="AD113" s="972"/>
      <c r="AE113" s="973"/>
      <c r="AF113" s="974">
        <v>491213</v>
      </c>
      <c r="AG113" s="972"/>
      <c r="AH113" s="972"/>
      <c r="AI113" s="972"/>
      <c r="AJ113" s="973"/>
      <c r="AK113" s="974">
        <v>246862</v>
      </c>
      <c r="AL113" s="972"/>
      <c r="AM113" s="972"/>
      <c r="AN113" s="972"/>
      <c r="AO113" s="973"/>
      <c r="AP113" s="975">
        <v>0.8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1239705</v>
      </c>
      <c r="BR113" s="863"/>
      <c r="BS113" s="863"/>
      <c r="BT113" s="863"/>
      <c r="BU113" s="863"/>
      <c r="BV113" s="863">
        <v>1748384</v>
      </c>
      <c r="BW113" s="863"/>
      <c r="BX113" s="863"/>
      <c r="BY113" s="863"/>
      <c r="BZ113" s="863"/>
      <c r="CA113" s="863">
        <v>1705049</v>
      </c>
      <c r="CB113" s="863"/>
      <c r="CC113" s="863"/>
      <c r="CD113" s="863"/>
      <c r="CE113" s="863"/>
      <c r="CF113" s="924">
        <v>5.5</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393</v>
      </c>
      <c r="DH113" s="826"/>
      <c r="DI113" s="826"/>
      <c r="DJ113" s="826"/>
      <c r="DK113" s="827"/>
      <c r="DL113" s="828" t="s">
        <v>393</v>
      </c>
      <c r="DM113" s="826"/>
      <c r="DN113" s="826"/>
      <c r="DO113" s="826"/>
      <c r="DP113" s="827"/>
      <c r="DQ113" s="828" t="s">
        <v>138</v>
      </c>
      <c r="DR113" s="826"/>
      <c r="DS113" s="826"/>
      <c r="DT113" s="826"/>
      <c r="DU113" s="827"/>
      <c r="DV113" s="873" t="s">
        <v>441</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21226</v>
      </c>
      <c r="AB114" s="826"/>
      <c r="AC114" s="826"/>
      <c r="AD114" s="826"/>
      <c r="AE114" s="827"/>
      <c r="AF114" s="828">
        <v>20579</v>
      </c>
      <c r="AG114" s="826"/>
      <c r="AH114" s="826"/>
      <c r="AI114" s="826"/>
      <c r="AJ114" s="827"/>
      <c r="AK114" s="828">
        <v>48728</v>
      </c>
      <c r="AL114" s="826"/>
      <c r="AM114" s="826"/>
      <c r="AN114" s="826"/>
      <c r="AO114" s="827"/>
      <c r="AP114" s="873">
        <v>0.2</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5520195</v>
      </c>
      <c r="BR114" s="863"/>
      <c r="BS114" s="863"/>
      <c r="BT114" s="863"/>
      <c r="BU114" s="863"/>
      <c r="BV114" s="863">
        <v>5435102</v>
      </c>
      <c r="BW114" s="863"/>
      <c r="BX114" s="863"/>
      <c r="BY114" s="863"/>
      <c r="BZ114" s="863"/>
      <c r="CA114" s="863">
        <v>5287531</v>
      </c>
      <c r="CB114" s="863"/>
      <c r="CC114" s="863"/>
      <c r="CD114" s="863"/>
      <c r="CE114" s="863"/>
      <c r="CF114" s="924">
        <v>16.899999999999999</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441</v>
      </c>
      <c r="DM114" s="826"/>
      <c r="DN114" s="826"/>
      <c r="DO114" s="826"/>
      <c r="DP114" s="827"/>
      <c r="DQ114" s="828" t="s">
        <v>447</v>
      </c>
      <c r="DR114" s="826"/>
      <c r="DS114" s="826"/>
      <c r="DT114" s="826"/>
      <c r="DU114" s="827"/>
      <c r="DV114" s="873" t="s">
        <v>393</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252959</v>
      </c>
      <c r="AB115" s="972"/>
      <c r="AC115" s="972"/>
      <c r="AD115" s="972"/>
      <c r="AE115" s="973"/>
      <c r="AF115" s="974">
        <v>240189</v>
      </c>
      <c r="AG115" s="972"/>
      <c r="AH115" s="972"/>
      <c r="AI115" s="972"/>
      <c r="AJ115" s="973"/>
      <c r="AK115" s="974">
        <v>240343</v>
      </c>
      <c r="AL115" s="972"/>
      <c r="AM115" s="972"/>
      <c r="AN115" s="972"/>
      <c r="AO115" s="973"/>
      <c r="AP115" s="975">
        <v>0.8</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441</v>
      </c>
      <c r="BW115" s="863"/>
      <c r="BX115" s="863"/>
      <c r="BY115" s="863"/>
      <c r="BZ115" s="863"/>
      <c r="CA115" s="863">
        <v>2846</v>
      </c>
      <c r="CB115" s="863"/>
      <c r="CC115" s="863"/>
      <c r="CD115" s="863"/>
      <c r="CE115" s="863"/>
      <c r="CF115" s="924">
        <v>0</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447</v>
      </c>
      <c r="DR115" s="826"/>
      <c r="DS115" s="826"/>
      <c r="DT115" s="826"/>
      <c r="DU115" s="827"/>
      <c r="DV115" s="873" t="s">
        <v>447</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393</v>
      </c>
      <c r="AB116" s="826"/>
      <c r="AC116" s="826"/>
      <c r="AD116" s="826"/>
      <c r="AE116" s="827"/>
      <c r="AF116" s="828" t="s">
        <v>441</v>
      </c>
      <c r="AG116" s="826"/>
      <c r="AH116" s="826"/>
      <c r="AI116" s="826"/>
      <c r="AJ116" s="827"/>
      <c r="AK116" s="828" t="s">
        <v>441</v>
      </c>
      <c r="AL116" s="826"/>
      <c r="AM116" s="826"/>
      <c r="AN116" s="826"/>
      <c r="AO116" s="827"/>
      <c r="AP116" s="873" t="s">
        <v>393</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441</v>
      </c>
      <c r="BW116" s="863"/>
      <c r="BX116" s="863"/>
      <c r="BY116" s="863"/>
      <c r="BZ116" s="863"/>
      <c r="CA116" s="863" t="s">
        <v>447</v>
      </c>
      <c r="CB116" s="863"/>
      <c r="CC116" s="863"/>
      <c r="CD116" s="863"/>
      <c r="CE116" s="863"/>
      <c r="CF116" s="924" t="s">
        <v>393</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447</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6490571</v>
      </c>
      <c r="AB117" s="958"/>
      <c r="AC117" s="958"/>
      <c r="AD117" s="958"/>
      <c r="AE117" s="959"/>
      <c r="AF117" s="960">
        <v>6541803</v>
      </c>
      <c r="AG117" s="958"/>
      <c r="AH117" s="958"/>
      <c r="AI117" s="958"/>
      <c r="AJ117" s="959"/>
      <c r="AK117" s="960">
        <v>6216446</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441</v>
      </c>
      <c r="BR117" s="863"/>
      <c r="BS117" s="863"/>
      <c r="BT117" s="863"/>
      <c r="BU117" s="863"/>
      <c r="BV117" s="863" t="s">
        <v>441</v>
      </c>
      <c r="BW117" s="863"/>
      <c r="BX117" s="863"/>
      <c r="BY117" s="863"/>
      <c r="BZ117" s="863"/>
      <c r="CA117" s="863" t="s">
        <v>464</v>
      </c>
      <c r="CB117" s="863"/>
      <c r="CC117" s="863"/>
      <c r="CD117" s="863"/>
      <c r="CE117" s="863"/>
      <c r="CF117" s="924" t="s">
        <v>441</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464</v>
      </c>
      <c r="DH117" s="826"/>
      <c r="DI117" s="826"/>
      <c r="DJ117" s="826"/>
      <c r="DK117" s="827"/>
      <c r="DL117" s="828" t="s">
        <v>464</v>
      </c>
      <c r="DM117" s="826"/>
      <c r="DN117" s="826"/>
      <c r="DO117" s="826"/>
      <c r="DP117" s="827"/>
      <c r="DQ117" s="828" t="s">
        <v>464</v>
      </c>
      <c r="DR117" s="826"/>
      <c r="DS117" s="826"/>
      <c r="DT117" s="826"/>
      <c r="DU117" s="827"/>
      <c r="DV117" s="873" t="s">
        <v>464</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306</v>
      </c>
      <c r="AL118" s="951"/>
      <c r="AM118" s="951"/>
      <c r="AN118" s="951"/>
      <c r="AO118" s="952"/>
      <c r="AP118" s="954" t="s">
        <v>434</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441</v>
      </c>
      <c r="BW118" s="894"/>
      <c r="BX118" s="894"/>
      <c r="BY118" s="894"/>
      <c r="BZ118" s="894"/>
      <c r="CA118" s="894" t="s">
        <v>441</v>
      </c>
      <c r="CB118" s="894"/>
      <c r="CC118" s="894"/>
      <c r="CD118" s="894"/>
      <c r="CE118" s="894"/>
      <c r="CF118" s="924" t="s">
        <v>441</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441</v>
      </c>
      <c r="DH118" s="826"/>
      <c r="DI118" s="826"/>
      <c r="DJ118" s="826"/>
      <c r="DK118" s="827"/>
      <c r="DL118" s="828" t="s">
        <v>464</v>
      </c>
      <c r="DM118" s="826"/>
      <c r="DN118" s="826"/>
      <c r="DO118" s="826"/>
      <c r="DP118" s="827"/>
      <c r="DQ118" s="828" t="s">
        <v>441</v>
      </c>
      <c r="DR118" s="826"/>
      <c r="DS118" s="826"/>
      <c r="DT118" s="826"/>
      <c r="DU118" s="827"/>
      <c r="DV118" s="873" t="s">
        <v>441</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154025</v>
      </c>
      <c r="AB119" s="944"/>
      <c r="AC119" s="944"/>
      <c r="AD119" s="944"/>
      <c r="AE119" s="945"/>
      <c r="AF119" s="946">
        <v>154169</v>
      </c>
      <c r="AG119" s="944"/>
      <c r="AH119" s="944"/>
      <c r="AI119" s="944"/>
      <c r="AJ119" s="945"/>
      <c r="AK119" s="946">
        <v>154320</v>
      </c>
      <c r="AL119" s="944"/>
      <c r="AM119" s="944"/>
      <c r="AN119" s="944"/>
      <c r="AO119" s="945"/>
      <c r="AP119" s="947">
        <v>0.5</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468</v>
      </c>
      <c r="BP119" s="927"/>
      <c r="BQ119" s="931">
        <v>61214451</v>
      </c>
      <c r="BR119" s="894"/>
      <c r="BS119" s="894"/>
      <c r="BT119" s="894"/>
      <c r="BU119" s="894"/>
      <c r="BV119" s="894">
        <v>60539590</v>
      </c>
      <c r="BW119" s="894"/>
      <c r="BX119" s="894"/>
      <c r="BY119" s="894"/>
      <c r="BZ119" s="894"/>
      <c r="CA119" s="894">
        <v>56811929</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470</v>
      </c>
      <c r="DH119" s="809"/>
      <c r="DI119" s="809"/>
      <c r="DJ119" s="809"/>
      <c r="DK119" s="810"/>
      <c r="DL119" s="811" t="s">
        <v>470</v>
      </c>
      <c r="DM119" s="809"/>
      <c r="DN119" s="809"/>
      <c r="DO119" s="809"/>
      <c r="DP119" s="810"/>
      <c r="DQ119" s="811" t="s">
        <v>441</v>
      </c>
      <c r="DR119" s="809"/>
      <c r="DS119" s="809"/>
      <c r="DT119" s="809"/>
      <c r="DU119" s="810"/>
      <c r="DV119" s="897" t="s">
        <v>470</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98934</v>
      </c>
      <c r="AB120" s="826"/>
      <c r="AC120" s="826"/>
      <c r="AD120" s="826"/>
      <c r="AE120" s="827"/>
      <c r="AF120" s="828">
        <v>86020</v>
      </c>
      <c r="AG120" s="826"/>
      <c r="AH120" s="826"/>
      <c r="AI120" s="826"/>
      <c r="AJ120" s="827"/>
      <c r="AK120" s="828">
        <v>86023</v>
      </c>
      <c r="AL120" s="826"/>
      <c r="AM120" s="826"/>
      <c r="AN120" s="826"/>
      <c r="AO120" s="827"/>
      <c r="AP120" s="873">
        <v>0.3</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7055972</v>
      </c>
      <c r="BR120" s="891"/>
      <c r="BS120" s="891"/>
      <c r="BT120" s="891"/>
      <c r="BU120" s="891"/>
      <c r="BV120" s="891">
        <v>7847746</v>
      </c>
      <c r="BW120" s="891"/>
      <c r="BX120" s="891"/>
      <c r="BY120" s="891"/>
      <c r="BZ120" s="891"/>
      <c r="CA120" s="891">
        <v>8267040</v>
      </c>
      <c r="CB120" s="891"/>
      <c r="CC120" s="891"/>
      <c r="CD120" s="891"/>
      <c r="CE120" s="891"/>
      <c r="CF120" s="915">
        <v>26.4</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715933</v>
      </c>
      <c r="DH120" s="891"/>
      <c r="DI120" s="891"/>
      <c r="DJ120" s="891"/>
      <c r="DK120" s="891"/>
      <c r="DL120" s="891">
        <v>643518</v>
      </c>
      <c r="DM120" s="891"/>
      <c r="DN120" s="891"/>
      <c r="DO120" s="891"/>
      <c r="DP120" s="891"/>
      <c r="DQ120" s="891">
        <v>542938</v>
      </c>
      <c r="DR120" s="891"/>
      <c r="DS120" s="891"/>
      <c r="DT120" s="891"/>
      <c r="DU120" s="891"/>
      <c r="DV120" s="892">
        <v>1.7</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470</v>
      </c>
      <c r="AB121" s="826"/>
      <c r="AC121" s="826"/>
      <c r="AD121" s="826"/>
      <c r="AE121" s="827"/>
      <c r="AF121" s="828" t="s">
        <v>441</v>
      </c>
      <c r="AG121" s="826"/>
      <c r="AH121" s="826"/>
      <c r="AI121" s="826"/>
      <c r="AJ121" s="827"/>
      <c r="AK121" s="828" t="s">
        <v>470</v>
      </c>
      <c r="AL121" s="826"/>
      <c r="AM121" s="826"/>
      <c r="AN121" s="826"/>
      <c r="AO121" s="827"/>
      <c r="AP121" s="873" t="s">
        <v>470</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10667048</v>
      </c>
      <c r="BR121" s="863"/>
      <c r="BS121" s="863"/>
      <c r="BT121" s="863"/>
      <c r="BU121" s="863"/>
      <c r="BV121" s="863">
        <v>9738496</v>
      </c>
      <c r="BW121" s="863"/>
      <c r="BX121" s="863"/>
      <c r="BY121" s="863"/>
      <c r="BZ121" s="863"/>
      <c r="CA121" s="863">
        <v>8890666</v>
      </c>
      <c r="CB121" s="863"/>
      <c r="CC121" s="863"/>
      <c r="CD121" s="863"/>
      <c r="CE121" s="863"/>
      <c r="CF121" s="924">
        <v>28.4</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t="s">
        <v>441</v>
      </c>
      <c r="DH121" s="863"/>
      <c r="DI121" s="863"/>
      <c r="DJ121" s="863"/>
      <c r="DK121" s="863"/>
      <c r="DL121" s="863" t="s">
        <v>470</v>
      </c>
      <c r="DM121" s="863"/>
      <c r="DN121" s="863"/>
      <c r="DO121" s="863"/>
      <c r="DP121" s="863"/>
      <c r="DQ121" s="863" t="s">
        <v>441</v>
      </c>
      <c r="DR121" s="863"/>
      <c r="DS121" s="863"/>
      <c r="DT121" s="863"/>
      <c r="DU121" s="863"/>
      <c r="DV121" s="840" t="s">
        <v>470</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470</v>
      </c>
      <c r="AB122" s="826"/>
      <c r="AC122" s="826"/>
      <c r="AD122" s="826"/>
      <c r="AE122" s="827"/>
      <c r="AF122" s="828" t="s">
        <v>470</v>
      </c>
      <c r="AG122" s="826"/>
      <c r="AH122" s="826"/>
      <c r="AI122" s="826"/>
      <c r="AJ122" s="827"/>
      <c r="AK122" s="828" t="s">
        <v>441</v>
      </c>
      <c r="AL122" s="826"/>
      <c r="AM122" s="826"/>
      <c r="AN122" s="826"/>
      <c r="AO122" s="827"/>
      <c r="AP122" s="873" t="s">
        <v>470</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37927334</v>
      </c>
      <c r="BR122" s="894"/>
      <c r="BS122" s="894"/>
      <c r="BT122" s="894"/>
      <c r="BU122" s="894"/>
      <c r="BV122" s="894">
        <v>36593894</v>
      </c>
      <c r="BW122" s="894"/>
      <c r="BX122" s="894"/>
      <c r="BY122" s="894"/>
      <c r="BZ122" s="894"/>
      <c r="CA122" s="894">
        <v>34842356</v>
      </c>
      <c r="CB122" s="894"/>
      <c r="CC122" s="894"/>
      <c r="CD122" s="894"/>
      <c r="CE122" s="894"/>
      <c r="CF122" s="895">
        <v>111.5</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441</v>
      </c>
      <c r="DH122" s="863"/>
      <c r="DI122" s="863"/>
      <c r="DJ122" s="863"/>
      <c r="DK122" s="863"/>
      <c r="DL122" s="863" t="s">
        <v>441</v>
      </c>
      <c r="DM122" s="863"/>
      <c r="DN122" s="863"/>
      <c r="DO122" s="863"/>
      <c r="DP122" s="863"/>
      <c r="DQ122" s="863" t="s">
        <v>441</v>
      </c>
      <c r="DR122" s="863"/>
      <c r="DS122" s="863"/>
      <c r="DT122" s="863"/>
      <c r="DU122" s="863"/>
      <c r="DV122" s="840" t="s">
        <v>441</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441</v>
      </c>
      <c r="AG123" s="826"/>
      <c r="AH123" s="826"/>
      <c r="AI123" s="826"/>
      <c r="AJ123" s="827"/>
      <c r="AK123" s="828" t="s">
        <v>470</v>
      </c>
      <c r="AL123" s="826"/>
      <c r="AM123" s="826"/>
      <c r="AN123" s="826"/>
      <c r="AO123" s="827"/>
      <c r="AP123" s="873" t="s">
        <v>441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480</v>
      </c>
      <c r="BP123" s="927"/>
      <c r="BQ123" s="881">
        <v>55650354</v>
      </c>
      <c r="BR123" s="882"/>
      <c r="BS123" s="882"/>
      <c r="BT123" s="882"/>
      <c r="BU123" s="882"/>
      <c r="BV123" s="882">
        <v>54180136</v>
      </c>
      <c r="BW123" s="882"/>
      <c r="BX123" s="882"/>
      <c r="BY123" s="882"/>
      <c r="BZ123" s="882"/>
      <c r="CA123" s="882">
        <v>52000062</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18.600000000000001</v>
      </c>
      <c r="BR124" s="880"/>
      <c r="BS124" s="880"/>
      <c r="BT124" s="880"/>
      <c r="BU124" s="880"/>
      <c r="BV124" s="880">
        <v>21</v>
      </c>
      <c r="BW124" s="880"/>
      <c r="BX124" s="880"/>
      <c r="BY124" s="880"/>
      <c r="BZ124" s="880"/>
      <c r="CA124" s="880">
        <v>15.3</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484</v>
      </c>
      <c r="DH124" s="809"/>
      <c r="DI124" s="809"/>
      <c r="DJ124" s="809"/>
      <c r="DK124" s="810"/>
      <c r="DL124" s="811" t="s">
        <v>484</v>
      </c>
      <c r="DM124" s="809"/>
      <c r="DN124" s="809"/>
      <c r="DO124" s="809"/>
      <c r="DP124" s="810"/>
      <c r="DQ124" s="811" t="s">
        <v>484</v>
      </c>
      <c r="DR124" s="809"/>
      <c r="DS124" s="809"/>
      <c r="DT124" s="809"/>
      <c r="DU124" s="810"/>
      <c r="DV124" s="897" t="s">
        <v>484</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484</v>
      </c>
      <c r="AB125" s="826"/>
      <c r="AC125" s="826"/>
      <c r="AD125" s="826"/>
      <c r="AE125" s="827"/>
      <c r="AF125" s="828" t="s">
        <v>484</v>
      </c>
      <c r="AG125" s="826"/>
      <c r="AH125" s="826"/>
      <c r="AI125" s="826"/>
      <c r="AJ125" s="827"/>
      <c r="AK125" s="828" t="s">
        <v>484</v>
      </c>
      <c r="AL125" s="826"/>
      <c r="AM125" s="826"/>
      <c r="AN125" s="826"/>
      <c r="AO125" s="827"/>
      <c r="AP125" s="873" t="s">
        <v>484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484</v>
      </c>
      <c r="DH125" s="891"/>
      <c r="DI125" s="891"/>
      <c r="DJ125" s="891"/>
      <c r="DK125" s="891"/>
      <c r="DL125" s="891" t="s">
        <v>484</v>
      </c>
      <c r="DM125" s="891"/>
      <c r="DN125" s="891"/>
      <c r="DO125" s="891"/>
      <c r="DP125" s="891"/>
      <c r="DQ125" s="891" t="s">
        <v>484</v>
      </c>
      <c r="DR125" s="891"/>
      <c r="DS125" s="891"/>
      <c r="DT125" s="891"/>
      <c r="DU125" s="891"/>
      <c r="DV125" s="892" t="s">
        <v>484</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484</v>
      </c>
      <c r="AB126" s="826"/>
      <c r="AC126" s="826"/>
      <c r="AD126" s="826"/>
      <c r="AE126" s="827"/>
      <c r="AF126" s="828" t="s">
        <v>484</v>
      </c>
      <c r="AG126" s="826"/>
      <c r="AH126" s="826"/>
      <c r="AI126" s="826"/>
      <c r="AJ126" s="827"/>
      <c r="AK126" s="828" t="s">
        <v>484</v>
      </c>
      <c r="AL126" s="826"/>
      <c r="AM126" s="826"/>
      <c r="AN126" s="826"/>
      <c r="AO126" s="827"/>
      <c r="AP126" s="873" t="s">
        <v>484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484</v>
      </c>
      <c r="DH126" s="863"/>
      <c r="DI126" s="863"/>
      <c r="DJ126" s="863"/>
      <c r="DK126" s="863"/>
      <c r="DL126" s="863" t="s">
        <v>484</v>
      </c>
      <c r="DM126" s="863"/>
      <c r="DN126" s="863"/>
      <c r="DO126" s="863"/>
      <c r="DP126" s="863"/>
      <c r="DQ126" s="863" t="s">
        <v>484</v>
      </c>
      <c r="DR126" s="863"/>
      <c r="DS126" s="863"/>
      <c r="DT126" s="863"/>
      <c r="DU126" s="863"/>
      <c r="DV126" s="840" t="s">
        <v>484</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489</v>
      </c>
      <c r="AB127" s="826"/>
      <c r="AC127" s="826"/>
      <c r="AD127" s="826"/>
      <c r="AE127" s="827"/>
      <c r="AF127" s="828" t="s">
        <v>489</v>
      </c>
      <c r="AG127" s="826"/>
      <c r="AH127" s="826"/>
      <c r="AI127" s="826"/>
      <c r="AJ127" s="827"/>
      <c r="AK127" s="828" t="s">
        <v>484</v>
      </c>
      <c r="AL127" s="826"/>
      <c r="AM127" s="826"/>
      <c r="AN127" s="826"/>
      <c r="AO127" s="827"/>
      <c r="AP127" s="873" t="s">
        <v>484</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484</v>
      </c>
      <c r="DH127" s="863"/>
      <c r="DI127" s="863"/>
      <c r="DJ127" s="863"/>
      <c r="DK127" s="863"/>
      <c r="DL127" s="863" t="s">
        <v>484</v>
      </c>
      <c r="DM127" s="863"/>
      <c r="DN127" s="863"/>
      <c r="DO127" s="863"/>
      <c r="DP127" s="863"/>
      <c r="DQ127" s="863" t="s">
        <v>484</v>
      </c>
      <c r="DR127" s="863"/>
      <c r="DS127" s="863"/>
      <c r="DT127" s="863"/>
      <c r="DU127" s="863"/>
      <c r="DV127" s="840" t="s">
        <v>484</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1042628</v>
      </c>
      <c r="AB128" s="847"/>
      <c r="AC128" s="847"/>
      <c r="AD128" s="847"/>
      <c r="AE128" s="848"/>
      <c r="AF128" s="849">
        <v>1243413</v>
      </c>
      <c r="AG128" s="847"/>
      <c r="AH128" s="847"/>
      <c r="AI128" s="847"/>
      <c r="AJ128" s="848"/>
      <c r="AK128" s="849">
        <v>1236242</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484</v>
      </c>
      <c r="BG128" s="833"/>
      <c r="BH128" s="833"/>
      <c r="BI128" s="833"/>
      <c r="BJ128" s="833"/>
      <c r="BK128" s="833"/>
      <c r="BL128" s="856"/>
      <c r="BM128" s="832">
        <v>11.62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484</v>
      </c>
      <c r="DH128" s="837"/>
      <c r="DI128" s="837"/>
      <c r="DJ128" s="837"/>
      <c r="DK128" s="837"/>
      <c r="DL128" s="837" t="s">
        <v>484</v>
      </c>
      <c r="DM128" s="837"/>
      <c r="DN128" s="837"/>
      <c r="DO128" s="837"/>
      <c r="DP128" s="837"/>
      <c r="DQ128" s="837">
        <v>2846</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33205939</v>
      </c>
      <c r="AB129" s="826"/>
      <c r="AC129" s="826"/>
      <c r="AD129" s="826"/>
      <c r="AE129" s="827"/>
      <c r="AF129" s="828">
        <v>33593082</v>
      </c>
      <c r="AG129" s="826"/>
      <c r="AH129" s="826"/>
      <c r="AI129" s="826"/>
      <c r="AJ129" s="827"/>
      <c r="AK129" s="828">
        <v>34606764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484</v>
      </c>
      <c r="BG129" s="816"/>
      <c r="BH129" s="816"/>
      <c r="BI129" s="816"/>
      <c r="BJ129" s="816"/>
      <c r="BK129" s="816"/>
      <c r="BL129" s="817"/>
      <c r="BM129" s="815">
        <v>16.62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3359066</v>
      </c>
      <c r="AB130" s="826"/>
      <c r="AC130" s="826"/>
      <c r="AD130" s="826"/>
      <c r="AE130" s="827"/>
      <c r="AF130" s="828">
        <v>3369108</v>
      </c>
      <c r="AG130" s="826"/>
      <c r="AH130" s="826"/>
      <c r="AI130" s="826"/>
      <c r="AJ130" s="827"/>
      <c r="AK130" s="828">
        <v>3345814</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6.2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29846873</v>
      </c>
      <c r="AB131" s="809"/>
      <c r="AC131" s="809"/>
      <c r="AD131" s="809"/>
      <c r="AE131" s="810"/>
      <c r="AF131" s="811">
        <v>30223974</v>
      </c>
      <c r="AG131" s="809"/>
      <c r="AH131" s="809"/>
      <c r="AI131" s="809"/>
      <c r="AJ131" s="810"/>
      <c r="AK131" s="811">
        <v>31260950</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15.3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6.9986446430000004</v>
      </c>
      <c r="AB132" s="789"/>
      <c r="AC132" s="789"/>
      <c r="AD132" s="789"/>
      <c r="AE132" s="790"/>
      <c r="AF132" s="791">
        <v>6.3832843300000004</v>
      </c>
      <c r="AG132" s="789"/>
      <c r="AH132" s="789"/>
      <c r="AI132" s="789"/>
      <c r="AJ132" s="790"/>
      <c r="AK132" s="791">
        <v>5.2282160329999998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6.4</v>
      </c>
      <c r="AB133" s="768"/>
      <c r="AC133" s="768"/>
      <c r="AD133" s="768"/>
      <c r="AE133" s="769"/>
      <c r="AF133" s="767">
        <v>6.4</v>
      </c>
      <c r="AG133" s="768"/>
      <c r="AH133" s="768"/>
      <c r="AI133" s="768"/>
      <c r="AJ133" s="769"/>
      <c r="AK133" s="767">
        <v>6.2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XrcuEv7QD+sNa6kCxDo8TyjbmzC30KNtpJKwcGgj5bD12gmZLedz04N19HQIAwFZ/TgteSBkjqLhUiJxFRaQ==" saltValue="lyr5/Kzac7pXjejRgFvU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8dIgIxYv/q5CmQnv9kYibvZ/RXxmofKrInXlsMN+y6IFKAvk6dJn7bvmOdo53xAeXGWdscn+/0tWb1oW7d6gg==" saltValue="x9e24t7rH9uvCQLuBjF1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3"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4aggu+IOCX4zlzPdkdpMP/yFtleZLO9Lv9TG4EfMgZBtVQcgECTj7wxso81IhTZNZLJp/kUKbpzVU6EVEFTmA==" saltValue="iXVU63WtiGbV9hF5g26mr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4" t="s">
        <v>517</v>
      </c>
      <c r="AL9" s="1195"/>
      <c r="AM9" s="1195"/>
      <c r="AN9" s="1196"/>
      <c r="AO9" s="314">
        <v>10989445</v>
      </c>
      <c r="AP9" s="314">
        <v>54356</v>
      </c>
      <c r="AQ9" s="315">
        <v>60699</v>
      </c>
      <c r="AR9" s="316">
        <v>-10.4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4" t="s">
        <v>518</v>
      </c>
      <c r="AL10" s="1195"/>
      <c r="AM10" s="1195"/>
      <c r="AN10" s="1196"/>
      <c r="AO10" s="317">
        <v>51122</v>
      </c>
      <c r="AP10" s="317">
        <v>253</v>
      </c>
      <c r="AQ10" s="318">
        <v>1313</v>
      </c>
      <c r="AR10" s="319">
        <v>-80.7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4" t="s">
        <v>519</v>
      </c>
      <c r="AL11" s="1195"/>
      <c r="AM11" s="1195"/>
      <c r="AN11" s="1196"/>
      <c r="AO11" s="317">
        <v>98389</v>
      </c>
      <c r="AP11" s="317">
        <v>487</v>
      </c>
      <c r="AQ11" s="318">
        <v>1158</v>
      </c>
      <c r="AR11" s="319">
        <v>-57.9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4" t="s">
        <v>520</v>
      </c>
      <c r="AL12" s="1195"/>
      <c r="AM12" s="1195"/>
      <c r="AN12" s="1196"/>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4" t="s">
        <v>522</v>
      </c>
      <c r="AL13" s="1195"/>
      <c r="AM13" s="1195"/>
      <c r="AN13" s="1196"/>
      <c r="AO13" s="317">
        <v>446856</v>
      </c>
      <c r="AP13" s="317">
        <v>2210</v>
      </c>
      <c r="AQ13" s="318">
        <v>2240</v>
      </c>
      <c r="AR13" s="319">
        <v>-1.3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4" t="s">
        <v>523</v>
      </c>
      <c r="AL14" s="1195"/>
      <c r="AM14" s="1195"/>
      <c r="AN14" s="1196"/>
      <c r="AO14" s="317">
        <v>82739</v>
      </c>
      <c r="AP14" s="317">
        <v>409</v>
      </c>
      <c r="AQ14" s="318">
        <v>1314</v>
      </c>
      <c r="AR14" s="319">
        <v>-68.900000000000006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7" t="s">
        <v>524</v>
      </c>
      <c r="AL15" s="1198"/>
      <c r="AM15" s="1198"/>
      <c r="AN15" s="1199"/>
      <c r="AO15" s="317">
        <v>-587062</v>
      </c>
      <c r="AP15" s="317">
        <v>-2904</v>
      </c>
      <c r="AQ15" s="318">
        <v>-3730</v>
      </c>
      <c r="AR15" s="319">
        <v>-22.1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7" t="s">
        <v>188</v>
      </c>
      <c r="AL16" s="1198"/>
      <c r="AM16" s="1198"/>
      <c r="AN16" s="1199"/>
      <c r="AO16" s="317">
        <v>11081489</v>
      </c>
      <c r="AP16" s="317">
        <v>54811</v>
      </c>
      <c r="AQ16" s="318">
        <v>62995</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0" t="s">
        <v>529</v>
      </c>
      <c r="AL21" s="1201"/>
      <c r="AM21" s="1201"/>
      <c r="AN21" s="1202"/>
      <c r="AO21" s="330">
        <v>5.86</v>
      </c>
      <c r="AP21" s="331">
        <v>6.04</v>
      </c>
      <c r="AQ21" s="332">
        <v>-0.18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0" t="s">
        <v>530</v>
      </c>
      <c r="AL22" s="1201"/>
      <c r="AM22" s="1201"/>
      <c r="AN22" s="1202"/>
      <c r="AO22" s="335">
        <v>101.4</v>
      </c>
      <c r="AP22" s="336">
        <v>99.9</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534</v>
      </c>
      <c r="AL32" s="1184"/>
      <c r="AM32" s="1184"/>
      <c r="AN32" s="1185"/>
      <c r="AO32" s="345">
        <v>5680513</v>
      </c>
      <c r="AP32" s="345">
        <v>28097</v>
      </c>
      <c r="AQ32" s="346">
        <v>26503</v>
      </c>
      <c r="AR32" s="347">
        <v>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535</v>
      </c>
      <c r="AL33" s="1184"/>
      <c r="AM33" s="1184"/>
      <c r="AN33" s="1185"/>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536</v>
      </c>
      <c r="AL34" s="1184"/>
      <c r="AM34" s="1184"/>
      <c r="AN34" s="1185"/>
      <c r="AO34" s="345" t="s">
        <v>521</v>
      </c>
      <c r="AP34" s="345" t="s">
        <v>521</v>
      </c>
      <c r="AQ34" s="346">
        <v>25</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537</v>
      </c>
      <c r="AL35" s="1184"/>
      <c r="AM35" s="1184"/>
      <c r="AN35" s="1185"/>
      <c r="AO35" s="345">
        <v>246862</v>
      </c>
      <c r="AP35" s="345">
        <v>1221</v>
      </c>
      <c r="AQ35" s="346">
        <v>5830</v>
      </c>
      <c r="AR35" s="347">
        <v>-79.099999999999994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538</v>
      </c>
      <c r="AL36" s="1184"/>
      <c r="AM36" s="1184"/>
      <c r="AN36" s="1185"/>
      <c r="AO36" s="345">
        <v>48728</v>
      </c>
      <c r="AP36" s="345">
        <v>241</v>
      </c>
      <c r="AQ36" s="346">
        <v>589</v>
      </c>
      <c r="AR36" s="347">
        <v>-59.1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539</v>
      </c>
      <c r="AL37" s="1184"/>
      <c r="AM37" s="1184"/>
      <c r="AN37" s="1185"/>
      <c r="AO37" s="345">
        <v>240343</v>
      </c>
      <c r="AP37" s="345">
        <v>1189</v>
      </c>
      <c r="AQ37" s="346">
        <v>1271</v>
      </c>
      <c r="AR37" s="347">
        <v>-6.5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0" t="s">
        <v>540</v>
      </c>
      <c r="AL38" s="1181"/>
      <c r="AM38" s="1181"/>
      <c r="AN38" s="1182"/>
      <c r="AO38" s="348" t="s">
        <v>521</v>
      </c>
      <c r="AP38" s="348" t="s">
        <v>521</v>
      </c>
      <c r="AQ38" s="349">
        <v>0</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0" t="s">
        <v>541</v>
      </c>
      <c r="AL39" s="1181"/>
      <c r="AM39" s="1181"/>
      <c r="AN39" s="1182"/>
      <c r="AO39" s="345">
        <v>-1236242</v>
      </c>
      <c r="AP39" s="345">
        <v>-6115</v>
      </c>
      <c r="AQ39" s="346">
        <v>-7632</v>
      </c>
      <c r="AR39" s="347">
        <v>-19.899999999999999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542</v>
      </c>
      <c r="AL40" s="1184"/>
      <c r="AM40" s="1184"/>
      <c r="AN40" s="1185"/>
      <c r="AO40" s="345">
        <v>-3345814</v>
      </c>
      <c r="AP40" s="345">
        <v>-16549</v>
      </c>
      <c r="AQ40" s="346">
        <v>-20405</v>
      </c>
      <c r="AR40" s="347">
        <v>-18.899999999999999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6" t="s">
        <v>298</v>
      </c>
      <c r="AL41" s="1187"/>
      <c r="AM41" s="1187"/>
      <c r="AN41" s="1188"/>
      <c r="AO41" s="345">
        <v>1634390</v>
      </c>
      <c r="AP41" s="345">
        <v>8084</v>
      </c>
      <c r="AQ41" s="346">
        <v>6181</v>
      </c>
      <c r="AR41" s="347">
        <v>30.8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9" t="s">
        <v>512</v>
      </c>
      <c r="AN49" s="1191" t="s">
        <v>546</v>
      </c>
      <c r="AO49" s="1192"/>
      <c r="AP49" s="1192"/>
      <c r="AQ49" s="1192"/>
      <c r="AR49" s="119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0"/>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6126984</v>
      </c>
      <c r="AN51" s="367">
        <v>31271</v>
      </c>
      <c r="AO51" s="368">
        <v>-23.5</v>
      </c>
      <c r="AP51" s="369">
        <v>39893</v>
      </c>
      <c r="AQ51" s="370">
        <v>-0.1</v>
      </c>
      <c r="AR51" s="371">
        <v>-23.4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3201674</v>
      </c>
      <c r="AN52" s="375">
        <v>16341</v>
      </c>
      <c r="AO52" s="376">
        <v>-5.3</v>
      </c>
      <c r="AP52" s="377">
        <v>26170</v>
      </c>
      <c r="AQ52" s="378">
        <v>16</v>
      </c>
      <c r="AR52" s="379">
        <v>-21.3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3729029</v>
      </c>
      <c r="AN53" s="367">
        <v>18865</v>
      </c>
      <c r="AO53" s="368">
        <v>-39.700000000000003</v>
      </c>
      <c r="AP53" s="369">
        <v>41080</v>
      </c>
      <c r="AQ53" s="370">
        <v>3</v>
      </c>
      <c r="AR53" s="371">
        <v>-42.7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2280757</v>
      </c>
      <c r="AN54" s="375">
        <v>11538</v>
      </c>
      <c r="AO54" s="376">
        <v>-29.4</v>
      </c>
      <c r="AP54" s="377">
        <v>27265</v>
      </c>
      <c r="AQ54" s="378">
        <v>4.2</v>
      </c>
      <c r="AR54" s="379">
        <v>-33.6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4281103</v>
      </c>
      <c r="AN55" s="367">
        <v>21528</v>
      </c>
      <c r="AO55" s="368">
        <v>14.1</v>
      </c>
      <c r="AP55" s="369">
        <v>33173</v>
      </c>
      <c r="AQ55" s="370">
        <v>-19.2</v>
      </c>
      <c r="AR55" s="371">
        <v>33.299999999999997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2503284</v>
      </c>
      <c r="AN56" s="375">
        <v>12588</v>
      </c>
      <c r="AO56" s="376">
        <v>9.1</v>
      </c>
      <c r="AP56" s="377">
        <v>20353</v>
      </c>
      <c r="AQ56" s="378">
        <v>-25.4</v>
      </c>
      <c r="AR56" s="379">
        <v>34.5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6745297</v>
      </c>
      <c r="AN57" s="367">
        <v>33763</v>
      </c>
      <c r="AO57" s="368">
        <v>56.8</v>
      </c>
      <c r="AP57" s="369">
        <v>37644</v>
      </c>
      <c r="AQ57" s="370">
        <v>13.5</v>
      </c>
      <c r="AR57" s="371">
        <v>43.3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4854394</v>
      </c>
      <c r="AN58" s="375">
        <v>24298</v>
      </c>
      <c r="AO58" s="376">
        <v>93</v>
      </c>
      <c r="AP58" s="377">
        <v>24939</v>
      </c>
      <c r="AQ58" s="378">
        <v>22.5</v>
      </c>
      <c r="AR58" s="379">
        <v>70.5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2851530</v>
      </c>
      <c r="AN59" s="367">
        <v>14104</v>
      </c>
      <c r="AO59" s="368">
        <v>-58.2</v>
      </c>
      <c r="AP59" s="369">
        <v>39221</v>
      </c>
      <c r="AQ59" s="370">
        <v>4.2</v>
      </c>
      <c r="AR59" s="371">
        <v>-62.4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1683334</v>
      </c>
      <c r="AN60" s="375">
        <v>8326</v>
      </c>
      <c r="AO60" s="376">
        <v>-65.7</v>
      </c>
      <c r="AP60" s="377">
        <v>24821</v>
      </c>
      <c r="AQ60" s="378">
        <v>-0.5</v>
      </c>
      <c r="AR60" s="379">
        <v>-65.2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4746789</v>
      </c>
      <c r="AN61" s="382">
        <v>23906</v>
      </c>
      <c r="AO61" s="383">
        <v>-10.1</v>
      </c>
      <c r="AP61" s="384">
        <v>38202</v>
      </c>
      <c r="AQ61" s="385">
        <v>0.3</v>
      </c>
      <c r="AR61" s="371">
        <v>-10.4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2904689</v>
      </c>
      <c r="AN62" s="375">
        <v>14618</v>
      </c>
      <c r="AO62" s="376">
        <v>0.3</v>
      </c>
      <c r="AP62" s="377">
        <v>24710</v>
      </c>
      <c r="AQ62" s="378">
        <v>3.4</v>
      </c>
      <c r="AR62" s="379">
        <v>-3.1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NfOQh9lh7S9odiF/8lKMMAqrMUki+T/2eVwZFMym86eae2A0VB3fhoKiDYJxELYNTVziMhxWjPKcGyPvk3vPQ==" saltValue="rvfCfjTUCqXsift5m2FWt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ACrLp0v+9CHIeL/nf5c6NaQudJtv9BY8LA6K16VKYl6cvNWFMwbhX45LNxdXJEaiz4jiUFjfBdE3qQWmT+F8OQ==" saltValue="MGHERf74nPz66pJZg9mKI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St5aVKYqT8ANyk4Gh9pPz29Y3QgCSySFpltRtxh98jci0sKldxXfT65BnLV4QGlUDj/kH6ZwSjWVtI0Qkn5ArQ==" saltValue="FaMYFcY0ARF8vPTQkfGB4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5" t="s">
        <v>3</v>
      </c>
      <c r="D47" s="1205"/>
      <c r="E47" s="1206"/>
      <c r="F47" s="11">
        <v>5.79</v>
      </c>
      <c r="G47" s="12">
        <v>5.94</v>
      </c>
      <c r="H47" s="12">
        <v>6.42</v>
      </c>
      <c r="I47" s="12">
        <v>7</v>
      </c>
      <c r="J47" s="13">
        <v>8.0399999999999991</v>
      </c>
    </row>
    <row r="48" spans="2:10" ht="57.75" customHeight="1" x14ac:dyDescent="0.15">
      <c r="B48" s="14"/>
      <c r="C48" s="1207" t="s">
        <v>4</v>
      </c>
      <c r="D48" s="1207"/>
      <c r="E48" s="1208"/>
      <c r="F48" s="15">
        <v>4.54</v>
      </c>
      <c r="G48" s="16">
        <v>6.32</v>
      </c>
      <c r="H48" s="16">
        <v>4.51</v>
      </c>
      <c r="I48" s="16">
        <v>3.98</v>
      </c>
      <c r="J48" s="17">
        <v>5.82</v>
      </c>
    </row>
    <row r="49" spans="2:10" ht="57.75" customHeight="1" thickBot="1" x14ac:dyDescent="0.2">
      <c r="B49" s="18"/>
      <c r="C49" s="1209" t="s">
        <v>5</v>
      </c>
      <c r="D49" s="1209"/>
      <c r="E49" s="1210"/>
      <c r="F49" s="19" t="s">
        <v>567</v>
      </c>
      <c r="G49" s="20" t="s">
        <v>568</v>
      </c>
      <c r="H49" s="20" t="s">
        <v>569</v>
      </c>
      <c r="I49" s="20" t="s">
        <v>570</v>
      </c>
      <c r="J49" s="21">
        <v>1.27</v>
      </c>
    </row>
    <row r="50" spans="2:10" ht="13.5" customHeight="1" x14ac:dyDescent="0.15"/>
  </sheetData>
  <sheetProtection algorithmName="SHA-512" hashValue="cBh3WuFutnErwexqCl189xABmP/x37KT/3d8chVL9sYAEketbG5JBiAR8AkBNfiwkEB4J5viPHqCKGKB0FUdGg==" saltValue="17B6Xq6rrZKP5NsYTfL1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2022-03-23T05:54:49Z</cp:lastPrinted>
  <dcterms:created xsi:type="dcterms:W3CDTF">2022-02-02T04:23:07Z</dcterms:created>
  <dcterms:modified xsi:type="dcterms:W3CDTF">2022-09-29T01:17:28Z</dcterms:modified>
  <cp:category/>
</cp:coreProperties>
</file>