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8_ＨＰアップロード\"/>
    </mc:Choice>
  </mc:AlternateContent>
  <bookViews>
    <workbookView xWindow="0" yWindow="0" windowWidth="20325" windowHeight="6780" tabRatio="85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<sst xmlns="http://schemas.openxmlformats.org/spreadsheetml/2006/main" count="1085" uniqueCount="596">
  <si>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</si>
  <si>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</si>
  <si>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</si>
  <si>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</si>
  <si>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</si>
  <si>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</si>
  <si>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</si>
  <si>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</si>
  <si>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</si>
  <si>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</si>
  <si>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</si>
  <si>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</si>
  <si>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</si>
  <si>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</si>
  <si>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</si>
  <si>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</si>
  <si>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</si>
  <si>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</si>
  <si>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</si>
  <si>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</si>
  <si>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</si>
  <si>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</si>
  <si>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</si>
  <si>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</si>
  <si>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</si>
  <si>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</si>
  <si>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</si>
  <si>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</si>
  <si>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</si>
  <si>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</si>
  <si>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</si>
  <si>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</si>
  <si>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</si>
  <si>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</si>
  <si>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</si>
  <si>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</si>
  <si>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</si>
  <si>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</si>
  <si>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</si>
  <si>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</si>
  <si>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</si>
  <si>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</si>
  <si>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</si>
  <si>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</si>
  <si>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</si>
  <si>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</si>
  <si>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</si>
  <si>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</si>
  <si>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</si>
  <si>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</si>
  <si>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</si>
  <si>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</si>
  <si>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</si>
  <si>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</si>
  <si>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</si>
  <si>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</si>
  <si>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</si>
  <si>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</si>
  <si>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</si>
  <si>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</si>
  <si>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</si>
  <si>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</si>
  <si>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</si>
  <si>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</si>
  <si>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</si>
  <si>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</si>
  <si>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</si>
  <si>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</si>
  <si>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</si>
  <si>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</si>
  <si>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</si>
  <si>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</si>
  <si>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</si>
  <si>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</si>
  <si>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</si>
  <si>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</si>
  <si>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</si>
  <si>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</si>
  <si>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</si>
  <si>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</si>
  <si>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</si>
  <si>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</si>
  <si>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</si>
  <si>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</si>
  <si>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</si>
  <si>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</si>
  <si>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</si>
  <si>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</si>
  <si>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</si>
  <si>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</si>
  <si>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</si>
  <si>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</si>
  <si>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市原市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</si>
  <si>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</si>
  <si>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</si>
  <si>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</si>
  <si>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</si>
  <si>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</si>
  <si>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</si>
  <si>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</si>
  <si>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</si>
  <si>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</si>
  <si>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</si>
  <si>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</si>
  <si>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</si>
  <si>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</si>
  <si>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</si>
  <si>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</si>
  <si>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</si>
  <si>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</si>
  <si>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</si>
  <si>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</si>
  <si>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</si>
  <si>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</si>
  <si>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</si>
  <si>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</si>
  <si>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</si>
  <si>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</si>
  <si>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</si>
  <si>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</si>
  <si>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</si>
  <si>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</si>
  <si>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</si>
  <si>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</si>
  <si>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</si>
  <si>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</si>
  <si>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</si>
  <si>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</si>
  <si>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</si>
  <si>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</si>
  <si>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</si>
  <si>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</si>
  <si>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</si>
  <si>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</si>
  <si>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</si>
  <si>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</si>
  <si>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</si>
  <si>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</si>
  <si>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</si>
  <si>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</si>
  <si>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</si>
  <si>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</si>
  <si>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</si>
  <si>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</si>
  <si>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</si>
  <si>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</si>
  <si>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</si>
  <si>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</si>
  <si>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</si>
  <si>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</si>
  <si>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</si>
  <si>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</si>
  <si>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</si>
  <si>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</si>
  <si>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</si>
  <si>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</si>
  <si>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</si>
  <si>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</si>
  <si>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</si>
  <si>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</si>
  <si>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</si>
  <si>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</si>
  <si>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</si>
  <si>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</si>
  <si>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</si>
  <si>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</si>
  <si>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</si>
  <si>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</si>
  <si>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</si>
  <si>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</si>
  <si>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</si>
  <si>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</si>
  <si>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</si>
  <si>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</si>
  <si>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</si>
  <si>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</si>
  <si>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</si>
  <si>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</si>
  <si>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</si>
  <si>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</si>
  <si>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</si>
  <si>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</si>
  <si>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</si>
  <si>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</si>
  <si>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</si>
  <si>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</si>
  <si>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</si>
  <si>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</si>
  <si>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</si>
  <si>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</si>
  <si>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</si>
  <si>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</si>
  <si>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</si>
  <si>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</si>
  <si>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</si>
  <si>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</si>
  <si>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</si>
  <si>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</si>
  <si>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</si>
  <si>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</si>
  <si>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</si>
  <si>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</si>
  <si>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</si>
  <si>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</si>
  <si>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</si>
  <si>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</si>
  <si>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千葉県市原市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</si>
  <si>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</si>
  <si>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</si>
  <si>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</si>
  <si>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</si>
  <si>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</si>
  <si>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</si>
  <si>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</si>
  <si>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</si>
  <si>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</si>
  <si>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</si>
  <si>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</si>
  <si>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</si>
  <si>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</si>
  <si>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</si>
  <si>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</si>
  <si>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</si>
  <si>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</si>
  <si>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</si>
  <si>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</si>
  <si>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</si>
  <si>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</si>
  <si>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</si>
  <si>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</si>
  <si>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</si>
  <si>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</si>
  <si>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</si>
  <si>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</si>
  <si>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</si>
  <si>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</si>
  <si>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</si>
  <si>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</si>
  <si>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</si>
  <si>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</si>
  <si>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</si>
  <si>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</si>
  <si>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</si>
  <si>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</si>
  <si>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</si>
  <si>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</si>
  <si>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</si>
  <si>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</si>
  <si>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</si>
  <si>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</si>
  <si>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</si>
  <si>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</si>
  <si>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</si>
  <si>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</si>
  <si>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</si>
  <si>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</si>
  <si>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</si>
  <si>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</si>
  <si>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</si>
  <si>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</si>
  <si>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</si>
  <si>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</si>
  <si>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</si>
  <si>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</si>
  <si>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</si>
  <si>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</si>
  <si>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</si>
  <si>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</si>
  <si>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</si>
  <si>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</si>
  <si>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</si>
  <si>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</si>
  <si>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</si>
  <si>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</si>
  <si>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</si>
  <si>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</si>
  <si>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</si>
  <si>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</si>
  <si>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</si>
  <si>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</si>
  <si>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</si>
  <si>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</si>
  <si>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</si>
  <si>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</si>
  <si>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</si>
  <si>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</si>
  <si>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</si>
  <si>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</si>
  <si>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</si>
  <si>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</si>
  <si>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</si>
  <si>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</si>
  <si>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</si>
  <si>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</si>
  <si>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</si>
  <si>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</si>
  <si>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</si>
  <si>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</si>
  <si>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</si>
  <si>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</si>
  <si>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</si>
  <si>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</si>
  <si>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</si>
  <si>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</si>
  <si>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</si>
  <si>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</si>
  <si>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</si>
  <si>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</si>
  <si>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</si>
  <si>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</si>
  <si>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</si>
  <si>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</si>
  <si>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</si>
  <si>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</si>
  <si>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</si>
  <si>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</si>
  <si>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</si>
  <si>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</si>
  <si>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</si>
  <si>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</si>
  <si>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</si>
  <si>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</si>
  <si>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</si>
  <si>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</si>
  <si>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</si>
  <si>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</si>
  <si>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</si>
  <si>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</si>
  <si>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</si>
  <si>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</si>
  <si>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駐車場整備</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</si>
  <si>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</si>
  <si>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</si>
  <si>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</si>
  <si>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</si>
  <si>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</si>
  <si>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</si>
  <si>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</si>
  <si>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</si>
  <si>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</si>
  <si>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</si>
  <si>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</si>
  <si>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</si>
  <si>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</si>
  <si>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</si>
  <si>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</si>
  <si>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</si>
  <si>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</si>
  <si>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</si>
  <si>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</si>
  <si>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</si>
  <si>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</si>
  <si>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</si>
  <si>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</si>
  <si>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</si>
  <si>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</si>
  <si>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千葉県市原市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</si>
  <si>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</si>
  <si>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</si>
  <si>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</si>
  <si>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</si>
  <si>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</si>
  <si>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</si>
  <si>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</si>
  <si>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</si>
  <si>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</si>
  <si>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</si>
  <si>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</si>
  <si>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</si>
  <si>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</si>
  <si>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</si>
  <si>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</si>
  <si>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</si>
  <si>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</si>
  <si>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</si>
  <si>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</si>
  <si>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</si>
  <si>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</si>
  <si>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</si>
  <si>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</si>
  <si>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</si>
  <si>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</si>
  <si>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</si>
  <si>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</si>
  <si>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</si>
  <si>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</si>
  <si>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</si>
  <si>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</si>
  <si>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</si>
  <si>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</si>
  <si>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</si>
  <si>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</si>
  <si>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</si>
  <si>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</si>
  <si>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</si>
  <si>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</si>
  <si>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</si>
  <si>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</si>
  <si>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</si>
  <si>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</si>
  <si>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</si>
  <si>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</si>
  <si>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</si>
  <si>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</si>
  <si>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</si>
  <si>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</si>
  <si>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</si>
  <si>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</si>
  <si>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</si>
  <si>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</si>
  <si>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</si>
  <si>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</si>
  <si>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</si>
  <si>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</si>
  <si>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</si>
  <si>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</si>
  <si>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</si>
  <si>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</si>
  <si>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</si>
  <si>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</si>
  <si>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</si>
  <si>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</si>
  <si>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</si>
  <si>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</si>
  <si>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</si>
  <si>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</si>
  <si>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</si>
  <si>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</si>
  <si>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</si>
  <si>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</si>
  <si>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</si>
  <si>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</si>
  <si>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</si>
  <si>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</si>
  <si>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</si>
  <si>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</si>
  <si>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</si>
  <si>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</si>
  <si>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</si>
  <si>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</si>
  <si>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</si>
  <si>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</si>
  <si>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</si>
  <si>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</si>
  <si>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</si>
  <si>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</si>
  <si>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</si>
  <si>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</si>
  <si>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</si>
  <si>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</si>
  <si>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</si>
  <si>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</si>
  <si>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</si>
  <si>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</si>
  <si>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</si>
  <si>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</si>
  <si>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</si>
  <si>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</si>
  <si>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</si>
  <si>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</si>
  <si>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</si>
  <si>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</si>
  <si>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</si>
  <si>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</si>
  <si>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</si>
  <si>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</si>
  <si>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</si>
  <si>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</si>
  <si>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</si>
  <si>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</si>
  <si>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</si>
  <si>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</si>
  <si>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</si>
  <si>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</si>
  <si>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</si>
  <si>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</si>
  <si>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</si>
  <si>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</si>
  <si>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</si>
  <si>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</si>
  <si>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</si>
  <si>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</si>
  <si>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</si>
  <si>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</si>
  <si>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</si>
  <si>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</si>
  <si>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</si>
  <si>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</si>
  <si>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</si>
  <si>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</si>
  <si>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</si>
  <si>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</si>
  <si>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</si>
  <si>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</si>
  <si>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</si>
  <si>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</si>
  <si>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</si>
  <si>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</si>
  <si>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</si>
  <si>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</si>
  <si>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</si>
  <si>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</si>
  <si>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</si>
  <si>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</si>
  <si>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</si>
  <si>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</si>
  <si>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</si>
  <si>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</si>
  <si>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</si>
  <si>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</si>
  <si>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</si>
  <si>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</si>
  <si>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</si>
  <si>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</si>
  <si>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</si>
  <si>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</si>
  <si>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</si>
  <si>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</si>
  <si>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</si>
  <si>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</si>
  <si>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</si>
  <si>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</si>
  <si>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</si>
  <si>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</si>
  <si>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</si>
  <si>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</si>
  <si>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</si>
  <si>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</si>
  <si>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</si>
  <si>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</si>
  <si>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</si>
  <si>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</si>
  <si>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</si>
  <si>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</si>
  <si>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</si>
  <si>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</si>
  <si>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</si>
  <si>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</si>
  <si>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</si>
  <si>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</si>
  <si>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</si>
  <si>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</si>
  <si>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</si>
  <si>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</si>
  <si>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</si>
  <si>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</si>
  <si>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</si>
  <si>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</si>
  <si>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3.15</t>
  </si>
  <si>
    <t>▲ 3.67</t>
  </si>
  <si>
    <t>▲ 2.92</t>
  </si>
  <si>
    <t>▲ 0.40</t>
  </si>
  <si>
    <t>一般会計</t>
  </si>
  <si>
    <t>水道事業会計</t>
  </si>
  <si>
    <t>介護保険事業特別会計</t>
  </si>
  <si>
    <t>国民健康保険事業特別会計</t>
  </si>
  <si>
    <t>下水道事業特別会計</t>
  </si>
  <si>
    <t>後期高齢者医療事業特別会計</t>
  </si>
  <si>
    <t>農業集落排水事業特別会計</t>
  </si>
  <si>
    <t>その他会計（赤字）</t>
  </si>
  <si>
    <t>その他会計（黒字）</t>
  </si>
  <si>
    <t>-</t>
    <phoneticPr fontId="2"/>
  </si>
  <si>
    <t>-</t>
    <phoneticPr fontId="2"/>
  </si>
  <si>
    <t>-</t>
    <phoneticPr fontId="2"/>
  </si>
  <si>
    <t>公共施設整備基金</t>
    <rPh sb="0" eb="2">
      <t>コウキョウ</t>
    </rPh>
    <rPh sb="2" eb="4">
      <t>シセツ</t>
    </rPh>
    <rPh sb="4" eb="6">
      <t>セイビ</t>
    </rPh>
    <rPh sb="6" eb="8">
      <t>キキン</t>
    </rPh>
    <phoneticPr fontId="11"/>
  </si>
  <si>
    <t>緑化基金</t>
    <rPh sb="0" eb="2">
      <t>リョクカ</t>
    </rPh>
    <rPh sb="2" eb="4">
      <t>キキン</t>
    </rPh>
    <phoneticPr fontId="11"/>
  </si>
  <si>
    <t>福祉基金</t>
    <rPh sb="0" eb="2">
      <t>フクシ</t>
    </rPh>
    <rPh sb="2" eb="4">
      <t>キキン</t>
    </rPh>
    <phoneticPr fontId="11"/>
  </si>
  <si>
    <t>文化基金</t>
    <rPh sb="0" eb="2">
      <t>ブンカ</t>
    </rPh>
    <rPh sb="2" eb="4">
      <t>キキン</t>
    </rPh>
    <phoneticPr fontId="11"/>
  </si>
  <si>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</si>
  <si>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</si>
  <si>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</si>
  <si>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</si>
  <si>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</si>
  <si>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</si>
  <si>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t>
    <phoneticPr fontId="2"/>
  </si>
  <si>
    <t>-</t>
    <phoneticPr fontId="2"/>
  </si>
  <si>
    <t>-</t>
    <phoneticPr fontId="2"/>
  </si>
  <si>
    <t>-</t>
    <phoneticPr fontId="2"/>
  </si>
  <si>
    <t>市原市観光協会</t>
    <rPh sb="0" eb="3">
      <t>イチハラシ</t>
    </rPh>
    <rPh sb="3" eb="5">
      <t>カンコウ</t>
    </rPh>
    <rPh sb="5" eb="7">
      <t>キョウカイ</t>
    </rPh>
    <phoneticPr fontId="2"/>
  </si>
  <si>
    <t>市原市文化振興財団</t>
    <rPh sb="0" eb="3">
      <t>イチハラシ</t>
    </rPh>
    <rPh sb="3" eb="5">
      <t>ブンカ</t>
    </rPh>
    <rPh sb="5" eb="7">
      <t>シンコウ</t>
    </rPh>
    <rPh sb="7" eb="9">
      <t>ザイダン</t>
    </rPh>
    <phoneticPr fontId="2"/>
  </si>
  <si>
    <t>市原市体育協会</t>
    <rPh sb="0" eb="3">
      <t>イチハラシ</t>
    </rPh>
    <rPh sb="3" eb="5">
      <t>タイイク</t>
    </rPh>
    <rPh sb="5" eb="7">
      <t>キョウカイ</t>
    </rPh>
    <phoneticPr fontId="2"/>
  </si>
  <si>
    <t>市原市地域振興財団</t>
    <rPh sb="0" eb="3">
      <t>イチハラシ</t>
    </rPh>
    <rPh sb="3" eb="5">
      <t>チイキ</t>
    </rPh>
    <rPh sb="5" eb="7">
      <t>シンコウ</t>
    </rPh>
    <rPh sb="7" eb="9">
      <t>ザイダン</t>
    </rPh>
    <phoneticPr fontId="2"/>
  </si>
  <si>
    <t>〇</t>
  </si>
  <si>
    <t>国際交流基金</t>
    <rPh sb="0" eb="2">
      <t>コクサイ</t>
    </rPh>
    <rPh sb="2" eb="4">
      <t>コウリュウ</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</si>
  <si>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</si>
  <si>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</si>
  <si>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</si>
  <si>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</si>
  <si>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</si>
  <si>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</si>
  <si>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</si>
  <si>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</si>
  <si>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</si>
  <si>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</si>
  <si>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実質公債費比率、将来負担比率ともに類似団体と比較して高いものの、市債の発行を50億円/年を上限として抑制していることなどから、近年は指標が改善傾向となっている。
引き続き債務負担行為の適切な設定や、市債発行の抑制に努めていく。</t>
    <rPh sb="32" eb="34">
      <t>シサイ</t>
    </rPh>
    <rPh sb="40" eb="42">
      <t>オクエン</t>
    </rPh>
    <rPh sb="43" eb="44">
      <t>ネン</t>
    </rPh>
    <rPh sb="45" eb="47">
      <t>ジョウゲン</t>
    </rPh>
    <rPh sb="50" eb="52">
      <t>ヨクセイ</t>
    </rPh>
    <phoneticPr fontId="2"/>
  </si>
  <si>
    <t xml:space="preserve">類似団体と比べ、財政規模に占める将来負担額が大きいことに加え、保有する有形固定資産の老朽化が進行している。
現在策定中の個別施設計画等により、将来負担を考慮しつつ、施設・設備の改修、更新に取り組むなど、公共資産マネジメントの推進に努めていく。
</t>
    <rPh sb="0" eb="2">
      <t>ルイジ</t>
    </rPh>
    <rPh sb="2" eb="4">
      <t>ダンタイ</t>
    </rPh>
    <rPh sb="5" eb="6">
      <t>クラ</t>
    </rPh>
    <rPh sb="28" eb="29">
      <t>クワ</t>
    </rPh>
    <rPh sb="31" eb="33">
      <t>ホユウ</t>
    </rPh>
    <rPh sb="54" eb="56">
      <t>ゲンザイ</t>
    </rPh>
    <rPh sb="56" eb="58">
      <t>サクテイ</t>
    </rPh>
    <rPh sb="58" eb="59">
      <t>チュウ</t>
    </rPh>
    <rPh sb="60" eb="62">
      <t>コベツ</t>
    </rPh>
    <rPh sb="62" eb="64">
      <t>シセツ</t>
    </rPh>
    <rPh sb="64" eb="66">
      <t>ケイカク</t>
    </rPh>
    <rPh sb="66" eb="67">
      <t>トウ</t>
    </rPh>
    <rPh sb="71" eb="73">
      <t>ショウライ</t>
    </rPh>
    <rPh sb="73" eb="75">
      <t>フタン</t>
    </rPh>
    <rPh sb="76" eb="78">
      <t>コウリョ</t>
    </rPh>
    <rPh sb="82" eb="84">
      <t>シセツ</t>
    </rPh>
    <rPh sb="85" eb="87">
      <t>セツビ</t>
    </rPh>
    <rPh sb="88" eb="90">
      <t>カイシュウ</t>
    </rPh>
    <rPh sb="91" eb="93">
      <t>コウシン</t>
    </rPh>
    <rPh sb="94" eb="95">
      <t>ト</t>
    </rPh>
    <rPh sb="96" eb="97">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</si>
</sst>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43532</c:v>
                </c:pt>
                <c:pt idx="3">
                  <c:v>52619</c:v>
                </c:pt>
                <c:pt idx="4">
                  <c:v>51875</c:v>
                </c:pt>
              </c:numCache>
            </c:numRef>
          </c:val>
          <c:smooth val="0"/>
          <c:extLst>
            <c:ext xmlns:c16="http://schemas.microsoft.com/office/drawing/2014/chart" uri="{C3380CC4-5D6E-409C-BE32-E72D297353CC}">
              <c16:uniqueId val="{00000000-1E27-47E2-8B1C-2B0CC2857F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26672</c:v>
                </c:pt>
                <c:pt idx="1">
                  <c:v>33202</c:v>
                </c:pt>
                <c:pt idx="2">
                  <c:v>34218</c:v>
                </c:pt>
                <c:pt idx="3">
                  <c:v>33551</c:v>
                </c:pt>
                <c:pt idx="4">
                  <c:v>34466</c:v>
                </c:pt>
              </c:numCache>
            </c:numRef>
          </c:val>
          <c:smooth val="0"/>
          <c:extLst>
            <c:ext xmlns:c16="http://schemas.microsoft.com/office/drawing/2014/chart" uri="{C3380CC4-5D6E-409C-BE32-E72D297353CC}">
              <c16:uniqueId val="{00000001-1E27-47E2-8B1C-2B0CC2857F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5.07</c:v>
                </c:pt>
                <c:pt idx="1">
                  <c:v>5.49</c:v>
                </c:pt>
                <c:pt idx="2">
                  <c:v>4.13</c:v>
                </c:pt>
                <c:pt idx="3">
                  <c:v>5.89</c:v>
                </c:pt>
                <c:pt idx="4">
                  <c:v>8.2899999999999991</c:v>
                </c:pt>
              </c:numCache>
            </c:numRef>
          </c:val>
          <c:extLst>
            <c:ext xmlns:c16="http://schemas.microsoft.com/office/drawing/2014/chart" uri="{C3380CC4-5D6E-409C-BE32-E72D297353CC}">
              <c16:uniqueId val="{00000000-2384-48AE-BFAB-7A05AC431A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10.56</c:v>
                </c:pt>
                <c:pt idx="1">
                  <c:v>9.2799999999999994</c:v>
                </c:pt>
                <c:pt idx="2">
                  <c:v>10.51</c:v>
                </c:pt>
                <c:pt idx="3">
                  <c:v>10.49</c:v>
                </c:pt>
                <c:pt idx="4">
                  <c:v>13.21</c:v>
                </c:pt>
              </c:numCache>
            </c:numRef>
          </c:val>
          <c:extLst>
            <c:ext xmlns:c16="http://schemas.microsoft.com/office/drawing/2014/chart" uri="{C3380CC4-5D6E-409C-BE32-E72D297353CC}">
              <c16:uniqueId val="{00000001-2384-48AE-BFAB-7A05AC431AC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-3.15</c:v>
                </c:pt>
                <c:pt idx="1">
                  <c:v>-3.67</c:v>
                </c:pt>
                <c:pt idx="2">
                  <c:v>-2.92</c:v>
                </c:pt>
                <c:pt idx="3">
                  <c:v>-0.4</c:v>
                </c:pt>
                <c:pt idx="4">
                  <c:v>2.58</c:v>
                </c:pt>
              </c:numCache>
            </c:numRef>
          </c:val>
          <c:smooth val="0"/>
          <c:extLst>
            <c:ext xmlns:c16="http://schemas.microsoft.com/office/drawing/2014/chart" uri="{C3380CC4-5D6E-409C-BE32-E72D297353CC}">
              <c16:uniqueId val="{00000002-2384-48AE-BFAB-7A05AC431AC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107-4EAD-8070-CC368DFBA4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07-4EAD-8070-CC368DFBA41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107-4EAD-8070-CC368DFBA417}"/>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107-4EAD-8070-CC368DFBA417}"/>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107-4EAD-8070-CC368DFBA417}"/>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0.05</c:v>
                </c:pt>
                <c:pt idx="2">
                  <c:v>#N/A</c:v>
                </c:pt>
                <c:pt idx="3">
                  <c:v>0.06</c:v>
                </c:pt>
                <c:pt idx="4">
                  <c:v>#N/A</c:v>
                </c:pt>
                <c:pt idx="5">
                  <c:v>0.05</c:v>
                </c:pt>
                <c:pt idx="6">
                  <c:v>#N/A</c:v>
                </c:pt>
                <c:pt idx="7">
                  <c:v>0.04</c:v>
                </c:pt>
                <c:pt idx="8">
                  <c:v>#N/A</c:v>
                </c:pt>
                <c:pt idx="9">
                  <c:v>0.04</c:v>
                </c:pt>
              </c:numCache>
            </c:numRef>
          </c:val>
          <c:extLst>
            <c:ext xmlns:c16="http://schemas.microsoft.com/office/drawing/2014/chart" uri="{C3380CC4-5D6E-409C-BE32-E72D297353CC}">
              <c16:uniqueId val="{00000005-A107-4EAD-8070-CC368DFBA41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0.11</c:v>
                </c:pt>
                <c:pt idx="2">
                  <c:v>#N/A</c:v>
                </c:pt>
                <c:pt idx="3">
                  <c:v>0.13</c:v>
                </c:pt>
                <c:pt idx="4">
                  <c:v>#N/A</c:v>
                </c:pt>
                <c:pt idx="5">
                  <c:v>0.1</c:v>
                </c:pt>
                <c:pt idx="6">
                  <c:v>#N/A</c:v>
                </c:pt>
                <c:pt idx="7">
                  <c:v>0.12</c:v>
                </c:pt>
                <c:pt idx="8">
                  <c:v>#N/A</c:v>
                </c:pt>
                <c:pt idx="9">
                  <c:v>0.12</c:v>
                </c:pt>
              </c:numCache>
            </c:numRef>
          </c:val>
          <c:extLst>
            <c:ext xmlns:c16="http://schemas.microsoft.com/office/drawing/2014/chart" uri="{C3380CC4-5D6E-409C-BE32-E72D297353CC}">
              <c16:uniqueId val="{00000006-A107-4EAD-8070-CC368DFBA417}"/>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0.36</c:v>
                </c:pt>
                <c:pt idx="2">
                  <c:v>#N/A</c:v>
                </c:pt>
                <c:pt idx="3">
                  <c:v>0.68</c:v>
                </c:pt>
                <c:pt idx="4">
                  <c:v>#N/A</c:v>
                </c:pt>
                <c:pt idx="5">
                  <c:v>0.53</c:v>
                </c:pt>
                <c:pt idx="6">
                  <c:v>#N/A</c:v>
                </c:pt>
                <c:pt idx="7">
                  <c:v>0.61</c:v>
                </c:pt>
                <c:pt idx="8">
                  <c:v>#N/A</c:v>
                </c:pt>
                <c:pt idx="9">
                  <c:v>0.99</c:v>
                </c:pt>
              </c:numCache>
            </c:numRef>
          </c:val>
          <c:extLst>
            <c:ext xmlns:c16="http://schemas.microsoft.com/office/drawing/2014/chart" uri="{C3380CC4-5D6E-409C-BE32-E72D297353CC}">
              <c16:uniqueId val="{00000007-A107-4EAD-8070-CC368DFBA41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6.75</c:v>
                </c:pt>
                <c:pt idx="2">
                  <c:v>#N/A</c:v>
                </c:pt>
                <c:pt idx="3">
                  <c:v>6.45</c:v>
                </c:pt>
                <c:pt idx="4">
                  <c:v>#N/A</c:v>
                </c:pt>
                <c:pt idx="5">
                  <c:v>6.06</c:v>
                </c:pt>
                <c:pt idx="6">
                  <c:v>#N/A</c:v>
                </c:pt>
                <c:pt idx="7">
                  <c:v>5.64</c:v>
                </c:pt>
                <c:pt idx="8">
                  <c:v>#N/A</c:v>
                </c:pt>
                <c:pt idx="9">
                  <c:v>5.12</c:v>
                </c:pt>
              </c:numCache>
            </c:numRef>
          </c:val>
          <c:extLst>
            <c:ext xmlns:c16="http://schemas.microsoft.com/office/drawing/2014/chart" uri="{C3380CC4-5D6E-409C-BE32-E72D297353CC}">
              <c16:uniqueId val="{00000008-A107-4EAD-8070-CC368DFBA41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5.07</c:v>
                </c:pt>
                <c:pt idx="2">
                  <c:v>#N/A</c:v>
                </c:pt>
                <c:pt idx="3">
                  <c:v>5.49</c:v>
                </c:pt>
                <c:pt idx="4">
                  <c:v>#N/A</c:v>
                </c:pt>
                <c:pt idx="5">
                  <c:v>4.12</c:v>
                </c:pt>
                <c:pt idx="6">
                  <c:v>#N/A</c:v>
                </c:pt>
                <c:pt idx="7">
                  <c:v>5.89</c:v>
                </c:pt>
                <c:pt idx="8">
                  <c:v>#N/A</c:v>
                </c:pt>
                <c:pt idx="9">
                  <c:v>8.2799999999999994</c:v>
                </c:pt>
              </c:numCache>
            </c:numRef>
          </c:val>
          <c:extLst>
            <c:ext xmlns:c16="http://schemas.microsoft.com/office/drawing/2014/chart" uri="{C3380CC4-5D6E-409C-BE32-E72D297353CC}">
              <c16:uniqueId val="{00000009-A107-4EAD-8070-CC368DFBA41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6579</c:v>
                </c:pt>
                <c:pt idx="5">
                  <c:v>6738</c:v>
                </c:pt>
                <c:pt idx="8">
                  <c:v>6178</c:v>
                </c:pt>
                <c:pt idx="11">
                  <c:v>5987</c:v>
                </c:pt>
                <c:pt idx="14">
                  <c:v>5752</c:v>
                </c:pt>
              </c:numCache>
            </c:numRef>
          </c:val>
          <c:extLst>
            <c:ext xmlns:c16="http://schemas.microsoft.com/office/drawing/2014/chart" uri="{C3380CC4-5D6E-409C-BE32-E72D297353CC}">
              <c16:uniqueId val="{00000000-EE0B-493D-B5B9-680F5D7BE8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6</c:v>
                </c:pt>
                <c:pt idx="3">
                  <c:v>1</c:v>
                </c:pt>
                <c:pt idx="6">
                  <c:v>1</c:v>
                </c:pt>
                <c:pt idx="9">
                  <c:v>0</c:v>
                </c:pt>
                <c:pt idx="12">
                  <c:v>0</c:v>
                </c:pt>
              </c:numCache>
            </c:numRef>
          </c:val>
          <c:extLst>
            <c:ext xmlns:c16="http://schemas.microsoft.com/office/drawing/2014/chart" uri="{C3380CC4-5D6E-409C-BE32-E72D297353CC}">
              <c16:uniqueId val="{00000001-EE0B-493D-B5B9-680F5D7BE8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253</c:v>
                </c:pt>
                <c:pt idx="3">
                  <c:v>224</c:v>
                </c:pt>
                <c:pt idx="6">
                  <c:v>224</c:v>
                </c:pt>
                <c:pt idx="9">
                  <c:v>240</c:v>
                </c:pt>
                <c:pt idx="12">
                  <c:v>213</c:v>
                </c:pt>
              </c:numCache>
            </c:numRef>
          </c:val>
          <c:extLst>
            <c:ext xmlns:c16="http://schemas.microsoft.com/office/drawing/2014/chart" uri="{C3380CC4-5D6E-409C-BE32-E72D297353CC}">
              <c16:uniqueId val="{00000002-EE0B-493D-B5B9-680F5D7BE8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0B-493D-B5B9-680F5D7BE8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2362</c:v>
                </c:pt>
                <c:pt idx="3">
                  <c:v>2315</c:v>
                </c:pt>
                <c:pt idx="6">
                  <c:v>2109</c:v>
                </c:pt>
                <c:pt idx="9">
                  <c:v>1992</c:v>
                </c:pt>
                <c:pt idx="12">
                  <c:v>1865</c:v>
                </c:pt>
              </c:numCache>
            </c:numRef>
          </c:val>
          <c:extLst>
            <c:ext xmlns:c16="http://schemas.microsoft.com/office/drawing/2014/chart" uri="{C3380CC4-5D6E-409C-BE32-E72D297353CC}">
              <c16:uniqueId val="{00000004-EE0B-493D-B5B9-680F5D7BE8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20</c:v>
                </c:pt>
                <c:pt idx="3">
                  <c:v>30</c:v>
                </c:pt>
                <c:pt idx="6">
                  <c:v>30</c:v>
                </c:pt>
                <c:pt idx="9">
                  <c:v>30</c:v>
                </c:pt>
                <c:pt idx="12">
                  <c:v>30</c:v>
                </c:pt>
              </c:numCache>
            </c:numRef>
          </c:val>
          <c:extLst>
            <c:ext xmlns:c16="http://schemas.microsoft.com/office/drawing/2014/chart" uri="{C3380CC4-5D6E-409C-BE32-E72D297353CC}">
              <c16:uniqueId val="{00000005-EE0B-493D-B5B9-680F5D7BE8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0B-493D-B5B9-680F5D7BE8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6756</c:v>
                </c:pt>
                <c:pt idx="3">
                  <c:v>7330</c:v>
                </c:pt>
                <c:pt idx="6">
                  <c:v>6663</c:v>
                </c:pt>
                <c:pt idx="9">
                  <c:v>6550</c:v>
                </c:pt>
                <c:pt idx="12">
                  <c:v>6524</c:v>
                </c:pt>
              </c:numCache>
            </c:numRef>
          </c:val>
          <c:extLst>
            <c:ext xmlns:c16="http://schemas.microsoft.com/office/drawing/2014/chart" uri="{C3380CC4-5D6E-409C-BE32-E72D297353CC}">
              <c16:uniqueId val="{00000007-EE0B-493D-B5B9-680F5D7BE80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2818</c:v>
                </c:pt>
                <c:pt idx="2">
                  <c:v>#N/A</c:v>
                </c:pt>
                <c:pt idx="3">
                  <c:v>#N/A</c:v>
                </c:pt>
                <c:pt idx="4">
                  <c:v>3162</c:v>
                </c:pt>
                <c:pt idx="5">
                  <c:v>#N/A</c:v>
                </c:pt>
                <c:pt idx="6">
                  <c:v>#N/A</c:v>
                </c:pt>
                <c:pt idx="7">
                  <c:v>2849</c:v>
                </c:pt>
                <c:pt idx="8">
                  <c:v>#N/A</c:v>
                </c:pt>
                <c:pt idx="9">
                  <c:v>#N/A</c:v>
                </c:pt>
                <c:pt idx="10">
                  <c:v>2825</c:v>
                </c:pt>
                <c:pt idx="11">
                  <c:v>#N/A</c:v>
                </c:pt>
                <c:pt idx="12">
                  <c:v>#N/A</c:v>
                </c:pt>
                <c:pt idx="13">
                  <c:v>2880</c:v>
                </c:pt>
                <c:pt idx="14">
                  <c:v>#N/A</c:v>
                </c:pt>
              </c:numCache>
            </c:numRef>
          </c:val>
          <c:smooth val="0"/>
          <c:extLst>
            <c:ext xmlns:c16="http://schemas.microsoft.com/office/drawing/2014/chart" uri="{C3380CC4-5D6E-409C-BE32-E72D297353CC}">
              <c16:uniqueId val="{00000008-EE0B-493D-B5B9-680F5D7BE80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46446</c:v>
                </c:pt>
                <c:pt idx="5">
                  <c:v>43290</c:v>
                </c:pt>
                <c:pt idx="8">
                  <c:v>41418</c:v>
                </c:pt>
                <c:pt idx="11">
                  <c:v>39419</c:v>
                </c:pt>
                <c:pt idx="14">
                  <c:v>38850</c:v>
                </c:pt>
              </c:numCache>
            </c:numRef>
          </c:val>
          <c:extLst>
            <c:ext xmlns:c16="http://schemas.microsoft.com/office/drawing/2014/chart" uri="{C3380CC4-5D6E-409C-BE32-E72D297353CC}">
              <c16:uniqueId val="{00000000-0748-4B49-B7AA-CF0A6D8B0C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11795</c:v>
                </c:pt>
                <c:pt idx="5">
                  <c:v>11430</c:v>
                </c:pt>
                <c:pt idx="8">
                  <c:v>13112</c:v>
                </c:pt>
                <c:pt idx="11">
                  <c:v>12719</c:v>
                </c:pt>
                <c:pt idx="14">
                  <c:v>9544</c:v>
                </c:pt>
              </c:numCache>
            </c:numRef>
          </c:val>
          <c:extLst>
            <c:ext xmlns:c16="http://schemas.microsoft.com/office/drawing/2014/chart" uri="{C3380CC4-5D6E-409C-BE32-E72D297353CC}">
              <c16:uniqueId val="{00000001-0748-4B49-B7AA-CF0A6D8B0C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9222</c:v>
                </c:pt>
                <c:pt idx="5">
                  <c:v>8323</c:v>
                </c:pt>
                <c:pt idx="8">
                  <c:v>9458</c:v>
                </c:pt>
                <c:pt idx="11">
                  <c:v>8398</c:v>
                </c:pt>
                <c:pt idx="14">
                  <c:v>10752</c:v>
                </c:pt>
              </c:numCache>
            </c:numRef>
          </c:val>
          <c:extLst>
            <c:ext xmlns:c16="http://schemas.microsoft.com/office/drawing/2014/chart" uri="{C3380CC4-5D6E-409C-BE32-E72D297353CC}">
              <c16:uniqueId val="{00000002-0748-4B49-B7AA-CF0A6D8B0C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748-4B49-B7AA-CF0A6D8B0C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748-4B49-B7AA-CF0A6D8B0C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8</c:v>
                </c:pt>
                <c:pt idx="3">
                  <c:v>8</c:v>
                </c:pt>
                <c:pt idx="6">
                  <c:v>8</c:v>
                </c:pt>
                <c:pt idx="9">
                  <c:v>8</c:v>
                </c:pt>
                <c:pt idx="12">
                  <c:v>53</c:v>
                </c:pt>
              </c:numCache>
            </c:numRef>
          </c:val>
          <c:extLst>
            <c:ext xmlns:c16="http://schemas.microsoft.com/office/drawing/2014/chart" uri="{C3380CC4-5D6E-409C-BE32-E72D297353CC}">
              <c16:uniqueId val="{00000005-0748-4B49-B7AA-CF0A6D8B0C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18755</c:v>
                </c:pt>
                <c:pt idx="3">
                  <c:v>17268</c:v>
                </c:pt>
                <c:pt idx="6">
                  <c:v>16967</c:v>
                </c:pt>
                <c:pt idx="9">
                  <c:v>14983</c:v>
                </c:pt>
                <c:pt idx="12">
                  <c:v>14453</c:v>
                </c:pt>
              </c:numCache>
            </c:numRef>
          </c:val>
          <c:extLst>
            <c:ext xmlns:c16="http://schemas.microsoft.com/office/drawing/2014/chart" uri="{C3380CC4-5D6E-409C-BE32-E72D297353CC}">
              <c16:uniqueId val="{00000006-0748-4B49-B7AA-CF0A6D8B0C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748-4B49-B7AA-CF0A6D8B0C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24740</c:v>
                </c:pt>
                <c:pt idx="3">
                  <c:v>23714</c:v>
                </c:pt>
                <c:pt idx="6">
                  <c:v>22874</c:v>
                </c:pt>
                <c:pt idx="9">
                  <c:v>21324</c:v>
                </c:pt>
                <c:pt idx="12">
                  <c:v>19332</c:v>
                </c:pt>
              </c:numCache>
            </c:numRef>
          </c:val>
          <c:extLst>
            <c:ext xmlns:c16="http://schemas.microsoft.com/office/drawing/2014/chart" uri="{C3380CC4-5D6E-409C-BE32-E72D297353CC}">
              <c16:uniqueId val="{00000008-0748-4B49-B7AA-CF0A6D8B0C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748-4B49-B7AA-CF0A6D8B0C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56449</c:v>
                </c:pt>
                <c:pt idx="3">
                  <c:v>53940</c:v>
                </c:pt>
                <c:pt idx="6">
                  <c:v>52074</c:v>
                </c:pt>
                <c:pt idx="9">
                  <c:v>50462</c:v>
                </c:pt>
                <c:pt idx="12">
                  <c:v>49084</c:v>
                </c:pt>
              </c:numCache>
            </c:numRef>
          </c:val>
          <c:extLst>
            <c:ext xmlns:c16="http://schemas.microsoft.com/office/drawing/2014/chart" uri="{C3380CC4-5D6E-409C-BE32-E72D297353CC}">
              <c16:uniqueId val="{0000000A-0748-4B49-B7AA-CF0A6D8B0C2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32489</c:v>
                </c:pt>
                <c:pt idx="2">
                  <c:v>#N/A</c:v>
                </c:pt>
                <c:pt idx="3">
                  <c:v>#N/A</c:v>
                </c:pt>
                <c:pt idx="4">
                  <c:v>31885</c:v>
                </c:pt>
                <c:pt idx="5">
                  <c:v>#N/A</c:v>
                </c:pt>
                <c:pt idx="6">
                  <c:v>#N/A</c:v>
                </c:pt>
                <c:pt idx="7">
                  <c:v>27936</c:v>
                </c:pt>
                <c:pt idx="8">
                  <c:v>#N/A</c:v>
                </c:pt>
                <c:pt idx="9">
                  <c:v>#N/A</c:v>
                </c:pt>
                <c:pt idx="10">
                  <c:v>26241</c:v>
                </c:pt>
                <c:pt idx="11">
                  <c:v>#N/A</c:v>
                </c:pt>
                <c:pt idx="12">
                  <c:v>#N/A</c:v>
                </c:pt>
                <c:pt idx="13">
                  <c:v>23775</c:v>
                </c:pt>
                <c:pt idx="14">
                  <c:v>#N/A</c:v>
                </c:pt>
              </c:numCache>
            </c:numRef>
          </c:val>
          <c:smooth val="0"/>
          <c:extLst>
            <c:ext xmlns:c16="http://schemas.microsoft.com/office/drawing/2014/chart" uri="{C3380CC4-5D6E-409C-BE32-E72D297353CC}">
              <c16:uniqueId val="{0000000B-0748-4B49-B7AA-CF0A6D8B0C2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5333</c:v>
                </c:pt>
                <c:pt idx="1">
                  <c:v>5330</c:v>
                </c:pt>
                <c:pt idx="2">
                  <c:v>6853</c:v>
                </c:pt>
              </c:numCache>
            </c:numRef>
          </c:val>
          <c:extLst>
            <c:ext xmlns:c16="http://schemas.microsoft.com/office/drawing/2014/chart" uri="{C3380CC4-5D6E-409C-BE32-E72D297353CC}">
              <c16:uniqueId val="{00000000-3D5E-41CD-828F-E7B333F36B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508</c:v>
                </c:pt>
                <c:pt idx="1">
                  <c:v>208</c:v>
                </c:pt>
                <c:pt idx="2">
                  <c:v>8</c:v>
                </c:pt>
              </c:numCache>
            </c:numRef>
          </c:val>
          <c:extLst>
            <c:ext xmlns:c16="http://schemas.microsoft.com/office/drawing/2014/chart" uri="{C3380CC4-5D6E-409C-BE32-E72D297353CC}">
              <c16:uniqueId val="{00000001-3D5E-41CD-828F-E7B333F36B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2891</c:v>
                </c:pt>
                <c:pt idx="1">
                  <c:v>2645</c:v>
                </c:pt>
                <c:pt idx="2">
                  <c:v>3518</c:v>
                </c:pt>
              </c:numCache>
            </c:numRef>
          </c:val>
          <c:extLst>
            <c:ext xmlns:c16="http://schemas.microsoft.com/office/drawing/2014/chart" uri="{C3380CC4-5D6E-409C-BE32-E72D297353CC}">
              <c16:uniqueId val="{00000002-3D5E-41CD-828F-E7B333F36B1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{7EC0FA5A-64C8-4845-86D6-87E30706C491}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569-42C2-A07F-68F381DAB1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{AEB97E21-65C0-4B9A-A447-30A8128DD49D}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69-42C2-A07F-68F381DAB1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{6C5E0A8C-9263-4639-9F57-ADF7129D6800}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69-42C2-A07F-68F381DAB1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{456E4A2E-5418-446A-B691-E27740889D7C}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69-42C2-A07F-68F381DAB1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{E1200155-7C72-4D34-806E-451CC5CE624D}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69-42C2-A07F-68F381DAB12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{CEC496DA-6ED0-4B29-A727-D19DEF55DE60}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569-42C2-A07F-68F381DAB12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{29A8AD7F-3D1D-4471-9285-705AC76391DF}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569-42C2-A07F-68F381DAB12F}"/>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{A115059C-EC8B-4907-AF2B-00566226986E}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569-42C2-A07F-68F381DAB12F}"/>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{8AA7243D-0889-4627-97B5-542E88128188}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569-42C2-A07F-68F381DAB1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64.400000000000006</c:v>
                </c:pt>
                <c:pt idx="32">
                  <c:v>65</c:v>
                </c:pt>
              </c:numCache>
            </c:numRef>
          </c:xVal>
          <c:yVal>
            <c:numRef>
              <c:f>公会計指標分析・財政指標組合せ分析表!$BP$51:$DC$51</c:f>
              <c:numCache>
                <c:formatCode>#,##0.0;"▲ "#,##0.0</c:formatCode>
                <c:ptCount val="40"/>
                <c:pt idx="24">
                  <c:v>56.3</c:v>
                </c:pt>
                <c:pt idx="32">
                  <c:v>49.7</c:v>
                </c:pt>
              </c:numCache>
            </c:numRef>
          </c:yVal>
          <c:smooth val="0"/>
          <c:extLst>
            <c:ext xmlns:c16="http://schemas.microsoft.com/office/drawing/2014/chart" uri="{C3380CC4-5D6E-409C-BE32-E72D297353CC}">
              <c16:uniqueId val="{00000009-6569-42C2-A07F-68F381DAB12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{16E2C0E0-BB98-4054-9492-1C83E7D1866A}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569-42C2-A07F-68F381DAB12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{55DF6585-EEF1-4C97-BA4E-2785CEC53626}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69-42C2-A07F-68F381DAB1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{FDCC68D4-74B8-4011-B4F3-77A6BB380B59}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69-42C2-A07F-68F381DAB1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{22A3791D-0283-4AF3-ABB4-610B5002020A}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69-42C2-A07F-68F381DAB1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{29C0662D-AEBE-4A13-B16A-7304455CF9E0}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69-42C2-A07F-68F381DAB12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{5EAF7633-48FA-47E0-AA48-873C7DA0B89D}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569-42C2-A07F-68F381DAB12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{E13D7324-0B8A-436B-9B8C-27777D18F47A}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569-42C2-A07F-68F381DAB12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{1248BBD9-B7BA-45D5-9D3B-4B564279205E}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569-42C2-A07F-68F381DAB12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{BFCA8D11-D11E-46DF-89EB-9F4CEFF41094}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569-42C2-A07F-68F381DAB1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pt idx="32">
                  <c:v>55.3</c:v>
                </c:pt>
              </c:numCache>
            </c:numRef>
          </c:xVal>
          <c:yVal>
            <c:numRef>
              <c:f>公会計指標分析・財政指標組合せ分析表!$BP$55:$DC$55</c:f>
              <c:numCache>
                <c:formatCode>#,##0.0;"▲ "#,##0.0</c:formatCode>
                <c:ptCount val="40"/>
                <c:pt idx="24">
                  <c:v>24.1</c:v>
                </c:pt>
                <c:pt idx="32">
                  <c:v>20.100000000000001</c:v>
                </c:pt>
              </c:numCache>
            </c:numRef>
          </c:yVal>
          <c:smooth val="0"/>
          <c:extLst>
            <c:ext xmlns:c16="http://schemas.microsoft.com/office/drawing/2014/chart" uri="{C3380CC4-5D6E-409C-BE32-E72D297353CC}">
              <c16:uniqueId val="{00000013-6569-42C2-A07F-68F381DAB12F}"/>
            </c:ext>
          </c:extLst>
        </c:ser>
        <c:dLbls>
          <c:showLegendKey val="0"/>
          <c:showVal val="1"/>
          <c:showCatName val="0"/>
          <c:showSerName val="0"/>
          <c:showPercent val="0"/>
          <c:showBubbleSize val="0"/>
        </c:dLbls>
        <c:axId val="46179840"/>
        <c:axId val="46181760"/>
      </c:scatterChart>
      <c:valAx>
        <c:axId val="46179840"/>
        <c:scaling>
          <c:orientation val="minMax"/>
          <c:max val="65.899999999999991"/>
          <c:min val="5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3"/>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{EE7120EF-E2B2-4A02-B318-C9A5C6722E0B}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42D-4EBF-AF41-71889B6A81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{6A5A911D-109A-48FC-B3DE-8AD830A6768D}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2D-4EBF-AF41-71889B6A81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{F6D54032-CA1F-4603-8D8E-AE4D78913E73}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2D-4EBF-AF41-71889B6A81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{10AA4CB4-85B5-4AF3-B67E-BC1E8082A1E4}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2D-4EBF-AF41-71889B6A81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{686AE545-59B4-4247-9F1C-83943F15C8EE}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2D-4EBF-AF41-71889B6A811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{E6C77262-CB82-4700-A397-20EB9A235C4C}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42D-4EBF-AF41-71889B6A811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{DB2211B5-8F04-4F18-AFE7-AB9BC1C248B6}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42D-4EBF-AF41-71889B6A811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{31EC864B-6E1B-44F3-9EFA-4E7D25E72438}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42D-4EBF-AF41-71889B6A811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{1183D541-54DE-47C2-B554-B24F0023C43B}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42D-4EBF-AF41-71889B6A81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7.2</c:v>
                </c:pt>
                <c:pt idx="16">
                  <c:v>6.3</c:v>
                </c:pt>
                <c:pt idx="24">
                  <c:v>6.3</c:v>
                </c:pt>
                <c:pt idx="32">
                  <c:v>6</c:v>
                </c:pt>
              </c:numCache>
            </c:numRef>
          </c:xVal>
          <c:yVal>
            <c:numRef>
              <c:f>公会計指標分析・財政指標組合せ分析表!$BP$73:$DC$73</c:f>
              <c:numCache>
                <c:formatCode>#,##0.0;"▲ "#,##0.0</c:formatCode>
                <c:ptCount val="40"/>
                <c:pt idx="0">
                  <c:v>69.599999999999994</c:v>
                </c:pt>
                <c:pt idx="8">
                  <c:v>69.5</c:v>
                </c:pt>
                <c:pt idx="16">
                  <c:v>60.1</c:v>
                </c:pt>
                <c:pt idx="24">
                  <c:v>56.3</c:v>
                </c:pt>
                <c:pt idx="32">
                  <c:v>49.7</c:v>
                </c:pt>
              </c:numCache>
            </c:numRef>
          </c:yVal>
          <c:smooth val="0"/>
          <c:extLst>
            <c:ext xmlns:c16="http://schemas.microsoft.com/office/drawing/2014/chart" uri="{C3380CC4-5D6E-409C-BE32-E72D297353CC}">
              <c16:uniqueId val="{00000009-742D-4EBF-AF41-71889B6A811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{1F6F8718-D951-42DF-80F0-2C4781F8D767}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42D-4EBF-AF41-71889B6A811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{75712B21-BE56-446C-87CD-328399E8FDF3}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2D-4EBF-AF41-71889B6A81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{35F3A0BD-F4A1-4505-B0F0-70AC07C5ED47}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2D-4EBF-AF41-71889B6A81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{8376358D-5579-4CE4-B9D5-323C2D17DD27}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2D-4EBF-AF41-71889B6A81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{E0A53445-CC6D-44AC-8FD0-899B941A7E81}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2D-4EBF-AF41-71889B6A811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{0F29C4DF-1E2C-4653-9E32-A160D9A90EA7}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42D-4EBF-AF41-71889B6A811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{D67AC9BB-5C47-4EFC-A70B-936E2DB55E4F}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42D-4EBF-AF41-71889B6A811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{B64A2E8B-318D-42E6-A483-9EEDAC69AEFE}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42D-4EBF-AF41-71889B6A811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{A827B51D-7749-431D-8619-F343ECB8AF88}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42D-4EBF-AF41-71889B6A81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4.0999999999999996</c:v>
                </c:pt>
                <c:pt idx="24">
                  <c:v>6</c:v>
                </c:pt>
                <c:pt idx="32">
                  <c:v>5.8</c:v>
                </c:pt>
              </c:numCache>
            </c:numRef>
          </c:xVal>
          <c:yVal>
            <c:numRef>
              <c:f>公会計指標分析・財政指標組合せ分析表!$BP$77:$DC$77</c:f>
              <c:numCache>
                <c:formatCode>#,##0.0;"▲ "#,##0.0</c:formatCode>
                <c:ptCount val="40"/>
                <c:pt idx="0">
                  <c:v>32.6</c:v>
                </c:pt>
                <c:pt idx="8">
                  <c:v>30.5</c:v>
                </c:pt>
                <c:pt idx="16">
                  <c:v>21.2</c:v>
                </c:pt>
                <c:pt idx="24">
                  <c:v>24.1</c:v>
                </c:pt>
                <c:pt idx="32">
                  <c:v>20.100000000000001</c:v>
                </c:pt>
              </c:numCache>
            </c:numRef>
          </c:yVal>
          <c:smooth val="0"/>
          <c:extLst>
            <c:ext xmlns:c16="http://schemas.microsoft.com/office/drawing/2014/chart" uri="{C3380CC4-5D6E-409C-BE32-E72D297353CC}">
              <c16:uniqueId val="{00000013-742D-4EBF-AF41-71889B6A8118}"/>
            </c:ext>
          </c:extLst>
        </c:ser>
        <c:dLbls>
          <c:showLegendKey val="0"/>
          <c:showVal val="1"/>
          <c:showCatName val="0"/>
          <c:showSerName val="0"/>
          <c:showPercent val="0"/>
          <c:showBubbleSize val="0"/>
        </c:dLbls>
        <c:axId val="84219776"/>
        <c:axId val="84234240"/>
      </c:scatterChart>
      <c:valAx>
        <c:axId val="84219776"/>
        <c:scaling>
          <c:orientation val="minMax"/>
          <c:max val="8.4"/>
          <c:min val="3.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8"/>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運営上の過重な負担とならないよう、適正な範囲での債務負担行為の設定や、市債及び公営企業債の発行額の抑制及び厳選に努めていることなどから、近年では減少傾向となっている。今後も健全な財政運営に向けて、事業の選択と集中により、新規市債の発行については、交付税措置のある市債の活用を優先し、資金手当債については抑制を図るなど厳選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地方債の現在高、公営企業債等繰入見込額及び</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退職手当負担見込額</a:t>
          </a:r>
          <a:r>
            <a:rPr kumimoji="1" lang="ja-JP" altLang="en-US" sz="1400">
              <a:latin typeface="ＭＳ ゴシック" pitchFamily="49" charset="-128"/>
              <a:ea typeface="ＭＳ ゴシック" pitchFamily="49" charset="-128"/>
            </a:rPr>
            <a:t>の減少により、将来負担額は減少傾向にある。今後も市債の発行額抑制や適正な範囲での債務負担行為の設定による将来負担額の抑制のほか、基金残高の確保、交付税措置のある市債活用による充当可能財源の確保に努めるなど、人口減少を踏まえ次世代への負担を極力減らせるよう取り組んで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千葉県市原市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市民公募債償還元金として</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減債基金を</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た一方、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本市は広域にわたることから、消防署や支所等の施設や道路、公園、水道、下水道等の多数のインフラを有している。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今後、維持更新に多額の費用が見込まれることから、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公共資産マネジメントの運用を見据えながら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必要額を積み立てていく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大規模公共施設整備</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及び改修</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文化基金：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市民の芸術、文化施設の整備並びに美術品等の展示資料の購入、制作</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緑化基金：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緑化の推進と緑地の拡大</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国際交流基金：国際交流の振興</a:t>
          </a:r>
          <a:endParaRPr lang="en-US" altLang="zh-TW"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保健医療福祉の増進</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五井駅西口ペデストリアンデッキ改修事業</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に充当</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するため</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1,404</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万円取崩した一方で、今後の</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公共施設の整備や改修に備えるた</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め</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寄付金及び預金利子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246</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したことによる増加</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文化基金：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寄付金及び預金利子等により</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万円を積立した一方で、国分寺台地区埋蔵文化財調査事業等に充当するため</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4,194</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緑化基金：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仮称）南青柳近隣公園整備事業</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等に</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充当</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するため</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1,181</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万円取崩した一方で、寄付金及び預金利子等により</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3,706</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を積立したことによる増加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公共資産マネジメントの運用を見据えながら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必要額を積み立てていく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億円、寄付金及び預金利子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2,260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円</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を積立てたことによる増加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施設の維持更新に多額の費用が見込まれること及び本市は不交付団体であり税収減となった時の影響が比較的大きいことから、財政運営に支障が出ないよう必要額を積み立てていく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市民公募債償還元金として</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満期一括償還の地方債がなくなったことから最低限の積立額としているが、今後の地方債償還計画を踏まえ必要額を積み立てていく。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277,707
272,395
368.17
93,162,686
88,609,496
4,298,094
51,871,254
49,084,128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固定資産減価償却率が他団体と比べて高めであり、施設・設備更新が進んで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おらず、老朽化が進行している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現在、公共施設等の適正管理のために個別施設計画の策定などを進めており、今後より一層の公共資産マネジメントの推進に努めていく。</a:t>
          </a:r>
          <a:endParaRPr lang="en-US"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146050</xdr:rowOff>
    </xdr:from>
    <xdr:to>
      <xdr:col>23</xdr:col>
      <xdr:colOff>85090</xdr:colOff>
      <xdr:row>34</xdr:row>
      <xdr:rowOff>97367</xdr:rowOff>
    </xdr:to>
    <xdr:cxnSp macro="">
      <xdr:nvCxnSpPr>
        <xdr:cNvPr id="64" name="直線コネクタ 63"/>
        <xdr:cNvCxnSpPr/>
      </xdr:nvCxnSpPr>
      <xdr:spPr>
        <a:xfrm flipV="1">
          <a:off x="4760595" y="5546725"/>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101194</xdr:rowOff>
    </xdr:from>
    <xdr:ext cx="405111" cy="259045"/>
    <xdr:sp macro="" textlink="">
      <xdr:nvSpPr>
        <xdr:cNvPr id="65" name="有形固定資産減価償却率最小値テキスト"/>
        <xdr:cNvSpPr txBox="1"/>
      </xdr:nvSpPr>
      <xdr:spPr>
        <a:xfrm>
          <a:off x="4813300" y="670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97367</xdr:rowOff>
    </xdr:from>
    <xdr:to>
      <xdr:col>23</xdr:col>
      <xdr:colOff>174625</xdr:colOff>
      <xdr:row>34</xdr:row>
      <xdr:rowOff>97367</xdr:rowOff>
    </xdr:to>
    <xdr:cxnSp macro="">
      <xdr:nvCxnSpPr>
        <xdr:cNvPr id="66" name="直線コネクタ 65"/>
        <xdr:cNvCxnSpPr/>
      </xdr:nvCxnSpPr>
      <xdr:spPr>
        <a:xfrm>
          <a:off x="4673600" y="669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92727</xdr:rowOff>
    </xdr:from>
    <xdr:ext cx="405111" cy="259045"/>
    <xdr:sp macro="" textlink="">
      <xdr:nvSpPr>
        <xdr:cNvPr id="67"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146050</xdr:rowOff>
    </xdr:from>
    <xdr:to>
      <xdr:col>23</xdr:col>
      <xdr:colOff>174625</xdr:colOff>
      <xdr:row>27</xdr:row>
      <xdr:rowOff>146050</xdr:rowOff>
    </xdr:to>
    <xdr:cxnSp macro="">
      <xdr:nvCxnSpPr>
        <xdr:cNvPr id="68" name="直線コネクタ 67"/>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42774</xdr:rowOff>
    </xdr:from>
    <xdr:ext cx="405111" cy="259045"/>
    <xdr:sp macro="" textlink="">
      <xdr:nvSpPr>
        <xdr:cNvPr id="69" name="有形固定資産減価償却率平均値テキスト"/>
        <xdr:cNvSpPr txBox="1"/>
      </xdr:nvSpPr>
      <xdr:spPr>
        <a:xfrm>
          <a:off x="4813300" y="61292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64347</xdr:rowOff>
    </xdr:from>
    <xdr:to>
      <xdr:col>23</xdr:col>
      <xdr:colOff>136525</xdr:colOff>
      <xdr:row>31</xdr:row>
      <xdr:rowOff>165947</xdr:rowOff>
    </xdr:to>
    <xdr:sp macro="" textlink="">
      <xdr:nvSpPr>
        <xdr:cNvPr id="70" name="フローチャート: 判断 69"/>
        <xdr:cNvSpPr/>
      </xdr:nvSpPr>
      <xdr:spPr>
        <a:xfrm>
          <a:off x="4711700" y="61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171027</xdr:rowOff>
    </xdr:from>
    <xdr:to>
      <xdr:col>19</xdr:col>
      <xdr:colOff>187325</xdr:colOff>
      <xdr:row>31</xdr:row>
      <xdr:rowOff>101177</xdr:rowOff>
    </xdr:to>
    <xdr:sp macro="" textlink="">
      <xdr:nvSpPr>
        <xdr:cNvPr id="71" name="フローチャート: 判断 70"/>
        <xdr:cNvSpPr/>
      </xdr:nvSpPr>
      <xdr:spPr>
        <a:xfrm>
          <a:off x="4000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69215</xdr:rowOff>
    </xdr:from>
    <xdr:to>
      <xdr:col>15</xdr:col>
      <xdr:colOff>187325</xdr:colOff>
      <xdr:row>32</xdr:row>
      <xdr:rowOff>170815</xdr:rowOff>
    </xdr:to>
    <xdr:sp macro="" textlink="">
      <xdr:nvSpPr>
        <xdr:cNvPr id="72" name="フローチャート: 判断 71"/>
        <xdr:cNvSpPr/>
      </xdr:nvSpPr>
      <xdr:spPr>
        <a:xfrm>
          <a:off x="3238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58208</xdr:rowOff>
    </xdr:from>
    <xdr:to>
      <xdr:col>23</xdr:col>
      <xdr:colOff>136525</xdr:colOff>
      <xdr:row>29</xdr:row>
      <xdr:rowOff>159808</xdr:rowOff>
    </xdr:to>
    <xdr:sp macro="" textlink="">
      <xdr:nvSpPr>
        <xdr:cNvPr id="78" name="楕円 77"/>
        <xdr:cNvSpPr/>
      </xdr:nvSpPr>
      <xdr:spPr>
        <a:xfrm>
          <a:off x="4711700" y="58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81085</xdr:rowOff>
    </xdr:from>
    <xdr:ext cx="405111" cy="259045"/>
    <xdr:sp macro="" textlink="">
      <xdr:nvSpPr>
        <xdr:cNvPr id="79" name="有形固定資産減価償却率該当値テキスト"/>
        <xdr:cNvSpPr txBox="1"/>
      </xdr:nvSpPr>
      <xdr:spPr>
        <a:xfrm>
          <a:off x="4813300" y="5653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79798</xdr:rowOff>
    </xdr:from>
    <xdr:to>
      <xdr:col>19</xdr:col>
      <xdr:colOff>187325</xdr:colOff>
      <xdr:row>30</xdr:row>
      <xdr:rowOff>9948</xdr:rowOff>
    </xdr:to>
    <xdr:sp macro="" textlink="">
      <xdr:nvSpPr>
        <xdr:cNvPr id="80" name="楕円 79"/>
        <xdr:cNvSpPr/>
      </xdr:nvSpPr>
      <xdr:spPr>
        <a:xfrm>
          <a:off x="4000500" y="58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109008</xdr:rowOff>
    </xdr:from>
    <xdr:to>
      <xdr:col>23</xdr:col>
      <xdr:colOff>85725</xdr:colOff>
      <xdr:row>29</xdr:row>
      <xdr:rowOff>130598</xdr:rowOff>
    </xdr:to>
    <xdr:cxnSp macro="">
      <xdr:nvCxnSpPr>
        <xdr:cNvPr id="81" name="直線コネクタ 80"/>
        <xdr:cNvCxnSpPr/>
      </xdr:nvCxnSpPr>
      <xdr:spPr>
        <a:xfrm flipV="1">
          <a:off x="4051300" y="5852583"/>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92304</xdr:rowOff>
    </xdr:from>
    <xdr:ext cx="405111" cy="259045"/>
    <xdr:sp macro="" textlink="">
      <xdr:nvSpPr>
        <xdr:cNvPr id="82" name="n_1aveValue有形固定資産減価償却率"/>
        <xdr:cNvSpPr txBox="1"/>
      </xdr:nvSpPr>
      <xdr:spPr>
        <a:xfrm>
          <a:off x="38360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15892</xdr:rowOff>
    </xdr:from>
    <xdr:ext cx="405111" cy="259045"/>
    <xdr:sp macro="" textlink="">
      <xdr:nvSpPr>
        <xdr:cNvPr id="83" name="n_2aveValue有形固定資産減価償却率"/>
        <xdr:cNvSpPr txBox="1"/>
      </xdr:nvSpPr>
      <xdr:spPr>
        <a:xfrm>
          <a:off x="3086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26475</xdr:rowOff>
    </xdr:from>
    <xdr:ext cx="405111" cy="259045"/>
    <xdr:sp macro="" textlink="">
      <xdr:nvSpPr>
        <xdr:cNvPr id="84" name="n_1mainValue有形固定資産減価償却率"/>
        <xdr:cNvSpPr txBox="1"/>
      </xdr:nvSpPr>
      <xdr:spPr>
        <a:xfrm>
          <a:off x="3836044" y="5598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他団体と比べて債務償還可能年数が短い。</a:t>
          </a:r>
          <a:endParaRPr kumimoji="1" lang="en-US" altLang="ja-JP" sz="1100">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施設維持管理費、改修費</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の増加に備え、</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への積み立てを増やすなどの取り組みを進めており、負担の平準化に努めていく。</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116064</xdr:rowOff>
    </xdr:from>
    <xdr:to>
      <xdr:col>76</xdr:col>
      <xdr:colOff>21589</xdr:colOff>
      <xdr:row>34</xdr:row>
      <xdr:rowOff>151342</xdr:rowOff>
    </xdr:to>
    <xdr:cxnSp macro="">
      <xdr:nvCxnSpPr>
        <xdr:cNvPr id="113" name="直線コネクタ 112"/>
        <xdr:cNvCxnSpPr/>
      </xdr:nvCxnSpPr>
      <xdr:spPr>
        <a:xfrm flipV="1">
          <a:off x="14793595" y="5516739"/>
          <a:ext cx="1269" cy="123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62741</xdr:rowOff>
    </xdr:from>
    <xdr:ext cx="405111" cy="259045"/>
    <xdr:sp macro="" textlink="">
      <xdr:nvSpPr>
        <xdr:cNvPr id="116" name="債務償還可能年数最大値テキスト"/>
        <xdr:cNvSpPr txBox="1"/>
      </xdr:nvSpPr>
      <xdr:spPr>
        <a:xfrm>
          <a:off x="14846300" y="529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116064</xdr:rowOff>
    </xdr:from>
    <xdr:to>
      <xdr:col>76</xdr:col>
      <xdr:colOff>111125</xdr:colOff>
      <xdr:row>27</xdr:row>
      <xdr:rowOff>116064</xdr:rowOff>
    </xdr:to>
    <xdr:cxnSp macro="">
      <xdr:nvCxnSpPr>
        <xdr:cNvPr id="117" name="直線コネクタ 116"/>
        <xdr:cNvCxnSpPr/>
      </xdr:nvCxnSpPr>
      <xdr:spPr>
        <a:xfrm>
          <a:off x="14706600" y="551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149524</xdr:rowOff>
    </xdr:from>
    <xdr:ext cx="340478" cy="259045"/>
    <xdr:sp macro="" textlink="">
      <xdr:nvSpPr>
        <xdr:cNvPr id="118" name="債務償還可能年数平均値テキスト"/>
        <xdr:cNvSpPr txBox="1"/>
      </xdr:nvSpPr>
      <xdr:spPr>
        <a:xfrm>
          <a:off x="14846300" y="58930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19" name="フローチャート: 判断 118"/>
        <xdr:cNvSpPr/>
      </xdr:nvSpPr>
      <xdr:spPr>
        <a:xfrm>
          <a:off x="14744700" y="60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63147</xdr:rowOff>
    </xdr:from>
    <xdr:to>
      <xdr:col>76</xdr:col>
      <xdr:colOff>73025</xdr:colOff>
      <xdr:row>31</xdr:row>
      <xdr:rowOff>164747</xdr:rowOff>
    </xdr:to>
    <xdr:sp macro="" textlink="">
      <xdr:nvSpPr>
        <xdr:cNvPr id="125" name="楕円 124"/>
        <xdr:cNvSpPr/>
      </xdr:nvSpPr>
      <xdr:spPr>
        <a:xfrm>
          <a:off x="14744700" y="614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41574</xdr:rowOff>
    </xdr:from>
    <xdr:ext cx="340478" cy="259045"/>
    <xdr:sp macro="" textlink="">
      <xdr:nvSpPr>
        <xdr:cNvPr id="126" name="債務償還可能年数該当値テキスト"/>
        <xdr:cNvSpPr txBox="1"/>
      </xdr:nvSpPr>
      <xdr:spPr>
        <a:xfrm>
          <a:off x="14846300" y="61280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277,707
272,395
368.17
93,162,686
88,609,496
4,298,094
51,871,254
49,084,128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51435</xdr:rowOff>
    </xdr:to>
    <xdr:cxnSp macro="">
      <xdr:nvCxnSpPr>
        <xdr:cNvPr id="56" name="直線コネクタ 55"/>
        <xdr:cNvCxnSpPr/>
      </xdr:nvCxnSpPr>
      <xdr:spPr>
        <a:xfrm flipV="1">
          <a:off x="4634865" y="5762625"/>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129557</xdr:rowOff>
    </xdr:from>
    <xdr:ext cx="405111" cy="259045"/>
    <xdr:sp macro="" textlink="">
      <xdr:nvSpPr>
        <xdr:cNvPr id="61" name="【道路】&#10;有形固定資産減価償却率平均値テキスト"/>
        <xdr:cNvSpPr txBox="1"/>
      </xdr:nvSpPr>
      <xdr:spPr>
        <a:xfrm>
          <a:off x="4673600" y="664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62" name="フローチャート: 判断 61"/>
        <xdr:cNvSpPr/>
      </xdr:nvSpPr>
      <xdr:spPr>
        <a:xfrm>
          <a:off x="4584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168275</xdr:rowOff>
    </xdr:from>
    <xdr:to>
      <xdr:col>20</xdr:col>
      <xdr:colOff>38100</xdr:colOff>
      <xdr:row>38</xdr:row>
      <xdr:rowOff>98425</xdr:rowOff>
    </xdr:to>
    <xdr:sp macro="" textlink="">
      <xdr:nvSpPr>
        <xdr:cNvPr id="63" name="フローチャート: 判断 62"/>
        <xdr:cNvSpPr/>
      </xdr:nvSpPr>
      <xdr:spPr>
        <a:xfrm>
          <a:off x="3746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147320</xdr:rowOff>
    </xdr:from>
    <xdr:to>
      <xdr:col>24</xdr:col>
      <xdr:colOff>114300</xdr:colOff>
      <xdr:row>37</xdr:row>
      <xdr:rowOff>77470</xdr:rowOff>
    </xdr:to>
    <xdr:sp macro="" textlink="">
      <xdr:nvSpPr>
        <xdr:cNvPr id="70" name="楕円 69"/>
        <xdr:cNvSpPr/>
      </xdr:nvSpPr>
      <xdr:spPr>
        <a:xfrm>
          <a:off x="45847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170197</xdr:rowOff>
    </xdr:from>
    <xdr:ext cx="405111" cy="259045"/>
    <xdr:sp macro="" textlink="">
      <xdr:nvSpPr>
        <xdr:cNvPr id="71" name="【道路】&#10;有形固定資産減価償却率該当値テキスト"/>
        <xdr:cNvSpPr txBox="1"/>
      </xdr:nvSpPr>
      <xdr:spPr>
        <a:xfrm>
          <a:off x="4673600"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xdr:rowOff>
    </xdr:from>
    <xdr:to>
      <xdr:col>20</xdr:col>
      <xdr:colOff>38100</xdr:colOff>
      <xdr:row>37</xdr:row>
      <xdr:rowOff>107950</xdr:rowOff>
    </xdr:to>
    <xdr:sp macro="" textlink="">
      <xdr:nvSpPr>
        <xdr:cNvPr id="72" name="楕円 71"/>
        <xdr:cNvSpPr/>
      </xdr:nvSpPr>
      <xdr:spPr>
        <a:xfrm>
          <a:off x="3746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26670</xdr:rowOff>
    </xdr:from>
    <xdr:to>
      <xdr:col>24</xdr:col>
      <xdr:colOff>63500</xdr:colOff>
      <xdr:row>37</xdr:row>
      <xdr:rowOff>57150</xdr:rowOff>
    </xdr:to>
    <xdr:cxnSp macro="">
      <xdr:nvCxnSpPr>
        <xdr:cNvPr id="73" name="直線コネクタ 72"/>
        <xdr:cNvCxnSpPr/>
      </xdr:nvCxnSpPr>
      <xdr:spPr>
        <a:xfrm flipV="1">
          <a:off x="3797300" y="6370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89552</xdr:rowOff>
    </xdr:from>
    <xdr:ext cx="405111" cy="259045"/>
    <xdr:sp macro="" textlink="">
      <xdr:nvSpPr>
        <xdr:cNvPr id="74" name="n_1aveValue【道路】&#10;有形固定資産減価償却率"/>
        <xdr:cNvSpPr txBox="1"/>
      </xdr:nvSpPr>
      <xdr:spPr>
        <a:xfrm>
          <a:off x="3582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5"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124477</xdr:rowOff>
    </xdr:from>
    <xdr:ext cx="405111" cy="259045"/>
    <xdr:sp macro="" textlink="">
      <xdr:nvSpPr>
        <xdr:cNvPr id="76" name="n_1mainValue【道路】&#10;有形固定資産減価償却率"/>
        <xdr:cNvSpPr txBox="1"/>
      </xdr:nvSpPr>
      <xdr:spPr>
        <a:xfrm>
          <a:off x="35820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40</xdr:row>
      <xdr:rowOff>127978</xdr:rowOff>
    </xdr:from>
    <xdr:to>
      <xdr:col>54</xdr:col>
      <xdr:colOff>189865</xdr:colOff>
      <xdr:row>41</xdr:row>
      <xdr:rowOff>83191</xdr:rowOff>
    </xdr:to>
    <xdr:cxnSp macro="">
      <xdr:nvCxnSpPr>
        <xdr:cNvPr id="100" name="直線コネクタ 99"/>
        <xdr:cNvCxnSpPr/>
      </xdr:nvCxnSpPr>
      <xdr:spPr>
        <a:xfrm flipV="1">
          <a:off x="10476865" y="6985978"/>
          <a:ext cx="0" cy="126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120273</xdr:rowOff>
    </xdr:from>
    <xdr:ext cx="469744" cy="259045"/>
    <xdr:sp macro="" textlink="">
      <xdr:nvSpPr>
        <xdr:cNvPr id="101" name="【道路】&#10;一人当たり延長最小値テキスト"/>
        <xdr:cNvSpPr txBox="1"/>
      </xdr:nvSpPr>
      <xdr:spPr>
        <a:xfrm>
          <a:off x="10515600" y="714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83191</xdr:rowOff>
    </xdr:from>
    <xdr:to>
      <xdr:col>55</xdr:col>
      <xdr:colOff>88900</xdr:colOff>
      <xdr:row>41</xdr:row>
      <xdr:rowOff>83191</xdr:rowOff>
    </xdr:to>
    <xdr:cxnSp macro="">
      <xdr:nvCxnSpPr>
        <xdr:cNvPr id="102" name="直線コネクタ 101"/>
        <xdr:cNvCxnSpPr/>
      </xdr:nvCxnSpPr>
      <xdr:spPr>
        <a:xfrm>
          <a:off x="10388600" y="7112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74655</xdr:rowOff>
    </xdr:from>
    <xdr:ext cx="534377" cy="259045"/>
    <xdr:sp macro="" textlink="">
      <xdr:nvSpPr>
        <xdr:cNvPr id="103" name="【道路】&#10;一人当たり延長最大値テキスト"/>
        <xdr:cNvSpPr txBox="1"/>
      </xdr:nvSpPr>
      <xdr:spPr>
        <a:xfrm>
          <a:off x="10515600" y="676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127978</xdr:rowOff>
    </xdr:from>
    <xdr:to>
      <xdr:col>55</xdr:col>
      <xdr:colOff>88900</xdr:colOff>
      <xdr:row>40</xdr:row>
      <xdr:rowOff>127978</xdr:rowOff>
    </xdr:to>
    <xdr:cxnSp macro="">
      <xdr:nvCxnSpPr>
        <xdr:cNvPr id="104" name="直線コネクタ 103"/>
        <xdr:cNvCxnSpPr/>
      </xdr:nvCxnSpPr>
      <xdr:spPr>
        <a:xfrm>
          <a:off x="10388600" y="698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30205</xdr:rowOff>
    </xdr:from>
    <xdr:ext cx="469744" cy="259045"/>
    <xdr:sp macro="" textlink="">
      <xdr:nvSpPr>
        <xdr:cNvPr id="105" name="【道路】&#10;一人当たり延長平均値テキスト"/>
        <xdr:cNvSpPr txBox="1"/>
      </xdr:nvSpPr>
      <xdr:spPr>
        <a:xfrm>
          <a:off x="10515600" y="6888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150273</xdr:rowOff>
    </xdr:from>
    <xdr:to>
      <xdr:col>55</xdr:col>
      <xdr:colOff>50800</xdr:colOff>
      <xdr:row>41</xdr:row>
      <xdr:rowOff>80423</xdr:rowOff>
    </xdr:to>
    <xdr:sp macro="" textlink="">
      <xdr:nvSpPr>
        <xdr:cNvPr id="106" name="フローチャート: 判断 105"/>
        <xdr:cNvSpPr/>
      </xdr:nvSpPr>
      <xdr:spPr>
        <a:xfrm>
          <a:off x="10426700" y="70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2216</xdr:rowOff>
    </xdr:from>
    <xdr:to>
      <xdr:col>50</xdr:col>
      <xdr:colOff>165100</xdr:colOff>
      <xdr:row>40</xdr:row>
      <xdr:rowOff>103816</xdr:rowOff>
    </xdr:to>
    <xdr:sp macro="" textlink="">
      <xdr:nvSpPr>
        <xdr:cNvPr id="107" name="フローチャート: 判断 106"/>
        <xdr:cNvSpPr/>
      </xdr:nvSpPr>
      <xdr:spPr>
        <a:xfrm>
          <a:off x="9588500" y="686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1550</xdr:rowOff>
    </xdr:from>
    <xdr:to>
      <xdr:col>46</xdr:col>
      <xdr:colOff>38100</xdr:colOff>
      <xdr:row>41</xdr:row>
      <xdr:rowOff>103150</xdr:rowOff>
    </xdr:to>
    <xdr:sp macro="" textlink="">
      <xdr:nvSpPr>
        <xdr:cNvPr id="108" name="フローチャート: 判断 107"/>
        <xdr:cNvSpPr/>
      </xdr:nvSpPr>
      <xdr:spPr>
        <a:xfrm>
          <a:off x="8699500" y="70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14846</xdr:rowOff>
    </xdr:from>
    <xdr:to>
      <xdr:col>55</xdr:col>
      <xdr:colOff>50800</xdr:colOff>
      <xdr:row>41</xdr:row>
      <xdr:rowOff>116446</xdr:rowOff>
    </xdr:to>
    <xdr:sp macro="" textlink="">
      <xdr:nvSpPr>
        <xdr:cNvPr id="114" name="楕円 113"/>
        <xdr:cNvSpPr/>
      </xdr:nvSpPr>
      <xdr:spPr>
        <a:xfrm>
          <a:off x="10426700" y="704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164723</xdr:rowOff>
    </xdr:from>
    <xdr:ext cx="469744" cy="259045"/>
    <xdr:sp macro="" textlink="">
      <xdr:nvSpPr>
        <xdr:cNvPr id="115" name="【道路】&#10;一人当たり延長該当値テキスト"/>
        <xdr:cNvSpPr txBox="1"/>
      </xdr:nvSpPr>
      <xdr:spPr>
        <a:xfrm>
          <a:off x="10515600" y="702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158826</xdr:rowOff>
    </xdr:from>
    <xdr:to>
      <xdr:col>50</xdr:col>
      <xdr:colOff>165100</xdr:colOff>
      <xdr:row>34</xdr:row>
      <xdr:rowOff>88976</xdr:rowOff>
    </xdr:to>
    <xdr:sp macro="" textlink="">
      <xdr:nvSpPr>
        <xdr:cNvPr id="116" name="楕円 115"/>
        <xdr:cNvSpPr/>
      </xdr:nvSpPr>
      <xdr:spPr>
        <a:xfrm>
          <a:off x="9588500" y="581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38176</xdr:rowOff>
    </xdr:from>
    <xdr:to>
      <xdr:col>55</xdr:col>
      <xdr:colOff>0</xdr:colOff>
      <xdr:row>41</xdr:row>
      <xdr:rowOff>65646</xdr:rowOff>
    </xdr:to>
    <xdr:cxnSp macro="">
      <xdr:nvCxnSpPr>
        <xdr:cNvPr id="117" name="直線コネクタ 116"/>
        <xdr:cNvCxnSpPr/>
      </xdr:nvCxnSpPr>
      <xdr:spPr>
        <a:xfrm>
          <a:off x="9639300" y="5867476"/>
          <a:ext cx="838200" cy="122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94943</xdr:rowOff>
    </xdr:from>
    <xdr:ext cx="534377" cy="259045"/>
    <xdr:sp macro="" textlink="">
      <xdr:nvSpPr>
        <xdr:cNvPr id="118" name="n_1aveValue【道路】&#10;一人当たり延長"/>
        <xdr:cNvSpPr txBox="1"/>
      </xdr:nvSpPr>
      <xdr:spPr>
        <a:xfrm>
          <a:off x="9359411" y="69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119677</xdr:rowOff>
    </xdr:from>
    <xdr:ext cx="469744" cy="259045"/>
    <xdr:sp macro="" textlink="">
      <xdr:nvSpPr>
        <xdr:cNvPr id="119" name="n_2aveValue【道路】&#10;一人当たり延長"/>
        <xdr:cNvSpPr txBox="1"/>
      </xdr:nvSpPr>
      <xdr:spPr>
        <a:xfrm>
          <a:off x="8515427" y="68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105503</xdr:rowOff>
    </xdr:from>
    <xdr:ext cx="534377" cy="259045"/>
    <xdr:sp macro="" textlink="">
      <xdr:nvSpPr>
        <xdr:cNvPr id="120" name="n_1mainValue【道路】&#10;一人当たり延長"/>
        <xdr:cNvSpPr txBox="1"/>
      </xdr:nvSpPr>
      <xdr:spPr>
        <a:xfrm>
          <a:off x="9359411" y="559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1" name="テキスト ボックス 14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3" name="テキスト ボックス 14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76200</xdr:rowOff>
    </xdr:from>
    <xdr:to>
      <xdr:col>24</xdr:col>
      <xdr:colOff>62865</xdr:colOff>
      <xdr:row>63</xdr:row>
      <xdr:rowOff>11430</xdr:rowOff>
    </xdr:to>
    <xdr:cxnSp macro="">
      <xdr:nvCxnSpPr>
        <xdr:cNvPr id="145" name="直線コネクタ 144"/>
        <xdr:cNvCxnSpPr/>
      </xdr:nvCxnSpPr>
      <xdr:spPr>
        <a:xfrm flipV="1">
          <a:off x="4634865" y="967740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15257</xdr:rowOff>
    </xdr:from>
    <xdr:ext cx="405111" cy="259045"/>
    <xdr:sp macro="" textlink="">
      <xdr:nvSpPr>
        <xdr:cNvPr id="146" name="【橋りょう・トンネル】&#10;有形固定資産減価償却率最小値テキスト"/>
        <xdr:cNvSpPr txBox="1"/>
      </xdr:nvSpPr>
      <xdr:spPr>
        <a:xfrm>
          <a:off x="4673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xdr:rowOff>
    </xdr:from>
    <xdr:to>
      <xdr:col>24</xdr:col>
      <xdr:colOff>152400</xdr:colOff>
      <xdr:row>63</xdr:row>
      <xdr:rowOff>11430</xdr:rowOff>
    </xdr:to>
    <xdr:cxnSp macro="">
      <xdr:nvCxnSpPr>
        <xdr:cNvPr id="147" name="直線コネクタ 146"/>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22877</xdr:rowOff>
    </xdr:from>
    <xdr:ext cx="405111" cy="259045"/>
    <xdr:sp macro="" textlink="">
      <xdr:nvSpPr>
        <xdr:cNvPr id="148" name="【橋りょう・トンネル】&#10;有形固定資産減価償却率最大値テキスト"/>
        <xdr:cNvSpPr txBox="1"/>
      </xdr:nvSpPr>
      <xdr:spPr>
        <a:xfrm>
          <a:off x="4673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76200</xdr:rowOff>
    </xdr:from>
    <xdr:to>
      <xdr:col>24</xdr:col>
      <xdr:colOff>152400</xdr:colOff>
      <xdr:row>56</xdr:row>
      <xdr:rowOff>76200</xdr:rowOff>
    </xdr:to>
    <xdr:cxnSp macro="">
      <xdr:nvCxnSpPr>
        <xdr:cNvPr id="149" name="直線コネクタ 148"/>
        <xdr:cNvCxnSpPr/>
      </xdr:nvCxnSpPr>
      <xdr:spPr>
        <a:xfrm>
          <a:off x="4546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133367</xdr:rowOff>
    </xdr:from>
    <xdr:ext cx="405111" cy="259045"/>
    <xdr:sp macro="" textlink="">
      <xdr:nvSpPr>
        <xdr:cNvPr id="150" name="【橋りょう・トンネル】&#10;有形固定資産減価償却率平均値テキスト"/>
        <xdr:cNvSpPr txBox="1"/>
      </xdr:nvSpPr>
      <xdr:spPr>
        <a:xfrm>
          <a:off x="4673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51" name="フローチャート: 判断 150"/>
        <xdr:cNvSpPr/>
      </xdr:nvSpPr>
      <xdr:spPr>
        <a:xfrm>
          <a:off x="4584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97790</xdr:rowOff>
    </xdr:from>
    <xdr:to>
      <xdr:col>20</xdr:col>
      <xdr:colOff>38100</xdr:colOff>
      <xdr:row>59</xdr:row>
      <xdr:rowOff>27940</xdr:rowOff>
    </xdr:to>
    <xdr:sp macro="" textlink="">
      <xdr:nvSpPr>
        <xdr:cNvPr id="152" name="フローチャート: 判断 151"/>
        <xdr:cNvSpPr/>
      </xdr:nvSpPr>
      <xdr:spPr>
        <a:xfrm>
          <a:off x="3746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40640</xdr:rowOff>
    </xdr:from>
    <xdr:to>
      <xdr:col>15</xdr:col>
      <xdr:colOff>101600</xdr:colOff>
      <xdr:row>60</xdr:row>
      <xdr:rowOff>142240</xdr:rowOff>
    </xdr:to>
    <xdr:sp macro="" textlink="">
      <xdr:nvSpPr>
        <xdr:cNvPr id="153" name="フローチャート: 判断 152"/>
        <xdr:cNvSpPr/>
      </xdr:nvSpPr>
      <xdr:spPr>
        <a:xfrm>
          <a:off x="2857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44450</xdr:rowOff>
    </xdr:from>
    <xdr:to>
      <xdr:col>24</xdr:col>
      <xdr:colOff>114300</xdr:colOff>
      <xdr:row>58</xdr:row>
      <xdr:rowOff>146050</xdr:rowOff>
    </xdr:to>
    <xdr:sp macro="" textlink="">
      <xdr:nvSpPr>
        <xdr:cNvPr id="159" name="楕円 158"/>
        <xdr:cNvSpPr/>
      </xdr:nvSpPr>
      <xdr:spPr>
        <a:xfrm>
          <a:off x="45847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67327</xdr:rowOff>
    </xdr:from>
    <xdr:ext cx="405111" cy="259045"/>
    <xdr:sp macro="" textlink="">
      <xdr:nvSpPr>
        <xdr:cNvPr id="160" name="【橋りょう・トンネル】&#10;有形固定資産減価償却率該当値テキスト"/>
        <xdr:cNvSpPr txBox="1"/>
      </xdr:nvSpPr>
      <xdr:spPr>
        <a:xfrm>
          <a:off x="4673600"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93980</xdr:rowOff>
    </xdr:from>
    <xdr:to>
      <xdr:col>20</xdr:col>
      <xdr:colOff>38100</xdr:colOff>
      <xdr:row>59</xdr:row>
      <xdr:rowOff>24130</xdr:rowOff>
    </xdr:to>
    <xdr:sp macro="" textlink="">
      <xdr:nvSpPr>
        <xdr:cNvPr id="161" name="楕円 160"/>
        <xdr:cNvSpPr/>
      </xdr:nvSpPr>
      <xdr:spPr>
        <a:xfrm>
          <a:off x="3746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95250</xdr:rowOff>
    </xdr:from>
    <xdr:to>
      <xdr:col>24</xdr:col>
      <xdr:colOff>63500</xdr:colOff>
      <xdr:row>58</xdr:row>
      <xdr:rowOff>144780</xdr:rowOff>
    </xdr:to>
    <xdr:cxnSp macro="">
      <xdr:nvCxnSpPr>
        <xdr:cNvPr id="162" name="直線コネクタ 161"/>
        <xdr:cNvCxnSpPr/>
      </xdr:nvCxnSpPr>
      <xdr:spPr>
        <a:xfrm flipV="1">
          <a:off x="3797300" y="100393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19067</xdr:rowOff>
    </xdr:from>
    <xdr:ext cx="405111" cy="259045"/>
    <xdr:sp macro="" textlink="">
      <xdr:nvSpPr>
        <xdr:cNvPr id="163" name="n_1aveValue【橋りょう・トンネル】&#10;有形固定資産減価償却率"/>
        <xdr:cNvSpPr txBox="1"/>
      </xdr:nvSpPr>
      <xdr:spPr>
        <a:xfrm>
          <a:off x="35820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158767</xdr:rowOff>
    </xdr:from>
    <xdr:ext cx="405111" cy="259045"/>
    <xdr:sp macro="" textlink="">
      <xdr:nvSpPr>
        <xdr:cNvPr id="164" name="n_2aveValue【橋りょう・トンネル】&#10;有形固定資産減価償却率"/>
        <xdr:cNvSpPr txBox="1"/>
      </xdr:nvSpPr>
      <xdr:spPr>
        <a:xfrm>
          <a:off x="2705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40657</xdr:rowOff>
    </xdr:from>
    <xdr:ext cx="405111" cy="259045"/>
    <xdr:sp macro="" textlink="">
      <xdr:nvSpPr>
        <xdr:cNvPr id="165" name="n_1mainValue【橋りょう・トンネル】&#10;有形固定資産減価償却率"/>
        <xdr:cNvSpPr txBox="1"/>
      </xdr:nvSpPr>
      <xdr:spPr>
        <a:xfrm>
          <a:off x="3582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76" name="テキスト ボックス 175"/>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105427</xdr:rowOff>
    </xdr:from>
    <xdr:ext cx="595419" cy="259045"/>
    <xdr:sp macro="" textlink="">
      <xdr:nvSpPr>
        <xdr:cNvPr id="178" name="テキスト ボックス 177"/>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2" name="テキスト ボックス 18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4" name="テキスト ボックス 18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6" name="テキスト ボックス 18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8" name="テキスト ボックス 18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127997</xdr:rowOff>
    </xdr:from>
    <xdr:to>
      <xdr:col>54</xdr:col>
      <xdr:colOff>189865</xdr:colOff>
      <xdr:row>64</xdr:row>
      <xdr:rowOff>149062</xdr:rowOff>
    </xdr:to>
    <xdr:cxnSp macro="">
      <xdr:nvCxnSpPr>
        <xdr:cNvPr id="190" name="直線コネクタ 189"/>
        <xdr:cNvCxnSpPr/>
      </xdr:nvCxnSpPr>
      <xdr:spPr>
        <a:xfrm flipV="1">
          <a:off x="10476865" y="9729197"/>
          <a:ext cx="0" cy="139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152889</xdr:rowOff>
    </xdr:from>
    <xdr:ext cx="534377" cy="259045"/>
    <xdr:sp macro="" textlink="">
      <xdr:nvSpPr>
        <xdr:cNvPr id="191" name="【橋りょう・トンネル】&#10;一人当たり有形固定資産（償却資産）額最小値テキスト"/>
        <xdr:cNvSpPr txBox="1"/>
      </xdr:nvSpPr>
      <xdr:spPr>
        <a:xfrm>
          <a:off x="10515600" y="1112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149062</xdr:rowOff>
    </xdr:from>
    <xdr:to>
      <xdr:col>55</xdr:col>
      <xdr:colOff>88900</xdr:colOff>
      <xdr:row>64</xdr:row>
      <xdr:rowOff>149062</xdr:rowOff>
    </xdr:to>
    <xdr:cxnSp macro="">
      <xdr:nvCxnSpPr>
        <xdr:cNvPr id="192" name="直線コネクタ 191"/>
        <xdr:cNvCxnSpPr/>
      </xdr:nvCxnSpPr>
      <xdr:spPr>
        <a:xfrm>
          <a:off x="10388600" y="111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74674</xdr:rowOff>
    </xdr:from>
    <xdr:ext cx="599010" cy="259045"/>
    <xdr:sp macro="" textlink="">
      <xdr:nvSpPr>
        <xdr:cNvPr id="193" name="【橋りょう・トンネル】&#10;一人当たり有形固定資産（償却資産）額最大値テキスト"/>
        <xdr:cNvSpPr txBox="1"/>
      </xdr:nvSpPr>
      <xdr:spPr>
        <a:xfrm>
          <a:off x="10515600" y="950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127997</xdr:rowOff>
    </xdr:from>
    <xdr:to>
      <xdr:col>55</xdr:col>
      <xdr:colOff>88900</xdr:colOff>
      <xdr:row>56</xdr:row>
      <xdr:rowOff>127997</xdr:rowOff>
    </xdr:to>
    <xdr:cxnSp macro="">
      <xdr:nvCxnSpPr>
        <xdr:cNvPr id="194" name="直線コネクタ 193"/>
        <xdr:cNvCxnSpPr/>
      </xdr:nvCxnSpPr>
      <xdr:spPr>
        <a:xfrm>
          <a:off x="10388600" y="97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9301</xdr:rowOff>
    </xdr:from>
    <xdr:ext cx="599010" cy="259045"/>
    <xdr:sp macro="" textlink="">
      <xdr:nvSpPr>
        <xdr:cNvPr id="195" name="【橋りょう・トンネル】&#10;一人当たり有形固定資産（償却資産）額平均値テキスト"/>
        <xdr:cNvSpPr txBox="1"/>
      </xdr:nvSpPr>
      <xdr:spPr>
        <a:xfrm>
          <a:off x="10515600" y="10467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157874</xdr:rowOff>
    </xdr:from>
    <xdr:to>
      <xdr:col>55</xdr:col>
      <xdr:colOff>50800</xdr:colOff>
      <xdr:row>62</xdr:row>
      <xdr:rowOff>88024</xdr:rowOff>
    </xdr:to>
    <xdr:sp macro="" textlink="">
      <xdr:nvSpPr>
        <xdr:cNvPr id="196" name="フローチャート: 判断 195"/>
        <xdr:cNvSpPr/>
      </xdr:nvSpPr>
      <xdr:spPr>
        <a:xfrm>
          <a:off x="10426700" y="106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32536</xdr:rowOff>
    </xdr:from>
    <xdr:to>
      <xdr:col>50</xdr:col>
      <xdr:colOff>165100</xdr:colOff>
      <xdr:row>61</xdr:row>
      <xdr:rowOff>134136</xdr:rowOff>
    </xdr:to>
    <xdr:sp macro="" textlink="">
      <xdr:nvSpPr>
        <xdr:cNvPr id="197" name="フローチャート: 判断 196"/>
        <xdr:cNvSpPr/>
      </xdr:nvSpPr>
      <xdr:spPr>
        <a:xfrm>
          <a:off x="9588500" y="1049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112916</xdr:rowOff>
    </xdr:from>
    <xdr:to>
      <xdr:col>46</xdr:col>
      <xdr:colOff>38100</xdr:colOff>
      <xdr:row>63</xdr:row>
      <xdr:rowOff>43066</xdr:rowOff>
    </xdr:to>
    <xdr:sp macro="" textlink="">
      <xdr:nvSpPr>
        <xdr:cNvPr id="198" name="フローチャート: 判断 197"/>
        <xdr:cNvSpPr/>
      </xdr:nvSpPr>
      <xdr:spPr>
        <a:xfrm>
          <a:off x="8699500" y="107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168442</xdr:rowOff>
    </xdr:from>
    <xdr:to>
      <xdr:col>55</xdr:col>
      <xdr:colOff>50800</xdr:colOff>
      <xdr:row>63</xdr:row>
      <xdr:rowOff>98592</xdr:rowOff>
    </xdr:to>
    <xdr:sp macro="" textlink="">
      <xdr:nvSpPr>
        <xdr:cNvPr id="204" name="楕円 203"/>
        <xdr:cNvSpPr/>
      </xdr:nvSpPr>
      <xdr:spPr>
        <a:xfrm>
          <a:off x="10426700" y="1079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146869</xdr:rowOff>
    </xdr:from>
    <xdr:ext cx="599010" cy="259045"/>
    <xdr:sp macro="" textlink="">
      <xdr:nvSpPr>
        <xdr:cNvPr id="205" name="【橋りょう・トンネル】&#10;一人当たり有形固定資産（償却資産）額該当値テキスト"/>
        <xdr:cNvSpPr txBox="1"/>
      </xdr:nvSpPr>
      <xdr:spPr>
        <a:xfrm>
          <a:off x="10515600" y="10776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3595</xdr:rowOff>
    </xdr:from>
    <xdr:to>
      <xdr:col>50</xdr:col>
      <xdr:colOff>165100</xdr:colOff>
      <xdr:row>63</xdr:row>
      <xdr:rowOff>105195</xdr:rowOff>
    </xdr:to>
    <xdr:sp macro="" textlink="">
      <xdr:nvSpPr>
        <xdr:cNvPr id="206" name="楕円 205"/>
        <xdr:cNvSpPr/>
      </xdr:nvSpPr>
      <xdr:spPr>
        <a:xfrm>
          <a:off x="9588500" y="1080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47792</xdr:rowOff>
    </xdr:from>
    <xdr:to>
      <xdr:col>55</xdr:col>
      <xdr:colOff>0</xdr:colOff>
      <xdr:row>63</xdr:row>
      <xdr:rowOff>54395</xdr:rowOff>
    </xdr:to>
    <xdr:cxnSp macro="">
      <xdr:nvCxnSpPr>
        <xdr:cNvPr id="207" name="直線コネクタ 206"/>
        <xdr:cNvCxnSpPr/>
      </xdr:nvCxnSpPr>
      <xdr:spPr>
        <a:xfrm flipV="1">
          <a:off x="9639300" y="10849142"/>
          <a:ext cx="838200" cy="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150663</xdr:rowOff>
    </xdr:from>
    <xdr:ext cx="599010" cy="259045"/>
    <xdr:sp macro="" textlink="">
      <xdr:nvSpPr>
        <xdr:cNvPr id="208" name="n_1aveValue【橋りょう・トンネル】&#10;一人当たり有形固定資産（償却資産）額"/>
        <xdr:cNvSpPr txBox="1"/>
      </xdr:nvSpPr>
      <xdr:spPr>
        <a:xfrm>
          <a:off x="9327095" y="1026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59593</xdr:rowOff>
    </xdr:from>
    <xdr:ext cx="599010" cy="259045"/>
    <xdr:sp macro="" textlink="">
      <xdr:nvSpPr>
        <xdr:cNvPr id="209" name="n_2aveValue【橋りょう・トンネル】&#10;一人当たり有形固定資産（償却資産）額"/>
        <xdr:cNvSpPr txBox="1"/>
      </xdr:nvSpPr>
      <xdr:spPr>
        <a:xfrm>
          <a:off x="8450795" y="10518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96322</xdr:rowOff>
    </xdr:from>
    <xdr:ext cx="599010" cy="259045"/>
    <xdr:sp macro="" textlink="">
      <xdr:nvSpPr>
        <xdr:cNvPr id="210" name="n_1mainValue【橋りょう・トンネル】&#10;一人当たり有形固定資産（償却資産）額"/>
        <xdr:cNvSpPr txBox="1"/>
      </xdr:nvSpPr>
      <xdr:spPr>
        <a:xfrm>
          <a:off x="9327095" y="1089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1" name="テキスト ボックス 22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22" name="直線コネクタ 221"/>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23" name="テキスト ボックス 222"/>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26" name="直線コネクタ 225"/>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27" name="テキスト ボックス 226"/>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9" name="テキスト ボックス 22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158114</xdr:rowOff>
    </xdr:to>
    <xdr:cxnSp macro="">
      <xdr:nvCxnSpPr>
        <xdr:cNvPr id="231" name="直線コネクタ 230"/>
        <xdr:cNvCxnSpPr/>
      </xdr:nvCxnSpPr>
      <xdr:spPr>
        <a:xfrm flipV="1">
          <a:off x="4634865" y="1341691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161941</xdr:rowOff>
    </xdr:from>
    <xdr:ext cx="405111" cy="259045"/>
    <xdr:sp macro="" textlink="">
      <xdr:nvSpPr>
        <xdr:cNvPr id="232" name="【公営住宅】&#10;有形固定資産減価償却率最小値テキスト"/>
        <xdr:cNvSpPr txBox="1"/>
      </xdr:nvSpPr>
      <xdr:spPr>
        <a:xfrm>
          <a:off x="4673600" y="1473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158114</xdr:rowOff>
    </xdr:from>
    <xdr:to>
      <xdr:col>24</xdr:col>
      <xdr:colOff>152400</xdr:colOff>
      <xdr:row>85</xdr:row>
      <xdr:rowOff>158114</xdr:rowOff>
    </xdr:to>
    <xdr:cxnSp macro="">
      <xdr:nvCxnSpPr>
        <xdr:cNvPr id="233" name="直線コネクタ 232"/>
        <xdr:cNvCxnSpPr/>
      </xdr:nvCxnSpPr>
      <xdr:spPr>
        <a:xfrm>
          <a:off x="4546600" y="147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34" name="【公営住宅】&#10;有形固定資産減価償却率最大値テキスト"/>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35" name="直線コネクタ 234"/>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137177</xdr:rowOff>
    </xdr:from>
    <xdr:ext cx="405111" cy="259045"/>
    <xdr:sp macro="" textlink="">
      <xdr:nvSpPr>
        <xdr:cNvPr id="236" name="【公営住宅】&#10;有形固定資産減価償却率平均値テキスト"/>
        <xdr:cNvSpPr txBox="1"/>
      </xdr:nvSpPr>
      <xdr:spPr>
        <a:xfrm>
          <a:off x="4673600" y="1385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37" name="フローチャート: 判断 236"/>
        <xdr:cNvSpPr/>
      </xdr:nvSpPr>
      <xdr:spPr>
        <a:xfrm>
          <a:off x="4584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38" name="フローチャート: 判断 237"/>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239" name="フローチャート: 判断 238"/>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44450</xdr:rowOff>
    </xdr:from>
    <xdr:to>
      <xdr:col>24</xdr:col>
      <xdr:colOff>114300</xdr:colOff>
      <xdr:row>80</xdr:row>
      <xdr:rowOff>146050</xdr:rowOff>
    </xdr:to>
    <xdr:sp macro="" textlink="">
      <xdr:nvSpPr>
        <xdr:cNvPr id="245" name="楕円 244"/>
        <xdr:cNvSpPr/>
      </xdr:nvSpPr>
      <xdr:spPr>
        <a:xfrm>
          <a:off x="4584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67327</xdr:rowOff>
    </xdr:from>
    <xdr:ext cx="405111" cy="259045"/>
    <xdr:sp macro="" textlink="">
      <xdr:nvSpPr>
        <xdr:cNvPr id="246" name="【公営住宅】&#10;有形固定資産減価償却率該当値テキスト"/>
        <xdr:cNvSpPr txBox="1"/>
      </xdr:nvSpPr>
      <xdr:spPr>
        <a:xfrm>
          <a:off x="4673600"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141605</xdr:rowOff>
    </xdr:from>
    <xdr:to>
      <xdr:col>20</xdr:col>
      <xdr:colOff>38100</xdr:colOff>
      <xdr:row>81</xdr:row>
      <xdr:rowOff>71755</xdr:rowOff>
    </xdr:to>
    <xdr:sp macro="" textlink="">
      <xdr:nvSpPr>
        <xdr:cNvPr id="247" name="楕円 246"/>
        <xdr:cNvSpPr/>
      </xdr:nvSpPr>
      <xdr:spPr>
        <a:xfrm>
          <a:off x="3746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95250</xdr:rowOff>
    </xdr:from>
    <xdr:to>
      <xdr:col>24</xdr:col>
      <xdr:colOff>63500</xdr:colOff>
      <xdr:row>81</xdr:row>
      <xdr:rowOff>20955</xdr:rowOff>
    </xdr:to>
    <xdr:cxnSp macro="">
      <xdr:nvCxnSpPr>
        <xdr:cNvPr id="248" name="直線コネクタ 247"/>
        <xdr:cNvCxnSpPr/>
      </xdr:nvCxnSpPr>
      <xdr:spPr>
        <a:xfrm flipV="1">
          <a:off x="3797300" y="1381125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34307</xdr:rowOff>
    </xdr:from>
    <xdr:ext cx="405111" cy="259045"/>
    <xdr:sp macro="" textlink="">
      <xdr:nvSpPr>
        <xdr:cNvPr id="249" name="n_1aveValue【公営住宅】&#10;有形固定資産減価償却率"/>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250" name="n_2aveValue【公営住宅】&#10;有形固定資産減価償却率"/>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88282</xdr:rowOff>
    </xdr:from>
    <xdr:ext cx="405111" cy="259045"/>
    <xdr:sp macro="" textlink="">
      <xdr:nvSpPr>
        <xdr:cNvPr id="251" name="n_1mainValue【公営住宅】&#10;有形固定資産減価償却率"/>
        <xdr:cNvSpPr txBox="1"/>
      </xdr:nvSpPr>
      <xdr:spPr>
        <a:xfrm>
          <a:off x="35820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1" name="テキスト ボックス 27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26670</xdr:rowOff>
    </xdr:from>
    <xdr:to>
      <xdr:col>54</xdr:col>
      <xdr:colOff>189865</xdr:colOff>
      <xdr:row>85</xdr:row>
      <xdr:rowOff>53339</xdr:rowOff>
    </xdr:to>
    <xdr:cxnSp macro="">
      <xdr:nvCxnSpPr>
        <xdr:cNvPr id="275" name="直線コネクタ 274"/>
        <xdr:cNvCxnSpPr/>
      </xdr:nvCxnSpPr>
      <xdr:spPr>
        <a:xfrm flipV="1">
          <a:off x="10476865" y="132283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57166</xdr:rowOff>
    </xdr:from>
    <xdr:ext cx="469744" cy="259045"/>
    <xdr:sp macro="" textlink="">
      <xdr:nvSpPr>
        <xdr:cNvPr id="276" name="【公営住宅】&#10;一人当たり面積最小値テキスト"/>
        <xdr:cNvSpPr txBox="1"/>
      </xdr:nvSpPr>
      <xdr:spPr>
        <a:xfrm>
          <a:off x="10515600"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53339</xdr:rowOff>
    </xdr:from>
    <xdr:to>
      <xdr:col>55</xdr:col>
      <xdr:colOff>88900</xdr:colOff>
      <xdr:row>85</xdr:row>
      <xdr:rowOff>53339</xdr:rowOff>
    </xdr:to>
    <xdr:cxnSp macro="">
      <xdr:nvCxnSpPr>
        <xdr:cNvPr id="277" name="直線コネクタ 276"/>
        <xdr:cNvCxnSpPr/>
      </xdr:nvCxnSpPr>
      <xdr:spPr>
        <a:xfrm>
          <a:off x="10388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144797</xdr:rowOff>
    </xdr:from>
    <xdr:ext cx="469744" cy="259045"/>
    <xdr:sp macro="" textlink="">
      <xdr:nvSpPr>
        <xdr:cNvPr id="278" name="【公営住宅】&#10;一人当たり面積最大値テキスト"/>
        <xdr:cNvSpPr txBox="1"/>
      </xdr:nvSpPr>
      <xdr:spPr>
        <a:xfrm>
          <a:off x="10515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26670</xdr:rowOff>
    </xdr:from>
    <xdr:to>
      <xdr:col>55</xdr:col>
      <xdr:colOff>88900</xdr:colOff>
      <xdr:row>77</xdr:row>
      <xdr:rowOff>26670</xdr:rowOff>
    </xdr:to>
    <xdr:cxnSp macro="">
      <xdr:nvCxnSpPr>
        <xdr:cNvPr id="279" name="直線コネクタ 278"/>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104157</xdr:rowOff>
    </xdr:from>
    <xdr:ext cx="469744" cy="259045"/>
    <xdr:sp macro="" textlink="">
      <xdr:nvSpPr>
        <xdr:cNvPr id="280" name="【公営住宅】&#10;一人当たり面積平均値テキスト"/>
        <xdr:cNvSpPr txBox="1"/>
      </xdr:nvSpPr>
      <xdr:spPr>
        <a:xfrm>
          <a:off x="10515600" y="13991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81280</xdr:rowOff>
    </xdr:from>
    <xdr:to>
      <xdr:col>55</xdr:col>
      <xdr:colOff>50800</xdr:colOff>
      <xdr:row>83</xdr:row>
      <xdr:rowOff>11430</xdr:rowOff>
    </xdr:to>
    <xdr:sp macro="" textlink="">
      <xdr:nvSpPr>
        <xdr:cNvPr id="281" name="フローチャート: 判断 280"/>
        <xdr:cNvSpPr/>
      </xdr:nvSpPr>
      <xdr:spPr>
        <a:xfrm>
          <a:off x="10426700" y="1414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115570</xdr:rowOff>
    </xdr:from>
    <xdr:to>
      <xdr:col>50</xdr:col>
      <xdr:colOff>165100</xdr:colOff>
      <xdr:row>83</xdr:row>
      <xdr:rowOff>45720</xdr:rowOff>
    </xdr:to>
    <xdr:sp macro="" textlink="">
      <xdr:nvSpPr>
        <xdr:cNvPr id="282" name="フローチャート: 判断 281"/>
        <xdr:cNvSpPr/>
      </xdr:nvSpPr>
      <xdr:spPr>
        <a:xfrm>
          <a:off x="9588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25400</xdr:rowOff>
    </xdr:from>
    <xdr:to>
      <xdr:col>46</xdr:col>
      <xdr:colOff>38100</xdr:colOff>
      <xdr:row>83</xdr:row>
      <xdr:rowOff>127000</xdr:rowOff>
    </xdr:to>
    <xdr:sp macro="" textlink="">
      <xdr:nvSpPr>
        <xdr:cNvPr id="283" name="フローチャート: 判断 282"/>
        <xdr:cNvSpPr/>
      </xdr:nvSpPr>
      <xdr:spPr>
        <a:xfrm>
          <a:off x="8699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2539</xdr:rowOff>
    </xdr:from>
    <xdr:to>
      <xdr:col>55</xdr:col>
      <xdr:colOff>50800</xdr:colOff>
      <xdr:row>85</xdr:row>
      <xdr:rowOff>104139</xdr:rowOff>
    </xdr:to>
    <xdr:sp macro="" textlink="">
      <xdr:nvSpPr>
        <xdr:cNvPr id="289" name="楕円 288"/>
        <xdr:cNvSpPr/>
      </xdr:nvSpPr>
      <xdr:spPr>
        <a:xfrm>
          <a:off x="104267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88916</xdr:rowOff>
    </xdr:from>
    <xdr:ext cx="469744" cy="259045"/>
    <xdr:sp macro="" textlink="">
      <xdr:nvSpPr>
        <xdr:cNvPr id="290" name="【公営住宅】&#10;一人当たり面積該当値テキスト"/>
        <xdr:cNvSpPr txBox="1"/>
      </xdr:nvSpPr>
      <xdr:spPr>
        <a:xfrm>
          <a:off x="10515600" y="1449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3811</xdr:rowOff>
    </xdr:from>
    <xdr:to>
      <xdr:col>50</xdr:col>
      <xdr:colOff>165100</xdr:colOff>
      <xdr:row>85</xdr:row>
      <xdr:rowOff>105411</xdr:rowOff>
    </xdr:to>
    <xdr:sp macro="" textlink="">
      <xdr:nvSpPr>
        <xdr:cNvPr id="291" name="楕円 290"/>
        <xdr:cNvSpPr/>
      </xdr:nvSpPr>
      <xdr:spPr>
        <a:xfrm>
          <a:off x="9588500" y="1457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53339</xdr:rowOff>
    </xdr:from>
    <xdr:to>
      <xdr:col>55</xdr:col>
      <xdr:colOff>0</xdr:colOff>
      <xdr:row>85</xdr:row>
      <xdr:rowOff>54611</xdr:rowOff>
    </xdr:to>
    <xdr:cxnSp macro="">
      <xdr:nvCxnSpPr>
        <xdr:cNvPr id="292" name="直線コネクタ 291"/>
        <xdr:cNvCxnSpPr/>
      </xdr:nvCxnSpPr>
      <xdr:spPr>
        <a:xfrm flipV="1">
          <a:off x="9639300" y="1462658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62247</xdr:rowOff>
    </xdr:from>
    <xdr:ext cx="469744" cy="259045"/>
    <xdr:sp macro="" textlink="">
      <xdr:nvSpPr>
        <xdr:cNvPr id="293" name="n_1aveValue【公営住宅】&#10;一人当たり面積"/>
        <xdr:cNvSpPr txBox="1"/>
      </xdr:nvSpPr>
      <xdr:spPr>
        <a:xfrm>
          <a:off x="9391727" y="1394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143527</xdr:rowOff>
    </xdr:from>
    <xdr:ext cx="469744" cy="259045"/>
    <xdr:sp macro="" textlink="">
      <xdr:nvSpPr>
        <xdr:cNvPr id="294" name="n_2aveValue【公営住宅】&#10;一人当たり面積"/>
        <xdr:cNvSpPr txBox="1"/>
      </xdr:nvSpPr>
      <xdr:spPr>
        <a:xfrm>
          <a:off x="8515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96538</xdr:rowOff>
    </xdr:from>
    <xdr:ext cx="469744" cy="259045"/>
    <xdr:sp macro="" textlink="">
      <xdr:nvSpPr>
        <xdr:cNvPr id="295" name="n_1mainValue【公営住宅】&#10;一人当たり面積"/>
        <xdr:cNvSpPr txBox="1"/>
      </xdr:nvSpPr>
      <xdr:spPr>
        <a:xfrm>
          <a:off x="9391727" y="1466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22" name="テキスト ボックス 32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23" name="直線コネクタ 32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24" name="テキスト ボックス 32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25" name="直線コネクタ 32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26" name="テキスト ボックス 32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27" name="直線コネクタ 32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28" name="テキスト ボックス 32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29" name="直線コネクタ 32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30" name="テキスト ボックス 32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1" name="直線コネクタ 3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32" name="テキスト ボックス 33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48768</xdr:rowOff>
    </xdr:from>
    <xdr:to>
      <xdr:col>85</xdr:col>
      <xdr:colOff>126364</xdr:colOff>
      <xdr:row>40</xdr:row>
      <xdr:rowOff>80772</xdr:rowOff>
    </xdr:to>
    <xdr:cxnSp macro="">
      <xdr:nvCxnSpPr>
        <xdr:cNvPr id="334" name="直線コネクタ 333"/>
        <xdr:cNvCxnSpPr/>
      </xdr:nvCxnSpPr>
      <xdr:spPr>
        <a:xfrm flipV="1">
          <a:off x="16318864" y="587806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84599</xdr:rowOff>
    </xdr:from>
    <xdr:ext cx="405111" cy="259045"/>
    <xdr:sp macro="" textlink="">
      <xdr:nvSpPr>
        <xdr:cNvPr id="335" name="【認定こども園・幼稚園・保育所】&#10;有形固定資産減価償却率最小値テキスト"/>
        <xdr:cNvSpPr txBox="1"/>
      </xdr:nvSpPr>
      <xdr:spPr>
        <a:xfrm>
          <a:off x="16357600" y="694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80772</xdr:rowOff>
    </xdr:from>
    <xdr:to>
      <xdr:col>86</xdr:col>
      <xdr:colOff>25400</xdr:colOff>
      <xdr:row>40</xdr:row>
      <xdr:rowOff>80772</xdr:rowOff>
    </xdr:to>
    <xdr:cxnSp macro="">
      <xdr:nvCxnSpPr>
        <xdr:cNvPr id="336" name="直線コネクタ 335"/>
        <xdr:cNvCxnSpPr/>
      </xdr:nvCxnSpPr>
      <xdr:spPr>
        <a:xfrm>
          <a:off x="16230600" y="693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166895</xdr:rowOff>
    </xdr:from>
    <xdr:ext cx="405111" cy="259045"/>
    <xdr:sp macro="" textlink="">
      <xdr:nvSpPr>
        <xdr:cNvPr id="337" name="【認定こども園・幼稚園・保育所】&#10;有形固定資産減価償却率最大値テキスト"/>
        <xdr:cNvSpPr txBox="1"/>
      </xdr:nvSpPr>
      <xdr:spPr>
        <a:xfrm>
          <a:off x="16357600"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48768</xdr:rowOff>
    </xdr:from>
    <xdr:to>
      <xdr:col>86</xdr:col>
      <xdr:colOff>25400</xdr:colOff>
      <xdr:row>34</xdr:row>
      <xdr:rowOff>48768</xdr:rowOff>
    </xdr:to>
    <xdr:cxnSp macro="">
      <xdr:nvCxnSpPr>
        <xdr:cNvPr id="338" name="直線コネクタ 337"/>
        <xdr:cNvCxnSpPr/>
      </xdr:nvCxnSpPr>
      <xdr:spPr>
        <a:xfrm>
          <a:off x="16230600" y="587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88409</xdr:rowOff>
    </xdr:from>
    <xdr:ext cx="405111" cy="259045"/>
    <xdr:sp macro="" textlink="">
      <xdr:nvSpPr>
        <xdr:cNvPr id="339" name="【認定こども園・幼稚園・保育所】&#10;有形固定資産減価償却率平均値テキスト"/>
        <xdr:cNvSpPr txBox="1"/>
      </xdr:nvSpPr>
      <xdr:spPr>
        <a:xfrm>
          <a:off x="16357600" y="643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109982</xdr:rowOff>
    </xdr:from>
    <xdr:to>
      <xdr:col>85</xdr:col>
      <xdr:colOff>177800</xdr:colOff>
      <xdr:row>38</xdr:row>
      <xdr:rowOff>40132</xdr:rowOff>
    </xdr:to>
    <xdr:sp macro="" textlink="">
      <xdr:nvSpPr>
        <xdr:cNvPr id="340" name="フローチャート: 判断 339"/>
        <xdr:cNvSpPr/>
      </xdr:nvSpPr>
      <xdr:spPr>
        <a:xfrm>
          <a:off x="16268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105410</xdr:rowOff>
    </xdr:from>
    <xdr:to>
      <xdr:col>81</xdr:col>
      <xdr:colOff>101600</xdr:colOff>
      <xdr:row>40</xdr:row>
      <xdr:rowOff>35560</xdr:rowOff>
    </xdr:to>
    <xdr:sp macro="" textlink="">
      <xdr:nvSpPr>
        <xdr:cNvPr id="341" name="フローチャート: 判断 340"/>
        <xdr:cNvSpPr/>
      </xdr:nvSpPr>
      <xdr:spPr>
        <a:xfrm>
          <a:off x="15430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151130</xdr:rowOff>
    </xdr:from>
    <xdr:to>
      <xdr:col>76</xdr:col>
      <xdr:colOff>165100</xdr:colOff>
      <xdr:row>40</xdr:row>
      <xdr:rowOff>81280</xdr:rowOff>
    </xdr:to>
    <xdr:sp macro="" textlink="">
      <xdr:nvSpPr>
        <xdr:cNvPr id="342" name="フローチャート: 判断 341"/>
        <xdr:cNvSpPr/>
      </xdr:nvSpPr>
      <xdr:spPr>
        <a:xfrm>
          <a:off x="1454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3" name="テキスト ボックス 3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4" name="テキスト ボックス 3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5" name="テキスト ボックス 3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6" name="テキスト ボックス 3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7" name="テキスト ボックス 3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57404</xdr:rowOff>
    </xdr:from>
    <xdr:to>
      <xdr:col>85</xdr:col>
      <xdr:colOff>177800</xdr:colOff>
      <xdr:row>34</xdr:row>
      <xdr:rowOff>159004</xdr:rowOff>
    </xdr:to>
    <xdr:sp macro="" textlink="">
      <xdr:nvSpPr>
        <xdr:cNvPr id="348" name="楕円 347"/>
        <xdr:cNvSpPr/>
      </xdr:nvSpPr>
      <xdr:spPr>
        <a:xfrm>
          <a:off x="162687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143781</xdr:rowOff>
    </xdr:from>
    <xdr:ext cx="405111" cy="259045"/>
    <xdr:sp macro="" textlink="">
      <xdr:nvSpPr>
        <xdr:cNvPr id="349" name="【認定こども園・幼稚園・保育所】&#10;有形固定資産減価償却率該当値テキスト"/>
        <xdr:cNvSpPr txBox="1"/>
      </xdr:nvSpPr>
      <xdr:spPr>
        <a:xfrm>
          <a:off x="16357600" y="5801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43688</xdr:rowOff>
    </xdr:from>
    <xdr:to>
      <xdr:col>81</xdr:col>
      <xdr:colOff>101600</xdr:colOff>
      <xdr:row>34</xdr:row>
      <xdr:rowOff>145288</xdr:rowOff>
    </xdr:to>
    <xdr:sp macro="" textlink="">
      <xdr:nvSpPr>
        <xdr:cNvPr id="350" name="楕円 349"/>
        <xdr:cNvSpPr/>
      </xdr:nvSpPr>
      <xdr:spPr>
        <a:xfrm>
          <a:off x="15430500" y="58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94488</xdr:rowOff>
    </xdr:from>
    <xdr:to>
      <xdr:col>85</xdr:col>
      <xdr:colOff>127000</xdr:colOff>
      <xdr:row>34</xdr:row>
      <xdr:rowOff>108204</xdr:rowOff>
    </xdr:to>
    <xdr:cxnSp macro="">
      <xdr:nvCxnSpPr>
        <xdr:cNvPr id="351" name="直線コネクタ 350"/>
        <xdr:cNvCxnSpPr/>
      </xdr:nvCxnSpPr>
      <xdr:spPr>
        <a:xfrm>
          <a:off x="15481300" y="59237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26687</xdr:rowOff>
    </xdr:from>
    <xdr:ext cx="405111" cy="259045"/>
    <xdr:sp macro="" textlink="">
      <xdr:nvSpPr>
        <xdr:cNvPr id="352" name="n_1aveValue【認定こども園・幼稚園・保育所】&#10;有形固定資産減価償却率"/>
        <xdr:cNvSpPr txBox="1"/>
      </xdr:nvSpPr>
      <xdr:spPr>
        <a:xfrm>
          <a:off x="15266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97807</xdr:rowOff>
    </xdr:from>
    <xdr:ext cx="405111" cy="259045"/>
    <xdr:sp macro="" textlink="">
      <xdr:nvSpPr>
        <xdr:cNvPr id="353" name="n_2aveValue【認定こども園・幼稚園・保育所】&#10;有形固定資産減価償却率"/>
        <xdr:cNvSpPr txBox="1"/>
      </xdr:nvSpPr>
      <xdr:spPr>
        <a:xfrm>
          <a:off x="143897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161815</xdr:rowOff>
    </xdr:from>
    <xdr:ext cx="405111" cy="259045"/>
    <xdr:sp macro="" textlink="">
      <xdr:nvSpPr>
        <xdr:cNvPr id="354" name="n_1mainValue【認定こども園・幼稚園・保育所】&#10;有形固定資産減価償却率"/>
        <xdr:cNvSpPr txBox="1"/>
      </xdr:nvSpPr>
      <xdr:spPr>
        <a:xfrm>
          <a:off x="15266044" y="564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65" name="テキスト ボックス 364"/>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366" name="直線コネクタ 3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7" name="テキスト ボックス 36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8" name="直線コネクタ 3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9" name="テキスト ボックス 36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0" name="直線コネクタ 3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1" name="テキスト ボックス 37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2" name="直線コネクタ 3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3" name="テキスト ボックス 37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4" name="直線コネクタ 3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5" name="テキスト ボックス 37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7" name="テキスト ボックス 3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80010</xdr:rowOff>
    </xdr:to>
    <xdr:cxnSp macro="">
      <xdr:nvCxnSpPr>
        <xdr:cNvPr id="379" name="直線コネクタ 378"/>
        <xdr:cNvCxnSpPr/>
      </xdr:nvCxnSpPr>
      <xdr:spPr>
        <a:xfrm flipV="1">
          <a:off x="22160864" y="58902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83837</xdr:rowOff>
    </xdr:from>
    <xdr:ext cx="469744" cy="259045"/>
    <xdr:sp macro="" textlink="">
      <xdr:nvSpPr>
        <xdr:cNvPr id="380" name="【認定こども園・幼稚園・保育所】&#10;一人当たり面積最小値テキスト"/>
        <xdr:cNvSpPr txBox="1"/>
      </xdr:nvSpPr>
      <xdr:spPr>
        <a:xfrm>
          <a:off x="22199600"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80010</xdr:rowOff>
    </xdr:from>
    <xdr:to>
      <xdr:col>116</xdr:col>
      <xdr:colOff>152400</xdr:colOff>
      <xdr:row>41</xdr:row>
      <xdr:rowOff>80010</xdr:rowOff>
    </xdr:to>
    <xdr:cxnSp macro="">
      <xdr:nvCxnSpPr>
        <xdr:cNvPr id="381" name="直線コネクタ 380"/>
        <xdr:cNvCxnSpPr/>
      </xdr:nvCxnSpPr>
      <xdr:spPr>
        <a:xfrm>
          <a:off x="22072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382"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383" name="直線コネクタ 382"/>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124477</xdr:rowOff>
    </xdr:from>
    <xdr:ext cx="469744" cy="259045"/>
    <xdr:sp macro="" textlink="">
      <xdr:nvSpPr>
        <xdr:cNvPr id="384" name="【認定こども園・幼稚園・保育所】&#10;一人当たり面積平均値テキスト"/>
        <xdr:cNvSpPr txBox="1"/>
      </xdr:nvSpPr>
      <xdr:spPr>
        <a:xfrm>
          <a:off x="22199600" y="646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101600</xdr:rowOff>
    </xdr:from>
    <xdr:to>
      <xdr:col>116</xdr:col>
      <xdr:colOff>114300</xdr:colOff>
      <xdr:row>39</xdr:row>
      <xdr:rowOff>31750</xdr:rowOff>
    </xdr:to>
    <xdr:sp macro="" textlink="">
      <xdr:nvSpPr>
        <xdr:cNvPr id="385" name="フローチャート: 判断 384"/>
        <xdr:cNvSpPr/>
      </xdr:nvSpPr>
      <xdr:spPr>
        <a:xfrm>
          <a:off x="22110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44450</xdr:rowOff>
    </xdr:from>
    <xdr:to>
      <xdr:col>112</xdr:col>
      <xdr:colOff>38100</xdr:colOff>
      <xdr:row>37</xdr:row>
      <xdr:rowOff>146050</xdr:rowOff>
    </xdr:to>
    <xdr:sp macro="" textlink="">
      <xdr:nvSpPr>
        <xdr:cNvPr id="386" name="フローチャート: 判断 385"/>
        <xdr:cNvSpPr/>
      </xdr:nvSpPr>
      <xdr:spPr>
        <a:xfrm>
          <a:off x="21272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158750</xdr:rowOff>
    </xdr:from>
    <xdr:to>
      <xdr:col>107</xdr:col>
      <xdr:colOff>101600</xdr:colOff>
      <xdr:row>42</xdr:row>
      <xdr:rowOff>88900</xdr:rowOff>
    </xdr:to>
    <xdr:sp macro="" textlink="">
      <xdr:nvSpPr>
        <xdr:cNvPr id="387" name="フローチャート: 判断 386"/>
        <xdr:cNvSpPr/>
      </xdr:nvSpPr>
      <xdr:spPr>
        <a:xfrm>
          <a:off x="20383500" y="718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29210</xdr:rowOff>
    </xdr:from>
    <xdr:to>
      <xdr:col>116</xdr:col>
      <xdr:colOff>114300</xdr:colOff>
      <xdr:row>41</xdr:row>
      <xdr:rowOff>130810</xdr:rowOff>
    </xdr:to>
    <xdr:sp macro="" textlink="">
      <xdr:nvSpPr>
        <xdr:cNvPr id="393" name="楕円 392"/>
        <xdr:cNvSpPr/>
      </xdr:nvSpPr>
      <xdr:spPr>
        <a:xfrm>
          <a:off x="221107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115587</xdr:rowOff>
    </xdr:from>
    <xdr:ext cx="469744" cy="259045"/>
    <xdr:sp macro="" textlink="">
      <xdr:nvSpPr>
        <xdr:cNvPr id="394" name="【認定こども園・幼稚園・保育所】&#10;一人当たり面積該当値テキスト"/>
        <xdr:cNvSpPr txBox="1"/>
      </xdr:nvSpPr>
      <xdr:spPr>
        <a:xfrm>
          <a:off x="22199600" y="697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29210</xdr:rowOff>
    </xdr:from>
    <xdr:to>
      <xdr:col>112</xdr:col>
      <xdr:colOff>38100</xdr:colOff>
      <xdr:row>41</xdr:row>
      <xdr:rowOff>130810</xdr:rowOff>
    </xdr:to>
    <xdr:sp macro="" textlink="">
      <xdr:nvSpPr>
        <xdr:cNvPr id="395" name="楕円 394"/>
        <xdr:cNvSpPr/>
      </xdr:nvSpPr>
      <xdr:spPr>
        <a:xfrm>
          <a:off x="21272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80010</xdr:rowOff>
    </xdr:from>
    <xdr:to>
      <xdr:col>116</xdr:col>
      <xdr:colOff>63500</xdr:colOff>
      <xdr:row>41</xdr:row>
      <xdr:rowOff>80010</xdr:rowOff>
    </xdr:to>
    <xdr:cxnSp macro="">
      <xdr:nvCxnSpPr>
        <xdr:cNvPr id="396" name="直線コネクタ 395"/>
        <xdr:cNvCxnSpPr/>
      </xdr:nvCxnSpPr>
      <xdr:spPr>
        <a:xfrm>
          <a:off x="21323300" y="7109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162577</xdr:rowOff>
    </xdr:from>
    <xdr:ext cx="469744" cy="259045"/>
    <xdr:sp macro="" textlink="">
      <xdr:nvSpPr>
        <xdr:cNvPr id="397" name="n_1aveValue【認定こども園・幼稚園・保育所】&#10;一人当たり面積"/>
        <xdr:cNvSpPr txBox="1"/>
      </xdr:nvSpPr>
      <xdr:spPr>
        <a:xfrm>
          <a:off x="210757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105427</xdr:rowOff>
    </xdr:from>
    <xdr:ext cx="469744" cy="259045"/>
    <xdr:sp macro="" textlink="">
      <xdr:nvSpPr>
        <xdr:cNvPr id="398" name="n_2aveValue【認定こども園・幼稚園・保育所】&#10;一人当たり面積"/>
        <xdr:cNvSpPr txBox="1"/>
      </xdr:nvSpPr>
      <xdr:spPr>
        <a:xfrm>
          <a:off x="20199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121937</xdr:rowOff>
    </xdr:from>
    <xdr:ext cx="469744" cy="259045"/>
    <xdr:sp macro="" textlink="">
      <xdr:nvSpPr>
        <xdr:cNvPr id="399" name="n_1mainValue【認定こども園・幼稚園・保育所】&#10;一人当たり面積"/>
        <xdr:cNvSpPr txBox="1"/>
      </xdr:nvSpPr>
      <xdr:spPr>
        <a:xfrm>
          <a:off x="210757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0" name="正方形/長方形 3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1" name="正方形/長方形 4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2" name="正方形/長方形 4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3" name="正方形/長方形 4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4" name="正方形/長方形 4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5" name="正方形/長方形 4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6" name="正方形/長方形 4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正方形/長方形 4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8" name="テキスト ボックス 4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9" name="直線コネクタ 4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0" name="テキスト ボックス 40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1" name="直線コネクタ 41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2" name="テキスト ボックス 41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3" name="直線コネクタ 41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4" name="テキスト ボックス 41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5" name="直線コネクタ 41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6" name="テキスト ボックス 41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7" name="直線コネクタ 41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18" name="テキスト ボックス 41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0" name="テキスト ボックス 41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62</xdr:row>
      <xdr:rowOff>91440</xdr:rowOff>
    </xdr:to>
    <xdr:cxnSp macro="">
      <xdr:nvCxnSpPr>
        <xdr:cNvPr id="422" name="直線コネクタ 421"/>
        <xdr:cNvCxnSpPr/>
      </xdr:nvCxnSpPr>
      <xdr:spPr>
        <a:xfrm flipV="1">
          <a:off x="16318864" y="9784080"/>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95267</xdr:rowOff>
    </xdr:from>
    <xdr:ext cx="405111" cy="259045"/>
    <xdr:sp macro="" textlink="">
      <xdr:nvSpPr>
        <xdr:cNvPr id="423" name="【学校施設】&#10;有形固定資産減価償却率最小値テキスト"/>
        <xdr:cNvSpPr txBox="1"/>
      </xdr:nvSpPr>
      <xdr:spPr>
        <a:xfrm>
          <a:off x="1635760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91440</xdr:rowOff>
    </xdr:from>
    <xdr:to>
      <xdr:col>86</xdr:col>
      <xdr:colOff>25400</xdr:colOff>
      <xdr:row>62</xdr:row>
      <xdr:rowOff>91440</xdr:rowOff>
    </xdr:to>
    <xdr:cxnSp macro="">
      <xdr:nvCxnSpPr>
        <xdr:cNvPr id="424" name="直線コネクタ 423"/>
        <xdr:cNvCxnSpPr/>
      </xdr:nvCxnSpPr>
      <xdr:spPr>
        <a:xfrm>
          <a:off x="16230600" y="1072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425" name="【学校施設】&#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426" name="直線コネクタ 425"/>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427" name="【学校施設】&#10;有形固定資産減価償却率平均値テキスト"/>
        <xdr:cNvSpPr txBox="1"/>
      </xdr:nvSpPr>
      <xdr:spPr>
        <a:xfrm>
          <a:off x="163576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428" name="フローチャート: 判断 427"/>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29" name="フローチャート: 判断 428"/>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170942</xdr:rowOff>
    </xdr:from>
    <xdr:to>
      <xdr:col>76</xdr:col>
      <xdr:colOff>165100</xdr:colOff>
      <xdr:row>62</xdr:row>
      <xdr:rowOff>101092</xdr:rowOff>
    </xdr:to>
    <xdr:sp macro="" textlink="">
      <xdr:nvSpPr>
        <xdr:cNvPr id="430" name="フローチャート: 判断 429"/>
        <xdr:cNvSpPr/>
      </xdr:nvSpPr>
      <xdr:spPr>
        <a:xfrm>
          <a:off x="14541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1" name="テキスト ボックス 4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2" name="テキスト ボックス 4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3" name="テキスト ボックス 4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4" name="テキスト ボックス 4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5" name="テキスト ボックス 4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93218</xdr:rowOff>
    </xdr:from>
    <xdr:to>
      <xdr:col>85</xdr:col>
      <xdr:colOff>177800</xdr:colOff>
      <xdr:row>58</xdr:row>
      <xdr:rowOff>23368</xdr:rowOff>
    </xdr:to>
    <xdr:sp macro="" textlink="">
      <xdr:nvSpPr>
        <xdr:cNvPr id="436" name="楕円 435"/>
        <xdr:cNvSpPr/>
      </xdr:nvSpPr>
      <xdr:spPr>
        <a:xfrm>
          <a:off x="16268700" y="98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116095</xdr:rowOff>
    </xdr:from>
    <xdr:ext cx="405111" cy="259045"/>
    <xdr:sp macro="" textlink="">
      <xdr:nvSpPr>
        <xdr:cNvPr id="437" name="【学校施設】&#10;有形固定資産減価償却率該当値テキスト"/>
        <xdr:cNvSpPr txBox="1"/>
      </xdr:nvSpPr>
      <xdr:spPr>
        <a:xfrm>
          <a:off x="16357600" y="971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157226</xdr:rowOff>
    </xdr:from>
    <xdr:to>
      <xdr:col>81</xdr:col>
      <xdr:colOff>101600</xdr:colOff>
      <xdr:row>58</xdr:row>
      <xdr:rowOff>87376</xdr:rowOff>
    </xdr:to>
    <xdr:sp macro="" textlink="">
      <xdr:nvSpPr>
        <xdr:cNvPr id="438" name="楕円 437"/>
        <xdr:cNvSpPr/>
      </xdr:nvSpPr>
      <xdr:spPr>
        <a:xfrm>
          <a:off x="15430500" y="99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144018</xdr:rowOff>
    </xdr:from>
    <xdr:to>
      <xdr:col>85</xdr:col>
      <xdr:colOff>127000</xdr:colOff>
      <xdr:row>58</xdr:row>
      <xdr:rowOff>36576</xdr:rowOff>
    </xdr:to>
    <xdr:cxnSp macro="">
      <xdr:nvCxnSpPr>
        <xdr:cNvPr id="439" name="直線コネクタ 438"/>
        <xdr:cNvCxnSpPr/>
      </xdr:nvCxnSpPr>
      <xdr:spPr>
        <a:xfrm flipV="1">
          <a:off x="15481300" y="99166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440" name="n_1aveValue【学校施設】&#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117619</xdr:rowOff>
    </xdr:from>
    <xdr:ext cx="405111" cy="259045"/>
    <xdr:sp macro="" textlink="">
      <xdr:nvSpPr>
        <xdr:cNvPr id="441" name="n_2aveValue【学校施設】&#10;有形固定資産減価償却率"/>
        <xdr:cNvSpPr txBox="1"/>
      </xdr:nvSpPr>
      <xdr:spPr>
        <a:xfrm>
          <a:off x="14389744" y="1040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103903</xdr:rowOff>
    </xdr:from>
    <xdr:ext cx="405111" cy="259045"/>
    <xdr:sp macro="" textlink="">
      <xdr:nvSpPr>
        <xdr:cNvPr id="442" name="n_1mainValue【学校施設】&#10;有形固定資産減価償却率"/>
        <xdr:cNvSpPr txBox="1"/>
      </xdr:nvSpPr>
      <xdr:spPr>
        <a:xfrm>
          <a:off x="15266044" y="970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3" name="テキスト ボックス 45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4" name="直線コネクタ 45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5" name="テキスト ボックス 45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6" name="直線コネクタ 45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7" name="テキスト ボックス 45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8" name="直線コネクタ 4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9" name="テキスト ボックス 45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0" name="直線コネクタ 45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1" name="テキスト ボックス 46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2" name="直線コネクタ 46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3" name="テキスト ボックス 46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108585</xdr:rowOff>
    </xdr:from>
    <xdr:to>
      <xdr:col>116</xdr:col>
      <xdr:colOff>62864</xdr:colOff>
      <xdr:row>63</xdr:row>
      <xdr:rowOff>11430</xdr:rowOff>
    </xdr:to>
    <xdr:cxnSp macro="">
      <xdr:nvCxnSpPr>
        <xdr:cNvPr id="467" name="直線コネクタ 466"/>
        <xdr:cNvCxnSpPr/>
      </xdr:nvCxnSpPr>
      <xdr:spPr>
        <a:xfrm flipV="1">
          <a:off x="22160864" y="9709785"/>
          <a:ext cx="0" cy="1102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468" name="【学校施設】&#10;一人当たり面積最小値テキスト"/>
        <xdr:cNvSpPr txBox="1"/>
      </xdr:nvSpPr>
      <xdr:spPr>
        <a:xfrm>
          <a:off x="22199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469" name="直線コネクタ 468"/>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55262</xdr:rowOff>
    </xdr:from>
    <xdr:ext cx="469744" cy="259045"/>
    <xdr:sp macro="" textlink="">
      <xdr:nvSpPr>
        <xdr:cNvPr id="470" name="【学校施設】&#10;一人当たり面積最大値テキスト"/>
        <xdr:cNvSpPr txBox="1"/>
      </xdr:nvSpPr>
      <xdr:spPr>
        <a:xfrm>
          <a:off x="22199600" y="948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108585</xdr:rowOff>
    </xdr:from>
    <xdr:to>
      <xdr:col>116</xdr:col>
      <xdr:colOff>152400</xdr:colOff>
      <xdr:row>56</xdr:row>
      <xdr:rowOff>108585</xdr:rowOff>
    </xdr:to>
    <xdr:cxnSp macro="">
      <xdr:nvCxnSpPr>
        <xdr:cNvPr id="471" name="直線コネクタ 470"/>
        <xdr:cNvCxnSpPr/>
      </xdr:nvCxnSpPr>
      <xdr:spPr>
        <a:xfrm>
          <a:off x="22072600" y="970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99712</xdr:rowOff>
    </xdr:from>
    <xdr:ext cx="469744" cy="259045"/>
    <xdr:sp macro="" textlink="">
      <xdr:nvSpPr>
        <xdr:cNvPr id="472" name="【学校施設】&#10;一人当たり面積平均値テキスト"/>
        <xdr:cNvSpPr txBox="1"/>
      </xdr:nvSpPr>
      <xdr:spPr>
        <a:xfrm>
          <a:off x="22199600" y="1004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76835</xdr:rowOff>
    </xdr:from>
    <xdr:to>
      <xdr:col>116</xdr:col>
      <xdr:colOff>114300</xdr:colOff>
      <xdr:row>60</xdr:row>
      <xdr:rowOff>6985</xdr:rowOff>
    </xdr:to>
    <xdr:sp macro="" textlink="">
      <xdr:nvSpPr>
        <xdr:cNvPr id="473" name="フローチャート: 判断 472"/>
        <xdr:cNvSpPr/>
      </xdr:nvSpPr>
      <xdr:spPr>
        <a:xfrm>
          <a:off x="221107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27305</xdr:rowOff>
    </xdr:from>
    <xdr:to>
      <xdr:col>112</xdr:col>
      <xdr:colOff>38100</xdr:colOff>
      <xdr:row>59</xdr:row>
      <xdr:rowOff>128905</xdr:rowOff>
    </xdr:to>
    <xdr:sp macro="" textlink="">
      <xdr:nvSpPr>
        <xdr:cNvPr id="474" name="フローチャート: 判断 473"/>
        <xdr:cNvSpPr/>
      </xdr:nvSpPr>
      <xdr:spPr>
        <a:xfrm>
          <a:off x="21272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475" name="フローチャート: 判断 474"/>
        <xdr:cNvSpPr/>
      </xdr:nvSpPr>
      <xdr:spPr>
        <a:xfrm>
          <a:off x="2038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15875</xdr:rowOff>
    </xdr:from>
    <xdr:to>
      <xdr:col>116</xdr:col>
      <xdr:colOff>114300</xdr:colOff>
      <xdr:row>60</xdr:row>
      <xdr:rowOff>117475</xdr:rowOff>
    </xdr:to>
    <xdr:sp macro="" textlink="">
      <xdr:nvSpPr>
        <xdr:cNvPr id="481" name="楕円 480"/>
        <xdr:cNvSpPr/>
      </xdr:nvSpPr>
      <xdr:spPr>
        <a:xfrm>
          <a:off x="221107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165752</xdr:rowOff>
    </xdr:from>
    <xdr:ext cx="469744" cy="259045"/>
    <xdr:sp macro="" textlink="">
      <xdr:nvSpPr>
        <xdr:cNvPr id="482" name="【学校施設】&#10;一人当たり面積該当値テキスト"/>
        <xdr:cNvSpPr txBox="1"/>
      </xdr:nvSpPr>
      <xdr:spPr>
        <a:xfrm>
          <a:off x="22199600" y="1028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29210</xdr:rowOff>
    </xdr:from>
    <xdr:to>
      <xdr:col>112</xdr:col>
      <xdr:colOff>38100</xdr:colOff>
      <xdr:row>60</xdr:row>
      <xdr:rowOff>130810</xdr:rowOff>
    </xdr:to>
    <xdr:sp macro="" textlink="">
      <xdr:nvSpPr>
        <xdr:cNvPr id="483" name="楕円 482"/>
        <xdr:cNvSpPr/>
      </xdr:nvSpPr>
      <xdr:spPr>
        <a:xfrm>
          <a:off x="21272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66675</xdr:rowOff>
    </xdr:from>
    <xdr:to>
      <xdr:col>116</xdr:col>
      <xdr:colOff>63500</xdr:colOff>
      <xdr:row>60</xdr:row>
      <xdr:rowOff>80010</xdr:rowOff>
    </xdr:to>
    <xdr:cxnSp macro="">
      <xdr:nvCxnSpPr>
        <xdr:cNvPr id="484" name="直線コネクタ 483"/>
        <xdr:cNvCxnSpPr/>
      </xdr:nvCxnSpPr>
      <xdr:spPr>
        <a:xfrm flipV="1">
          <a:off x="21323300" y="1035367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145432</xdr:rowOff>
    </xdr:from>
    <xdr:ext cx="469744" cy="259045"/>
    <xdr:sp macro="" textlink="">
      <xdr:nvSpPr>
        <xdr:cNvPr id="485" name="n_1aveValue【学校施設】&#10;一人当たり面積"/>
        <xdr:cNvSpPr txBox="1"/>
      </xdr:nvSpPr>
      <xdr:spPr>
        <a:xfrm>
          <a:off x="21075727" y="991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162577</xdr:rowOff>
    </xdr:from>
    <xdr:ext cx="469744" cy="259045"/>
    <xdr:sp macro="" textlink="">
      <xdr:nvSpPr>
        <xdr:cNvPr id="486" name="n_2aveValue【学校施設】&#10;一人当たり面積"/>
        <xdr:cNvSpPr txBox="1"/>
      </xdr:nvSpPr>
      <xdr:spPr>
        <a:xfrm>
          <a:off x="20199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121937</xdr:rowOff>
    </xdr:from>
    <xdr:ext cx="469744" cy="259045"/>
    <xdr:sp macro="" textlink="">
      <xdr:nvSpPr>
        <xdr:cNvPr id="487" name="n_1mainValue【学校施設】&#10;一人当たり面積"/>
        <xdr:cNvSpPr txBox="1"/>
      </xdr:nvSpPr>
      <xdr:spPr>
        <a:xfrm>
          <a:off x="21075727" y="1040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6" name="テキスト ボックス 4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7" name="直線コネクタ 4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8" name="テキスト ボックス 49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9" name="直線コネクタ 49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0" name="テキスト ボックス 49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1" name="直線コネクタ 50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2" name="テキスト ボックス 50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3" name="直線コネクタ 50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4" name="テキスト ボックス 50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5" name="直線コネクタ 50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6" name="テキスト ボックス 50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7" name="直線コネクタ 50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8" name="テキスト ボックス 50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9" name="直線コネクタ 5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0" name="テキスト ボックス 50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80011</xdr:rowOff>
    </xdr:to>
    <xdr:cxnSp macro="">
      <xdr:nvCxnSpPr>
        <xdr:cNvPr id="512" name="直線コネクタ 511"/>
        <xdr:cNvCxnSpPr/>
      </xdr:nvCxnSpPr>
      <xdr:spPr>
        <a:xfrm flipV="1">
          <a:off x="16318864" y="1333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513" name="【児童館】&#10;有形固定資産減価償却率最小値テキスト"/>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514" name="直線コネクタ 513"/>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5"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6" name="直線コネクタ 51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46372</xdr:rowOff>
    </xdr:from>
    <xdr:ext cx="405111" cy="259045"/>
    <xdr:sp macro="" textlink="">
      <xdr:nvSpPr>
        <xdr:cNvPr id="517" name="【児童館】&#10;有形固定資産減価償却率平均値テキスト"/>
        <xdr:cNvSpPr txBox="1"/>
      </xdr:nvSpPr>
      <xdr:spPr>
        <a:xfrm>
          <a:off x="16357600" y="14105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23495</xdr:rowOff>
    </xdr:from>
    <xdr:to>
      <xdr:col>85</xdr:col>
      <xdr:colOff>177800</xdr:colOff>
      <xdr:row>83</xdr:row>
      <xdr:rowOff>125095</xdr:rowOff>
    </xdr:to>
    <xdr:sp macro="" textlink="">
      <xdr:nvSpPr>
        <xdr:cNvPr id="518" name="フローチャート: 判断 517"/>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166370</xdr:rowOff>
    </xdr:from>
    <xdr:to>
      <xdr:col>81</xdr:col>
      <xdr:colOff>101600</xdr:colOff>
      <xdr:row>84</xdr:row>
      <xdr:rowOff>96520</xdr:rowOff>
    </xdr:to>
    <xdr:sp macro="" textlink="">
      <xdr:nvSpPr>
        <xdr:cNvPr id="519" name="フローチャート: 判断 518"/>
        <xdr:cNvSpPr/>
      </xdr:nvSpPr>
      <xdr:spPr>
        <a:xfrm>
          <a:off x="1543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74930</xdr:rowOff>
    </xdr:from>
    <xdr:to>
      <xdr:col>76</xdr:col>
      <xdr:colOff>165100</xdr:colOff>
      <xdr:row>85</xdr:row>
      <xdr:rowOff>5080</xdr:rowOff>
    </xdr:to>
    <xdr:sp macro="" textlink="">
      <xdr:nvSpPr>
        <xdr:cNvPr id="520" name="フローチャート: 判断 519"/>
        <xdr:cNvSpPr/>
      </xdr:nvSpPr>
      <xdr:spPr>
        <a:xfrm>
          <a:off x="14541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1" name="テキスト ボックス 5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160655</xdr:rowOff>
    </xdr:from>
    <xdr:to>
      <xdr:col>85</xdr:col>
      <xdr:colOff>177800</xdr:colOff>
      <xdr:row>85</xdr:row>
      <xdr:rowOff>90805</xdr:rowOff>
    </xdr:to>
    <xdr:sp macro="" textlink="">
      <xdr:nvSpPr>
        <xdr:cNvPr id="526" name="楕円 525"/>
        <xdr:cNvSpPr/>
      </xdr:nvSpPr>
      <xdr:spPr>
        <a:xfrm>
          <a:off x="162687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75582</xdr:rowOff>
    </xdr:from>
    <xdr:ext cx="405111" cy="259045"/>
    <xdr:sp macro="" textlink="">
      <xdr:nvSpPr>
        <xdr:cNvPr id="527" name="【児童館】&#10;有形固定資産減価償却率該当値テキスト"/>
        <xdr:cNvSpPr txBox="1"/>
      </xdr:nvSpPr>
      <xdr:spPr>
        <a:xfrm>
          <a:off x="16357600" y="1447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33020</xdr:rowOff>
    </xdr:from>
    <xdr:to>
      <xdr:col>81</xdr:col>
      <xdr:colOff>101600</xdr:colOff>
      <xdr:row>85</xdr:row>
      <xdr:rowOff>134620</xdr:rowOff>
    </xdr:to>
    <xdr:sp macro="" textlink="">
      <xdr:nvSpPr>
        <xdr:cNvPr id="528" name="楕円 527"/>
        <xdr:cNvSpPr/>
      </xdr:nvSpPr>
      <xdr:spPr>
        <a:xfrm>
          <a:off x="15430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40005</xdr:rowOff>
    </xdr:from>
    <xdr:to>
      <xdr:col>85</xdr:col>
      <xdr:colOff>127000</xdr:colOff>
      <xdr:row>85</xdr:row>
      <xdr:rowOff>83820</xdr:rowOff>
    </xdr:to>
    <xdr:cxnSp macro="">
      <xdr:nvCxnSpPr>
        <xdr:cNvPr id="529" name="直線コネクタ 528"/>
        <xdr:cNvCxnSpPr/>
      </xdr:nvCxnSpPr>
      <xdr:spPr>
        <a:xfrm flipV="1">
          <a:off x="15481300" y="146132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113047</xdr:rowOff>
    </xdr:from>
    <xdr:ext cx="405111" cy="259045"/>
    <xdr:sp macro="" textlink="">
      <xdr:nvSpPr>
        <xdr:cNvPr id="530" name="n_1aveValue【児童館】&#10;有形固定資産減価償却率"/>
        <xdr:cNvSpPr txBox="1"/>
      </xdr:nvSpPr>
      <xdr:spPr>
        <a:xfrm>
          <a:off x="15266044" y="1417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21607</xdr:rowOff>
    </xdr:from>
    <xdr:ext cx="405111" cy="259045"/>
    <xdr:sp macro="" textlink="">
      <xdr:nvSpPr>
        <xdr:cNvPr id="531" name="n_2aveValue【児童館】&#10;有形固定資産減価償却率"/>
        <xdr:cNvSpPr txBox="1"/>
      </xdr:nvSpPr>
      <xdr:spPr>
        <a:xfrm>
          <a:off x="14389744" y="1425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125747</xdr:rowOff>
    </xdr:from>
    <xdr:ext cx="405111" cy="259045"/>
    <xdr:sp macro="" textlink="">
      <xdr:nvSpPr>
        <xdr:cNvPr id="532" name="n_1mainValue【児童館】&#10;有形固定資産減価償却率"/>
        <xdr:cNvSpPr txBox="1"/>
      </xdr:nvSpPr>
      <xdr:spPr>
        <a:xfrm>
          <a:off x="152660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1" name="テキスト ボックス 5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3" name="直線コネクタ 54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4" name="テキスト ボックス 54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5" name="直線コネクタ 54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6" name="テキスト ボックス 54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7" name="直線コネクタ 54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8" name="テキスト ボックス 54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9" name="直線コネクタ 54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0" name="テキスト ボックス 54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1" name="直線コネクタ 55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2" name="テキスト ボックス 55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85</xdr:row>
      <xdr:rowOff>133350</xdr:rowOff>
    </xdr:to>
    <xdr:cxnSp macro="">
      <xdr:nvCxnSpPr>
        <xdr:cNvPr id="556" name="直線コネクタ 555"/>
        <xdr:cNvCxnSpPr/>
      </xdr:nvCxnSpPr>
      <xdr:spPr>
        <a:xfrm flipV="1">
          <a:off x="22160864" y="13487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57"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58" name="直線コネクタ 557"/>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559" name="【児童館】&#10;一人当たり面積最大値テキスト"/>
        <xdr:cNvSpPr txBox="1"/>
      </xdr:nvSpPr>
      <xdr:spPr>
        <a:xfrm>
          <a:off x="22199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560" name="直線コネクタ 559"/>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561"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62" name="フローチャート: 判断 561"/>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63" name="フローチャート: 判断 562"/>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101600</xdr:rowOff>
    </xdr:from>
    <xdr:to>
      <xdr:col>107</xdr:col>
      <xdr:colOff>101600</xdr:colOff>
      <xdr:row>81</xdr:row>
      <xdr:rowOff>31750</xdr:rowOff>
    </xdr:to>
    <xdr:sp macro="" textlink="">
      <xdr:nvSpPr>
        <xdr:cNvPr id="564" name="フローチャート: 判断 563"/>
        <xdr:cNvSpPr/>
      </xdr:nvSpPr>
      <xdr:spPr>
        <a:xfrm>
          <a:off x="20383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5" name="テキスト ボックス 5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6" name="テキスト ボックス 5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7" name="テキスト ボックス 5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8" name="テキスト ボックス 5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9" name="テキスト ボックス 5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570" name="楕円 569"/>
        <xdr:cNvSpPr/>
      </xdr:nvSpPr>
      <xdr:spPr>
        <a:xfrm>
          <a:off x="22110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124477</xdr:rowOff>
    </xdr:from>
    <xdr:ext cx="469744" cy="259045"/>
    <xdr:sp macro="" textlink="">
      <xdr:nvSpPr>
        <xdr:cNvPr id="571" name="【児童館】&#10;一人当たり面積該当値テキスト"/>
        <xdr:cNvSpPr txBox="1"/>
      </xdr:nvSpPr>
      <xdr:spPr>
        <a:xfrm>
          <a:off x="22199600"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101600</xdr:rowOff>
    </xdr:from>
    <xdr:to>
      <xdr:col>112</xdr:col>
      <xdr:colOff>38100</xdr:colOff>
      <xdr:row>81</xdr:row>
      <xdr:rowOff>31750</xdr:rowOff>
    </xdr:to>
    <xdr:sp macro="" textlink="">
      <xdr:nvSpPr>
        <xdr:cNvPr id="572" name="楕円 571"/>
        <xdr:cNvSpPr/>
      </xdr:nvSpPr>
      <xdr:spPr>
        <a:xfrm>
          <a:off x="21272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152400</xdr:rowOff>
    </xdr:from>
    <xdr:to>
      <xdr:col>116</xdr:col>
      <xdr:colOff>63500</xdr:colOff>
      <xdr:row>80</xdr:row>
      <xdr:rowOff>152400</xdr:rowOff>
    </xdr:to>
    <xdr:cxnSp macro="">
      <xdr:nvCxnSpPr>
        <xdr:cNvPr id="573" name="直線コネクタ 572"/>
        <xdr:cNvCxnSpPr/>
      </xdr:nvCxnSpPr>
      <xdr:spPr>
        <a:xfrm>
          <a:off x="21323300" y="13868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574"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48277</xdr:rowOff>
    </xdr:from>
    <xdr:ext cx="469744" cy="259045"/>
    <xdr:sp macro="" textlink="">
      <xdr:nvSpPr>
        <xdr:cNvPr id="575" name="n_2aveValue【児童館】&#10;一人当たり面積"/>
        <xdr:cNvSpPr txBox="1"/>
      </xdr:nvSpPr>
      <xdr:spPr>
        <a:xfrm>
          <a:off x="20199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48277</xdr:rowOff>
    </xdr:from>
    <xdr:ext cx="469744" cy="259045"/>
    <xdr:sp macro="" textlink="">
      <xdr:nvSpPr>
        <xdr:cNvPr id="576" name="n_1mainValue【児童館】&#10;一人当たり面積"/>
        <xdr:cNvSpPr txBox="1"/>
      </xdr:nvSpPr>
      <xdr:spPr>
        <a:xfrm>
          <a:off x="210757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7" name="正方形/長方形 5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8" name="正方形/長方形 5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9" name="正方形/長方形 5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0" name="正方形/長方形 5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1" name="正方形/長方形 5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2" name="正方形/長方形 5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3" name="正方形/長方形 5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4" name="正方形/長方形 5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5" name="テキスト ボックス 5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6" name="直線コネクタ 5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7" name="テキスト ボックス 58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8" name="直線コネクタ 58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89" name="テキスト ボックス 58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0" name="直線コネクタ 58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1" name="テキスト ボックス 59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2" name="直線コネクタ 59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3" name="テキスト ボックス 59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4" name="直線コネクタ 59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95" name="テキスト ボックス 59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97" name="テキスト ボックス 59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21337</xdr:rowOff>
    </xdr:from>
    <xdr:to>
      <xdr:col>85</xdr:col>
      <xdr:colOff>126364</xdr:colOff>
      <xdr:row>108</xdr:row>
      <xdr:rowOff>53339</xdr:rowOff>
    </xdr:to>
    <xdr:cxnSp macro="">
      <xdr:nvCxnSpPr>
        <xdr:cNvPr id="599" name="直線コネクタ 598"/>
        <xdr:cNvCxnSpPr/>
      </xdr:nvCxnSpPr>
      <xdr:spPr>
        <a:xfrm flipV="1">
          <a:off x="16318864" y="17509237"/>
          <a:ext cx="0" cy="106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405111" cy="259045"/>
    <xdr:sp macro="" textlink="">
      <xdr:nvSpPr>
        <xdr:cNvPr id="600" name="【公民館】&#10;有形固定資産減価償却率最小値テキスト"/>
        <xdr:cNvSpPr txBox="1"/>
      </xdr:nvSpPr>
      <xdr:spPr>
        <a:xfrm>
          <a:off x="163576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01" name="直線コネクタ 600"/>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139464</xdr:rowOff>
    </xdr:from>
    <xdr:ext cx="405111" cy="259045"/>
    <xdr:sp macro="" textlink="">
      <xdr:nvSpPr>
        <xdr:cNvPr id="602" name="【公民館】&#10;有形固定資産減価償却率最大値テキスト"/>
        <xdr:cNvSpPr txBox="1"/>
      </xdr:nvSpPr>
      <xdr:spPr>
        <a:xfrm>
          <a:off x="16357600" y="1728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21337</xdr:rowOff>
    </xdr:from>
    <xdr:to>
      <xdr:col>86</xdr:col>
      <xdr:colOff>25400</xdr:colOff>
      <xdr:row>102</xdr:row>
      <xdr:rowOff>21337</xdr:rowOff>
    </xdr:to>
    <xdr:cxnSp macro="">
      <xdr:nvCxnSpPr>
        <xdr:cNvPr id="603" name="直線コネクタ 602"/>
        <xdr:cNvCxnSpPr/>
      </xdr:nvCxnSpPr>
      <xdr:spPr>
        <a:xfrm>
          <a:off x="16230600" y="1750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51833</xdr:rowOff>
    </xdr:from>
    <xdr:ext cx="405111" cy="259045"/>
    <xdr:sp macro="" textlink="">
      <xdr:nvSpPr>
        <xdr:cNvPr id="604" name="【公民館】&#10;有形固定資産減価償却率平均値テキスト"/>
        <xdr:cNvSpPr txBox="1"/>
      </xdr:nvSpPr>
      <xdr:spPr>
        <a:xfrm>
          <a:off x="16357600" y="180540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73406</xdr:rowOff>
    </xdr:from>
    <xdr:to>
      <xdr:col>85</xdr:col>
      <xdr:colOff>177800</xdr:colOff>
      <xdr:row>106</xdr:row>
      <xdr:rowOff>3556</xdr:rowOff>
    </xdr:to>
    <xdr:sp macro="" textlink="">
      <xdr:nvSpPr>
        <xdr:cNvPr id="605" name="フローチャート: 判断 604"/>
        <xdr:cNvSpPr/>
      </xdr:nvSpPr>
      <xdr:spPr>
        <a:xfrm>
          <a:off x="16268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606" name="フローチャート: 判断 605"/>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109982</xdr:rowOff>
    </xdr:from>
    <xdr:to>
      <xdr:col>76</xdr:col>
      <xdr:colOff>165100</xdr:colOff>
      <xdr:row>108</xdr:row>
      <xdr:rowOff>40132</xdr:rowOff>
    </xdr:to>
    <xdr:sp macro="" textlink="">
      <xdr:nvSpPr>
        <xdr:cNvPr id="607" name="フローチャート: 判断 606"/>
        <xdr:cNvSpPr/>
      </xdr:nvSpPr>
      <xdr:spPr>
        <a:xfrm>
          <a:off x="14541500" y="1845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8" name="テキスト ボックス 6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9" name="テキスト ボックス 6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0" name="テキスト ボックス 6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1" name="テキスト ボックス 6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2" name="テキスト ボックス 6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4826</xdr:rowOff>
    </xdr:from>
    <xdr:to>
      <xdr:col>85</xdr:col>
      <xdr:colOff>177800</xdr:colOff>
      <xdr:row>103</xdr:row>
      <xdr:rowOff>106426</xdr:rowOff>
    </xdr:to>
    <xdr:sp macro="" textlink="">
      <xdr:nvSpPr>
        <xdr:cNvPr id="613" name="楕円 612"/>
        <xdr:cNvSpPr/>
      </xdr:nvSpPr>
      <xdr:spPr>
        <a:xfrm>
          <a:off x="162687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27703</xdr:rowOff>
    </xdr:from>
    <xdr:ext cx="405111" cy="259045"/>
    <xdr:sp macro="" textlink="">
      <xdr:nvSpPr>
        <xdr:cNvPr id="614" name="【公民館】&#10;有形固定資産減価償却率該当値テキスト"/>
        <xdr:cNvSpPr txBox="1"/>
      </xdr:nvSpPr>
      <xdr:spPr>
        <a:xfrm>
          <a:off x="16357600" y="1751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87122</xdr:rowOff>
    </xdr:from>
    <xdr:to>
      <xdr:col>81</xdr:col>
      <xdr:colOff>101600</xdr:colOff>
      <xdr:row>104</xdr:row>
      <xdr:rowOff>17272</xdr:rowOff>
    </xdr:to>
    <xdr:sp macro="" textlink="">
      <xdr:nvSpPr>
        <xdr:cNvPr id="615" name="楕円 614"/>
        <xdr:cNvSpPr/>
      </xdr:nvSpPr>
      <xdr:spPr>
        <a:xfrm>
          <a:off x="15430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55626</xdr:rowOff>
    </xdr:from>
    <xdr:to>
      <xdr:col>85</xdr:col>
      <xdr:colOff>127000</xdr:colOff>
      <xdr:row>103</xdr:row>
      <xdr:rowOff>137922</xdr:rowOff>
    </xdr:to>
    <xdr:cxnSp macro="">
      <xdr:nvCxnSpPr>
        <xdr:cNvPr id="616" name="直線コネクタ 615"/>
        <xdr:cNvCxnSpPr/>
      </xdr:nvCxnSpPr>
      <xdr:spPr>
        <a:xfrm flipV="1">
          <a:off x="15481300" y="1771497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147845</xdr:rowOff>
    </xdr:from>
    <xdr:ext cx="405111" cy="259045"/>
    <xdr:sp macro="" textlink="">
      <xdr:nvSpPr>
        <xdr:cNvPr id="617" name="n_1aveValue【公民館】&#10;有形固定資産減価償却率"/>
        <xdr:cNvSpPr txBox="1"/>
      </xdr:nvSpPr>
      <xdr:spPr>
        <a:xfrm>
          <a:off x="15266044" y="1815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56659</xdr:rowOff>
    </xdr:from>
    <xdr:ext cx="405111" cy="259045"/>
    <xdr:sp macro="" textlink="">
      <xdr:nvSpPr>
        <xdr:cNvPr id="618" name="n_2aveValue【公民館】&#10;有形固定資産減価償却率"/>
        <xdr:cNvSpPr txBox="1"/>
      </xdr:nvSpPr>
      <xdr:spPr>
        <a:xfrm>
          <a:off x="14389744" y="18230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33799</xdr:rowOff>
    </xdr:from>
    <xdr:ext cx="405111" cy="259045"/>
    <xdr:sp macro="" textlink="">
      <xdr:nvSpPr>
        <xdr:cNvPr id="619" name="n_1mainValue【公民館】&#10;有形固定資産減価償却率"/>
        <xdr:cNvSpPr txBox="1"/>
      </xdr:nvSpPr>
      <xdr:spPr>
        <a:xfrm>
          <a:off x="15266044" y="1752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0" name="正方形/長方形 6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1" name="正方形/長方形 6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2" name="正方形/長方形 6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3" name="正方形/長方形 6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4" name="正方形/長方形 6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5" name="正方形/長方形 6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6" name="正方形/長方形 6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7" name="正方形/長方形 6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8" name="テキスト ボックス 6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9" name="直線コネクタ 6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0" name="直線コネクタ 62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1" name="テキスト ボックス 63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2" name="直線コネクタ 63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33" name="テキスト ボックス 63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34" name="直線コネクタ 63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35" name="テキスト ボックス 63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36" name="直線コネクタ 63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37" name="テキスト ボックス 63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8" name="直線コネクタ 6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9" name="テキスト ボックス 6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3048</xdr:rowOff>
    </xdr:to>
    <xdr:cxnSp macro="">
      <xdr:nvCxnSpPr>
        <xdr:cNvPr id="641" name="直線コネクタ 640"/>
        <xdr:cNvCxnSpPr/>
      </xdr:nvCxnSpPr>
      <xdr:spPr>
        <a:xfrm flipV="1">
          <a:off x="22160864" y="173080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642"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643" name="直線コネクタ 642"/>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644" name="【公民館】&#10;一人当たり面積最大値テキスト"/>
        <xdr:cNvSpPr txBox="1"/>
      </xdr:nvSpPr>
      <xdr:spPr>
        <a:xfrm>
          <a:off x="22199600" y="170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645" name="直線コネクタ 644"/>
        <xdr:cNvCxnSpPr/>
      </xdr:nvCxnSpPr>
      <xdr:spPr>
        <a:xfrm>
          <a:off x="22072600" y="1730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45990</xdr:rowOff>
    </xdr:from>
    <xdr:ext cx="469744" cy="259045"/>
    <xdr:sp macro="" textlink="">
      <xdr:nvSpPr>
        <xdr:cNvPr id="646" name="【公民館】&#10;一人当たり面積平均値テキスト"/>
        <xdr:cNvSpPr txBox="1"/>
      </xdr:nvSpPr>
      <xdr:spPr>
        <a:xfrm>
          <a:off x="22199600" y="17876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23113</xdr:rowOff>
    </xdr:from>
    <xdr:to>
      <xdr:col>116</xdr:col>
      <xdr:colOff>114300</xdr:colOff>
      <xdr:row>105</xdr:row>
      <xdr:rowOff>124713</xdr:rowOff>
    </xdr:to>
    <xdr:sp macro="" textlink="">
      <xdr:nvSpPr>
        <xdr:cNvPr id="647" name="フローチャート: 判断 646"/>
        <xdr:cNvSpPr/>
      </xdr:nvSpPr>
      <xdr:spPr>
        <a:xfrm>
          <a:off x="22110700" y="180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41402</xdr:rowOff>
    </xdr:from>
    <xdr:to>
      <xdr:col>112</xdr:col>
      <xdr:colOff>38100</xdr:colOff>
      <xdr:row>105</xdr:row>
      <xdr:rowOff>143002</xdr:rowOff>
    </xdr:to>
    <xdr:sp macro="" textlink="">
      <xdr:nvSpPr>
        <xdr:cNvPr id="648" name="フローチャート: 判断 647"/>
        <xdr:cNvSpPr/>
      </xdr:nvSpPr>
      <xdr:spPr>
        <a:xfrm>
          <a:off x="21272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116839</xdr:rowOff>
    </xdr:from>
    <xdr:to>
      <xdr:col>107</xdr:col>
      <xdr:colOff>101600</xdr:colOff>
      <xdr:row>107</xdr:row>
      <xdr:rowOff>46989</xdr:rowOff>
    </xdr:to>
    <xdr:sp macro="" textlink="">
      <xdr:nvSpPr>
        <xdr:cNvPr id="649" name="フローチャート: 判断 648"/>
        <xdr:cNvSpPr/>
      </xdr:nvSpPr>
      <xdr:spPr>
        <a:xfrm>
          <a:off x="20383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0" name="テキスト ボックス 6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1" name="テキスト ボックス 6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2" name="テキスト ボックス 6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3" name="テキスト ボックス 6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4" name="テキスト ボックス 6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50546</xdr:rowOff>
    </xdr:from>
    <xdr:to>
      <xdr:col>116</xdr:col>
      <xdr:colOff>114300</xdr:colOff>
      <xdr:row>107</xdr:row>
      <xdr:rowOff>152146</xdr:rowOff>
    </xdr:to>
    <xdr:sp macro="" textlink="">
      <xdr:nvSpPr>
        <xdr:cNvPr id="655" name="楕円 654"/>
        <xdr:cNvSpPr/>
      </xdr:nvSpPr>
      <xdr:spPr>
        <a:xfrm>
          <a:off x="221107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136923</xdr:rowOff>
    </xdr:from>
    <xdr:ext cx="469744" cy="259045"/>
    <xdr:sp macro="" textlink="">
      <xdr:nvSpPr>
        <xdr:cNvPr id="656" name="【公民館】&#10;一人当たり面積該当値テキスト"/>
        <xdr:cNvSpPr txBox="1"/>
      </xdr:nvSpPr>
      <xdr:spPr>
        <a:xfrm>
          <a:off x="22199600" y="1831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50546</xdr:rowOff>
    </xdr:from>
    <xdr:to>
      <xdr:col>112</xdr:col>
      <xdr:colOff>38100</xdr:colOff>
      <xdr:row>107</xdr:row>
      <xdr:rowOff>152146</xdr:rowOff>
    </xdr:to>
    <xdr:sp macro="" textlink="">
      <xdr:nvSpPr>
        <xdr:cNvPr id="657" name="楕円 656"/>
        <xdr:cNvSpPr/>
      </xdr:nvSpPr>
      <xdr:spPr>
        <a:xfrm>
          <a:off x="21272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101346</xdr:rowOff>
    </xdr:from>
    <xdr:to>
      <xdr:col>116</xdr:col>
      <xdr:colOff>63500</xdr:colOff>
      <xdr:row>107</xdr:row>
      <xdr:rowOff>101346</xdr:rowOff>
    </xdr:to>
    <xdr:cxnSp macro="">
      <xdr:nvCxnSpPr>
        <xdr:cNvPr id="658" name="直線コネクタ 657"/>
        <xdr:cNvCxnSpPr/>
      </xdr:nvCxnSpPr>
      <xdr:spPr>
        <a:xfrm>
          <a:off x="21323300" y="1844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159529</xdr:rowOff>
    </xdr:from>
    <xdr:ext cx="469744" cy="259045"/>
    <xdr:sp macro="" textlink="">
      <xdr:nvSpPr>
        <xdr:cNvPr id="659" name="n_1aveValue【公民館】&#10;一人当たり面積"/>
        <xdr:cNvSpPr txBox="1"/>
      </xdr:nvSpPr>
      <xdr:spPr>
        <a:xfrm>
          <a:off x="210757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63516</xdr:rowOff>
    </xdr:from>
    <xdr:ext cx="469744" cy="259045"/>
    <xdr:sp macro="" textlink="">
      <xdr:nvSpPr>
        <xdr:cNvPr id="660" name="n_2aveValue【公民館】&#10;一人当たり面積"/>
        <xdr:cNvSpPr txBox="1"/>
      </xdr:nvSpPr>
      <xdr:spPr>
        <a:xfrm>
          <a:off x="20199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143273</xdr:rowOff>
    </xdr:from>
    <xdr:ext cx="469744" cy="259045"/>
    <xdr:sp macro="" textlink="">
      <xdr:nvSpPr>
        <xdr:cNvPr id="661" name="n_1mainValue【公民館】&#10;一人当たり面積"/>
        <xdr:cNvSpPr txBox="1"/>
      </xdr:nvSpPr>
      <xdr:spPr>
        <a:xfrm>
          <a:off x="210757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全体的に、固定資産減価償却率が高めであり、老朽化の進行、施設・設備更新が進んでいない。一人当たりの面積は、他団体と比べ少なめである。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認定こども園・幼稚園・保育所は、再編が進められており、民間代替施設への移行が進み、公立施設の建て替えも計画されていることから、減価償却率は大幅に低下する見込みである。</a:t>
          </a:r>
        </a:p>
        <a:p>
          <a:r>
            <a:rPr kumimoji="1" lang="ja-JP" altLang="en-US" sz="1300">
              <a:latin typeface="ＭＳ Ｐゴシック" panose="020B0600070205080204" pitchFamily="50" charset="-128"/>
              <a:ea typeface="ＭＳ Ｐゴシック" panose="020B0600070205080204" pitchFamily="50" charset="-128"/>
            </a:rPr>
            <a:t>学校施設は、統廃合を進めてきており、あわせて施設・設備の改修、更新計画を策定し計画的に事業に取り組んでおり、減価償却率は大幅に低下する見込みである。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他の施設等も、現在、個別施設計画を策定中であり、計画的に改修、更新に取り組むなど、公共資産マネジメントの推進に努めていく。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一人当たりの道路延長（</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データ）は誤りです。正しくは、</a:t>
          </a:r>
          <a:r>
            <a:rPr kumimoji="1" lang="en-US" altLang="ja-JP" sz="1300">
              <a:latin typeface="ＭＳ Ｐゴシック" panose="020B0600070205080204" pitchFamily="50" charset="-128"/>
              <a:ea typeface="ＭＳ Ｐゴシック" panose="020B0600070205080204" pitchFamily="50" charset="-128"/>
            </a:rPr>
            <a:t>7.502m</a:t>
          </a:r>
          <a:r>
            <a:rPr kumimoji="1" lang="ja-JP" altLang="en-US" sz="1300">
              <a:latin typeface="ＭＳ Ｐゴシック" panose="020B0600070205080204" pitchFamily="50" charset="-128"/>
              <a:ea typeface="ＭＳ Ｐゴシック" panose="020B0600070205080204" pitchFamily="50" charset="-128"/>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277,707
272,395
368.17
93,162,686
88,609,496
4,298,094
51,871,254
49,084,128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17145</xdr:rowOff>
    </xdr:from>
    <xdr:to>
      <xdr:col>24</xdr:col>
      <xdr:colOff>62865</xdr:colOff>
      <xdr:row>41</xdr:row>
      <xdr:rowOff>139065</xdr:rowOff>
    </xdr:to>
    <xdr:cxnSp macro="">
      <xdr:nvCxnSpPr>
        <xdr:cNvPr id="55" name="直線コネクタ 54"/>
        <xdr:cNvCxnSpPr/>
      </xdr:nvCxnSpPr>
      <xdr:spPr>
        <a:xfrm flipV="1">
          <a:off x="4634865" y="584644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142892</xdr:rowOff>
    </xdr:from>
    <xdr:ext cx="340478" cy="259045"/>
    <xdr:sp macro="" textlink="">
      <xdr:nvSpPr>
        <xdr:cNvPr id="56" name="【図書館】&#10;有形固定資産減価償却率最小値テキスト"/>
        <xdr:cNvSpPr txBox="1"/>
      </xdr:nvSpPr>
      <xdr:spPr>
        <a:xfrm>
          <a:off x="4673600" y="71723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139065</xdr:rowOff>
    </xdr:from>
    <xdr:to>
      <xdr:col>24</xdr:col>
      <xdr:colOff>152400</xdr:colOff>
      <xdr:row>41</xdr:row>
      <xdr:rowOff>139065</xdr:rowOff>
    </xdr:to>
    <xdr:cxnSp macro="">
      <xdr:nvCxnSpPr>
        <xdr:cNvPr id="57" name="直線コネクタ 56"/>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135272</xdr:rowOff>
    </xdr:from>
    <xdr:ext cx="405111" cy="259045"/>
    <xdr:sp macro="" textlink="">
      <xdr:nvSpPr>
        <xdr:cNvPr id="58" name="【図書館】&#10;有形固定資産減価償却率最大値テキスト"/>
        <xdr:cNvSpPr txBox="1"/>
      </xdr:nvSpPr>
      <xdr:spPr>
        <a:xfrm>
          <a:off x="4673600" y="562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17145</xdr:rowOff>
    </xdr:from>
    <xdr:to>
      <xdr:col>24</xdr:col>
      <xdr:colOff>152400</xdr:colOff>
      <xdr:row>34</xdr:row>
      <xdr:rowOff>17145</xdr:rowOff>
    </xdr:to>
    <xdr:cxnSp macro="">
      <xdr:nvCxnSpPr>
        <xdr:cNvPr id="59" name="直線コネクタ 58"/>
        <xdr:cNvCxnSpPr/>
      </xdr:nvCxnSpPr>
      <xdr:spPr>
        <a:xfrm>
          <a:off x="4546600" y="584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0" name="【図書館】&#10;有形固定資産減価償却率平均値テキスト"/>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1" name="フローチャート: 判断 60"/>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168275</xdr:rowOff>
    </xdr:from>
    <xdr:to>
      <xdr:col>20</xdr:col>
      <xdr:colOff>38100</xdr:colOff>
      <xdr:row>37</xdr:row>
      <xdr:rowOff>98425</xdr:rowOff>
    </xdr:to>
    <xdr:sp macro="" textlink="">
      <xdr:nvSpPr>
        <xdr:cNvPr id="62" name="フローチャート: 判断 61"/>
        <xdr:cNvSpPr/>
      </xdr:nvSpPr>
      <xdr:spPr>
        <a:xfrm>
          <a:off x="3746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74930</xdr:rowOff>
    </xdr:from>
    <xdr:to>
      <xdr:col>15</xdr:col>
      <xdr:colOff>101600</xdr:colOff>
      <xdr:row>37</xdr:row>
      <xdr:rowOff>5080</xdr:rowOff>
    </xdr:to>
    <xdr:sp macro="" textlink="">
      <xdr:nvSpPr>
        <xdr:cNvPr id="63" name="フローチャート: 判断 62"/>
        <xdr:cNvSpPr/>
      </xdr:nvSpPr>
      <xdr:spPr>
        <a:xfrm>
          <a:off x="2857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69" name="楕円 68"/>
        <xdr:cNvSpPr/>
      </xdr:nvSpPr>
      <xdr:spPr>
        <a:xfrm>
          <a:off x="458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48277</xdr:rowOff>
    </xdr:from>
    <xdr:ext cx="405111" cy="259045"/>
    <xdr:sp macro="" textlink="">
      <xdr:nvSpPr>
        <xdr:cNvPr id="70" name="【図書館】&#10;有形固定資産減価償却率該当値テキスト"/>
        <xdr:cNvSpPr txBox="1"/>
      </xdr:nvSpPr>
      <xdr:spPr>
        <a:xfrm>
          <a:off x="4673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63500</xdr:rowOff>
    </xdr:from>
    <xdr:to>
      <xdr:col>20</xdr:col>
      <xdr:colOff>38100</xdr:colOff>
      <xdr:row>36</xdr:row>
      <xdr:rowOff>165100</xdr:rowOff>
    </xdr:to>
    <xdr:sp macro="" textlink="">
      <xdr:nvSpPr>
        <xdr:cNvPr id="71" name="楕円 70"/>
        <xdr:cNvSpPr/>
      </xdr:nvSpPr>
      <xdr:spPr>
        <a:xfrm>
          <a:off x="3746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114300</xdr:rowOff>
    </xdr:to>
    <xdr:cxnSp macro="">
      <xdr:nvCxnSpPr>
        <xdr:cNvPr id="72" name="直線コネクタ 71"/>
        <xdr:cNvCxnSpPr/>
      </xdr:nvCxnSpPr>
      <xdr:spPr>
        <a:xfrm flipV="1">
          <a:off x="3797300" y="6248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89552</xdr:rowOff>
    </xdr:from>
    <xdr:ext cx="405111" cy="259045"/>
    <xdr:sp macro="" textlink="">
      <xdr:nvSpPr>
        <xdr:cNvPr id="73" name="n_1aveValue【図書館】&#10;有形固定資産減価償却率"/>
        <xdr:cNvSpPr txBox="1"/>
      </xdr:nvSpPr>
      <xdr:spPr>
        <a:xfrm>
          <a:off x="35820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21607</xdr:rowOff>
    </xdr:from>
    <xdr:ext cx="405111" cy="259045"/>
    <xdr:sp macro="" textlink="">
      <xdr:nvSpPr>
        <xdr:cNvPr id="74" name="n_2aveValue【図書館】&#10;有形固定資産減価償却率"/>
        <xdr:cNvSpPr txBox="1"/>
      </xdr:nvSpPr>
      <xdr:spPr>
        <a:xfrm>
          <a:off x="2705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10177</xdr:rowOff>
    </xdr:from>
    <xdr:ext cx="405111" cy="259045"/>
    <xdr:sp macro="" textlink="">
      <xdr:nvSpPr>
        <xdr:cNvPr id="75" name="n_1mainValue【図書館】&#10;有形固定資産減価償却率"/>
        <xdr:cNvSpPr txBox="1"/>
      </xdr:nvSpPr>
      <xdr:spPr>
        <a:xfrm>
          <a:off x="35820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114300</xdr:rowOff>
    </xdr:to>
    <xdr:cxnSp macro="">
      <xdr:nvCxnSpPr>
        <xdr:cNvPr id="100" name="直線コネクタ 99"/>
        <xdr:cNvCxnSpPr/>
      </xdr:nvCxnSpPr>
      <xdr:spPr>
        <a:xfrm flipV="1">
          <a:off x="10476865" y="5600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118127</xdr:rowOff>
    </xdr:from>
    <xdr:ext cx="469744" cy="259045"/>
    <xdr:sp macro="" textlink="">
      <xdr:nvSpPr>
        <xdr:cNvPr id="101" name="【図書館】&#10;一人当たり面積最小値テキスト"/>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102" name="直線コネクタ 101"/>
        <xdr:cNvCxnSpPr/>
      </xdr:nvCxnSpPr>
      <xdr:spPr>
        <a:xfrm>
          <a:off x="10388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3"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04" name="直線コネクタ 103"/>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162577</xdr:rowOff>
    </xdr:from>
    <xdr:ext cx="469744" cy="259045"/>
    <xdr:sp macro="" textlink="">
      <xdr:nvSpPr>
        <xdr:cNvPr id="105" name="【図書館】&#10;一人当たり面積平均値テキスト"/>
        <xdr:cNvSpPr txBox="1"/>
      </xdr:nvSpPr>
      <xdr:spPr>
        <a:xfrm>
          <a:off x="105156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06" name="フローチャート: 判断 105"/>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25400</xdr:rowOff>
    </xdr:from>
    <xdr:to>
      <xdr:col>50</xdr:col>
      <xdr:colOff>165100</xdr:colOff>
      <xdr:row>36</xdr:row>
      <xdr:rowOff>127000</xdr:rowOff>
    </xdr:to>
    <xdr:sp macro="" textlink="">
      <xdr:nvSpPr>
        <xdr:cNvPr id="107" name="フローチャート: 判断 106"/>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08" name="フローチャート: 判断 107"/>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14" name="楕円 113"/>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22877</xdr:rowOff>
    </xdr:from>
    <xdr:ext cx="469744" cy="259045"/>
    <xdr:sp macro="" textlink="">
      <xdr:nvSpPr>
        <xdr:cNvPr id="115" name="【図書館】&#10;一人当たり面積該当値テキスト"/>
        <xdr:cNvSpPr txBox="1"/>
      </xdr:nvSpPr>
      <xdr:spPr>
        <a:xfrm>
          <a:off x="105156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16" name="楕円 115"/>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133350</xdr:rowOff>
    </xdr:to>
    <xdr:cxnSp macro="">
      <xdr:nvCxnSpPr>
        <xdr:cNvPr id="117" name="直線コネクタ 116"/>
        <xdr:cNvCxnSpPr/>
      </xdr:nvCxnSpPr>
      <xdr:spPr>
        <a:xfrm flipV="1">
          <a:off x="9639300" y="6781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34</xdr:row>
      <xdr:rowOff>143527</xdr:rowOff>
    </xdr:from>
    <xdr:ext cx="469744" cy="259045"/>
    <xdr:sp macro="" textlink="">
      <xdr:nvSpPr>
        <xdr:cNvPr id="118" name="n_1ave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19"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20" name="n_1mainValue【図書館】&#10;一人当たり面積"/>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81915</xdr:rowOff>
    </xdr:to>
    <xdr:cxnSp macro="">
      <xdr:nvCxnSpPr>
        <xdr:cNvPr id="145" name="直線コネクタ 144"/>
        <xdr:cNvCxnSpPr/>
      </xdr:nvCxnSpPr>
      <xdr:spPr>
        <a:xfrm flipV="1">
          <a:off x="4634865" y="9612630"/>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85742</xdr:rowOff>
    </xdr:from>
    <xdr:ext cx="405111" cy="259045"/>
    <xdr:sp macro="" textlink="">
      <xdr:nvSpPr>
        <xdr:cNvPr id="146" name="【体育館・プール】&#10;有形固定資産減価償却率最小値テキスト"/>
        <xdr:cNvSpPr txBox="1"/>
      </xdr:nvSpPr>
      <xdr:spPr>
        <a:xfrm>
          <a:off x="4673600" y="1105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81915</xdr:rowOff>
    </xdr:from>
    <xdr:to>
      <xdr:col>24</xdr:col>
      <xdr:colOff>152400</xdr:colOff>
      <xdr:row>64</xdr:row>
      <xdr:rowOff>81915</xdr:rowOff>
    </xdr:to>
    <xdr:cxnSp macro="">
      <xdr:nvCxnSpPr>
        <xdr:cNvPr id="147" name="直線コネクタ 146"/>
        <xdr:cNvCxnSpPr/>
      </xdr:nvCxnSpPr>
      <xdr:spPr>
        <a:xfrm>
          <a:off x="4546600" y="1105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8"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49" name="直線コネクタ 148"/>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50" name="【体育館・プール】&#10;有形固定資産減価償却率平均値テキスト"/>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1" name="フローチャート: 判断 150"/>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13970</xdr:rowOff>
    </xdr:from>
    <xdr:to>
      <xdr:col>20</xdr:col>
      <xdr:colOff>38100</xdr:colOff>
      <xdr:row>60</xdr:row>
      <xdr:rowOff>115570</xdr:rowOff>
    </xdr:to>
    <xdr:sp macro="" textlink="">
      <xdr:nvSpPr>
        <xdr:cNvPr id="152" name="フローチャート: 判断 151"/>
        <xdr:cNvSpPr/>
      </xdr:nvSpPr>
      <xdr:spPr>
        <a:xfrm>
          <a:off x="3746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53" name="フローチャート: 判断 152"/>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122555</xdr:rowOff>
    </xdr:from>
    <xdr:to>
      <xdr:col>24</xdr:col>
      <xdr:colOff>114300</xdr:colOff>
      <xdr:row>60</xdr:row>
      <xdr:rowOff>52705</xdr:rowOff>
    </xdr:to>
    <xdr:sp macro="" textlink="">
      <xdr:nvSpPr>
        <xdr:cNvPr id="159" name="楕円 158"/>
        <xdr:cNvSpPr/>
      </xdr:nvSpPr>
      <xdr:spPr>
        <a:xfrm>
          <a:off x="45847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100982</xdr:rowOff>
    </xdr:from>
    <xdr:ext cx="405111" cy="259045"/>
    <xdr:sp macro="" textlink="">
      <xdr:nvSpPr>
        <xdr:cNvPr id="160" name="【体育館・プール】&#10;有形固定資産減価償却率該当値テキスト"/>
        <xdr:cNvSpPr txBox="1"/>
      </xdr:nvSpPr>
      <xdr:spPr>
        <a:xfrm>
          <a:off x="4673600"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156845</xdr:rowOff>
    </xdr:from>
    <xdr:to>
      <xdr:col>20</xdr:col>
      <xdr:colOff>38100</xdr:colOff>
      <xdr:row>60</xdr:row>
      <xdr:rowOff>86995</xdr:rowOff>
    </xdr:to>
    <xdr:sp macro="" textlink="">
      <xdr:nvSpPr>
        <xdr:cNvPr id="161" name="楕円 160"/>
        <xdr:cNvSpPr/>
      </xdr:nvSpPr>
      <xdr:spPr>
        <a:xfrm>
          <a:off x="3746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1905</xdr:rowOff>
    </xdr:from>
    <xdr:to>
      <xdr:col>24</xdr:col>
      <xdr:colOff>63500</xdr:colOff>
      <xdr:row>60</xdr:row>
      <xdr:rowOff>36195</xdr:rowOff>
    </xdr:to>
    <xdr:cxnSp macro="">
      <xdr:nvCxnSpPr>
        <xdr:cNvPr id="162" name="直線コネクタ 161"/>
        <xdr:cNvCxnSpPr/>
      </xdr:nvCxnSpPr>
      <xdr:spPr>
        <a:xfrm flipV="1">
          <a:off x="3797300" y="102889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106697</xdr:rowOff>
    </xdr:from>
    <xdr:ext cx="405111" cy="259045"/>
    <xdr:sp macro="" textlink="">
      <xdr:nvSpPr>
        <xdr:cNvPr id="163" name="n_1aveValue【体育館・プール】&#10;有形固定資産減価償却率"/>
        <xdr:cNvSpPr txBox="1"/>
      </xdr:nvSpPr>
      <xdr:spPr>
        <a:xfrm>
          <a:off x="3582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64" name="n_2aveValue【体育館・プール】&#10;有形固定資産減価償却率"/>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103522</xdr:rowOff>
    </xdr:from>
    <xdr:ext cx="405111" cy="259045"/>
    <xdr:sp macro="" textlink="">
      <xdr:nvSpPr>
        <xdr:cNvPr id="165" name="n_1mainValue【体育館・プール】&#10;有形固定資産減価償却率"/>
        <xdr:cNvSpPr txBox="1"/>
      </xdr:nvSpPr>
      <xdr:spPr>
        <a:xfrm>
          <a:off x="3582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6" name="テキスト ボックス 175"/>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38100</xdr:rowOff>
    </xdr:from>
    <xdr:to>
      <xdr:col>54</xdr:col>
      <xdr:colOff>189865</xdr:colOff>
      <xdr:row>64</xdr:row>
      <xdr:rowOff>127000</xdr:rowOff>
    </xdr:to>
    <xdr:cxnSp macro="">
      <xdr:nvCxnSpPr>
        <xdr:cNvPr id="190" name="直線コネクタ 189"/>
        <xdr:cNvCxnSpPr/>
      </xdr:nvCxnSpPr>
      <xdr:spPr>
        <a:xfrm flipV="1">
          <a:off x="10476865" y="96393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130827</xdr:rowOff>
    </xdr:from>
    <xdr:ext cx="469744" cy="259045"/>
    <xdr:sp macro="" textlink="">
      <xdr:nvSpPr>
        <xdr:cNvPr id="191" name="【体育館・プール】&#10;一人当たり面積最小値テキスト"/>
        <xdr:cNvSpPr txBox="1"/>
      </xdr:nvSpPr>
      <xdr:spPr>
        <a:xfrm>
          <a:off x="10515600" y="1110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127000</xdr:rowOff>
    </xdr:from>
    <xdr:to>
      <xdr:col>55</xdr:col>
      <xdr:colOff>88900</xdr:colOff>
      <xdr:row>64</xdr:row>
      <xdr:rowOff>127000</xdr:rowOff>
    </xdr:to>
    <xdr:cxnSp macro="">
      <xdr:nvCxnSpPr>
        <xdr:cNvPr id="192" name="直線コネクタ 191"/>
        <xdr:cNvCxnSpPr/>
      </xdr:nvCxnSpPr>
      <xdr:spPr>
        <a:xfrm>
          <a:off x="10388600" y="1109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156227</xdr:rowOff>
    </xdr:from>
    <xdr:ext cx="469744" cy="259045"/>
    <xdr:sp macro="" textlink="">
      <xdr:nvSpPr>
        <xdr:cNvPr id="193" name="【体育館・プール】&#10;一人当たり面積最大値テキスト"/>
        <xdr:cNvSpPr txBox="1"/>
      </xdr:nvSpPr>
      <xdr:spPr>
        <a:xfrm>
          <a:off x="10515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38100</xdr:rowOff>
    </xdr:from>
    <xdr:to>
      <xdr:col>55</xdr:col>
      <xdr:colOff>88900</xdr:colOff>
      <xdr:row>56</xdr:row>
      <xdr:rowOff>38100</xdr:rowOff>
    </xdr:to>
    <xdr:cxnSp macro="">
      <xdr:nvCxnSpPr>
        <xdr:cNvPr id="194" name="直線コネクタ 193"/>
        <xdr:cNvCxnSpPr/>
      </xdr:nvCxnSpPr>
      <xdr:spPr>
        <a:xfrm>
          <a:off x="10388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118127</xdr:rowOff>
    </xdr:from>
    <xdr:ext cx="469744" cy="259045"/>
    <xdr:sp macro="" textlink="">
      <xdr:nvSpPr>
        <xdr:cNvPr id="195" name="【体育館・プール】&#10;一人当たり面積平均値テキスト"/>
        <xdr:cNvSpPr txBox="1"/>
      </xdr:nvSpPr>
      <xdr:spPr>
        <a:xfrm>
          <a:off x="10515600" y="1006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95250</xdr:rowOff>
    </xdr:from>
    <xdr:to>
      <xdr:col>55</xdr:col>
      <xdr:colOff>50800</xdr:colOff>
      <xdr:row>60</xdr:row>
      <xdr:rowOff>25400</xdr:rowOff>
    </xdr:to>
    <xdr:sp macro="" textlink="">
      <xdr:nvSpPr>
        <xdr:cNvPr id="196" name="フローチャート: 判断 195"/>
        <xdr:cNvSpPr/>
      </xdr:nvSpPr>
      <xdr:spPr>
        <a:xfrm>
          <a:off x="104267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57</xdr:row>
      <xdr:rowOff>82550</xdr:rowOff>
    </xdr:from>
    <xdr:to>
      <xdr:col>50</xdr:col>
      <xdr:colOff>165100</xdr:colOff>
      <xdr:row>58</xdr:row>
      <xdr:rowOff>12700</xdr:rowOff>
    </xdr:to>
    <xdr:sp macro="" textlink="">
      <xdr:nvSpPr>
        <xdr:cNvPr id="197" name="フローチャート: 判断 196"/>
        <xdr:cNvSpPr/>
      </xdr:nvSpPr>
      <xdr:spPr>
        <a:xfrm>
          <a:off x="95885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146050</xdr:rowOff>
    </xdr:from>
    <xdr:to>
      <xdr:col>46</xdr:col>
      <xdr:colOff>38100</xdr:colOff>
      <xdr:row>62</xdr:row>
      <xdr:rowOff>76200</xdr:rowOff>
    </xdr:to>
    <xdr:sp macro="" textlink="">
      <xdr:nvSpPr>
        <xdr:cNvPr id="198" name="フローチャート: 判断 197"/>
        <xdr:cNvSpPr/>
      </xdr:nvSpPr>
      <xdr:spPr>
        <a:xfrm>
          <a:off x="8699500" y="1060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114300</xdr:rowOff>
    </xdr:from>
    <xdr:to>
      <xdr:col>55</xdr:col>
      <xdr:colOff>50800</xdr:colOff>
      <xdr:row>61</xdr:row>
      <xdr:rowOff>44450</xdr:rowOff>
    </xdr:to>
    <xdr:sp macro="" textlink="">
      <xdr:nvSpPr>
        <xdr:cNvPr id="204" name="楕円 203"/>
        <xdr:cNvSpPr/>
      </xdr:nvSpPr>
      <xdr:spPr>
        <a:xfrm>
          <a:off x="104267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92727</xdr:rowOff>
    </xdr:from>
    <xdr:ext cx="469744" cy="259045"/>
    <xdr:sp macro="" textlink="">
      <xdr:nvSpPr>
        <xdr:cNvPr id="205" name="【体育館・プール】&#10;一人当たり面積該当値テキスト"/>
        <xdr:cNvSpPr txBox="1"/>
      </xdr:nvSpPr>
      <xdr:spPr>
        <a:xfrm>
          <a:off x="10515600" y="1037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127000</xdr:rowOff>
    </xdr:from>
    <xdr:to>
      <xdr:col>50</xdr:col>
      <xdr:colOff>165100</xdr:colOff>
      <xdr:row>61</xdr:row>
      <xdr:rowOff>57150</xdr:rowOff>
    </xdr:to>
    <xdr:sp macro="" textlink="">
      <xdr:nvSpPr>
        <xdr:cNvPr id="206" name="楕円 205"/>
        <xdr:cNvSpPr/>
      </xdr:nvSpPr>
      <xdr:spPr>
        <a:xfrm>
          <a:off x="95885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165100</xdr:rowOff>
    </xdr:from>
    <xdr:to>
      <xdr:col>55</xdr:col>
      <xdr:colOff>0</xdr:colOff>
      <xdr:row>61</xdr:row>
      <xdr:rowOff>6350</xdr:rowOff>
    </xdr:to>
    <xdr:cxnSp macro="">
      <xdr:nvCxnSpPr>
        <xdr:cNvPr id="207" name="直線コネクタ 206"/>
        <xdr:cNvCxnSpPr/>
      </xdr:nvCxnSpPr>
      <xdr:spPr>
        <a:xfrm flipV="1">
          <a:off x="9639300" y="10452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56</xdr:row>
      <xdr:rowOff>29227</xdr:rowOff>
    </xdr:from>
    <xdr:ext cx="469744" cy="259045"/>
    <xdr:sp macro="" textlink="">
      <xdr:nvSpPr>
        <xdr:cNvPr id="208" name="n_1aveValue【体育館・プール】&#10;一人当たり面積"/>
        <xdr:cNvSpPr txBox="1"/>
      </xdr:nvSpPr>
      <xdr:spPr>
        <a:xfrm>
          <a:off x="9391727"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92727</xdr:rowOff>
    </xdr:from>
    <xdr:ext cx="469744" cy="259045"/>
    <xdr:sp macro="" textlink="">
      <xdr:nvSpPr>
        <xdr:cNvPr id="209" name="n_2aveValue【体育館・プール】&#10;一人当たり面積"/>
        <xdr:cNvSpPr txBox="1"/>
      </xdr:nvSpPr>
      <xdr:spPr>
        <a:xfrm>
          <a:off x="8515427" y="1037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48277</xdr:rowOff>
    </xdr:from>
    <xdr:ext cx="469744" cy="259045"/>
    <xdr:sp macro="" textlink="">
      <xdr:nvSpPr>
        <xdr:cNvPr id="210" name="n_1mainValue【体育館・プール】&#10;一人当たり面積"/>
        <xdr:cNvSpPr txBox="1"/>
      </xdr:nvSpPr>
      <xdr:spPr>
        <a:xfrm>
          <a:off x="93917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1" name="テキスト ボックス 22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1" name="テキスト ボックス 23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3" name="テキスト ボックス 23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49530</xdr:rowOff>
    </xdr:from>
    <xdr:to>
      <xdr:col>24</xdr:col>
      <xdr:colOff>62865</xdr:colOff>
      <xdr:row>83</xdr:row>
      <xdr:rowOff>125730</xdr:rowOff>
    </xdr:to>
    <xdr:cxnSp macro="">
      <xdr:nvCxnSpPr>
        <xdr:cNvPr id="235" name="直線コネクタ 234"/>
        <xdr:cNvCxnSpPr/>
      </xdr:nvCxnSpPr>
      <xdr:spPr>
        <a:xfrm flipV="1">
          <a:off x="4634865" y="1359408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129557</xdr:rowOff>
    </xdr:from>
    <xdr:ext cx="405111" cy="259045"/>
    <xdr:sp macro="" textlink="">
      <xdr:nvSpPr>
        <xdr:cNvPr id="236" name="【福祉施設】&#10;有形固定資産減価償却率最小値テキスト"/>
        <xdr:cNvSpPr txBox="1"/>
      </xdr:nvSpPr>
      <xdr:spPr>
        <a:xfrm>
          <a:off x="4673600"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83</xdr:row>
      <xdr:rowOff>125730</xdr:rowOff>
    </xdr:from>
    <xdr:to>
      <xdr:col>24</xdr:col>
      <xdr:colOff>152400</xdr:colOff>
      <xdr:row>83</xdr:row>
      <xdr:rowOff>125730</xdr:rowOff>
    </xdr:to>
    <xdr:cxnSp macro="">
      <xdr:nvCxnSpPr>
        <xdr:cNvPr id="237" name="直線コネクタ 236"/>
        <xdr:cNvCxnSpPr/>
      </xdr:nvCxnSpPr>
      <xdr:spPr>
        <a:xfrm>
          <a:off x="4546600" y="1435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167657</xdr:rowOff>
    </xdr:from>
    <xdr:ext cx="405111" cy="259045"/>
    <xdr:sp macro="" textlink="">
      <xdr:nvSpPr>
        <xdr:cNvPr id="238" name="【福祉施設】&#10;有形固定資産減価償却率最大値テキスト"/>
        <xdr:cNvSpPr txBox="1"/>
      </xdr:nvSpPr>
      <xdr:spPr>
        <a:xfrm>
          <a:off x="4673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49530</xdr:rowOff>
    </xdr:from>
    <xdr:to>
      <xdr:col>24</xdr:col>
      <xdr:colOff>152400</xdr:colOff>
      <xdr:row>79</xdr:row>
      <xdr:rowOff>49530</xdr:rowOff>
    </xdr:to>
    <xdr:cxnSp macro="">
      <xdr:nvCxnSpPr>
        <xdr:cNvPr id="239" name="直線コネクタ 238"/>
        <xdr:cNvCxnSpPr/>
      </xdr:nvCxnSpPr>
      <xdr:spPr>
        <a:xfrm>
          <a:off x="4546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121938</xdr:rowOff>
    </xdr:from>
    <xdr:ext cx="405111" cy="259045"/>
    <xdr:sp macro="" textlink="">
      <xdr:nvSpPr>
        <xdr:cNvPr id="240" name="【福祉施設】&#10;有形固定資産減価償却率平均値テキスト"/>
        <xdr:cNvSpPr txBox="1"/>
      </xdr:nvSpPr>
      <xdr:spPr>
        <a:xfrm>
          <a:off x="4673600" y="1400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143511</xdr:rowOff>
    </xdr:from>
    <xdr:to>
      <xdr:col>24</xdr:col>
      <xdr:colOff>114300</xdr:colOff>
      <xdr:row>82</xdr:row>
      <xdr:rowOff>73661</xdr:rowOff>
    </xdr:to>
    <xdr:sp macro="" textlink="">
      <xdr:nvSpPr>
        <xdr:cNvPr id="241" name="フローチャート: 判断 240"/>
        <xdr:cNvSpPr/>
      </xdr:nvSpPr>
      <xdr:spPr>
        <a:xfrm>
          <a:off x="45847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6350</xdr:rowOff>
    </xdr:from>
    <xdr:to>
      <xdr:col>20</xdr:col>
      <xdr:colOff>38100</xdr:colOff>
      <xdr:row>84</xdr:row>
      <xdr:rowOff>107950</xdr:rowOff>
    </xdr:to>
    <xdr:sp macro="" textlink="">
      <xdr:nvSpPr>
        <xdr:cNvPr id="242" name="フローチャート: 判断 241"/>
        <xdr:cNvSpPr/>
      </xdr:nvSpPr>
      <xdr:spPr>
        <a:xfrm>
          <a:off x="3746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158750</xdr:rowOff>
    </xdr:from>
    <xdr:to>
      <xdr:col>15</xdr:col>
      <xdr:colOff>101600</xdr:colOff>
      <xdr:row>85</xdr:row>
      <xdr:rowOff>88900</xdr:rowOff>
    </xdr:to>
    <xdr:sp macro="" textlink="">
      <xdr:nvSpPr>
        <xdr:cNvPr id="243" name="フローチャート: 判断 242"/>
        <xdr:cNvSpPr/>
      </xdr:nvSpPr>
      <xdr:spPr>
        <a:xfrm>
          <a:off x="2857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2539</xdr:rowOff>
    </xdr:from>
    <xdr:to>
      <xdr:col>24</xdr:col>
      <xdr:colOff>114300</xdr:colOff>
      <xdr:row>81</xdr:row>
      <xdr:rowOff>104139</xdr:rowOff>
    </xdr:to>
    <xdr:sp macro="" textlink="">
      <xdr:nvSpPr>
        <xdr:cNvPr id="249" name="楕円 248"/>
        <xdr:cNvSpPr/>
      </xdr:nvSpPr>
      <xdr:spPr>
        <a:xfrm>
          <a:off x="45847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25416</xdr:rowOff>
    </xdr:from>
    <xdr:ext cx="405111" cy="259045"/>
    <xdr:sp macro="" textlink="">
      <xdr:nvSpPr>
        <xdr:cNvPr id="250" name="【福祉施設】&#10;有形固定資産減価償却率該当値テキスト"/>
        <xdr:cNvSpPr txBox="1"/>
      </xdr:nvSpPr>
      <xdr:spPr>
        <a:xfrm>
          <a:off x="4673600"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93980</xdr:rowOff>
    </xdr:from>
    <xdr:to>
      <xdr:col>20</xdr:col>
      <xdr:colOff>38100</xdr:colOff>
      <xdr:row>82</xdr:row>
      <xdr:rowOff>24130</xdr:rowOff>
    </xdr:to>
    <xdr:sp macro="" textlink="">
      <xdr:nvSpPr>
        <xdr:cNvPr id="251" name="楕円 250"/>
        <xdr:cNvSpPr/>
      </xdr:nvSpPr>
      <xdr:spPr>
        <a:xfrm>
          <a:off x="3746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53339</xdr:rowOff>
    </xdr:from>
    <xdr:to>
      <xdr:col>24</xdr:col>
      <xdr:colOff>63500</xdr:colOff>
      <xdr:row>81</xdr:row>
      <xdr:rowOff>144780</xdr:rowOff>
    </xdr:to>
    <xdr:cxnSp macro="">
      <xdr:nvCxnSpPr>
        <xdr:cNvPr id="252" name="直線コネクタ 251"/>
        <xdr:cNvCxnSpPr/>
      </xdr:nvCxnSpPr>
      <xdr:spPr>
        <a:xfrm flipV="1">
          <a:off x="3797300" y="1394078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99077</xdr:rowOff>
    </xdr:from>
    <xdr:ext cx="405111" cy="259045"/>
    <xdr:sp macro="" textlink="">
      <xdr:nvSpPr>
        <xdr:cNvPr id="253" name="n_1aveValue【福祉施設】&#10;有形固定資産減価償却率"/>
        <xdr:cNvSpPr txBox="1"/>
      </xdr:nvSpPr>
      <xdr:spPr>
        <a:xfrm>
          <a:off x="35820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105427</xdr:rowOff>
    </xdr:from>
    <xdr:ext cx="405111" cy="259045"/>
    <xdr:sp macro="" textlink="">
      <xdr:nvSpPr>
        <xdr:cNvPr id="254" name="n_2aveValue【福祉施設】&#10;有形固定資産減価償却率"/>
        <xdr:cNvSpPr txBox="1"/>
      </xdr:nvSpPr>
      <xdr:spPr>
        <a:xfrm>
          <a:off x="2705744" y="1433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40657</xdr:rowOff>
    </xdr:from>
    <xdr:ext cx="405111" cy="259045"/>
    <xdr:sp macro="" textlink="">
      <xdr:nvSpPr>
        <xdr:cNvPr id="255" name="n_1mainValue【福祉施設】&#10;有形固定資産減価償却率"/>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66" name="テキスト ボックス 265"/>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0" name="テキスト ボックス 26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2" name="テキスト ボックス 27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4" name="テキスト ボックス 27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6" name="テキスト ボックス 27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6350</xdr:rowOff>
    </xdr:from>
    <xdr:to>
      <xdr:col>54</xdr:col>
      <xdr:colOff>189865</xdr:colOff>
      <xdr:row>86</xdr:row>
      <xdr:rowOff>152400</xdr:rowOff>
    </xdr:to>
    <xdr:cxnSp macro="">
      <xdr:nvCxnSpPr>
        <xdr:cNvPr id="280" name="直線コネクタ 279"/>
        <xdr:cNvCxnSpPr/>
      </xdr:nvCxnSpPr>
      <xdr:spPr>
        <a:xfrm flipV="1">
          <a:off x="10476865" y="135509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281" name="【福祉施設】&#10;一人当たり面積最小値テキスト"/>
        <xdr:cNvSpPr txBox="1"/>
      </xdr:nvSpPr>
      <xdr:spPr>
        <a:xfrm>
          <a:off x="10515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282" name="直線コネクタ 281"/>
        <xdr:cNvCxnSpPr/>
      </xdr:nvCxnSpPr>
      <xdr:spPr>
        <a:xfrm>
          <a:off x="10388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124477</xdr:rowOff>
    </xdr:from>
    <xdr:ext cx="469744" cy="259045"/>
    <xdr:sp macro="" textlink="">
      <xdr:nvSpPr>
        <xdr:cNvPr id="283" name="【福祉施設】&#10;一人当たり面積最大値テキスト"/>
        <xdr:cNvSpPr txBox="1"/>
      </xdr:nvSpPr>
      <xdr:spPr>
        <a:xfrm>
          <a:off x="10515600"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6350</xdr:rowOff>
    </xdr:from>
    <xdr:to>
      <xdr:col>55</xdr:col>
      <xdr:colOff>88900</xdr:colOff>
      <xdr:row>79</xdr:row>
      <xdr:rowOff>6350</xdr:rowOff>
    </xdr:to>
    <xdr:cxnSp macro="">
      <xdr:nvCxnSpPr>
        <xdr:cNvPr id="284" name="直線コネクタ 283"/>
        <xdr:cNvCxnSpPr/>
      </xdr:nvCxnSpPr>
      <xdr:spPr>
        <a:xfrm>
          <a:off x="10388600" y="1355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60977</xdr:rowOff>
    </xdr:from>
    <xdr:ext cx="469744" cy="259045"/>
    <xdr:sp macro="" textlink="">
      <xdr:nvSpPr>
        <xdr:cNvPr id="285" name="【福祉施設】&#10;一人当たり面積平均値テキスト"/>
        <xdr:cNvSpPr txBox="1"/>
      </xdr:nvSpPr>
      <xdr:spPr>
        <a:xfrm>
          <a:off x="10515600" y="1394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38100</xdr:rowOff>
    </xdr:from>
    <xdr:to>
      <xdr:col>55</xdr:col>
      <xdr:colOff>50800</xdr:colOff>
      <xdr:row>82</xdr:row>
      <xdr:rowOff>139700</xdr:rowOff>
    </xdr:to>
    <xdr:sp macro="" textlink="">
      <xdr:nvSpPr>
        <xdr:cNvPr id="286" name="フローチャート: 判断 285"/>
        <xdr:cNvSpPr/>
      </xdr:nvSpPr>
      <xdr:spPr>
        <a:xfrm>
          <a:off x="104267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158750</xdr:rowOff>
    </xdr:from>
    <xdr:to>
      <xdr:col>50</xdr:col>
      <xdr:colOff>165100</xdr:colOff>
      <xdr:row>82</xdr:row>
      <xdr:rowOff>88900</xdr:rowOff>
    </xdr:to>
    <xdr:sp macro="" textlink="">
      <xdr:nvSpPr>
        <xdr:cNvPr id="287" name="フローチャート: 判断 286"/>
        <xdr:cNvSpPr/>
      </xdr:nvSpPr>
      <xdr:spPr>
        <a:xfrm>
          <a:off x="9588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38100</xdr:rowOff>
    </xdr:from>
    <xdr:to>
      <xdr:col>46</xdr:col>
      <xdr:colOff>38100</xdr:colOff>
      <xdr:row>84</xdr:row>
      <xdr:rowOff>139700</xdr:rowOff>
    </xdr:to>
    <xdr:sp macro="" textlink="">
      <xdr:nvSpPr>
        <xdr:cNvPr id="288" name="フローチャート: 判断 287"/>
        <xdr:cNvSpPr/>
      </xdr:nvSpPr>
      <xdr:spPr>
        <a:xfrm>
          <a:off x="8699500" y="1443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101600</xdr:rowOff>
    </xdr:from>
    <xdr:to>
      <xdr:col>55</xdr:col>
      <xdr:colOff>50800</xdr:colOff>
      <xdr:row>87</xdr:row>
      <xdr:rowOff>31750</xdr:rowOff>
    </xdr:to>
    <xdr:sp macro="" textlink="">
      <xdr:nvSpPr>
        <xdr:cNvPr id="294" name="楕円 293"/>
        <xdr:cNvSpPr/>
      </xdr:nvSpPr>
      <xdr:spPr>
        <a:xfrm>
          <a:off x="104267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16527</xdr:rowOff>
    </xdr:from>
    <xdr:ext cx="469744" cy="259045"/>
    <xdr:sp macro="" textlink="">
      <xdr:nvSpPr>
        <xdr:cNvPr id="295" name="【福祉施設】&#10;一人当たり面積該当値テキスト"/>
        <xdr:cNvSpPr txBox="1"/>
      </xdr:nvSpPr>
      <xdr:spPr>
        <a:xfrm>
          <a:off x="105156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101600</xdr:rowOff>
    </xdr:from>
    <xdr:to>
      <xdr:col>50</xdr:col>
      <xdr:colOff>165100</xdr:colOff>
      <xdr:row>87</xdr:row>
      <xdr:rowOff>31750</xdr:rowOff>
    </xdr:to>
    <xdr:sp macro="" textlink="">
      <xdr:nvSpPr>
        <xdr:cNvPr id="296" name="楕円 295"/>
        <xdr:cNvSpPr/>
      </xdr:nvSpPr>
      <xdr:spPr>
        <a:xfrm>
          <a:off x="9588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152400</xdr:rowOff>
    </xdr:from>
    <xdr:to>
      <xdr:col>55</xdr:col>
      <xdr:colOff>0</xdr:colOff>
      <xdr:row>86</xdr:row>
      <xdr:rowOff>152400</xdr:rowOff>
    </xdr:to>
    <xdr:cxnSp macro="">
      <xdr:nvCxnSpPr>
        <xdr:cNvPr id="297" name="直線コネクタ 296"/>
        <xdr:cNvCxnSpPr/>
      </xdr:nvCxnSpPr>
      <xdr:spPr>
        <a:xfrm>
          <a:off x="9639300" y="14897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105427</xdr:rowOff>
    </xdr:from>
    <xdr:ext cx="469744" cy="259045"/>
    <xdr:sp macro="" textlink="">
      <xdr:nvSpPr>
        <xdr:cNvPr id="298" name="n_1aveValue【福祉施設】&#10;一人当たり面積"/>
        <xdr:cNvSpPr txBox="1"/>
      </xdr:nvSpPr>
      <xdr:spPr>
        <a:xfrm>
          <a:off x="9391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156227</xdr:rowOff>
    </xdr:from>
    <xdr:ext cx="469744" cy="259045"/>
    <xdr:sp macro="" textlink="">
      <xdr:nvSpPr>
        <xdr:cNvPr id="299" name="n_2aveValue【福祉施設】&#10;一人当たり面積"/>
        <xdr:cNvSpPr txBox="1"/>
      </xdr:nvSpPr>
      <xdr:spPr>
        <a:xfrm>
          <a:off x="8515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22877</xdr:rowOff>
    </xdr:from>
    <xdr:ext cx="469744" cy="259045"/>
    <xdr:sp macro="" textlink="">
      <xdr:nvSpPr>
        <xdr:cNvPr id="300" name="n_1mainValue【福祉施設】&#10;一人当たり面積"/>
        <xdr:cNvSpPr txBox="1"/>
      </xdr:nvSpPr>
      <xdr:spPr>
        <a:xfrm>
          <a:off x="9391727"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118655</xdr:rowOff>
    </xdr:from>
    <xdr:to>
      <xdr:col>24</xdr:col>
      <xdr:colOff>62865</xdr:colOff>
      <xdr:row>108</xdr:row>
      <xdr:rowOff>138249</xdr:rowOff>
    </xdr:to>
    <xdr:cxnSp macro="">
      <xdr:nvCxnSpPr>
        <xdr:cNvPr id="326" name="直線コネクタ 325"/>
        <xdr:cNvCxnSpPr/>
      </xdr:nvCxnSpPr>
      <xdr:spPr>
        <a:xfrm flipV="1">
          <a:off x="4634865"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27"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28" name="直線コネクタ 327"/>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65332</xdr:rowOff>
    </xdr:from>
    <xdr:ext cx="405111" cy="259045"/>
    <xdr:sp macro="" textlink="">
      <xdr:nvSpPr>
        <xdr:cNvPr id="329" name="【市民会館】&#10;有形固定資産減価償却率最大値テキスト"/>
        <xdr:cNvSpPr txBox="1"/>
      </xdr:nvSpPr>
      <xdr:spPr>
        <a:xfrm>
          <a:off x="4673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118655</xdr:rowOff>
    </xdr:from>
    <xdr:to>
      <xdr:col>24</xdr:col>
      <xdr:colOff>152400</xdr:colOff>
      <xdr:row>99</xdr:row>
      <xdr:rowOff>118655</xdr:rowOff>
    </xdr:to>
    <xdr:cxnSp macro="">
      <xdr:nvCxnSpPr>
        <xdr:cNvPr id="330" name="直線コネクタ 329"/>
        <xdr:cNvCxnSpPr/>
      </xdr:nvCxnSpPr>
      <xdr:spPr>
        <a:xfrm>
          <a:off x="4546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20156</xdr:rowOff>
    </xdr:from>
    <xdr:ext cx="405111" cy="259045"/>
    <xdr:sp macro="" textlink="">
      <xdr:nvSpPr>
        <xdr:cNvPr id="331" name="【市民会館】&#10;有形固定資産減価償却率平均値テキスト"/>
        <xdr:cNvSpPr txBox="1"/>
      </xdr:nvSpPr>
      <xdr:spPr>
        <a:xfrm>
          <a:off x="4673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332" name="フローチャート: 判断 331"/>
        <xdr:cNvSpPr/>
      </xdr:nvSpPr>
      <xdr:spPr>
        <a:xfrm>
          <a:off x="4584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33" name="フローチャート: 判断 332"/>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165826</xdr:rowOff>
    </xdr:from>
    <xdr:to>
      <xdr:col>15</xdr:col>
      <xdr:colOff>101600</xdr:colOff>
      <xdr:row>105</xdr:row>
      <xdr:rowOff>95976</xdr:rowOff>
    </xdr:to>
    <xdr:sp macro="" textlink="">
      <xdr:nvSpPr>
        <xdr:cNvPr id="334" name="フローチャート: 判断 333"/>
        <xdr:cNvSpPr/>
      </xdr:nvSpPr>
      <xdr:spPr>
        <a:xfrm>
          <a:off x="2857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128270</xdr:rowOff>
    </xdr:from>
    <xdr:to>
      <xdr:col>24</xdr:col>
      <xdr:colOff>114300</xdr:colOff>
      <xdr:row>104</xdr:row>
      <xdr:rowOff>58420</xdr:rowOff>
    </xdr:to>
    <xdr:sp macro="" textlink="">
      <xdr:nvSpPr>
        <xdr:cNvPr id="340" name="楕円 339"/>
        <xdr:cNvSpPr/>
      </xdr:nvSpPr>
      <xdr:spPr>
        <a:xfrm>
          <a:off x="4584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151147</xdr:rowOff>
    </xdr:from>
    <xdr:ext cx="405111" cy="259045"/>
    <xdr:sp macro="" textlink="">
      <xdr:nvSpPr>
        <xdr:cNvPr id="341" name="【市民会館】&#10;有形固定資産減価償却率該当値テキスト"/>
        <xdr:cNvSpPr txBox="1"/>
      </xdr:nvSpPr>
      <xdr:spPr>
        <a:xfrm>
          <a:off x="4673600"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162561</xdr:rowOff>
    </xdr:from>
    <xdr:to>
      <xdr:col>20</xdr:col>
      <xdr:colOff>38100</xdr:colOff>
      <xdr:row>104</xdr:row>
      <xdr:rowOff>92711</xdr:rowOff>
    </xdr:to>
    <xdr:sp macro="" textlink="">
      <xdr:nvSpPr>
        <xdr:cNvPr id="342" name="楕円 341"/>
        <xdr:cNvSpPr/>
      </xdr:nvSpPr>
      <xdr:spPr>
        <a:xfrm>
          <a:off x="3746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7620</xdr:rowOff>
    </xdr:from>
    <xdr:to>
      <xdr:col>24</xdr:col>
      <xdr:colOff>63500</xdr:colOff>
      <xdr:row>104</xdr:row>
      <xdr:rowOff>41911</xdr:rowOff>
    </xdr:to>
    <xdr:cxnSp macro="">
      <xdr:nvCxnSpPr>
        <xdr:cNvPr id="343" name="直線コネクタ 342"/>
        <xdr:cNvCxnSpPr/>
      </xdr:nvCxnSpPr>
      <xdr:spPr>
        <a:xfrm flipV="1">
          <a:off x="3797300" y="178384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344" name="n_1ave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112503</xdr:rowOff>
    </xdr:from>
    <xdr:ext cx="405111" cy="259045"/>
    <xdr:sp macro="" textlink="">
      <xdr:nvSpPr>
        <xdr:cNvPr id="345" name="n_2aveValue【市民会館】&#10;有形固定資産減価償却率"/>
        <xdr:cNvSpPr txBox="1"/>
      </xdr:nvSpPr>
      <xdr:spPr>
        <a:xfrm>
          <a:off x="2705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83838</xdr:rowOff>
    </xdr:from>
    <xdr:ext cx="405111" cy="259045"/>
    <xdr:sp macro="" textlink="">
      <xdr:nvSpPr>
        <xdr:cNvPr id="346" name="n_1mainValue【市民会館】&#10;有形固定資産減価償却率"/>
        <xdr:cNvSpPr txBox="1"/>
      </xdr:nvSpPr>
      <xdr:spPr>
        <a:xfrm>
          <a:off x="35820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7" name="直線コネクタ 35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8" name="テキスト ボックス 35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9" name="直線コネクタ 35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0" name="テキスト ボックス 35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1" name="直線コネクタ 36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2" name="テキスト ボックス 36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3" name="直線コネクタ 36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4" name="テキスト ボックス 36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5" name="直線コネクタ 36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6" name="テキスト ボックス 36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7" name="直線コネクタ 36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8" name="テキスト ボックス 36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49530</xdr:rowOff>
    </xdr:to>
    <xdr:cxnSp macro="">
      <xdr:nvCxnSpPr>
        <xdr:cNvPr id="370" name="直線コネクタ 369"/>
        <xdr:cNvCxnSpPr/>
      </xdr:nvCxnSpPr>
      <xdr:spPr>
        <a:xfrm flipV="1">
          <a:off x="10476865" y="1722882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53357</xdr:rowOff>
    </xdr:from>
    <xdr:ext cx="469744" cy="259045"/>
    <xdr:sp macro="" textlink="">
      <xdr:nvSpPr>
        <xdr:cNvPr id="371" name="【市民会館】&#10;一人当たり面積最小値テキスト"/>
        <xdr:cNvSpPr txBox="1"/>
      </xdr:nvSpPr>
      <xdr:spPr>
        <a:xfrm>
          <a:off x="105156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49530</xdr:rowOff>
    </xdr:from>
    <xdr:to>
      <xdr:col>55</xdr:col>
      <xdr:colOff>88900</xdr:colOff>
      <xdr:row>107</xdr:row>
      <xdr:rowOff>49530</xdr:rowOff>
    </xdr:to>
    <xdr:cxnSp macro="">
      <xdr:nvCxnSpPr>
        <xdr:cNvPr id="372" name="直線コネクタ 371"/>
        <xdr:cNvCxnSpPr/>
      </xdr:nvCxnSpPr>
      <xdr:spPr>
        <a:xfrm>
          <a:off x="10388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373" name="【市民会館】&#10;一人当たり面積最大値テキスト"/>
        <xdr:cNvSpPr txBox="1"/>
      </xdr:nvSpPr>
      <xdr:spPr>
        <a:xfrm>
          <a:off x="10515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374" name="直線コネクタ 373"/>
        <xdr:cNvCxnSpPr/>
      </xdr:nvCxnSpPr>
      <xdr:spPr>
        <a:xfrm>
          <a:off x="10388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147338</xdr:rowOff>
    </xdr:from>
    <xdr:ext cx="469744" cy="259045"/>
    <xdr:sp macro="" textlink="">
      <xdr:nvSpPr>
        <xdr:cNvPr id="375" name="【市民会館】&#10;一人当たり面積平均値テキスト"/>
        <xdr:cNvSpPr txBox="1"/>
      </xdr:nvSpPr>
      <xdr:spPr>
        <a:xfrm>
          <a:off x="10515600" y="17806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124461</xdr:rowOff>
    </xdr:from>
    <xdr:to>
      <xdr:col>55</xdr:col>
      <xdr:colOff>50800</xdr:colOff>
      <xdr:row>105</xdr:row>
      <xdr:rowOff>54611</xdr:rowOff>
    </xdr:to>
    <xdr:sp macro="" textlink="">
      <xdr:nvSpPr>
        <xdr:cNvPr id="376" name="フローチャート: 判断 375"/>
        <xdr:cNvSpPr/>
      </xdr:nvSpPr>
      <xdr:spPr>
        <a:xfrm>
          <a:off x="10426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377" name="フローチャート: 判断 376"/>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378" name="フローチャート: 判断 377"/>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9" name="テキスト ボックス 3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384" name="楕円 383"/>
        <xdr:cNvSpPr/>
      </xdr:nvSpPr>
      <xdr:spPr>
        <a:xfrm>
          <a:off x="10426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xdr:rowOff>
    </xdr:from>
    <xdr:ext cx="469744" cy="259045"/>
    <xdr:sp macro="" textlink="">
      <xdr:nvSpPr>
        <xdr:cNvPr id="385" name="【市民会館】&#10;一人当たり面積該当値テキスト"/>
        <xdr:cNvSpPr txBox="1"/>
      </xdr:nvSpPr>
      <xdr:spPr>
        <a:xfrm>
          <a:off x="10515600"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21589</xdr:rowOff>
    </xdr:from>
    <xdr:to>
      <xdr:col>50</xdr:col>
      <xdr:colOff>165100</xdr:colOff>
      <xdr:row>105</xdr:row>
      <xdr:rowOff>123189</xdr:rowOff>
    </xdr:to>
    <xdr:sp macro="" textlink="">
      <xdr:nvSpPr>
        <xdr:cNvPr id="386" name="楕円 385"/>
        <xdr:cNvSpPr/>
      </xdr:nvSpPr>
      <xdr:spPr>
        <a:xfrm>
          <a:off x="9588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72389</xdr:rowOff>
    </xdr:from>
    <xdr:to>
      <xdr:col>55</xdr:col>
      <xdr:colOff>0</xdr:colOff>
      <xdr:row>105</xdr:row>
      <xdr:rowOff>72389</xdr:rowOff>
    </xdr:to>
    <xdr:cxnSp macro="">
      <xdr:nvCxnSpPr>
        <xdr:cNvPr id="387" name="直線コネクタ 386"/>
        <xdr:cNvCxnSpPr/>
      </xdr:nvCxnSpPr>
      <xdr:spPr>
        <a:xfrm>
          <a:off x="9639300" y="18074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144797</xdr:rowOff>
    </xdr:from>
    <xdr:ext cx="469744" cy="259045"/>
    <xdr:sp macro="" textlink="">
      <xdr:nvSpPr>
        <xdr:cNvPr id="388" name="n_1aveValue【市民会館】&#10;一人当たり面積"/>
        <xdr:cNvSpPr txBox="1"/>
      </xdr:nvSpPr>
      <xdr:spPr>
        <a:xfrm>
          <a:off x="93917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389" name="n_2aveValue【市民会館】&#10;一人当たり面積"/>
        <xdr:cNvSpPr txBox="1"/>
      </xdr:nvSpPr>
      <xdr:spPr>
        <a:xfrm>
          <a:off x="8515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139716</xdr:rowOff>
    </xdr:from>
    <xdr:ext cx="469744" cy="259045"/>
    <xdr:sp macro="" textlink="">
      <xdr:nvSpPr>
        <xdr:cNvPr id="390" name="n_1mainValue【市民会館】&#10;一人当たり面積"/>
        <xdr:cNvSpPr txBox="1"/>
      </xdr:nvSpPr>
      <xdr:spPr>
        <a:xfrm>
          <a:off x="9391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2" name="テキスト ボックス 40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2" name="テキスト ボックス 41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4" name="テキスト ボックス 41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154577</xdr:rowOff>
    </xdr:from>
    <xdr:to>
      <xdr:col>85</xdr:col>
      <xdr:colOff>126364</xdr:colOff>
      <xdr:row>41</xdr:row>
      <xdr:rowOff>103959</xdr:rowOff>
    </xdr:to>
    <xdr:cxnSp macro="">
      <xdr:nvCxnSpPr>
        <xdr:cNvPr id="416" name="直線コネクタ 415"/>
        <xdr:cNvCxnSpPr/>
      </xdr:nvCxnSpPr>
      <xdr:spPr>
        <a:xfrm flipV="1">
          <a:off x="16318864" y="5812427"/>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107786</xdr:rowOff>
    </xdr:from>
    <xdr:ext cx="340478" cy="259045"/>
    <xdr:sp macro="" textlink="">
      <xdr:nvSpPr>
        <xdr:cNvPr id="417" name="【一般廃棄物処理施設】&#10;有形固定資産減価償却率最小値テキスト"/>
        <xdr:cNvSpPr txBox="1"/>
      </xdr:nvSpPr>
      <xdr:spPr>
        <a:xfrm>
          <a:off x="16357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103959</xdr:rowOff>
    </xdr:from>
    <xdr:to>
      <xdr:col>86</xdr:col>
      <xdr:colOff>25400</xdr:colOff>
      <xdr:row>41</xdr:row>
      <xdr:rowOff>103959</xdr:rowOff>
    </xdr:to>
    <xdr:cxnSp macro="">
      <xdr:nvCxnSpPr>
        <xdr:cNvPr id="418" name="直線コネクタ 417"/>
        <xdr:cNvCxnSpPr/>
      </xdr:nvCxnSpPr>
      <xdr:spPr>
        <a:xfrm>
          <a:off x="16230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101254</xdr:rowOff>
    </xdr:from>
    <xdr:ext cx="405111" cy="259045"/>
    <xdr:sp macro="" textlink="">
      <xdr:nvSpPr>
        <xdr:cNvPr id="419" name="【一般廃棄物処理施設】&#10;有形固定資産減価償却率最大値テキスト"/>
        <xdr:cNvSpPr txBox="1"/>
      </xdr:nvSpPr>
      <xdr:spPr>
        <a:xfrm>
          <a:off x="16357600" y="558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154577</xdr:rowOff>
    </xdr:from>
    <xdr:to>
      <xdr:col>86</xdr:col>
      <xdr:colOff>25400</xdr:colOff>
      <xdr:row>33</xdr:row>
      <xdr:rowOff>154577</xdr:rowOff>
    </xdr:to>
    <xdr:cxnSp macro="">
      <xdr:nvCxnSpPr>
        <xdr:cNvPr id="420" name="直線コネクタ 419"/>
        <xdr:cNvCxnSpPr/>
      </xdr:nvCxnSpPr>
      <xdr:spPr>
        <a:xfrm>
          <a:off x="16230600" y="581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23784</xdr:rowOff>
    </xdr:from>
    <xdr:ext cx="405111" cy="259045"/>
    <xdr:sp macro="" textlink="">
      <xdr:nvSpPr>
        <xdr:cNvPr id="421" name="【一般廃棄物処理施設】&#10;有形固定資産減価償却率平均値テキスト"/>
        <xdr:cNvSpPr txBox="1"/>
      </xdr:nvSpPr>
      <xdr:spPr>
        <a:xfrm>
          <a:off x="16357600" y="619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22" name="フローチャート: 判断 421"/>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54792</xdr:rowOff>
    </xdr:from>
    <xdr:to>
      <xdr:col>81</xdr:col>
      <xdr:colOff>101600</xdr:colOff>
      <xdr:row>37</xdr:row>
      <xdr:rowOff>156392</xdr:rowOff>
    </xdr:to>
    <xdr:sp macro="" textlink="">
      <xdr:nvSpPr>
        <xdr:cNvPr id="423" name="フローチャート: 判断 422"/>
        <xdr:cNvSpPr/>
      </xdr:nvSpPr>
      <xdr:spPr>
        <a:xfrm>
          <a:off x="154305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136434</xdr:rowOff>
    </xdr:from>
    <xdr:to>
      <xdr:col>76</xdr:col>
      <xdr:colOff>165100</xdr:colOff>
      <xdr:row>39</xdr:row>
      <xdr:rowOff>66584</xdr:rowOff>
    </xdr:to>
    <xdr:sp macro="" textlink="">
      <xdr:nvSpPr>
        <xdr:cNvPr id="424" name="フローチャート: 判断 423"/>
        <xdr:cNvSpPr/>
      </xdr:nvSpPr>
      <xdr:spPr>
        <a:xfrm>
          <a:off x="145415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17236</xdr:rowOff>
    </xdr:from>
    <xdr:to>
      <xdr:col>85</xdr:col>
      <xdr:colOff>177800</xdr:colOff>
      <xdr:row>37</xdr:row>
      <xdr:rowOff>118836</xdr:rowOff>
    </xdr:to>
    <xdr:sp macro="" textlink="">
      <xdr:nvSpPr>
        <xdr:cNvPr id="430" name="楕円 429"/>
        <xdr:cNvSpPr/>
      </xdr:nvSpPr>
      <xdr:spPr>
        <a:xfrm>
          <a:off x="16268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167113</xdr:rowOff>
    </xdr:from>
    <xdr:ext cx="405111" cy="259045"/>
    <xdr:sp macro="" textlink="">
      <xdr:nvSpPr>
        <xdr:cNvPr id="431" name="【一般廃棄物処理施設】&#10;有形固定資産減価償却率該当値テキスト"/>
        <xdr:cNvSpPr txBox="1"/>
      </xdr:nvSpPr>
      <xdr:spPr>
        <a:xfrm>
          <a:off x="16357600"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80917</xdr:rowOff>
    </xdr:from>
    <xdr:to>
      <xdr:col>81</xdr:col>
      <xdr:colOff>101600</xdr:colOff>
      <xdr:row>38</xdr:row>
      <xdr:rowOff>11068</xdr:rowOff>
    </xdr:to>
    <xdr:sp macro="" textlink="">
      <xdr:nvSpPr>
        <xdr:cNvPr id="432" name="楕円 431"/>
        <xdr:cNvSpPr/>
      </xdr:nvSpPr>
      <xdr:spPr>
        <a:xfrm>
          <a:off x="15430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68036</xdr:rowOff>
    </xdr:from>
    <xdr:to>
      <xdr:col>85</xdr:col>
      <xdr:colOff>127000</xdr:colOff>
      <xdr:row>37</xdr:row>
      <xdr:rowOff>131717</xdr:rowOff>
    </xdr:to>
    <xdr:cxnSp macro="">
      <xdr:nvCxnSpPr>
        <xdr:cNvPr id="433" name="直線コネクタ 432"/>
        <xdr:cNvCxnSpPr/>
      </xdr:nvCxnSpPr>
      <xdr:spPr>
        <a:xfrm flipV="1">
          <a:off x="15481300" y="6411686"/>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1469</xdr:rowOff>
    </xdr:from>
    <xdr:ext cx="405111" cy="259045"/>
    <xdr:sp macro="" textlink="">
      <xdr:nvSpPr>
        <xdr:cNvPr id="434" name="n_1aveValue【一般廃棄物処理施設】&#10;有形固定資産減価償却率"/>
        <xdr:cNvSpPr txBox="1"/>
      </xdr:nvSpPr>
      <xdr:spPr>
        <a:xfrm>
          <a:off x="152660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83111</xdr:rowOff>
    </xdr:from>
    <xdr:ext cx="405111" cy="259045"/>
    <xdr:sp macro="" textlink="">
      <xdr:nvSpPr>
        <xdr:cNvPr id="435" name="n_2aveValue【一般廃棄物処理施設】&#10;有形固定資産減価償却率"/>
        <xdr:cNvSpPr txBox="1"/>
      </xdr:nvSpPr>
      <xdr:spPr>
        <a:xfrm>
          <a:off x="14389744" y="642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2194</xdr:rowOff>
    </xdr:from>
    <xdr:ext cx="405111" cy="259045"/>
    <xdr:sp macro="" textlink="">
      <xdr:nvSpPr>
        <xdr:cNvPr id="436" name="n_1mainValue【一般廃棄物処理施設】&#10;有形固定資産減価償却率"/>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43</xdr:row>
      <xdr:rowOff>105427</xdr:rowOff>
    </xdr:from>
    <xdr:ext cx="531299" cy="259045"/>
    <xdr:sp macro="" textlink="">
      <xdr:nvSpPr>
        <xdr:cNvPr id="447" name="テキスト ボックス 446"/>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133350</xdr:rowOff>
    </xdr:from>
    <xdr:to>
      <xdr:col>120</xdr:col>
      <xdr:colOff>114300</xdr:colOff>
      <xdr:row>41</xdr:row>
      <xdr:rowOff>133350</xdr:rowOff>
    </xdr:to>
    <xdr:cxnSp macro="">
      <xdr:nvCxnSpPr>
        <xdr:cNvPr id="448" name="直線コネクタ 44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162577</xdr:rowOff>
    </xdr:from>
    <xdr:ext cx="531299" cy="259045"/>
    <xdr:sp macro="" textlink="">
      <xdr:nvSpPr>
        <xdr:cNvPr id="449" name="テキスト ボックス 448"/>
        <xdr:cNvSpPr txBox="1"/>
      </xdr:nvSpPr>
      <xdr:spPr>
        <a:xfrm>
          <a:off x="17756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0" name="直線コネクタ 44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51" name="テキスト ボックス 450"/>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2" name="直線コネクタ 45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53" name="テキスト ボックス 452"/>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4" name="直線コネクタ 45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5" name="テキスト ボックス 45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6" name="直線コネクタ 4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7" name="テキスト ボックス 45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762</xdr:rowOff>
    </xdr:from>
    <xdr:to>
      <xdr:col>116</xdr:col>
      <xdr:colOff>62864</xdr:colOff>
      <xdr:row>41</xdr:row>
      <xdr:rowOff>78120</xdr:rowOff>
    </xdr:to>
    <xdr:cxnSp macro="">
      <xdr:nvCxnSpPr>
        <xdr:cNvPr id="459" name="直線コネクタ 458"/>
        <xdr:cNvCxnSpPr/>
      </xdr:nvCxnSpPr>
      <xdr:spPr>
        <a:xfrm flipV="1">
          <a:off x="22160864" y="5658612"/>
          <a:ext cx="0" cy="144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81947</xdr:rowOff>
    </xdr:from>
    <xdr:ext cx="534377" cy="259045"/>
    <xdr:sp macro="" textlink="">
      <xdr:nvSpPr>
        <xdr:cNvPr id="460" name="【一般廃棄物処理施設】&#10;一人当たり有形固定資産（償却資産）額最小値テキスト"/>
        <xdr:cNvSpPr txBox="1"/>
      </xdr:nvSpPr>
      <xdr:spPr>
        <a:xfrm>
          <a:off x="22199600" y="711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78120</xdr:rowOff>
    </xdr:from>
    <xdr:to>
      <xdr:col>116</xdr:col>
      <xdr:colOff>152400</xdr:colOff>
      <xdr:row>41</xdr:row>
      <xdr:rowOff>78120</xdr:rowOff>
    </xdr:to>
    <xdr:cxnSp macro="">
      <xdr:nvCxnSpPr>
        <xdr:cNvPr id="461" name="直線コネクタ 460"/>
        <xdr:cNvCxnSpPr/>
      </xdr:nvCxnSpPr>
      <xdr:spPr>
        <a:xfrm>
          <a:off x="22072600" y="710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118889</xdr:rowOff>
    </xdr:from>
    <xdr:ext cx="599010" cy="259045"/>
    <xdr:sp macro="" textlink="">
      <xdr:nvSpPr>
        <xdr:cNvPr id="462" name="【一般廃棄物処理施設】&#10;一人当たり有形固定資産（償却資産）額最大値テキスト"/>
        <xdr:cNvSpPr txBox="1"/>
      </xdr:nvSpPr>
      <xdr:spPr>
        <a:xfrm>
          <a:off x="22199600" y="543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762</xdr:rowOff>
    </xdr:from>
    <xdr:to>
      <xdr:col>116</xdr:col>
      <xdr:colOff>152400</xdr:colOff>
      <xdr:row>33</xdr:row>
      <xdr:rowOff>762</xdr:rowOff>
    </xdr:to>
    <xdr:cxnSp macro="">
      <xdr:nvCxnSpPr>
        <xdr:cNvPr id="463" name="直線コネクタ 462"/>
        <xdr:cNvCxnSpPr/>
      </xdr:nvCxnSpPr>
      <xdr:spPr>
        <a:xfrm>
          <a:off x="22072600" y="565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38425</xdr:rowOff>
    </xdr:from>
    <xdr:ext cx="534377" cy="259045"/>
    <xdr:sp macro="" textlink="">
      <xdr:nvSpPr>
        <xdr:cNvPr id="464" name="【一般廃棄物処理施設】&#10;一人当たり有形固定資産（償却資産）額平均値テキスト"/>
        <xdr:cNvSpPr txBox="1"/>
      </xdr:nvSpPr>
      <xdr:spPr>
        <a:xfrm>
          <a:off x="22199600" y="6039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15548</xdr:rowOff>
    </xdr:from>
    <xdr:to>
      <xdr:col>116</xdr:col>
      <xdr:colOff>114300</xdr:colOff>
      <xdr:row>36</xdr:row>
      <xdr:rowOff>117148</xdr:rowOff>
    </xdr:to>
    <xdr:sp macro="" textlink="">
      <xdr:nvSpPr>
        <xdr:cNvPr id="465" name="フローチャート: 判断 464"/>
        <xdr:cNvSpPr/>
      </xdr:nvSpPr>
      <xdr:spPr>
        <a:xfrm>
          <a:off x="22110700" y="618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97203</xdr:rowOff>
    </xdr:from>
    <xdr:to>
      <xdr:col>112</xdr:col>
      <xdr:colOff>38100</xdr:colOff>
      <xdr:row>38</xdr:row>
      <xdr:rowOff>27353</xdr:rowOff>
    </xdr:to>
    <xdr:sp macro="" textlink="">
      <xdr:nvSpPr>
        <xdr:cNvPr id="466" name="フローチャート: 判断 465"/>
        <xdr:cNvSpPr/>
      </xdr:nvSpPr>
      <xdr:spPr>
        <a:xfrm>
          <a:off x="21272500" y="644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155611</xdr:rowOff>
    </xdr:from>
    <xdr:to>
      <xdr:col>107</xdr:col>
      <xdr:colOff>101600</xdr:colOff>
      <xdr:row>40</xdr:row>
      <xdr:rowOff>85761</xdr:rowOff>
    </xdr:to>
    <xdr:sp macro="" textlink="">
      <xdr:nvSpPr>
        <xdr:cNvPr id="467" name="フローチャート: 判断 466"/>
        <xdr:cNvSpPr/>
      </xdr:nvSpPr>
      <xdr:spPr>
        <a:xfrm>
          <a:off x="20383500" y="684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65314</xdr:rowOff>
    </xdr:from>
    <xdr:to>
      <xdr:col>116</xdr:col>
      <xdr:colOff>114300</xdr:colOff>
      <xdr:row>38</xdr:row>
      <xdr:rowOff>166914</xdr:rowOff>
    </xdr:to>
    <xdr:sp macro="" textlink="">
      <xdr:nvSpPr>
        <xdr:cNvPr id="473" name="楕円 472"/>
        <xdr:cNvSpPr/>
      </xdr:nvSpPr>
      <xdr:spPr>
        <a:xfrm>
          <a:off x="22110700" y="65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43741</xdr:rowOff>
    </xdr:from>
    <xdr:ext cx="534377" cy="259045"/>
    <xdr:sp macro="" textlink="">
      <xdr:nvSpPr>
        <xdr:cNvPr id="474" name="【一般廃棄物処理施設】&#10;一人当たり有形固定資産（償却資産）額該当値テキスト"/>
        <xdr:cNvSpPr txBox="1"/>
      </xdr:nvSpPr>
      <xdr:spPr>
        <a:xfrm>
          <a:off x="22199600" y="655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72514</xdr:rowOff>
    </xdr:from>
    <xdr:to>
      <xdr:col>112</xdr:col>
      <xdr:colOff>38100</xdr:colOff>
      <xdr:row>39</xdr:row>
      <xdr:rowOff>2664</xdr:rowOff>
    </xdr:to>
    <xdr:sp macro="" textlink="">
      <xdr:nvSpPr>
        <xdr:cNvPr id="475" name="楕円 474"/>
        <xdr:cNvSpPr/>
      </xdr:nvSpPr>
      <xdr:spPr>
        <a:xfrm>
          <a:off x="21272500" y="658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116114</xdr:rowOff>
    </xdr:from>
    <xdr:to>
      <xdr:col>116</xdr:col>
      <xdr:colOff>63500</xdr:colOff>
      <xdr:row>38</xdr:row>
      <xdr:rowOff>123314</xdr:rowOff>
    </xdr:to>
    <xdr:cxnSp macro="">
      <xdr:nvCxnSpPr>
        <xdr:cNvPr id="476" name="直線コネクタ 475"/>
        <xdr:cNvCxnSpPr/>
      </xdr:nvCxnSpPr>
      <xdr:spPr>
        <a:xfrm flipV="1">
          <a:off x="21323300" y="6631214"/>
          <a:ext cx="838200" cy="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43880</xdr:rowOff>
    </xdr:from>
    <xdr:ext cx="534377" cy="259045"/>
    <xdr:sp macro="" textlink="">
      <xdr:nvSpPr>
        <xdr:cNvPr id="477" name="n_1aveValue【一般廃棄物処理施設】&#10;一人当たり有形固定資産（償却資産）額"/>
        <xdr:cNvSpPr txBox="1"/>
      </xdr:nvSpPr>
      <xdr:spPr>
        <a:xfrm>
          <a:off x="21043411" y="621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102288</xdr:rowOff>
    </xdr:from>
    <xdr:ext cx="534377" cy="259045"/>
    <xdr:sp macro="" textlink="">
      <xdr:nvSpPr>
        <xdr:cNvPr id="478" name="n_2aveValue【一般廃棄物処理施設】&#10;一人当たり有形固定資産（償却資産）額"/>
        <xdr:cNvSpPr txBox="1"/>
      </xdr:nvSpPr>
      <xdr:spPr>
        <a:xfrm>
          <a:off x="20167111" y="661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165241</xdr:rowOff>
    </xdr:from>
    <xdr:ext cx="534377" cy="259045"/>
    <xdr:sp macro="" textlink="">
      <xdr:nvSpPr>
        <xdr:cNvPr id="479" name="n_1mainValue【一般廃棄物処理施設】&#10;一人当たり有形固定資産（償却資産）額"/>
        <xdr:cNvSpPr txBox="1"/>
      </xdr:nvSpPr>
      <xdr:spPr>
        <a:xfrm>
          <a:off x="21043411" y="668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0" name="テキスト ボックス 48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1" name="直線コネクタ 4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2" name="テキスト ボックス 49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3" name="直線コネクタ 4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4" name="テキスト ボックス 4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5" name="直線コネクタ 4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6" name="テキスト ボックス 4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7" name="直線コネクタ 4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8" name="テキスト ボックス 4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9" name="直線コネクタ 4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0" name="テキスト ボックス 49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2" name="テキスト ボックス 50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49530</xdr:rowOff>
    </xdr:from>
    <xdr:to>
      <xdr:col>85</xdr:col>
      <xdr:colOff>126364</xdr:colOff>
      <xdr:row>64</xdr:row>
      <xdr:rowOff>102870</xdr:rowOff>
    </xdr:to>
    <xdr:cxnSp macro="">
      <xdr:nvCxnSpPr>
        <xdr:cNvPr id="504" name="直線コネクタ 503"/>
        <xdr:cNvCxnSpPr/>
      </xdr:nvCxnSpPr>
      <xdr:spPr>
        <a:xfrm flipV="1">
          <a:off x="16318864" y="96507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106697</xdr:rowOff>
    </xdr:from>
    <xdr:ext cx="405111" cy="259045"/>
    <xdr:sp macro="" textlink="">
      <xdr:nvSpPr>
        <xdr:cNvPr id="505" name="【保健センター・保健所】&#10;有形固定資産減価償却率最小値テキスト"/>
        <xdr:cNvSpPr txBox="1"/>
      </xdr:nvSpPr>
      <xdr:spPr>
        <a:xfrm>
          <a:off x="16357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102870</xdr:rowOff>
    </xdr:from>
    <xdr:to>
      <xdr:col>86</xdr:col>
      <xdr:colOff>25400</xdr:colOff>
      <xdr:row>64</xdr:row>
      <xdr:rowOff>102870</xdr:rowOff>
    </xdr:to>
    <xdr:cxnSp macro="">
      <xdr:nvCxnSpPr>
        <xdr:cNvPr id="506" name="直線コネクタ 505"/>
        <xdr:cNvCxnSpPr/>
      </xdr:nvCxnSpPr>
      <xdr:spPr>
        <a:xfrm>
          <a:off x="16230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167657</xdr:rowOff>
    </xdr:from>
    <xdr:ext cx="405111" cy="259045"/>
    <xdr:sp macro="" textlink="">
      <xdr:nvSpPr>
        <xdr:cNvPr id="507" name="【保健センター・保健所】&#10;有形固定資産減価償却率最大値テキスト"/>
        <xdr:cNvSpPr txBox="1"/>
      </xdr:nvSpPr>
      <xdr:spPr>
        <a:xfrm>
          <a:off x="16357600" y="942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49530</xdr:rowOff>
    </xdr:from>
    <xdr:to>
      <xdr:col>86</xdr:col>
      <xdr:colOff>25400</xdr:colOff>
      <xdr:row>56</xdr:row>
      <xdr:rowOff>49530</xdr:rowOff>
    </xdr:to>
    <xdr:cxnSp macro="">
      <xdr:nvCxnSpPr>
        <xdr:cNvPr id="508" name="直線コネクタ 507"/>
        <xdr:cNvCxnSpPr/>
      </xdr:nvCxnSpPr>
      <xdr:spPr>
        <a:xfrm>
          <a:off x="16230600" y="965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11447</xdr:rowOff>
    </xdr:from>
    <xdr:ext cx="405111" cy="259045"/>
    <xdr:sp macro="" textlink="">
      <xdr:nvSpPr>
        <xdr:cNvPr id="509" name="【保健センター・保健所】&#10;有形固定資産減価償却率平均値テキスト"/>
        <xdr:cNvSpPr txBox="1"/>
      </xdr:nvSpPr>
      <xdr:spPr>
        <a:xfrm>
          <a:off x="16357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10" name="フローチャート: 判断 509"/>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511" name="フローチャート: 判断 510"/>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6350</xdr:rowOff>
    </xdr:from>
    <xdr:to>
      <xdr:col>76</xdr:col>
      <xdr:colOff>165100</xdr:colOff>
      <xdr:row>56</xdr:row>
      <xdr:rowOff>107950</xdr:rowOff>
    </xdr:to>
    <xdr:sp macro="" textlink="">
      <xdr:nvSpPr>
        <xdr:cNvPr id="512" name="フローチャート: 判断 511"/>
        <xdr:cNvSpPr/>
      </xdr:nvSpPr>
      <xdr:spPr>
        <a:xfrm>
          <a:off x="14541500" y="960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3" name="テキスト ボックス 5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4" name="テキスト ボックス 5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5" name="テキスト ボックス 5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6" name="テキスト ボックス 5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7" name="テキスト ボックス 5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10160</xdr:rowOff>
    </xdr:from>
    <xdr:to>
      <xdr:col>85</xdr:col>
      <xdr:colOff>177800</xdr:colOff>
      <xdr:row>56</xdr:row>
      <xdr:rowOff>111760</xdr:rowOff>
    </xdr:to>
    <xdr:sp macro="" textlink="">
      <xdr:nvSpPr>
        <xdr:cNvPr id="518" name="楕円 517"/>
        <xdr:cNvSpPr/>
      </xdr:nvSpPr>
      <xdr:spPr>
        <a:xfrm>
          <a:off x="162687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123207</xdr:rowOff>
    </xdr:from>
    <xdr:ext cx="405111" cy="259045"/>
    <xdr:sp macro="" textlink="">
      <xdr:nvSpPr>
        <xdr:cNvPr id="519" name="【保健センター・保健所】&#10;有形固定資産減価償却率該当値テキスト"/>
        <xdr:cNvSpPr txBox="1"/>
      </xdr:nvSpPr>
      <xdr:spPr>
        <a:xfrm>
          <a:off x="16357600" y="955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67310</xdr:rowOff>
    </xdr:from>
    <xdr:to>
      <xdr:col>81</xdr:col>
      <xdr:colOff>101600</xdr:colOff>
      <xdr:row>56</xdr:row>
      <xdr:rowOff>168910</xdr:rowOff>
    </xdr:to>
    <xdr:sp macro="" textlink="">
      <xdr:nvSpPr>
        <xdr:cNvPr id="520" name="楕円 519"/>
        <xdr:cNvSpPr/>
      </xdr:nvSpPr>
      <xdr:spPr>
        <a:xfrm>
          <a:off x="15430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60960</xdr:rowOff>
    </xdr:from>
    <xdr:to>
      <xdr:col>85</xdr:col>
      <xdr:colOff>127000</xdr:colOff>
      <xdr:row>56</xdr:row>
      <xdr:rowOff>118110</xdr:rowOff>
    </xdr:to>
    <xdr:cxnSp macro="">
      <xdr:nvCxnSpPr>
        <xdr:cNvPr id="521" name="直線コネクタ 520"/>
        <xdr:cNvCxnSpPr/>
      </xdr:nvCxnSpPr>
      <xdr:spPr>
        <a:xfrm flipV="1">
          <a:off x="15481300" y="96621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60977</xdr:rowOff>
    </xdr:from>
    <xdr:ext cx="405111" cy="259045"/>
    <xdr:sp macro="" textlink="">
      <xdr:nvSpPr>
        <xdr:cNvPr id="522" name="n_1aveValue【保健センター・保健所】&#10;有形固定資産減価償却率"/>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124477</xdr:rowOff>
    </xdr:from>
    <xdr:ext cx="405111" cy="259045"/>
    <xdr:sp macro="" textlink="">
      <xdr:nvSpPr>
        <xdr:cNvPr id="523" name="n_2aveValue【保健センター・保健所】&#10;有形固定資産減価償却率"/>
        <xdr:cNvSpPr txBox="1"/>
      </xdr:nvSpPr>
      <xdr:spPr>
        <a:xfrm>
          <a:off x="143897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13987</xdr:rowOff>
    </xdr:from>
    <xdr:ext cx="405111" cy="259045"/>
    <xdr:sp macro="" textlink="">
      <xdr:nvSpPr>
        <xdr:cNvPr id="524" name="n_1mainValue【保健センター・保健所】&#10;有形固定資産減価償却率"/>
        <xdr:cNvSpPr txBox="1"/>
      </xdr:nvSpPr>
      <xdr:spPr>
        <a:xfrm>
          <a:off x="15266044"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8" name="テキスト ボックス 5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0" name="テキスト ボックス 5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2" name="テキスト ボックス 5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4" name="テキスト ボックス 5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6" name="テキスト ボックス 54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138793</xdr:rowOff>
    </xdr:from>
    <xdr:to>
      <xdr:col>116</xdr:col>
      <xdr:colOff>62864</xdr:colOff>
      <xdr:row>64</xdr:row>
      <xdr:rowOff>65315</xdr:rowOff>
    </xdr:to>
    <xdr:cxnSp macro="">
      <xdr:nvCxnSpPr>
        <xdr:cNvPr id="550" name="直線コネクタ 549"/>
        <xdr:cNvCxnSpPr/>
      </xdr:nvCxnSpPr>
      <xdr:spPr>
        <a:xfrm flipV="1">
          <a:off x="22160864" y="95685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51"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52" name="直線コネクタ 551"/>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85470</xdr:rowOff>
    </xdr:from>
    <xdr:ext cx="469744" cy="259045"/>
    <xdr:sp macro="" textlink="">
      <xdr:nvSpPr>
        <xdr:cNvPr id="553" name="【保健センター・保健所】&#10;一人当たり面積最大値テキスト"/>
        <xdr:cNvSpPr txBox="1"/>
      </xdr:nvSpPr>
      <xdr:spPr>
        <a:xfrm>
          <a:off x="22199600" y="934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138793</xdr:rowOff>
    </xdr:from>
    <xdr:to>
      <xdr:col>116</xdr:col>
      <xdr:colOff>152400</xdr:colOff>
      <xdr:row>55</xdr:row>
      <xdr:rowOff>138793</xdr:rowOff>
    </xdr:to>
    <xdr:cxnSp macro="">
      <xdr:nvCxnSpPr>
        <xdr:cNvPr id="554" name="直線コネクタ 553"/>
        <xdr:cNvCxnSpPr/>
      </xdr:nvCxnSpPr>
      <xdr:spPr>
        <a:xfrm>
          <a:off x="22072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168020</xdr:rowOff>
    </xdr:from>
    <xdr:ext cx="469744" cy="259045"/>
    <xdr:sp macro="" textlink="">
      <xdr:nvSpPr>
        <xdr:cNvPr id="555" name="【保健センター・保健所】&#10;一人当たり面積平均値テキスト"/>
        <xdr:cNvSpPr txBox="1"/>
      </xdr:nvSpPr>
      <xdr:spPr>
        <a:xfrm>
          <a:off x="22199600" y="10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556" name="フローチャート: 判断 555"/>
        <xdr:cNvSpPr/>
      </xdr:nvSpPr>
      <xdr:spPr>
        <a:xfrm>
          <a:off x="221107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557" name="フローチャート: 判断 556"/>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161472</xdr:rowOff>
    </xdr:from>
    <xdr:to>
      <xdr:col>107</xdr:col>
      <xdr:colOff>101600</xdr:colOff>
      <xdr:row>63</xdr:row>
      <xdr:rowOff>91622</xdr:rowOff>
    </xdr:to>
    <xdr:sp macro="" textlink="">
      <xdr:nvSpPr>
        <xdr:cNvPr id="558" name="フローチャート: 判断 557"/>
        <xdr:cNvSpPr/>
      </xdr:nvSpPr>
      <xdr:spPr>
        <a:xfrm>
          <a:off x="20383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564" name="楕円 563"/>
        <xdr:cNvSpPr/>
      </xdr:nvSpPr>
      <xdr:spPr>
        <a:xfrm>
          <a:off x="221107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1105</xdr:rowOff>
    </xdr:from>
    <xdr:ext cx="469744" cy="259045"/>
    <xdr:sp macro="" textlink="">
      <xdr:nvSpPr>
        <xdr:cNvPr id="565" name="【保健センター・保健所】&#10;一人当たり面積該当値テキスト"/>
        <xdr:cNvSpPr txBox="1"/>
      </xdr:nvSpPr>
      <xdr:spPr>
        <a:xfrm>
          <a:off x="22199600"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22678</xdr:rowOff>
    </xdr:from>
    <xdr:to>
      <xdr:col>112</xdr:col>
      <xdr:colOff>38100</xdr:colOff>
      <xdr:row>63</xdr:row>
      <xdr:rowOff>124278</xdr:rowOff>
    </xdr:to>
    <xdr:sp macro="" textlink="">
      <xdr:nvSpPr>
        <xdr:cNvPr id="566" name="楕円 565"/>
        <xdr:cNvSpPr/>
      </xdr:nvSpPr>
      <xdr:spPr>
        <a:xfrm>
          <a:off x="21272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73478</xdr:rowOff>
    </xdr:from>
    <xdr:to>
      <xdr:col>116</xdr:col>
      <xdr:colOff>63500</xdr:colOff>
      <xdr:row>63</xdr:row>
      <xdr:rowOff>73478</xdr:rowOff>
    </xdr:to>
    <xdr:cxnSp macro="">
      <xdr:nvCxnSpPr>
        <xdr:cNvPr id="567" name="直線コネクタ 566"/>
        <xdr:cNvCxnSpPr/>
      </xdr:nvCxnSpPr>
      <xdr:spPr>
        <a:xfrm>
          <a:off x="21323300" y="10874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132642</xdr:rowOff>
    </xdr:from>
    <xdr:ext cx="469744" cy="259045"/>
    <xdr:sp macro="" textlink="">
      <xdr:nvSpPr>
        <xdr:cNvPr id="568" name="n_1aveValue【保健センター・保健所】&#10;一人当たり面積"/>
        <xdr:cNvSpPr txBox="1"/>
      </xdr:nvSpPr>
      <xdr:spPr>
        <a:xfrm>
          <a:off x="210757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108149</xdr:rowOff>
    </xdr:from>
    <xdr:ext cx="469744" cy="259045"/>
    <xdr:sp macro="" textlink="">
      <xdr:nvSpPr>
        <xdr:cNvPr id="569" name="n_2aveValue【保健センター・保健所】&#10;一人当たり面積"/>
        <xdr:cNvSpPr txBox="1"/>
      </xdr:nvSpPr>
      <xdr:spPr>
        <a:xfrm>
          <a:off x="201994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115405</xdr:rowOff>
    </xdr:from>
    <xdr:ext cx="469744" cy="259045"/>
    <xdr:sp macro="" textlink="">
      <xdr:nvSpPr>
        <xdr:cNvPr id="570" name="n_1mainValue【保健センター・保健所】&#10;一人当たり面積"/>
        <xdr:cNvSpPr txBox="1"/>
      </xdr:nvSpPr>
      <xdr:spPr>
        <a:xfrm>
          <a:off x="210757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1" name="テキスト ボックス 58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83" name="テキスト ボックス 582"/>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93" name="テキスト ボックス 592"/>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95" name="テキスト ボックス 59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106680</xdr:rowOff>
    </xdr:from>
    <xdr:to>
      <xdr:col>85</xdr:col>
      <xdr:colOff>126364</xdr:colOff>
      <xdr:row>86</xdr:row>
      <xdr:rowOff>162198</xdr:rowOff>
    </xdr:to>
    <xdr:cxnSp macro="">
      <xdr:nvCxnSpPr>
        <xdr:cNvPr id="597" name="直線コネクタ 596"/>
        <xdr:cNvCxnSpPr/>
      </xdr:nvCxnSpPr>
      <xdr:spPr>
        <a:xfrm flipV="1">
          <a:off x="16318864" y="13479780"/>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166025</xdr:rowOff>
    </xdr:from>
    <xdr:ext cx="405111" cy="259045"/>
    <xdr:sp macro="" textlink="">
      <xdr:nvSpPr>
        <xdr:cNvPr id="598" name="【消防施設】&#10;有形固定資産減価償却率最小値テキスト"/>
        <xdr:cNvSpPr txBox="1"/>
      </xdr:nvSpPr>
      <xdr:spPr>
        <a:xfrm>
          <a:off x="16357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162198</xdr:rowOff>
    </xdr:from>
    <xdr:to>
      <xdr:col>86</xdr:col>
      <xdr:colOff>25400</xdr:colOff>
      <xdr:row>86</xdr:row>
      <xdr:rowOff>162198</xdr:rowOff>
    </xdr:to>
    <xdr:cxnSp macro="">
      <xdr:nvCxnSpPr>
        <xdr:cNvPr id="599" name="直線コネクタ 598"/>
        <xdr:cNvCxnSpPr/>
      </xdr:nvCxnSpPr>
      <xdr:spPr>
        <a:xfrm>
          <a:off x="16230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53357</xdr:rowOff>
    </xdr:from>
    <xdr:ext cx="405111" cy="259045"/>
    <xdr:sp macro="" textlink="">
      <xdr:nvSpPr>
        <xdr:cNvPr id="600" name="【消防施設】&#10;有形固定資産減価償却率最大値テキスト"/>
        <xdr:cNvSpPr txBox="1"/>
      </xdr:nvSpPr>
      <xdr:spPr>
        <a:xfrm>
          <a:off x="16357600"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106680</xdr:rowOff>
    </xdr:from>
    <xdr:to>
      <xdr:col>86</xdr:col>
      <xdr:colOff>25400</xdr:colOff>
      <xdr:row>78</xdr:row>
      <xdr:rowOff>106680</xdr:rowOff>
    </xdr:to>
    <xdr:cxnSp macro="">
      <xdr:nvCxnSpPr>
        <xdr:cNvPr id="601" name="直線コネクタ 600"/>
        <xdr:cNvCxnSpPr/>
      </xdr:nvCxnSpPr>
      <xdr:spPr>
        <a:xfrm>
          <a:off x="16230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117946</xdr:rowOff>
    </xdr:from>
    <xdr:ext cx="405111" cy="259045"/>
    <xdr:sp macro="" textlink="">
      <xdr:nvSpPr>
        <xdr:cNvPr id="602" name="【消防施設】&#10;有形固定資産減価償却率平均値テキスト"/>
        <xdr:cNvSpPr txBox="1"/>
      </xdr:nvSpPr>
      <xdr:spPr>
        <a:xfrm>
          <a:off x="16357600" y="13662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95069</xdr:rowOff>
    </xdr:from>
    <xdr:to>
      <xdr:col>85</xdr:col>
      <xdr:colOff>177800</xdr:colOff>
      <xdr:row>81</xdr:row>
      <xdr:rowOff>25219</xdr:rowOff>
    </xdr:to>
    <xdr:sp macro="" textlink="">
      <xdr:nvSpPr>
        <xdr:cNvPr id="603" name="フローチャート: 判断 602"/>
        <xdr:cNvSpPr/>
      </xdr:nvSpPr>
      <xdr:spPr>
        <a:xfrm>
          <a:off x="16268700" y="1381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xdr:rowOff>
    </xdr:from>
    <xdr:to>
      <xdr:col>81</xdr:col>
      <xdr:colOff>101600</xdr:colOff>
      <xdr:row>81</xdr:row>
      <xdr:rowOff>110127</xdr:rowOff>
    </xdr:to>
    <xdr:sp macro="" textlink="">
      <xdr:nvSpPr>
        <xdr:cNvPr id="604" name="フローチャート: 判断 603"/>
        <xdr:cNvSpPr/>
      </xdr:nvSpPr>
      <xdr:spPr>
        <a:xfrm>
          <a:off x="15430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37919</xdr:rowOff>
    </xdr:from>
    <xdr:to>
      <xdr:col>76</xdr:col>
      <xdr:colOff>165100</xdr:colOff>
      <xdr:row>79</xdr:row>
      <xdr:rowOff>139519</xdr:rowOff>
    </xdr:to>
    <xdr:sp macro="" textlink="">
      <xdr:nvSpPr>
        <xdr:cNvPr id="605" name="フローチャート: 判断 604"/>
        <xdr:cNvSpPr/>
      </xdr:nvSpPr>
      <xdr:spPr>
        <a:xfrm>
          <a:off x="1454150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31387</xdr:rowOff>
    </xdr:from>
    <xdr:to>
      <xdr:col>85</xdr:col>
      <xdr:colOff>177800</xdr:colOff>
      <xdr:row>81</xdr:row>
      <xdr:rowOff>132987</xdr:rowOff>
    </xdr:to>
    <xdr:sp macro="" textlink="">
      <xdr:nvSpPr>
        <xdr:cNvPr id="611" name="楕円 610"/>
        <xdr:cNvSpPr/>
      </xdr:nvSpPr>
      <xdr:spPr>
        <a:xfrm>
          <a:off x="162687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9814</xdr:rowOff>
    </xdr:from>
    <xdr:ext cx="405111" cy="259045"/>
    <xdr:sp macro="" textlink="">
      <xdr:nvSpPr>
        <xdr:cNvPr id="612" name="【消防施設】&#10;有形固定資産減価償却率該当値テキスト"/>
        <xdr:cNvSpPr txBox="1"/>
      </xdr:nvSpPr>
      <xdr:spPr>
        <a:xfrm>
          <a:off x="16357600" y="1389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70576</xdr:rowOff>
    </xdr:from>
    <xdr:to>
      <xdr:col>81</xdr:col>
      <xdr:colOff>101600</xdr:colOff>
      <xdr:row>82</xdr:row>
      <xdr:rowOff>726</xdr:rowOff>
    </xdr:to>
    <xdr:sp macro="" textlink="">
      <xdr:nvSpPr>
        <xdr:cNvPr id="613" name="楕円 612"/>
        <xdr:cNvSpPr/>
      </xdr:nvSpPr>
      <xdr:spPr>
        <a:xfrm>
          <a:off x="15430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82187</xdr:rowOff>
    </xdr:from>
    <xdr:to>
      <xdr:col>85</xdr:col>
      <xdr:colOff>127000</xdr:colOff>
      <xdr:row>81</xdr:row>
      <xdr:rowOff>121376</xdr:rowOff>
    </xdr:to>
    <xdr:cxnSp macro="">
      <xdr:nvCxnSpPr>
        <xdr:cNvPr id="614" name="直線コネクタ 613"/>
        <xdr:cNvCxnSpPr/>
      </xdr:nvCxnSpPr>
      <xdr:spPr>
        <a:xfrm flipV="1">
          <a:off x="15481300" y="1396963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126654</xdr:rowOff>
    </xdr:from>
    <xdr:ext cx="405111" cy="259045"/>
    <xdr:sp macro="" textlink="">
      <xdr:nvSpPr>
        <xdr:cNvPr id="615" name="n_1aveValue【消防施設】&#10;有形固定資産減価償却率"/>
        <xdr:cNvSpPr txBox="1"/>
      </xdr:nvSpPr>
      <xdr:spPr>
        <a:xfrm>
          <a:off x="15266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156046</xdr:rowOff>
    </xdr:from>
    <xdr:ext cx="405111" cy="259045"/>
    <xdr:sp macro="" textlink="">
      <xdr:nvSpPr>
        <xdr:cNvPr id="616" name="n_2aveValue【消防施設】&#10;有形固定資産減価償却率"/>
        <xdr:cNvSpPr txBox="1"/>
      </xdr:nvSpPr>
      <xdr:spPr>
        <a:xfrm>
          <a:off x="143897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163303</xdr:rowOff>
    </xdr:from>
    <xdr:ext cx="405111" cy="259045"/>
    <xdr:sp macro="" textlink="">
      <xdr:nvSpPr>
        <xdr:cNvPr id="617" name="n_1mainValue【消防施設】&#10;有形固定資産減価償却率"/>
        <xdr:cNvSpPr txBox="1"/>
      </xdr:nvSpPr>
      <xdr:spPr>
        <a:xfrm>
          <a:off x="152660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8" name="正方形/長方形 6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9" name="正方形/長方形 6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0" name="正方形/長方形 6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1" name="正方形/長方形 6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2" name="正方形/長方形 6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3" name="正方形/長方形 6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4" name="正方形/長方形 6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5" name="正方形/長方形 6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6" name="テキスト ボックス 6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7" name="直線コネクタ 6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8" name="直線コネクタ 62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9" name="テキスト ボックス 62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0" name="直線コネクタ 62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1" name="テキスト ボックス 63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2" name="直線コネクタ 63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3" name="テキスト ボックス 63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4" name="直線コネクタ 63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5" name="テキスト ボックス 63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6" name="直線コネクタ 6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7" name="テキスト ボックス 6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99822</xdr:rowOff>
    </xdr:from>
    <xdr:to>
      <xdr:col>116</xdr:col>
      <xdr:colOff>62864</xdr:colOff>
      <xdr:row>85</xdr:row>
      <xdr:rowOff>76963</xdr:rowOff>
    </xdr:to>
    <xdr:cxnSp macro="">
      <xdr:nvCxnSpPr>
        <xdr:cNvPr id="639" name="直線コネクタ 638"/>
        <xdr:cNvCxnSpPr/>
      </xdr:nvCxnSpPr>
      <xdr:spPr>
        <a:xfrm flipV="1">
          <a:off x="22160864" y="13644372"/>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80790</xdr:rowOff>
    </xdr:from>
    <xdr:ext cx="469744" cy="259045"/>
    <xdr:sp macro="" textlink="">
      <xdr:nvSpPr>
        <xdr:cNvPr id="640" name="【消防施設】&#10;一人当たり面積最小値テキスト"/>
        <xdr:cNvSpPr txBox="1"/>
      </xdr:nvSpPr>
      <xdr:spPr>
        <a:xfrm>
          <a:off x="22199600" y="1465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76963</xdr:rowOff>
    </xdr:from>
    <xdr:to>
      <xdr:col>116</xdr:col>
      <xdr:colOff>152400</xdr:colOff>
      <xdr:row>85</xdr:row>
      <xdr:rowOff>76963</xdr:rowOff>
    </xdr:to>
    <xdr:cxnSp macro="">
      <xdr:nvCxnSpPr>
        <xdr:cNvPr id="641" name="直線コネクタ 640"/>
        <xdr:cNvCxnSpPr/>
      </xdr:nvCxnSpPr>
      <xdr:spPr>
        <a:xfrm>
          <a:off x="22072600" y="1465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46499</xdr:rowOff>
    </xdr:from>
    <xdr:ext cx="469744" cy="259045"/>
    <xdr:sp macro="" textlink="">
      <xdr:nvSpPr>
        <xdr:cNvPr id="642" name="【消防施設】&#10;一人当たり面積最大値テキスト"/>
        <xdr:cNvSpPr txBox="1"/>
      </xdr:nvSpPr>
      <xdr:spPr>
        <a:xfrm>
          <a:off x="22199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99822</xdr:rowOff>
    </xdr:from>
    <xdr:to>
      <xdr:col>116</xdr:col>
      <xdr:colOff>152400</xdr:colOff>
      <xdr:row>79</xdr:row>
      <xdr:rowOff>99822</xdr:rowOff>
    </xdr:to>
    <xdr:cxnSp macro="">
      <xdr:nvCxnSpPr>
        <xdr:cNvPr id="643" name="直線コネクタ 642"/>
        <xdr:cNvCxnSpPr/>
      </xdr:nvCxnSpPr>
      <xdr:spPr>
        <a:xfrm>
          <a:off x="22072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644" name="【消防施設】&#10;一人当たり面積平均値テキスト"/>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45" name="フローチャート: 判断 644"/>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154178</xdr:rowOff>
    </xdr:from>
    <xdr:to>
      <xdr:col>112</xdr:col>
      <xdr:colOff>38100</xdr:colOff>
      <xdr:row>84</xdr:row>
      <xdr:rowOff>84328</xdr:rowOff>
    </xdr:to>
    <xdr:sp macro="" textlink="">
      <xdr:nvSpPr>
        <xdr:cNvPr id="646" name="フローチャート: 判断 645"/>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647" name="フローチャート: 判断 646"/>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8" name="テキスト ボックス 6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9" name="テキスト ボックス 6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0" name="テキスト ボックス 6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1" name="テキスト ボックス 6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2" name="テキスト ボックス 6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653" name="楕円 652"/>
        <xdr:cNvSpPr/>
      </xdr:nvSpPr>
      <xdr:spPr>
        <a:xfrm>
          <a:off x="221107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25164</xdr:rowOff>
    </xdr:from>
    <xdr:ext cx="469744" cy="259045"/>
    <xdr:sp macro="" textlink="">
      <xdr:nvSpPr>
        <xdr:cNvPr id="654" name="【消防施設】&#10;一人当たり面積該当値テキスト"/>
        <xdr:cNvSpPr txBox="1"/>
      </xdr:nvSpPr>
      <xdr:spPr>
        <a:xfrm>
          <a:off x="22199600"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46737</xdr:rowOff>
    </xdr:from>
    <xdr:to>
      <xdr:col>112</xdr:col>
      <xdr:colOff>38100</xdr:colOff>
      <xdr:row>84</xdr:row>
      <xdr:rowOff>148337</xdr:rowOff>
    </xdr:to>
    <xdr:sp macro="" textlink="">
      <xdr:nvSpPr>
        <xdr:cNvPr id="655" name="楕円 654"/>
        <xdr:cNvSpPr/>
      </xdr:nvSpPr>
      <xdr:spPr>
        <a:xfrm>
          <a:off x="21272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97537</xdr:rowOff>
    </xdr:from>
    <xdr:to>
      <xdr:col>116</xdr:col>
      <xdr:colOff>63500</xdr:colOff>
      <xdr:row>84</xdr:row>
      <xdr:rowOff>97537</xdr:rowOff>
    </xdr:to>
    <xdr:cxnSp macro="">
      <xdr:nvCxnSpPr>
        <xdr:cNvPr id="656" name="直線コネクタ 655"/>
        <xdr:cNvCxnSpPr/>
      </xdr:nvCxnSpPr>
      <xdr:spPr>
        <a:xfrm>
          <a:off x="21323300" y="144993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100855</xdr:rowOff>
    </xdr:from>
    <xdr:ext cx="469744" cy="259045"/>
    <xdr:sp macro="" textlink="">
      <xdr:nvSpPr>
        <xdr:cNvPr id="657" name="n_1aveValue【消防施設】&#10;一人当たり面積"/>
        <xdr:cNvSpPr txBox="1"/>
      </xdr:nvSpPr>
      <xdr:spPr>
        <a:xfrm>
          <a:off x="210757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658" name="n_2aveValue【消防施設】&#10;一人当たり面積"/>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139464</xdr:rowOff>
    </xdr:from>
    <xdr:ext cx="469744" cy="259045"/>
    <xdr:sp macro="" textlink="">
      <xdr:nvSpPr>
        <xdr:cNvPr id="659" name="n_1mainValue【消防施設】&#10;一人当たり面積"/>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0" name="正方形/長方形 6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1" name="正方形/長方形 6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2" name="正方形/長方形 6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3" name="正方形/長方形 6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4" name="正方形/長方形 6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5" name="正方形/長方形 6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6" name="正方形/長方形 6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正方形/長方形 6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8" name="テキスト ボックス 6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9" name="直線コネクタ 6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70" name="直線コネクタ 66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71" name="テキスト ボックス 67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2" name="直線コネクタ 67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3" name="テキスト ボックス 67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4" name="直線コネクタ 67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5" name="テキスト ボックス 67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6" name="直線コネクタ 67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7" name="テキスト ボックス 67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8" name="直線コネクタ 67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79" name="テキスト ボックス 67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0" name="直線コネクタ 6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1" name="テキスト ボックス 6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150495</xdr:rowOff>
    </xdr:from>
    <xdr:to>
      <xdr:col>85</xdr:col>
      <xdr:colOff>126364</xdr:colOff>
      <xdr:row>108</xdr:row>
      <xdr:rowOff>15239</xdr:rowOff>
    </xdr:to>
    <xdr:cxnSp macro="">
      <xdr:nvCxnSpPr>
        <xdr:cNvPr id="683" name="直線コネクタ 682"/>
        <xdr:cNvCxnSpPr/>
      </xdr:nvCxnSpPr>
      <xdr:spPr>
        <a:xfrm flipV="1">
          <a:off x="16318864" y="17295495"/>
          <a:ext cx="0" cy="1236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19066</xdr:rowOff>
    </xdr:from>
    <xdr:ext cx="340478" cy="259045"/>
    <xdr:sp macro="" textlink="">
      <xdr:nvSpPr>
        <xdr:cNvPr id="684" name="【庁舎】&#10;有形固定資産減価償却率最小値テキスト"/>
        <xdr:cNvSpPr txBox="1"/>
      </xdr:nvSpPr>
      <xdr:spPr>
        <a:xfrm>
          <a:off x="16357600" y="1853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15239</xdr:rowOff>
    </xdr:from>
    <xdr:to>
      <xdr:col>86</xdr:col>
      <xdr:colOff>25400</xdr:colOff>
      <xdr:row>108</xdr:row>
      <xdr:rowOff>15239</xdr:rowOff>
    </xdr:to>
    <xdr:cxnSp macro="">
      <xdr:nvCxnSpPr>
        <xdr:cNvPr id="685" name="直線コネクタ 684"/>
        <xdr:cNvCxnSpPr/>
      </xdr:nvCxnSpPr>
      <xdr:spPr>
        <a:xfrm>
          <a:off x="16230600" y="1853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97172</xdr:rowOff>
    </xdr:from>
    <xdr:ext cx="405111" cy="259045"/>
    <xdr:sp macro="" textlink="">
      <xdr:nvSpPr>
        <xdr:cNvPr id="686" name="【庁舎】&#10;有形固定資産減価償却率最大値テキスト"/>
        <xdr:cNvSpPr txBox="1"/>
      </xdr:nvSpPr>
      <xdr:spPr>
        <a:xfrm>
          <a:off x="16357600" y="1707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150495</xdr:rowOff>
    </xdr:from>
    <xdr:to>
      <xdr:col>86</xdr:col>
      <xdr:colOff>25400</xdr:colOff>
      <xdr:row>100</xdr:row>
      <xdr:rowOff>150495</xdr:rowOff>
    </xdr:to>
    <xdr:cxnSp macro="">
      <xdr:nvCxnSpPr>
        <xdr:cNvPr id="687" name="直線コネクタ 686"/>
        <xdr:cNvCxnSpPr/>
      </xdr:nvCxnSpPr>
      <xdr:spPr>
        <a:xfrm>
          <a:off x="16230600" y="172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688" name="【庁舎】&#10;有形固定資産減価償却率平均値テキスト"/>
        <xdr:cNvSpPr txBox="1"/>
      </xdr:nvSpPr>
      <xdr:spPr>
        <a:xfrm>
          <a:off x="16357600" y="1779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689" name="フローチャート: 判断 688"/>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71120</xdr:rowOff>
    </xdr:from>
    <xdr:to>
      <xdr:col>81</xdr:col>
      <xdr:colOff>101600</xdr:colOff>
      <xdr:row>103</xdr:row>
      <xdr:rowOff>1270</xdr:rowOff>
    </xdr:to>
    <xdr:sp macro="" textlink="">
      <xdr:nvSpPr>
        <xdr:cNvPr id="690" name="フローチャート: 判断 689"/>
        <xdr:cNvSpPr/>
      </xdr:nvSpPr>
      <xdr:spPr>
        <a:xfrm>
          <a:off x="15430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91" name="フローチャート: 判断 690"/>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2" name="テキスト ボックス 6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3" name="テキスト ボックス 6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4" name="テキスト ボックス 6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5" name="テキスト ボックス 6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6" name="テキスト ボックス 6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697" name="楕円 696"/>
        <xdr:cNvSpPr/>
      </xdr:nvSpPr>
      <xdr:spPr>
        <a:xfrm>
          <a:off x="162687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71138</xdr:rowOff>
    </xdr:from>
    <xdr:ext cx="405111" cy="259045"/>
    <xdr:sp macro="" textlink="">
      <xdr:nvSpPr>
        <xdr:cNvPr id="698" name="【庁舎】&#10;有形固定資産減価償却率該当値テキスト"/>
        <xdr:cNvSpPr txBox="1"/>
      </xdr:nvSpPr>
      <xdr:spPr>
        <a:xfrm>
          <a:off x="16357600"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38736</xdr:rowOff>
    </xdr:from>
    <xdr:to>
      <xdr:col>81</xdr:col>
      <xdr:colOff>101600</xdr:colOff>
      <xdr:row>100</xdr:row>
      <xdr:rowOff>140336</xdr:rowOff>
    </xdr:to>
    <xdr:sp macro="" textlink="">
      <xdr:nvSpPr>
        <xdr:cNvPr id="699" name="楕円 698"/>
        <xdr:cNvSpPr/>
      </xdr:nvSpPr>
      <xdr:spPr>
        <a:xfrm>
          <a:off x="15430500" y="171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89536</xdr:rowOff>
    </xdr:from>
    <xdr:to>
      <xdr:col>85</xdr:col>
      <xdr:colOff>127000</xdr:colOff>
      <xdr:row>102</xdr:row>
      <xdr:rowOff>99061</xdr:rowOff>
    </xdr:to>
    <xdr:cxnSp macro="">
      <xdr:nvCxnSpPr>
        <xdr:cNvPr id="700" name="直線コネクタ 699"/>
        <xdr:cNvCxnSpPr/>
      </xdr:nvCxnSpPr>
      <xdr:spPr>
        <a:xfrm>
          <a:off x="15481300" y="17234536"/>
          <a:ext cx="8382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163847</xdr:rowOff>
    </xdr:from>
    <xdr:ext cx="405111" cy="259045"/>
    <xdr:sp macro="" textlink="">
      <xdr:nvSpPr>
        <xdr:cNvPr id="701" name="n_1aveValue【庁舎】&#10;有形固定資産減価償却率"/>
        <xdr:cNvSpPr txBox="1"/>
      </xdr:nvSpPr>
      <xdr:spPr>
        <a:xfrm>
          <a:off x="152660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702"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156863</xdr:rowOff>
    </xdr:from>
    <xdr:ext cx="405111" cy="259045"/>
    <xdr:sp macro="" textlink="">
      <xdr:nvSpPr>
        <xdr:cNvPr id="703" name="n_1mainValue【庁舎】&#10;有形固定資産減価償却率"/>
        <xdr:cNvSpPr txBox="1"/>
      </xdr:nvSpPr>
      <xdr:spPr>
        <a:xfrm>
          <a:off x="15266044" y="1695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4" name="テキスト ボックス 71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5" name="直線コネクタ 7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6" name="テキスト ボックス 7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7" name="直線コネクタ 7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8" name="テキスト ボックス 7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9" name="直線コネクタ 7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0" name="テキスト ボックス 7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1" name="直線コネクタ 7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2" name="テキスト ボックス 7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3" name="直線コネクタ 7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4" name="テキスト ボックス 7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5" name="直線コネクタ 7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6" name="テキスト ボックス 7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29936</xdr:rowOff>
    </xdr:from>
    <xdr:to>
      <xdr:col>116</xdr:col>
      <xdr:colOff>62864</xdr:colOff>
      <xdr:row>108</xdr:row>
      <xdr:rowOff>87086</xdr:rowOff>
    </xdr:to>
    <xdr:cxnSp macro="">
      <xdr:nvCxnSpPr>
        <xdr:cNvPr id="730" name="直線コネクタ 729"/>
        <xdr:cNvCxnSpPr/>
      </xdr:nvCxnSpPr>
      <xdr:spPr>
        <a:xfrm flipV="1">
          <a:off x="22160864" y="170034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90913</xdr:rowOff>
    </xdr:from>
    <xdr:ext cx="469744" cy="259045"/>
    <xdr:sp macro="" textlink="">
      <xdr:nvSpPr>
        <xdr:cNvPr id="731" name="【庁舎】&#10;一人当たり面積最小値テキスト"/>
        <xdr:cNvSpPr txBox="1"/>
      </xdr:nvSpPr>
      <xdr:spPr>
        <a:xfrm>
          <a:off x="22199600" y="186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87086</xdr:rowOff>
    </xdr:from>
    <xdr:to>
      <xdr:col>116</xdr:col>
      <xdr:colOff>152400</xdr:colOff>
      <xdr:row>108</xdr:row>
      <xdr:rowOff>87086</xdr:rowOff>
    </xdr:to>
    <xdr:cxnSp macro="">
      <xdr:nvCxnSpPr>
        <xdr:cNvPr id="732" name="直線コネクタ 731"/>
        <xdr:cNvCxnSpPr/>
      </xdr:nvCxnSpPr>
      <xdr:spPr>
        <a:xfrm>
          <a:off x="22072600" y="186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148063</xdr:rowOff>
    </xdr:from>
    <xdr:ext cx="469744" cy="259045"/>
    <xdr:sp macro="" textlink="">
      <xdr:nvSpPr>
        <xdr:cNvPr id="733" name="【庁舎】&#10;一人当たり面積最大値テキスト"/>
        <xdr:cNvSpPr txBox="1"/>
      </xdr:nvSpPr>
      <xdr:spPr>
        <a:xfrm>
          <a:off x="22199600" y="1677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29936</xdr:rowOff>
    </xdr:from>
    <xdr:to>
      <xdr:col>116</xdr:col>
      <xdr:colOff>152400</xdr:colOff>
      <xdr:row>99</xdr:row>
      <xdr:rowOff>29936</xdr:rowOff>
    </xdr:to>
    <xdr:cxnSp macro="">
      <xdr:nvCxnSpPr>
        <xdr:cNvPr id="734" name="直線コネクタ 733"/>
        <xdr:cNvCxnSpPr/>
      </xdr:nvCxnSpPr>
      <xdr:spPr>
        <a:xfrm>
          <a:off x="22072600" y="1700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99077</xdr:rowOff>
    </xdr:from>
    <xdr:ext cx="469744" cy="259045"/>
    <xdr:sp macro="" textlink="">
      <xdr:nvSpPr>
        <xdr:cNvPr id="735" name="【庁舎】&#10;一人当たり面積平均値テキスト"/>
        <xdr:cNvSpPr txBox="1"/>
      </xdr:nvSpPr>
      <xdr:spPr>
        <a:xfrm>
          <a:off x="22199600" y="1775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120650</xdr:rowOff>
    </xdr:from>
    <xdr:to>
      <xdr:col>116</xdr:col>
      <xdr:colOff>114300</xdr:colOff>
      <xdr:row>104</xdr:row>
      <xdr:rowOff>50800</xdr:rowOff>
    </xdr:to>
    <xdr:sp macro="" textlink="">
      <xdr:nvSpPr>
        <xdr:cNvPr id="736" name="フローチャート: 判断 735"/>
        <xdr:cNvSpPr/>
      </xdr:nvSpPr>
      <xdr:spPr>
        <a:xfrm>
          <a:off x="221107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87993</xdr:rowOff>
    </xdr:from>
    <xdr:to>
      <xdr:col>112</xdr:col>
      <xdr:colOff>38100</xdr:colOff>
      <xdr:row>104</xdr:row>
      <xdr:rowOff>18143</xdr:rowOff>
    </xdr:to>
    <xdr:sp macro="" textlink="">
      <xdr:nvSpPr>
        <xdr:cNvPr id="737" name="フローチャート: 判断 736"/>
        <xdr:cNvSpPr/>
      </xdr:nvSpPr>
      <xdr:spPr>
        <a:xfrm>
          <a:off x="21272500" y="1774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153307</xdr:rowOff>
    </xdr:from>
    <xdr:to>
      <xdr:col>107</xdr:col>
      <xdr:colOff>101600</xdr:colOff>
      <xdr:row>104</xdr:row>
      <xdr:rowOff>83457</xdr:rowOff>
    </xdr:to>
    <xdr:sp macro="" textlink="">
      <xdr:nvSpPr>
        <xdr:cNvPr id="738" name="フローチャート: 判断 737"/>
        <xdr:cNvSpPr/>
      </xdr:nvSpPr>
      <xdr:spPr>
        <a:xfrm>
          <a:off x="20383500" y="1781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107043</xdr:rowOff>
    </xdr:from>
    <xdr:to>
      <xdr:col>116</xdr:col>
      <xdr:colOff>114300</xdr:colOff>
      <xdr:row>103</xdr:row>
      <xdr:rowOff>37193</xdr:rowOff>
    </xdr:to>
    <xdr:sp macro="" textlink="">
      <xdr:nvSpPr>
        <xdr:cNvPr id="744" name="楕円 743"/>
        <xdr:cNvSpPr/>
      </xdr:nvSpPr>
      <xdr:spPr>
        <a:xfrm>
          <a:off x="221107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129920</xdr:rowOff>
    </xdr:from>
    <xdr:ext cx="469744" cy="259045"/>
    <xdr:sp macro="" textlink="">
      <xdr:nvSpPr>
        <xdr:cNvPr id="745" name="【庁舎】&#10;一人当たり面積該当値テキスト"/>
        <xdr:cNvSpPr txBox="1"/>
      </xdr:nvSpPr>
      <xdr:spPr>
        <a:xfrm>
          <a:off x="22199600" y="1744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101600</xdr:rowOff>
    </xdr:from>
    <xdr:to>
      <xdr:col>112</xdr:col>
      <xdr:colOff>38100</xdr:colOff>
      <xdr:row>105</xdr:row>
      <xdr:rowOff>31750</xdr:rowOff>
    </xdr:to>
    <xdr:sp macro="" textlink="">
      <xdr:nvSpPr>
        <xdr:cNvPr id="746" name="楕円 745"/>
        <xdr:cNvSpPr/>
      </xdr:nvSpPr>
      <xdr:spPr>
        <a:xfrm>
          <a:off x="21272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157843</xdr:rowOff>
    </xdr:from>
    <xdr:to>
      <xdr:col>116</xdr:col>
      <xdr:colOff>63500</xdr:colOff>
      <xdr:row>104</xdr:row>
      <xdr:rowOff>152400</xdr:rowOff>
    </xdr:to>
    <xdr:cxnSp macro="">
      <xdr:nvCxnSpPr>
        <xdr:cNvPr id="747" name="直線コネクタ 746"/>
        <xdr:cNvCxnSpPr/>
      </xdr:nvCxnSpPr>
      <xdr:spPr>
        <a:xfrm flipV="1">
          <a:off x="21323300" y="17645743"/>
          <a:ext cx="8382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34670</xdr:rowOff>
    </xdr:from>
    <xdr:ext cx="469744" cy="259045"/>
    <xdr:sp macro="" textlink="">
      <xdr:nvSpPr>
        <xdr:cNvPr id="748" name="n_1aveValue【庁舎】&#10;一人当たり面積"/>
        <xdr:cNvSpPr txBox="1"/>
      </xdr:nvSpPr>
      <xdr:spPr>
        <a:xfrm>
          <a:off x="21075727" y="1752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99984</xdr:rowOff>
    </xdr:from>
    <xdr:ext cx="469744" cy="259045"/>
    <xdr:sp macro="" textlink="">
      <xdr:nvSpPr>
        <xdr:cNvPr id="749" name="n_2aveValue【庁舎】&#10;一人当たり面積"/>
        <xdr:cNvSpPr txBox="1"/>
      </xdr:nvSpPr>
      <xdr:spPr>
        <a:xfrm>
          <a:off x="20199427" y="1758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22877</xdr:rowOff>
    </xdr:from>
    <xdr:ext cx="469744" cy="259045"/>
    <xdr:sp macro="" textlink="">
      <xdr:nvSpPr>
        <xdr:cNvPr id="750" name="n_1mainValue【庁舎】&#10;一人当たり面積"/>
        <xdr:cNvSpPr txBox="1"/>
      </xdr:nvSpPr>
      <xdr:spPr>
        <a:xfrm>
          <a:off x="210757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全体的に、固定資産減価償却率が高めであり、老朽化の進行、施設・設備更新が進んでいない。</a:t>
          </a:r>
        </a:p>
        <a:p>
          <a:r>
            <a:rPr kumimoji="1" lang="ja-JP" altLang="en-US" sz="1300">
              <a:latin typeface="ＭＳ Ｐゴシック" panose="020B0600070205080204" pitchFamily="50" charset="-128"/>
              <a:ea typeface="ＭＳ Ｐゴシック" panose="020B0600070205080204" pitchFamily="50" charset="-128"/>
            </a:rPr>
            <a:t>一人当たりの面積、他団体と比べ少なめである。</a:t>
          </a:r>
        </a:p>
        <a:p>
          <a:r>
            <a:rPr kumimoji="1" lang="ja-JP" altLang="en-US" sz="1300">
              <a:latin typeface="ＭＳ Ｐゴシック" panose="020B0600070205080204" pitchFamily="50" charset="-128"/>
              <a:ea typeface="ＭＳ Ｐゴシック" panose="020B0600070205080204" pitchFamily="50" charset="-128"/>
            </a:rPr>
            <a:t>庁舎の減価償却率は、平成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年度に新庁舎が竣工したことにより大幅に低下したものの、支所等は老朽化が進んでおり、現在策定中の個別施設計画に基づき、計画的に改修、更新に取り組む。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277,707
272,395
368.17
93,162,686
88,609,496
4,298,094
51,871,254
49,084,128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臨海部に日本有数の石油化学コンビナート群を擁しており、これら企業からの償却資産等の固定資産税や法人市民税等の税収により、財政力指数は類似団体と比較し上位に位置している。近年は市税が減少傾向にあることから、財政力指数も逓減していた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年度決算においては、歳入面で石油化学工業などの企業業績の改善等により市税が大幅に増加したことから、前年度から</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1.01</a:t>
          </a:r>
          <a:r>
            <a:rPr kumimoji="1" lang="ja-JP" altLang="en-US" sz="1100">
              <a:latin typeface="ＭＳ Ｐゴシック" panose="020B0600070205080204" pitchFamily="50" charset="-128"/>
              <a:ea typeface="ＭＳ Ｐゴシック" panose="020B0600070205080204" pitchFamily="50" charset="-128"/>
            </a:rPr>
            <a:t>となった。平成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年度に市制施行以来はじめて普通交付税交付団体となり、平成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年度まで交付団体であったが、前述の市税の増加等により、平成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年度から再び不交付団体となった。しかしながら、依然厳しい財政状況であることに変わりはないため、市原市行財政改革大綱による歳入確保や歳出の抑制による財政基盤の強化に取り組む。</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78922</xdr:rowOff>
    </xdr:to>
    <xdr:cxnSp macro="">
      <xdr:nvCxnSpPr>
        <xdr:cNvPr id="66" name="直線コネクタ 65"/>
        <xdr:cNvCxnSpPr/>
      </xdr:nvCxnSpPr>
      <xdr:spPr>
        <a:xfrm flipV="1">
          <a:off x="4953000" y="6330043"/>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108857</xdr:rowOff>
    </xdr:from>
    <xdr:to>
      <xdr:col>23</xdr:col>
      <xdr:colOff>133350</xdr:colOff>
      <xdr:row>39</xdr:row>
      <xdr:rowOff>126093</xdr:rowOff>
    </xdr:to>
    <xdr:cxnSp macro="">
      <xdr:nvCxnSpPr>
        <xdr:cNvPr id="71" name="直線コネクタ 70"/>
        <xdr:cNvCxnSpPr/>
      </xdr:nvCxnSpPr>
      <xdr:spPr>
        <a:xfrm flipV="1">
          <a:off x="4114800" y="67954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126093</xdr:rowOff>
    </xdr:from>
    <xdr:to>
      <xdr:col>19</xdr:col>
      <xdr:colOff>133350</xdr:colOff>
      <xdr:row>39</xdr:row>
      <xdr:rowOff>126093</xdr:rowOff>
    </xdr:to>
    <xdr:cxnSp macro="">
      <xdr:nvCxnSpPr>
        <xdr:cNvPr id="74" name="直線コネクタ 73"/>
        <xdr:cNvCxnSpPr/>
      </xdr:nvCxnSpPr>
      <xdr:spPr>
        <a:xfrm>
          <a:off x="3225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126093</xdr:rowOff>
    </xdr:from>
    <xdr:to>
      <xdr:col>15</xdr:col>
      <xdr:colOff>82550</xdr:colOff>
      <xdr:row>39</xdr:row>
      <xdr:rowOff>126093</xdr:rowOff>
    </xdr:to>
    <xdr:cxnSp macro="">
      <xdr:nvCxnSpPr>
        <xdr:cNvPr id="77" name="直線コネクタ 76"/>
        <xdr:cNvCxnSpPr/>
      </xdr:nvCxnSpPr>
      <xdr:spPr>
        <a:xfrm>
          <a:off x="2336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108857</xdr:rowOff>
    </xdr:from>
    <xdr:to>
      <xdr:col>11</xdr:col>
      <xdr:colOff>31750</xdr:colOff>
      <xdr:row>39</xdr:row>
      <xdr:rowOff>126093</xdr:rowOff>
    </xdr:to>
    <xdr:cxnSp macro="">
      <xdr:nvCxnSpPr>
        <xdr:cNvPr id="80" name="直線コネクタ 79"/>
        <xdr:cNvCxnSpPr/>
      </xdr:nvCxnSpPr>
      <xdr:spPr>
        <a:xfrm>
          <a:off x="1447800" y="67954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58057</xdr:rowOff>
    </xdr:from>
    <xdr:to>
      <xdr:col>23</xdr:col>
      <xdr:colOff>184150</xdr:colOff>
      <xdr:row>39</xdr:row>
      <xdr:rowOff>159657</xdr:rowOff>
    </xdr:to>
    <xdr:sp macro="" textlink="">
      <xdr:nvSpPr>
        <xdr:cNvPr id="90" name="楕円 89"/>
        <xdr:cNvSpPr/>
      </xdr:nvSpPr>
      <xdr:spPr>
        <a:xfrm>
          <a:off x="49022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74584</xdr:rowOff>
    </xdr:from>
    <xdr:ext cx="762000" cy="259045"/>
    <xdr:sp macro="" textlink="">
      <xdr:nvSpPr>
        <xdr:cNvPr id="91" name="財政力該当値テキスト"/>
        <xdr:cNvSpPr txBox="1"/>
      </xdr:nvSpPr>
      <xdr:spPr>
        <a:xfrm>
          <a:off x="5041900" y="65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75293</xdr:rowOff>
    </xdr:from>
    <xdr:to>
      <xdr:col>19</xdr:col>
      <xdr:colOff>184150</xdr:colOff>
      <xdr:row>40</xdr:row>
      <xdr:rowOff>5443</xdr:rowOff>
    </xdr:to>
    <xdr:sp macro="" textlink="">
      <xdr:nvSpPr>
        <xdr:cNvPr id="92" name="楕円 91"/>
        <xdr:cNvSpPr/>
      </xdr:nvSpPr>
      <xdr:spPr>
        <a:xfrm>
          <a:off x="4064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15620</xdr:rowOff>
    </xdr:from>
    <xdr:ext cx="736600" cy="259045"/>
    <xdr:sp macro="" textlink="">
      <xdr:nvSpPr>
        <xdr:cNvPr id="93" name="テキスト ボックス 92"/>
        <xdr:cNvSpPr txBox="1"/>
      </xdr:nvSpPr>
      <xdr:spPr>
        <a:xfrm>
          <a:off x="3733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75293</xdr:rowOff>
    </xdr:from>
    <xdr:to>
      <xdr:col>15</xdr:col>
      <xdr:colOff>133350</xdr:colOff>
      <xdr:row>40</xdr:row>
      <xdr:rowOff>5443</xdr:rowOff>
    </xdr:to>
    <xdr:sp macro="" textlink="">
      <xdr:nvSpPr>
        <xdr:cNvPr id="94" name="楕円 93"/>
        <xdr:cNvSpPr/>
      </xdr:nvSpPr>
      <xdr:spPr>
        <a:xfrm>
          <a:off x="3175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15620</xdr:rowOff>
    </xdr:from>
    <xdr:ext cx="762000" cy="259045"/>
    <xdr:sp macro="" textlink="">
      <xdr:nvSpPr>
        <xdr:cNvPr id="95" name="テキスト ボックス 94"/>
        <xdr:cNvSpPr txBox="1"/>
      </xdr:nvSpPr>
      <xdr:spPr>
        <a:xfrm>
          <a:off x="2844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75293</xdr:rowOff>
    </xdr:from>
    <xdr:to>
      <xdr:col>11</xdr:col>
      <xdr:colOff>82550</xdr:colOff>
      <xdr:row>40</xdr:row>
      <xdr:rowOff>5443</xdr:rowOff>
    </xdr:to>
    <xdr:sp macro="" textlink="">
      <xdr:nvSpPr>
        <xdr:cNvPr id="96" name="楕円 95"/>
        <xdr:cNvSpPr/>
      </xdr:nvSpPr>
      <xdr:spPr>
        <a:xfrm>
          <a:off x="2286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15620</xdr:rowOff>
    </xdr:from>
    <xdr:ext cx="762000" cy="259045"/>
    <xdr:sp macro="" textlink="">
      <xdr:nvSpPr>
        <xdr:cNvPr id="97" name="テキスト ボックス 96"/>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58057</xdr:rowOff>
    </xdr:from>
    <xdr:to>
      <xdr:col>7</xdr:col>
      <xdr:colOff>31750</xdr:colOff>
      <xdr:row>39</xdr:row>
      <xdr:rowOff>159657</xdr:rowOff>
    </xdr:to>
    <xdr:sp macro="" textlink="">
      <xdr:nvSpPr>
        <xdr:cNvPr id="98" name="楕円 97"/>
        <xdr:cNvSpPr/>
      </xdr:nvSpPr>
      <xdr:spPr>
        <a:xfrm>
          <a:off x="13970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169834</xdr:rowOff>
    </xdr:from>
    <xdr:ext cx="762000" cy="259045"/>
    <xdr:sp macro="" textlink="">
      <xdr:nvSpPr>
        <xdr:cNvPr id="99" name="テキスト ボックス 98"/>
        <xdr:cNvSpPr txBox="1"/>
      </xdr:nvSpPr>
      <xdr:spPr>
        <a:xfrm>
          <a:off x="1066800" y="651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分子の経常経費充当一般財源が、繰出金などの増により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latin typeface="ＭＳ Ｐゴシック" panose="020B0600070205080204" pitchFamily="50" charset="-128"/>
              <a:ea typeface="ＭＳ Ｐゴシック" panose="020B0600070205080204" pitchFamily="50" charset="-128"/>
            </a:rPr>
            <a:t>分母の経常一般財源が、市税の増加などにより</a:t>
          </a:r>
          <a:r>
            <a:rPr kumimoji="1" lang="en-US" altLang="ja-JP" sz="1100">
              <a:latin typeface="ＭＳ Ｐゴシック" panose="020B0600070205080204" pitchFamily="50" charset="-128"/>
              <a:ea typeface="ＭＳ Ｐゴシック" panose="020B0600070205080204" pitchFamily="50" charset="-128"/>
            </a:rPr>
            <a:t>18.2</a:t>
          </a:r>
          <a:r>
            <a:rPr kumimoji="1" lang="ja-JP" altLang="en-US" sz="1100">
              <a:latin typeface="ＭＳ Ｐゴシック" panose="020B0600070205080204" pitchFamily="50" charset="-128"/>
              <a:ea typeface="ＭＳ Ｐゴシック" panose="020B0600070205080204" pitchFamily="50" charset="-128"/>
            </a:rPr>
            <a:t>億円増加したことから、</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90.4</a:t>
          </a:r>
          <a:r>
            <a:rPr kumimoji="1" lang="ja-JP" altLang="en-US" sz="1100">
              <a:latin typeface="ＭＳ Ｐゴシック" panose="020B0600070205080204" pitchFamily="50" charset="-128"/>
              <a:ea typeface="ＭＳ Ｐゴシック" panose="020B0600070205080204" pitchFamily="50" charset="-128"/>
            </a:rPr>
            <a:t>％となった。平成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年度に市制施行以来はじめて</a:t>
          </a:r>
          <a:r>
            <a:rPr kumimoji="1" lang="en-US" altLang="ja-JP" sz="1100">
              <a:latin typeface="ＭＳ Ｐゴシック" panose="020B0600070205080204" pitchFamily="50" charset="-128"/>
              <a:ea typeface="ＭＳ Ｐゴシック" panose="020B0600070205080204" pitchFamily="50" charset="-128"/>
            </a:rPr>
            <a:t>90</a:t>
          </a:r>
          <a:r>
            <a:rPr kumimoji="1" lang="ja-JP" altLang="en-US" sz="1100">
              <a:latin typeface="ＭＳ Ｐゴシック" panose="020B0600070205080204" pitchFamily="50" charset="-128"/>
              <a:ea typeface="ＭＳ Ｐゴシック" panose="020B0600070205080204" pitchFamily="50" charset="-128"/>
            </a:rPr>
            <a:t>％を超え</a:t>
          </a:r>
          <a:r>
            <a:rPr kumimoji="1" lang="en-US" altLang="ja-JP" sz="1100">
              <a:latin typeface="ＭＳ Ｐゴシック" panose="020B0600070205080204" pitchFamily="50" charset="-128"/>
              <a:ea typeface="ＭＳ Ｐゴシック" panose="020B0600070205080204" pitchFamily="50" charset="-128"/>
            </a:rPr>
            <a:t>91.9</a:t>
          </a:r>
          <a:r>
            <a:rPr kumimoji="1" lang="ja-JP" altLang="en-US" sz="1100">
              <a:latin typeface="ＭＳ Ｐゴシック" panose="020B0600070205080204" pitchFamily="50" charset="-128"/>
              <a:ea typeface="ＭＳ Ｐゴシック" panose="020B0600070205080204" pitchFamily="50" charset="-128"/>
            </a:rPr>
            <a:t>％となってから、</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年連続で</a:t>
          </a:r>
          <a:r>
            <a:rPr kumimoji="1" lang="en-US" altLang="ja-JP" sz="1100">
              <a:latin typeface="ＭＳ Ｐゴシック" panose="020B0600070205080204" pitchFamily="50" charset="-128"/>
              <a:ea typeface="ＭＳ Ｐゴシック" panose="020B0600070205080204" pitchFamily="50" charset="-128"/>
            </a:rPr>
            <a:t>90</a:t>
          </a:r>
          <a:r>
            <a:rPr kumimoji="1" lang="ja-JP" altLang="en-US" sz="1100">
              <a:latin typeface="ＭＳ Ｐゴシック" panose="020B0600070205080204" pitchFamily="50" charset="-128"/>
              <a:ea typeface="ＭＳ Ｐゴシック" panose="020B0600070205080204" pitchFamily="50" charset="-128"/>
            </a:rPr>
            <a:t>％台を推移しており、財政の硬直化が進行している。財政硬直化の主要因となる扶助費については、高齢化の進行等により今後も増加が見込まれることから、法令等に係るものを除き、制度のあり方、所得制限の導入などの視点から見直しを行い、その抑制を図る。本数値については常に注視するとともに、経常経費の削減を図るべく、事務事業の徹底した見直しや民間活力の積極的な活用など柔軟な財政運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68</xdr:row>
      <xdr:rowOff>21167</xdr:rowOff>
    </xdr:to>
    <xdr:cxnSp macro="">
      <xdr:nvCxnSpPr>
        <xdr:cNvPr id="129" name="直線コネクタ 128"/>
        <xdr:cNvCxnSpPr/>
      </xdr:nvCxnSpPr>
      <xdr:spPr>
        <a:xfrm flipV="1">
          <a:off x="4953000" y="101917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32"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33" name="直線コネクタ 132"/>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85090</xdr:rowOff>
    </xdr:from>
    <xdr:to>
      <xdr:col>23</xdr:col>
      <xdr:colOff>133350</xdr:colOff>
      <xdr:row>66</xdr:row>
      <xdr:rowOff>162983</xdr:rowOff>
    </xdr:to>
    <xdr:cxnSp macro="">
      <xdr:nvCxnSpPr>
        <xdr:cNvPr id="134" name="直線コネクタ 133"/>
        <xdr:cNvCxnSpPr/>
      </xdr:nvCxnSpPr>
      <xdr:spPr>
        <a:xfrm flipV="1">
          <a:off x="4114800" y="11229340"/>
          <a:ext cx="8382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149877</xdr:rowOff>
    </xdr:from>
    <xdr:ext cx="762000" cy="259045"/>
    <xdr:sp macro="" textlink="">
      <xdr:nvSpPr>
        <xdr:cNvPr id="135" name="財政構造の弾力性平均値テキスト"/>
        <xdr:cNvSpPr txBox="1"/>
      </xdr:nvSpPr>
      <xdr:spPr>
        <a:xfrm>
          <a:off x="5041900" y="1095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36" name="フローチャート: 判断 135"/>
        <xdr:cNvSpPr/>
      </xdr:nvSpPr>
      <xdr:spPr>
        <a:xfrm>
          <a:off x="49022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74506</xdr:rowOff>
    </xdr:from>
    <xdr:to>
      <xdr:col>19</xdr:col>
      <xdr:colOff>133350</xdr:colOff>
      <xdr:row>66</xdr:row>
      <xdr:rowOff>162983</xdr:rowOff>
    </xdr:to>
    <xdr:cxnSp macro="">
      <xdr:nvCxnSpPr>
        <xdr:cNvPr id="137" name="直線コネクタ 136"/>
        <xdr:cNvCxnSpPr/>
      </xdr:nvCxnSpPr>
      <xdr:spPr>
        <a:xfrm>
          <a:off x="3225800" y="1139020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141394</xdr:rowOff>
    </xdr:from>
    <xdr:to>
      <xdr:col>19</xdr:col>
      <xdr:colOff>184150</xdr:colOff>
      <xdr:row>65</xdr:row>
      <xdr:rowOff>71544</xdr:rowOff>
    </xdr:to>
    <xdr:sp macro="" textlink="">
      <xdr:nvSpPr>
        <xdr:cNvPr id="138" name="フローチャート: 判断 137"/>
        <xdr:cNvSpPr/>
      </xdr:nvSpPr>
      <xdr:spPr>
        <a:xfrm>
          <a:off x="4064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81721</xdr:rowOff>
    </xdr:from>
    <xdr:ext cx="736600" cy="259045"/>
    <xdr:sp macro="" textlink="">
      <xdr:nvSpPr>
        <xdr:cNvPr id="139" name="テキスト ボックス 138"/>
        <xdr:cNvSpPr txBox="1"/>
      </xdr:nvSpPr>
      <xdr:spPr>
        <a:xfrm>
          <a:off x="3733800" y="1088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74506</xdr:rowOff>
    </xdr:from>
    <xdr:to>
      <xdr:col>15</xdr:col>
      <xdr:colOff>82550</xdr:colOff>
      <xdr:row>67</xdr:row>
      <xdr:rowOff>112183</xdr:rowOff>
    </xdr:to>
    <xdr:cxnSp macro="">
      <xdr:nvCxnSpPr>
        <xdr:cNvPr id="140" name="直線コネクタ 139"/>
        <xdr:cNvCxnSpPr/>
      </xdr:nvCxnSpPr>
      <xdr:spPr>
        <a:xfrm flipV="1">
          <a:off x="2336800" y="11390206"/>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149437</xdr:rowOff>
    </xdr:from>
    <xdr:to>
      <xdr:col>15</xdr:col>
      <xdr:colOff>133350</xdr:colOff>
      <xdr:row>65</xdr:row>
      <xdr:rowOff>79587</xdr:rowOff>
    </xdr:to>
    <xdr:sp macro="" textlink="">
      <xdr:nvSpPr>
        <xdr:cNvPr id="141" name="フローチャート: 判断 140"/>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89764</xdr:rowOff>
    </xdr:from>
    <xdr:ext cx="762000" cy="259045"/>
    <xdr:sp macro="" textlink="">
      <xdr:nvSpPr>
        <xdr:cNvPr id="142" name="テキスト ボックス 141"/>
        <xdr:cNvSpPr txBox="1"/>
      </xdr:nvSpPr>
      <xdr:spPr>
        <a:xfrm>
          <a:off x="2844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34290</xdr:rowOff>
    </xdr:from>
    <xdr:to>
      <xdr:col>11</xdr:col>
      <xdr:colOff>31750</xdr:colOff>
      <xdr:row>67</xdr:row>
      <xdr:rowOff>112183</xdr:rowOff>
    </xdr:to>
    <xdr:cxnSp macro="">
      <xdr:nvCxnSpPr>
        <xdr:cNvPr id="143" name="直線コネクタ 142"/>
        <xdr:cNvCxnSpPr/>
      </xdr:nvCxnSpPr>
      <xdr:spPr>
        <a:xfrm>
          <a:off x="1447800" y="11349990"/>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4" name="フローチャート: 判断 143"/>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30921</xdr:rowOff>
    </xdr:from>
    <xdr:ext cx="762000" cy="259045"/>
    <xdr:sp macro="" textlink="">
      <xdr:nvSpPr>
        <xdr:cNvPr id="145" name="テキスト ボックス 144"/>
        <xdr:cNvSpPr txBox="1"/>
      </xdr:nvSpPr>
      <xdr:spPr>
        <a:xfrm>
          <a:off x="1955800" y="11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46" name="フローチャート: 判断 145"/>
        <xdr:cNvSpPr/>
      </xdr:nvSpPr>
      <xdr:spPr>
        <a:xfrm>
          <a:off x="1397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113894</xdr:rowOff>
    </xdr:from>
    <xdr:ext cx="762000" cy="259045"/>
    <xdr:sp macro="" textlink="">
      <xdr:nvSpPr>
        <xdr:cNvPr id="147" name="テキスト ボックス 146"/>
        <xdr:cNvSpPr txBox="1"/>
      </xdr:nvSpPr>
      <xdr:spPr>
        <a:xfrm>
          <a:off x="1066800" y="109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34290</xdr:rowOff>
    </xdr:from>
    <xdr:to>
      <xdr:col>23</xdr:col>
      <xdr:colOff>184150</xdr:colOff>
      <xdr:row>65</xdr:row>
      <xdr:rowOff>135890</xdr:rowOff>
    </xdr:to>
    <xdr:sp macro="" textlink="">
      <xdr:nvSpPr>
        <xdr:cNvPr id="153" name="楕円 152"/>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6367</xdr:rowOff>
    </xdr:from>
    <xdr:ext cx="762000" cy="259045"/>
    <xdr:sp macro="" textlink="">
      <xdr:nvSpPr>
        <xdr:cNvPr id="154" name="財政構造の弾力性該当値テキスト"/>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112183</xdr:rowOff>
    </xdr:from>
    <xdr:to>
      <xdr:col>19</xdr:col>
      <xdr:colOff>184150</xdr:colOff>
      <xdr:row>67</xdr:row>
      <xdr:rowOff>42333</xdr:rowOff>
    </xdr:to>
    <xdr:sp macro="" textlink="">
      <xdr:nvSpPr>
        <xdr:cNvPr id="155" name="楕円 154"/>
        <xdr:cNvSpPr/>
      </xdr:nvSpPr>
      <xdr:spPr>
        <a:xfrm>
          <a:off x="4064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27110</xdr:rowOff>
    </xdr:from>
    <xdr:ext cx="736600" cy="259045"/>
    <xdr:sp macro="" textlink="">
      <xdr:nvSpPr>
        <xdr:cNvPr id="156" name="テキスト ボックス 155"/>
        <xdr:cNvSpPr txBox="1"/>
      </xdr:nvSpPr>
      <xdr:spPr>
        <a:xfrm>
          <a:off x="3733800" y="1151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23706</xdr:rowOff>
    </xdr:from>
    <xdr:to>
      <xdr:col>15</xdr:col>
      <xdr:colOff>133350</xdr:colOff>
      <xdr:row>66</xdr:row>
      <xdr:rowOff>125306</xdr:rowOff>
    </xdr:to>
    <xdr:sp macro="" textlink="">
      <xdr:nvSpPr>
        <xdr:cNvPr id="157" name="楕円 156"/>
        <xdr:cNvSpPr/>
      </xdr:nvSpPr>
      <xdr:spPr>
        <a:xfrm>
          <a:off x="3175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58" name="テキスト ボックス 157"/>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61383</xdr:rowOff>
    </xdr:from>
    <xdr:to>
      <xdr:col>11</xdr:col>
      <xdr:colOff>82550</xdr:colOff>
      <xdr:row>67</xdr:row>
      <xdr:rowOff>162983</xdr:rowOff>
    </xdr:to>
    <xdr:sp macro="" textlink="">
      <xdr:nvSpPr>
        <xdr:cNvPr id="159" name="楕円 158"/>
        <xdr:cNvSpPr/>
      </xdr:nvSpPr>
      <xdr:spPr>
        <a:xfrm>
          <a:off x="2286000" y="115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147760</xdr:rowOff>
    </xdr:from>
    <xdr:ext cx="762000" cy="259045"/>
    <xdr:sp macro="" textlink="">
      <xdr:nvSpPr>
        <xdr:cNvPr id="160" name="テキスト ボックス 159"/>
        <xdr:cNvSpPr txBox="1"/>
      </xdr:nvSpPr>
      <xdr:spPr>
        <a:xfrm>
          <a:off x="1955800" y="1163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154940</xdr:rowOff>
    </xdr:from>
    <xdr:to>
      <xdr:col>7</xdr:col>
      <xdr:colOff>31750</xdr:colOff>
      <xdr:row>66</xdr:row>
      <xdr:rowOff>85090</xdr:rowOff>
    </xdr:to>
    <xdr:sp macro="" textlink="">
      <xdr:nvSpPr>
        <xdr:cNvPr id="161" name="楕円 160"/>
        <xdr:cNvSpPr/>
      </xdr:nvSpPr>
      <xdr:spPr>
        <a:xfrm>
          <a:off x="1397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69867</xdr:rowOff>
    </xdr:from>
    <xdr:ext cx="762000" cy="259045"/>
    <xdr:sp macro="" textlink="">
      <xdr:nvSpPr>
        <xdr:cNvPr id="162" name="テキスト ボックス 161"/>
        <xdr:cNvSpPr txBox="1"/>
      </xdr:nvSpPr>
      <xdr:spPr>
        <a:xfrm>
          <a:off x="1066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[110,542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人件費は定員管理の適正化推進等により国政調査などにより一時的に増加した平成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年度を除き平成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年度以降減少を続けているが、平成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年度は人事院勧告の反映及び職員数の増などにより前年度比</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％の増となっている。物件費については、児童クラブや図書館運営費用の増などから</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の増となった。また、本市は市域が広大なため、維持補修費が類似団体と比較して高い割合で推移している。支所業務などによる施設の維持管理に係る費用の抑制は難しい面もあるが、公共施設の集約化等の対応を図り、経費の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164666</xdr:rowOff>
    </xdr:from>
    <xdr:to>
      <xdr:col>23</xdr:col>
      <xdr:colOff>133350</xdr:colOff>
      <xdr:row>88</xdr:row>
      <xdr:rowOff>49805</xdr:rowOff>
    </xdr:to>
    <xdr:cxnSp macro="">
      <xdr:nvCxnSpPr>
        <xdr:cNvPr id="190" name="直線コネクタ 189"/>
        <xdr:cNvCxnSpPr/>
      </xdr:nvCxnSpPr>
      <xdr:spPr>
        <a:xfrm flipV="1">
          <a:off x="4953000" y="13880666"/>
          <a:ext cx="0" cy="125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21882</xdr:rowOff>
    </xdr:from>
    <xdr:ext cx="762000" cy="259045"/>
    <xdr:sp macro="" textlink="">
      <xdr:nvSpPr>
        <xdr:cNvPr id="191" name="人件費・物件費等の状況最小値テキスト"/>
        <xdr:cNvSpPr txBox="1"/>
      </xdr:nvSpPr>
      <xdr:spPr>
        <a:xfrm>
          <a:off x="5041900" y="1510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49805</xdr:rowOff>
    </xdr:from>
    <xdr:to>
      <xdr:col>24</xdr:col>
      <xdr:colOff>12700</xdr:colOff>
      <xdr:row>88</xdr:row>
      <xdr:rowOff>49805</xdr:rowOff>
    </xdr:to>
    <xdr:cxnSp macro="">
      <xdr:nvCxnSpPr>
        <xdr:cNvPr id="192" name="直線コネクタ 191"/>
        <xdr:cNvCxnSpPr/>
      </xdr:nvCxnSpPr>
      <xdr:spPr>
        <a:xfrm>
          <a:off x="4864100" y="1513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79593</xdr:rowOff>
    </xdr:from>
    <xdr:ext cx="762000" cy="259045"/>
    <xdr:sp macro="" textlink="">
      <xdr:nvSpPr>
        <xdr:cNvPr id="193" name="人件費・物件費等の状況最大値テキスト"/>
        <xdr:cNvSpPr txBox="1"/>
      </xdr:nvSpPr>
      <xdr:spPr>
        <a:xfrm>
          <a:off x="5041900" y="1362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164666</xdr:rowOff>
    </xdr:from>
    <xdr:to>
      <xdr:col>24</xdr:col>
      <xdr:colOff>12700</xdr:colOff>
      <xdr:row>80</xdr:row>
      <xdr:rowOff>164666</xdr:rowOff>
    </xdr:to>
    <xdr:cxnSp macro="">
      <xdr:nvCxnSpPr>
        <xdr:cNvPr id="194" name="直線コネクタ 193"/>
        <xdr:cNvCxnSpPr/>
      </xdr:nvCxnSpPr>
      <xdr:spPr>
        <a:xfrm>
          <a:off x="4864100" y="1388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10829</xdr:rowOff>
    </xdr:from>
    <xdr:to>
      <xdr:col>23</xdr:col>
      <xdr:colOff>133350</xdr:colOff>
      <xdr:row>85</xdr:row>
      <xdr:rowOff>44828</xdr:rowOff>
    </xdr:to>
    <xdr:cxnSp macro="">
      <xdr:nvCxnSpPr>
        <xdr:cNvPr id="195" name="直線コネクタ 194"/>
        <xdr:cNvCxnSpPr/>
      </xdr:nvCxnSpPr>
      <xdr:spPr>
        <a:xfrm>
          <a:off x="4114800" y="14584079"/>
          <a:ext cx="838200" cy="3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161251</xdr:rowOff>
    </xdr:from>
    <xdr:ext cx="762000" cy="259045"/>
    <xdr:sp macro="" textlink="">
      <xdr:nvSpPr>
        <xdr:cNvPr id="196" name="人件費・物件費等の状況平均値テキスト"/>
        <xdr:cNvSpPr txBox="1"/>
      </xdr:nvSpPr>
      <xdr:spPr>
        <a:xfrm>
          <a:off x="5041900" y="1456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17724</xdr:rowOff>
    </xdr:from>
    <xdr:to>
      <xdr:col>23</xdr:col>
      <xdr:colOff>184150</xdr:colOff>
      <xdr:row>85</xdr:row>
      <xdr:rowOff>119324</xdr:rowOff>
    </xdr:to>
    <xdr:sp macro="" textlink="">
      <xdr:nvSpPr>
        <xdr:cNvPr id="197" name="フローチャート: 判断 196"/>
        <xdr:cNvSpPr/>
      </xdr:nvSpPr>
      <xdr:spPr>
        <a:xfrm>
          <a:off x="49022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10829</xdr:rowOff>
    </xdr:from>
    <xdr:to>
      <xdr:col>19</xdr:col>
      <xdr:colOff>133350</xdr:colOff>
      <xdr:row>85</xdr:row>
      <xdr:rowOff>30665</xdr:rowOff>
    </xdr:to>
    <xdr:cxnSp macro="">
      <xdr:nvCxnSpPr>
        <xdr:cNvPr id="198" name="直線コネクタ 197"/>
        <xdr:cNvCxnSpPr/>
      </xdr:nvCxnSpPr>
      <xdr:spPr>
        <a:xfrm flipV="1">
          <a:off x="3225800" y="14584079"/>
          <a:ext cx="889000" cy="1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170183</xdr:rowOff>
    </xdr:from>
    <xdr:to>
      <xdr:col>19</xdr:col>
      <xdr:colOff>184150</xdr:colOff>
      <xdr:row>85</xdr:row>
      <xdr:rowOff>100333</xdr:rowOff>
    </xdr:to>
    <xdr:sp macro="" textlink="">
      <xdr:nvSpPr>
        <xdr:cNvPr id="199" name="フローチャート: 判断 198"/>
        <xdr:cNvSpPr/>
      </xdr:nvSpPr>
      <xdr:spPr>
        <a:xfrm>
          <a:off x="4064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85110</xdr:rowOff>
    </xdr:from>
    <xdr:ext cx="736600" cy="259045"/>
    <xdr:sp macro="" textlink="">
      <xdr:nvSpPr>
        <xdr:cNvPr id="200" name="テキスト ボックス 199"/>
        <xdr:cNvSpPr txBox="1"/>
      </xdr:nvSpPr>
      <xdr:spPr>
        <a:xfrm>
          <a:off x="3733800" y="14658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170238</xdr:rowOff>
    </xdr:from>
    <xdr:to>
      <xdr:col>15</xdr:col>
      <xdr:colOff>82550</xdr:colOff>
      <xdr:row>85</xdr:row>
      <xdr:rowOff>30665</xdr:rowOff>
    </xdr:to>
    <xdr:cxnSp macro="">
      <xdr:nvCxnSpPr>
        <xdr:cNvPr id="201" name="直線コネクタ 200"/>
        <xdr:cNvCxnSpPr/>
      </xdr:nvCxnSpPr>
      <xdr:spPr>
        <a:xfrm>
          <a:off x="2336800" y="14572038"/>
          <a:ext cx="8890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132831</xdr:rowOff>
    </xdr:from>
    <xdr:to>
      <xdr:col>15</xdr:col>
      <xdr:colOff>133350</xdr:colOff>
      <xdr:row>85</xdr:row>
      <xdr:rowOff>62981</xdr:rowOff>
    </xdr:to>
    <xdr:sp macro="" textlink="">
      <xdr:nvSpPr>
        <xdr:cNvPr id="202" name="フローチャート: 判断 201"/>
        <xdr:cNvSpPr/>
      </xdr:nvSpPr>
      <xdr:spPr>
        <a:xfrm>
          <a:off x="3175000" y="1453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73158</xdr:rowOff>
    </xdr:from>
    <xdr:ext cx="762000" cy="259045"/>
    <xdr:sp macro="" textlink="">
      <xdr:nvSpPr>
        <xdr:cNvPr id="203" name="テキスト ボックス 202"/>
        <xdr:cNvSpPr txBox="1"/>
      </xdr:nvSpPr>
      <xdr:spPr>
        <a:xfrm>
          <a:off x="2844800" y="143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90658</xdr:rowOff>
    </xdr:from>
    <xdr:to>
      <xdr:col>11</xdr:col>
      <xdr:colOff>31750</xdr:colOff>
      <xdr:row>84</xdr:row>
      <xdr:rowOff>170238</xdr:rowOff>
    </xdr:to>
    <xdr:cxnSp macro="">
      <xdr:nvCxnSpPr>
        <xdr:cNvPr id="204" name="直線コネクタ 203"/>
        <xdr:cNvCxnSpPr/>
      </xdr:nvCxnSpPr>
      <xdr:spPr>
        <a:xfrm>
          <a:off x="1447800" y="14492458"/>
          <a:ext cx="889000" cy="7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14804</xdr:rowOff>
    </xdr:from>
    <xdr:to>
      <xdr:col>11</xdr:col>
      <xdr:colOff>82550</xdr:colOff>
      <xdr:row>85</xdr:row>
      <xdr:rowOff>116404</xdr:rowOff>
    </xdr:to>
    <xdr:sp macro="" textlink="">
      <xdr:nvSpPr>
        <xdr:cNvPr id="205" name="フローチャート: 判断 204"/>
        <xdr:cNvSpPr/>
      </xdr:nvSpPr>
      <xdr:spPr>
        <a:xfrm>
          <a:off x="2286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101181</xdr:rowOff>
    </xdr:from>
    <xdr:ext cx="762000" cy="259045"/>
    <xdr:sp macro="" textlink="">
      <xdr:nvSpPr>
        <xdr:cNvPr id="206" name="テキスト ボックス 205"/>
        <xdr:cNvSpPr txBox="1"/>
      </xdr:nvSpPr>
      <xdr:spPr>
        <a:xfrm>
          <a:off x="1955800" y="1467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94295</xdr:rowOff>
    </xdr:from>
    <xdr:to>
      <xdr:col>7</xdr:col>
      <xdr:colOff>31750</xdr:colOff>
      <xdr:row>85</xdr:row>
      <xdr:rowOff>24445</xdr:rowOff>
    </xdr:to>
    <xdr:sp macro="" textlink="">
      <xdr:nvSpPr>
        <xdr:cNvPr id="207" name="フローチャート: 判断 206"/>
        <xdr:cNvSpPr/>
      </xdr:nvSpPr>
      <xdr:spPr>
        <a:xfrm>
          <a:off x="1397000" y="14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9222</xdr:rowOff>
    </xdr:from>
    <xdr:ext cx="762000" cy="259045"/>
    <xdr:sp macro="" textlink="">
      <xdr:nvSpPr>
        <xdr:cNvPr id="208" name="テキスト ボックス 207"/>
        <xdr:cNvSpPr txBox="1"/>
      </xdr:nvSpPr>
      <xdr:spPr>
        <a:xfrm>
          <a:off x="1066800" y="1458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165478</xdr:rowOff>
    </xdr:from>
    <xdr:to>
      <xdr:col>23</xdr:col>
      <xdr:colOff>184150</xdr:colOff>
      <xdr:row>85</xdr:row>
      <xdr:rowOff>95628</xdr:rowOff>
    </xdr:to>
    <xdr:sp macro="" textlink="">
      <xdr:nvSpPr>
        <xdr:cNvPr id="214" name="楕円 213"/>
        <xdr:cNvSpPr/>
      </xdr:nvSpPr>
      <xdr:spPr>
        <a:xfrm>
          <a:off x="4902200" y="1456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10555</xdr:rowOff>
    </xdr:from>
    <xdr:ext cx="762000" cy="259045"/>
    <xdr:sp macro="" textlink="">
      <xdr:nvSpPr>
        <xdr:cNvPr id="215" name="人件費・物件費等の状況該当値テキスト"/>
        <xdr:cNvSpPr txBox="1"/>
      </xdr:nvSpPr>
      <xdr:spPr>
        <a:xfrm>
          <a:off x="5041900" y="1441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131479</xdr:rowOff>
    </xdr:from>
    <xdr:to>
      <xdr:col>19</xdr:col>
      <xdr:colOff>184150</xdr:colOff>
      <xdr:row>85</xdr:row>
      <xdr:rowOff>61629</xdr:rowOff>
    </xdr:to>
    <xdr:sp macro="" textlink="">
      <xdr:nvSpPr>
        <xdr:cNvPr id="216" name="楕円 215"/>
        <xdr:cNvSpPr/>
      </xdr:nvSpPr>
      <xdr:spPr>
        <a:xfrm>
          <a:off x="4064000" y="1453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71806</xdr:rowOff>
    </xdr:from>
    <xdr:ext cx="736600" cy="259045"/>
    <xdr:sp macro="" textlink="">
      <xdr:nvSpPr>
        <xdr:cNvPr id="217" name="テキスト ボックス 216"/>
        <xdr:cNvSpPr txBox="1"/>
      </xdr:nvSpPr>
      <xdr:spPr>
        <a:xfrm>
          <a:off x="3733800" y="14302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151315</xdr:rowOff>
    </xdr:from>
    <xdr:to>
      <xdr:col>15</xdr:col>
      <xdr:colOff>133350</xdr:colOff>
      <xdr:row>85</xdr:row>
      <xdr:rowOff>81465</xdr:rowOff>
    </xdr:to>
    <xdr:sp macro="" textlink="">
      <xdr:nvSpPr>
        <xdr:cNvPr id="218" name="楕円 217"/>
        <xdr:cNvSpPr/>
      </xdr:nvSpPr>
      <xdr:spPr>
        <a:xfrm>
          <a:off x="3175000" y="145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66242</xdr:rowOff>
    </xdr:from>
    <xdr:ext cx="762000" cy="259045"/>
    <xdr:sp macro="" textlink="">
      <xdr:nvSpPr>
        <xdr:cNvPr id="219" name="テキスト ボックス 218"/>
        <xdr:cNvSpPr txBox="1"/>
      </xdr:nvSpPr>
      <xdr:spPr>
        <a:xfrm>
          <a:off x="2844800" y="1463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119438</xdr:rowOff>
    </xdr:from>
    <xdr:to>
      <xdr:col>11</xdr:col>
      <xdr:colOff>82550</xdr:colOff>
      <xdr:row>85</xdr:row>
      <xdr:rowOff>49588</xdr:rowOff>
    </xdr:to>
    <xdr:sp macro="" textlink="">
      <xdr:nvSpPr>
        <xdr:cNvPr id="220" name="楕円 219"/>
        <xdr:cNvSpPr/>
      </xdr:nvSpPr>
      <xdr:spPr>
        <a:xfrm>
          <a:off x="2286000" y="145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59765</xdr:rowOff>
    </xdr:from>
    <xdr:ext cx="762000" cy="259045"/>
    <xdr:sp macro="" textlink="">
      <xdr:nvSpPr>
        <xdr:cNvPr id="221" name="テキスト ボックス 220"/>
        <xdr:cNvSpPr txBox="1"/>
      </xdr:nvSpPr>
      <xdr:spPr>
        <a:xfrm>
          <a:off x="1955800" y="14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39858</xdr:rowOff>
    </xdr:from>
    <xdr:to>
      <xdr:col>7</xdr:col>
      <xdr:colOff>31750</xdr:colOff>
      <xdr:row>84</xdr:row>
      <xdr:rowOff>141458</xdr:rowOff>
    </xdr:to>
    <xdr:sp macro="" textlink="">
      <xdr:nvSpPr>
        <xdr:cNvPr id="222" name="楕円 221"/>
        <xdr:cNvSpPr/>
      </xdr:nvSpPr>
      <xdr:spPr>
        <a:xfrm>
          <a:off x="1397000" y="1444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151635</xdr:rowOff>
    </xdr:from>
    <xdr:ext cx="762000" cy="259045"/>
    <xdr:sp macro="" textlink="">
      <xdr:nvSpPr>
        <xdr:cNvPr id="223" name="テキスト ボックス 222"/>
        <xdr:cNvSpPr txBox="1"/>
      </xdr:nvSpPr>
      <xdr:spPr>
        <a:xfrm>
          <a:off x="1066800" y="14210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国家公務員との昇給時期相違による現給保障額の差等により平成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ポイント減少し、その後も人事院勧告に準拠した給与改正を行うとともに、給料表の継足し部分の一部廃止や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最高号給が国より大きい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級における昇給の上限設定、特別昇給の廃止等の適正化に努め、継続的に減少している。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しかしながら、依然、国家公務員を上回っているため、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引き続き人事管理や人事院勧告に準拠した給与制度の見直し等により、適正化に努めていく。</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数値が未確定であるため</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と同じ</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数値が記載されてい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34471</xdr:rowOff>
    </xdr:to>
    <xdr:cxnSp macro="">
      <xdr:nvCxnSpPr>
        <xdr:cNvPr id="254" name="直線コネクタ 253"/>
        <xdr:cNvCxnSpPr/>
      </xdr:nvCxnSpPr>
      <xdr:spPr>
        <a:xfrm flipV="1">
          <a:off x="17018000" y="1388110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6548</xdr:rowOff>
    </xdr:from>
    <xdr:ext cx="762000" cy="259045"/>
    <xdr:sp macro="" textlink="">
      <xdr:nvSpPr>
        <xdr:cNvPr id="255" name="給与水準   （国との比較）最小値テキスト"/>
        <xdr:cNvSpPr txBox="1"/>
      </xdr:nvSpPr>
      <xdr:spPr>
        <a:xfrm>
          <a:off x="17106900" y="1509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34471</xdr:rowOff>
    </xdr:from>
    <xdr:to>
      <xdr:col>81</xdr:col>
      <xdr:colOff>133350</xdr:colOff>
      <xdr:row>88</xdr:row>
      <xdr:rowOff>34471</xdr:rowOff>
    </xdr:to>
    <xdr:cxnSp macro="">
      <xdr:nvCxnSpPr>
        <xdr:cNvPr id="256" name="直線コネクタ 255"/>
        <xdr:cNvCxnSpPr/>
      </xdr:nvCxnSpPr>
      <xdr:spPr>
        <a:xfrm>
          <a:off x="16929100" y="1512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68036</xdr:rowOff>
    </xdr:to>
    <xdr:cxnSp macro="">
      <xdr:nvCxnSpPr>
        <xdr:cNvPr id="259" name="直線コネクタ 258"/>
        <xdr:cNvCxnSpPr/>
      </xdr:nvCxnSpPr>
      <xdr:spPr>
        <a:xfrm>
          <a:off x="16179800" y="14984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60" name="給与水準   （国との比較）平均値テキスト"/>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1" name="フローチャート: 判断 260"/>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119743</xdr:rowOff>
    </xdr:to>
    <xdr:cxnSp macro="">
      <xdr:nvCxnSpPr>
        <xdr:cNvPr id="262" name="直線コネクタ 261"/>
        <xdr:cNvCxnSpPr/>
      </xdr:nvCxnSpPr>
      <xdr:spPr>
        <a:xfrm flipV="1">
          <a:off x="15290800" y="149841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3" name="フローチャート: 判断 262"/>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4" name="テキスト ボックス 263"/>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119743</xdr:rowOff>
    </xdr:from>
    <xdr:to>
      <xdr:col>72</xdr:col>
      <xdr:colOff>203200</xdr:colOff>
      <xdr:row>87</xdr:row>
      <xdr:rowOff>136979</xdr:rowOff>
    </xdr:to>
    <xdr:cxnSp macro="">
      <xdr:nvCxnSpPr>
        <xdr:cNvPr id="265" name="直線コネクタ 264"/>
        <xdr:cNvCxnSpPr/>
      </xdr:nvCxnSpPr>
      <xdr:spPr>
        <a:xfrm flipV="1">
          <a:off x="14401800" y="150358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6" name="フローチャート: 判断 265"/>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7" name="テキスト ボックス 266"/>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89</xdr:row>
      <xdr:rowOff>907</xdr:rowOff>
    </xdr:to>
    <xdr:cxnSp macro="">
      <xdr:nvCxnSpPr>
        <xdr:cNvPr id="268" name="直線コネクタ 267"/>
        <xdr:cNvCxnSpPr/>
      </xdr:nvCxnSpPr>
      <xdr:spPr>
        <a:xfrm flipV="1">
          <a:off x="13512800" y="1505312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9" name="フローチャート: 判断 268"/>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0" name="テキスト ボックス 269"/>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1" name="フローチャート: 判断 270"/>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72" name="テキスト ボックス 271"/>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8" name="楕円 277"/>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9"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0" name="楕円 279"/>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1" name="テキスト ボックス 280"/>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82" name="楕円 281"/>
        <xdr:cNvSpPr/>
      </xdr:nvSpPr>
      <xdr:spPr>
        <a:xfrm>
          <a:off x="15240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83" name="テキスト ボックス 282"/>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4" name="楕円 283"/>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5" name="テキスト ボックス 284"/>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121557</xdr:rowOff>
    </xdr:from>
    <xdr:to>
      <xdr:col>64</xdr:col>
      <xdr:colOff>152400</xdr:colOff>
      <xdr:row>89</xdr:row>
      <xdr:rowOff>51707</xdr:rowOff>
    </xdr:to>
    <xdr:sp macro="" textlink="">
      <xdr:nvSpPr>
        <xdr:cNvPr id="286" name="楕円 285"/>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36484</xdr:rowOff>
    </xdr:from>
    <xdr:ext cx="762000" cy="259045"/>
    <xdr:sp macro="" textlink="">
      <xdr:nvSpPr>
        <xdr:cNvPr id="287" name="テキスト ボックス 286"/>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本市の人口千人当たりの職員数については、類似団体の平均と比較し、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人超過しているが、本市の広域性により、土木部門及び消防部門において職員数が超過していることが原因として挙げられるため、本市の行政サービスを実施するための適正な職員数であると分析する。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よって、今後の人口減少や厳しい財政状況を見据え、中長期的な視点で人件費の適正化を図るため、毎年度の定員・組織管理を着実に行う。</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67</xdr:row>
      <xdr:rowOff>3598</xdr:rowOff>
    </xdr:to>
    <xdr:cxnSp macro="">
      <xdr:nvCxnSpPr>
        <xdr:cNvPr id="317" name="直線コネクタ 316"/>
        <xdr:cNvCxnSpPr/>
      </xdr:nvCxnSpPr>
      <xdr:spPr>
        <a:xfrm flipV="1">
          <a:off x="17018000" y="10227945"/>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147125</xdr:rowOff>
    </xdr:from>
    <xdr:ext cx="762000" cy="259045"/>
    <xdr:sp macro="" textlink="">
      <xdr:nvSpPr>
        <xdr:cNvPr id="318" name="定員管理の状況最小値テキスト"/>
        <xdr:cNvSpPr txBox="1"/>
      </xdr:nvSpPr>
      <xdr:spPr>
        <a:xfrm>
          <a:off x="17106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3598</xdr:rowOff>
    </xdr:from>
    <xdr:to>
      <xdr:col>81</xdr:col>
      <xdr:colOff>133350</xdr:colOff>
      <xdr:row>67</xdr:row>
      <xdr:rowOff>3598</xdr:rowOff>
    </xdr:to>
    <xdr:cxnSp macro="">
      <xdr:nvCxnSpPr>
        <xdr:cNvPr id="319" name="直線コネクタ 318"/>
        <xdr:cNvCxnSpPr/>
      </xdr:nvCxnSpPr>
      <xdr:spPr>
        <a:xfrm>
          <a:off x="16929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0"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1" name="直線コネクタ 320"/>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63500</xdr:rowOff>
    </xdr:from>
    <xdr:to>
      <xdr:col>81</xdr:col>
      <xdr:colOff>44450</xdr:colOff>
      <xdr:row>64</xdr:row>
      <xdr:rowOff>75565</xdr:rowOff>
    </xdr:to>
    <xdr:cxnSp macro="">
      <xdr:nvCxnSpPr>
        <xdr:cNvPr id="322" name="直線コネクタ 321"/>
        <xdr:cNvCxnSpPr/>
      </xdr:nvCxnSpPr>
      <xdr:spPr>
        <a:xfrm>
          <a:off x="16179800" y="1103630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25206</xdr:rowOff>
    </xdr:from>
    <xdr:ext cx="762000" cy="259045"/>
    <xdr:sp macro="" textlink="">
      <xdr:nvSpPr>
        <xdr:cNvPr id="323" name="定員管理の状況平均値テキスト"/>
        <xdr:cNvSpPr txBox="1"/>
      </xdr:nvSpPr>
      <xdr:spPr>
        <a:xfrm>
          <a:off x="17106900" y="10826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8679</xdr:rowOff>
    </xdr:from>
    <xdr:to>
      <xdr:col>81</xdr:col>
      <xdr:colOff>95250</xdr:colOff>
      <xdr:row>64</xdr:row>
      <xdr:rowOff>110279</xdr:rowOff>
    </xdr:to>
    <xdr:sp macro="" textlink="">
      <xdr:nvSpPr>
        <xdr:cNvPr id="324" name="フローチャート: 判断 323"/>
        <xdr:cNvSpPr/>
      </xdr:nvSpPr>
      <xdr:spPr>
        <a:xfrm>
          <a:off x="16967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43392</xdr:rowOff>
    </xdr:from>
    <xdr:to>
      <xdr:col>77</xdr:col>
      <xdr:colOff>44450</xdr:colOff>
      <xdr:row>64</xdr:row>
      <xdr:rowOff>63500</xdr:rowOff>
    </xdr:to>
    <xdr:cxnSp macro="">
      <xdr:nvCxnSpPr>
        <xdr:cNvPr id="325" name="直線コネクタ 324"/>
        <xdr:cNvCxnSpPr/>
      </xdr:nvCxnSpPr>
      <xdr:spPr>
        <a:xfrm>
          <a:off x="15290800" y="1101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4656</xdr:rowOff>
    </xdr:from>
    <xdr:to>
      <xdr:col>77</xdr:col>
      <xdr:colOff>95250</xdr:colOff>
      <xdr:row>64</xdr:row>
      <xdr:rowOff>106256</xdr:rowOff>
    </xdr:to>
    <xdr:sp macro="" textlink="">
      <xdr:nvSpPr>
        <xdr:cNvPr id="326" name="フローチャート: 判断 325"/>
        <xdr:cNvSpPr/>
      </xdr:nvSpPr>
      <xdr:spPr>
        <a:xfrm>
          <a:off x="16129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116433</xdr:rowOff>
    </xdr:from>
    <xdr:ext cx="736600" cy="259045"/>
    <xdr:sp macro="" textlink="">
      <xdr:nvSpPr>
        <xdr:cNvPr id="327" name="テキスト ボックス 326"/>
        <xdr:cNvSpPr txBox="1"/>
      </xdr:nvSpPr>
      <xdr:spPr>
        <a:xfrm>
          <a:off x="15798800" y="1074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35348</xdr:rowOff>
    </xdr:from>
    <xdr:to>
      <xdr:col>72</xdr:col>
      <xdr:colOff>203200</xdr:colOff>
      <xdr:row>64</xdr:row>
      <xdr:rowOff>43392</xdr:rowOff>
    </xdr:to>
    <xdr:cxnSp macro="">
      <xdr:nvCxnSpPr>
        <xdr:cNvPr id="328" name="直線コネクタ 327"/>
        <xdr:cNvCxnSpPr/>
      </xdr:nvCxnSpPr>
      <xdr:spPr>
        <a:xfrm>
          <a:off x="14401800" y="1100814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57996</xdr:rowOff>
    </xdr:from>
    <xdr:to>
      <xdr:col>73</xdr:col>
      <xdr:colOff>44450</xdr:colOff>
      <xdr:row>62</xdr:row>
      <xdr:rowOff>159596</xdr:rowOff>
    </xdr:to>
    <xdr:sp macro="" textlink="">
      <xdr:nvSpPr>
        <xdr:cNvPr id="329" name="フローチャート: 判断 328"/>
        <xdr:cNvSpPr/>
      </xdr:nvSpPr>
      <xdr:spPr>
        <a:xfrm>
          <a:off x="15240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169773</xdr:rowOff>
    </xdr:from>
    <xdr:ext cx="762000" cy="259045"/>
    <xdr:sp macro="" textlink="">
      <xdr:nvSpPr>
        <xdr:cNvPr id="330" name="テキスト ボックス 329"/>
        <xdr:cNvSpPr txBox="1"/>
      </xdr:nvSpPr>
      <xdr:spPr>
        <a:xfrm>
          <a:off x="14909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23283</xdr:rowOff>
    </xdr:from>
    <xdr:to>
      <xdr:col>68</xdr:col>
      <xdr:colOff>152400</xdr:colOff>
      <xdr:row>64</xdr:row>
      <xdr:rowOff>35348</xdr:rowOff>
    </xdr:to>
    <xdr:cxnSp macro="">
      <xdr:nvCxnSpPr>
        <xdr:cNvPr id="331" name="直線コネクタ 330"/>
        <xdr:cNvCxnSpPr/>
      </xdr:nvCxnSpPr>
      <xdr:spPr>
        <a:xfrm>
          <a:off x="13512800" y="1099608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142452</xdr:rowOff>
    </xdr:from>
    <xdr:to>
      <xdr:col>68</xdr:col>
      <xdr:colOff>203200</xdr:colOff>
      <xdr:row>63</xdr:row>
      <xdr:rowOff>72602</xdr:rowOff>
    </xdr:to>
    <xdr:sp macro="" textlink="">
      <xdr:nvSpPr>
        <xdr:cNvPr id="332" name="フローチャート: 判断 331"/>
        <xdr:cNvSpPr/>
      </xdr:nvSpPr>
      <xdr:spPr>
        <a:xfrm>
          <a:off x="14351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82779</xdr:rowOff>
    </xdr:from>
    <xdr:ext cx="762000" cy="259045"/>
    <xdr:sp macro="" textlink="">
      <xdr:nvSpPr>
        <xdr:cNvPr id="333" name="テキスト ボックス 332"/>
        <xdr:cNvSpPr txBox="1"/>
      </xdr:nvSpPr>
      <xdr:spPr>
        <a:xfrm>
          <a:off x="14020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158538</xdr:rowOff>
    </xdr:from>
    <xdr:to>
      <xdr:col>64</xdr:col>
      <xdr:colOff>152400</xdr:colOff>
      <xdr:row>63</xdr:row>
      <xdr:rowOff>88688</xdr:rowOff>
    </xdr:to>
    <xdr:sp macro="" textlink="">
      <xdr:nvSpPr>
        <xdr:cNvPr id="334" name="フローチャート: 判断 333"/>
        <xdr:cNvSpPr/>
      </xdr:nvSpPr>
      <xdr:spPr>
        <a:xfrm>
          <a:off x="13462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98865</xdr:rowOff>
    </xdr:from>
    <xdr:ext cx="762000" cy="259045"/>
    <xdr:sp macro="" textlink="">
      <xdr:nvSpPr>
        <xdr:cNvPr id="335" name="テキスト ボックス 334"/>
        <xdr:cNvSpPr txBox="1"/>
      </xdr:nvSpPr>
      <xdr:spPr>
        <a:xfrm>
          <a:off x="13131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24765</xdr:rowOff>
    </xdr:from>
    <xdr:to>
      <xdr:col>81</xdr:col>
      <xdr:colOff>95250</xdr:colOff>
      <xdr:row>64</xdr:row>
      <xdr:rowOff>126365</xdr:rowOff>
    </xdr:to>
    <xdr:sp macro="" textlink="">
      <xdr:nvSpPr>
        <xdr:cNvPr id="341" name="楕円 340"/>
        <xdr:cNvSpPr/>
      </xdr:nvSpPr>
      <xdr:spPr>
        <a:xfrm>
          <a:off x="169672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168292</xdr:rowOff>
    </xdr:from>
    <xdr:ext cx="762000" cy="259045"/>
    <xdr:sp macro="" textlink="">
      <xdr:nvSpPr>
        <xdr:cNvPr id="342" name="定員管理の状況該当値テキスト"/>
        <xdr:cNvSpPr txBox="1"/>
      </xdr:nvSpPr>
      <xdr:spPr>
        <a:xfrm>
          <a:off x="17106900" y="1096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12700</xdr:rowOff>
    </xdr:from>
    <xdr:to>
      <xdr:col>77</xdr:col>
      <xdr:colOff>95250</xdr:colOff>
      <xdr:row>64</xdr:row>
      <xdr:rowOff>114300</xdr:rowOff>
    </xdr:to>
    <xdr:sp macro="" textlink="">
      <xdr:nvSpPr>
        <xdr:cNvPr id="343" name="楕円 342"/>
        <xdr:cNvSpPr/>
      </xdr:nvSpPr>
      <xdr:spPr>
        <a:xfrm>
          <a:off x="16129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99077</xdr:rowOff>
    </xdr:from>
    <xdr:ext cx="736600" cy="259045"/>
    <xdr:sp macro="" textlink="">
      <xdr:nvSpPr>
        <xdr:cNvPr id="344" name="テキスト ボックス 343"/>
        <xdr:cNvSpPr txBox="1"/>
      </xdr:nvSpPr>
      <xdr:spPr>
        <a:xfrm>
          <a:off x="15798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164042</xdr:rowOff>
    </xdr:from>
    <xdr:to>
      <xdr:col>73</xdr:col>
      <xdr:colOff>44450</xdr:colOff>
      <xdr:row>64</xdr:row>
      <xdr:rowOff>94192</xdr:rowOff>
    </xdr:to>
    <xdr:sp macro="" textlink="">
      <xdr:nvSpPr>
        <xdr:cNvPr id="345" name="楕円 344"/>
        <xdr:cNvSpPr/>
      </xdr:nvSpPr>
      <xdr:spPr>
        <a:xfrm>
          <a:off x="15240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78969</xdr:rowOff>
    </xdr:from>
    <xdr:ext cx="762000" cy="259045"/>
    <xdr:sp macro="" textlink="">
      <xdr:nvSpPr>
        <xdr:cNvPr id="346" name="テキスト ボックス 345"/>
        <xdr:cNvSpPr txBox="1"/>
      </xdr:nvSpPr>
      <xdr:spPr>
        <a:xfrm>
          <a:off x="14909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155998</xdr:rowOff>
    </xdr:from>
    <xdr:to>
      <xdr:col>68</xdr:col>
      <xdr:colOff>203200</xdr:colOff>
      <xdr:row>64</xdr:row>
      <xdr:rowOff>86148</xdr:rowOff>
    </xdr:to>
    <xdr:sp macro="" textlink="">
      <xdr:nvSpPr>
        <xdr:cNvPr id="347" name="楕円 346"/>
        <xdr:cNvSpPr/>
      </xdr:nvSpPr>
      <xdr:spPr>
        <a:xfrm>
          <a:off x="14351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70925</xdr:rowOff>
    </xdr:from>
    <xdr:ext cx="762000" cy="259045"/>
    <xdr:sp macro="" textlink="">
      <xdr:nvSpPr>
        <xdr:cNvPr id="348" name="テキスト ボックス 347"/>
        <xdr:cNvSpPr txBox="1"/>
      </xdr:nvSpPr>
      <xdr:spPr>
        <a:xfrm>
          <a:off x="14020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143933</xdr:rowOff>
    </xdr:from>
    <xdr:to>
      <xdr:col>64</xdr:col>
      <xdr:colOff>152400</xdr:colOff>
      <xdr:row>64</xdr:row>
      <xdr:rowOff>74083</xdr:rowOff>
    </xdr:to>
    <xdr:sp macro="" textlink="">
      <xdr:nvSpPr>
        <xdr:cNvPr id="349" name="楕円 348"/>
        <xdr:cNvSpPr/>
      </xdr:nvSpPr>
      <xdr:spPr>
        <a:xfrm>
          <a:off x="13462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58860</xdr:rowOff>
    </xdr:from>
    <xdr:ext cx="762000" cy="259045"/>
    <xdr:sp macro="" textlink="">
      <xdr:nvSpPr>
        <xdr:cNvPr id="350" name="テキスト ボックス 349"/>
        <xdr:cNvSpPr txBox="1"/>
      </xdr:nvSpPr>
      <xdr:spPr>
        <a:xfrm>
          <a:off x="13131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毎年度の元利償還額よりも市債の発行額を抑制してきたことや、元利償還額の大きい地方債の償還が終了したことにより、公債費は減少傾向にある。債務負担行為に係る支出額についても中小企業資金融資に対する利子補給の減などにより減少し、実質公債比率は</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改善した。改善傾向にあるものの、依然として類似団体平均値を上回っていることから、引き続き、事業の選択と集中により、新規市債発行額の上限設定や発行事業の厳選を行い、健全な財政運営を進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75353</xdr:rowOff>
    </xdr:from>
    <xdr:to>
      <xdr:col>81</xdr:col>
      <xdr:colOff>44450</xdr:colOff>
      <xdr:row>43</xdr:row>
      <xdr:rowOff>143510</xdr:rowOff>
    </xdr:to>
    <xdr:cxnSp macro="">
      <xdr:nvCxnSpPr>
        <xdr:cNvPr id="379" name="直線コネクタ 378"/>
        <xdr:cNvCxnSpPr/>
      </xdr:nvCxnSpPr>
      <xdr:spPr>
        <a:xfrm flipV="1">
          <a:off x="17018000" y="607610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1" name="直線コネクタ 38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161730</xdr:rowOff>
    </xdr:from>
    <xdr:ext cx="762000" cy="259045"/>
    <xdr:sp macro="" textlink="">
      <xdr:nvSpPr>
        <xdr:cNvPr id="382"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75353</xdr:rowOff>
    </xdr:from>
    <xdr:to>
      <xdr:col>81</xdr:col>
      <xdr:colOff>133350</xdr:colOff>
      <xdr:row>35</xdr:row>
      <xdr:rowOff>75353</xdr:rowOff>
    </xdr:to>
    <xdr:cxnSp macro="">
      <xdr:nvCxnSpPr>
        <xdr:cNvPr id="383" name="直線コネクタ 382"/>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39</xdr:row>
      <xdr:rowOff>846</xdr:rowOff>
    </xdr:to>
    <xdr:cxnSp macro="">
      <xdr:nvCxnSpPr>
        <xdr:cNvPr id="384" name="直線コネクタ 383"/>
        <xdr:cNvCxnSpPr/>
      </xdr:nvCxnSpPr>
      <xdr:spPr>
        <a:xfrm flipV="1">
          <a:off x="16179800" y="666326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97807</xdr:rowOff>
    </xdr:from>
    <xdr:ext cx="762000" cy="259045"/>
    <xdr:sp macro="" textlink="">
      <xdr:nvSpPr>
        <xdr:cNvPr id="385" name="公債費負担の状況平均値テキスト"/>
        <xdr:cNvSpPr txBox="1"/>
      </xdr:nvSpPr>
      <xdr:spPr>
        <a:xfrm>
          <a:off x="17106900" y="644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386" name="フローチャート: 判断 385"/>
        <xdr:cNvSpPr/>
      </xdr:nvSpPr>
      <xdr:spPr>
        <a:xfrm>
          <a:off x="169672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846</xdr:rowOff>
    </xdr:from>
    <xdr:to>
      <xdr:col>77</xdr:col>
      <xdr:colOff>44450</xdr:colOff>
      <xdr:row>39</xdr:row>
      <xdr:rowOff>846</xdr:rowOff>
    </xdr:to>
    <xdr:cxnSp macro="">
      <xdr:nvCxnSpPr>
        <xdr:cNvPr id="387" name="直線コネクタ 386"/>
        <xdr:cNvCxnSpPr/>
      </xdr:nvCxnSpPr>
      <xdr:spPr>
        <a:xfrm>
          <a:off x="15290800" y="6687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97367</xdr:rowOff>
    </xdr:from>
    <xdr:to>
      <xdr:col>77</xdr:col>
      <xdr:colOff>95250</xdr:colOff>
      <xdr:row>39</xdr:row>
      <xdr:rowOff>27517</xdr:rowOff>
    </xdr:to>
    <xdr:sp macro="" textlink="">
      <xdr:nvSpPr>
        <xdr:cNvPr id="388" name="フローチャート: 判断 387"/>
        <xdr:cNvSpPr/>
      </xdr:nvSpPr>
      <xdr:spPr>
        <a:xfrm>
          <a:off x="161290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389" name="テキスト ボックス 388"/>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846</xdr:rowOff>
    </xdr:from>
    <xdr:to>
      <xdr:col>72</xdr:col>
      <xdr:colOff>203200</xdr:colOff>
      <xdr:row>39</xdr:row>
      <xdr:rowOff>73237</xdr:rowOff>
    </xdr:to>
    <xdr:cxnSp macro="">
      <xdr:nvCxnSpPr>
        <xdr:cNvPr id="390" name="直線コネクタ 389"/>
        <xdr:cNvCxnSpPr/>
      </xdr:nvCxnSpPr>
      <xdr:spPr>
        <a:xfrm flipV="1">
          <a:off x="14401800" y="66873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115993</xdr:rowOff>
    </xdr:from>
    <xdr:to>
      <xdr:col>73</xdr:col>
      <xdr:colOff>44450</xdr:colOff>
      <xdr:row>38</xdr:row>
      <xdr:rowOff>46143</xdr:rowOff>
    </xdr:to>
    <xdr:sp macro="" textlink="">
      <xdr:nvSpPr>
        <xdr:cNvPr id="391" name="フローチャート: 判断 390"/>
        <xdr:cNvSpPr/>
      </xdr:nvSpPr>
      <xdr:spPr>
        <a:xfrm>
          <a:off x="15240000" y="64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56320</xdr:rowOff>
    </xdr:from>
    <xdr:ext cx="762000" cy="259045"/>
    <xdr:sp macro="" textlink="">
      <xdr:nvSpPr>
        <xdr:cNvPr id="392" name="テキスト ボックス 391"/>
        <xdr:cNvSpPr txBox="1"/>
      </xdr:nvSpPr>
      <xdr:spPr>
        <a:xfrm>
          <a:off x="14909800" y="622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73237</xdr:rowOff>
    </xdr:from>
    <xdr:to>
      <xdr:col>68</xdr:col>
      <xdr:colOff>152400</xdr:colOff>
      <xdr:row>39</xdr:row>
      <xdr:rowOff>137583</xdr:rowOff>
    </xdr:to>
    <xdr:cxnSp macro="">
      <xdr:nvCxnSpPr>
        <xdr:cNvPr id="393" name="直線コネクタ 392"/>
        <xdr:cNvCxnSpPr/>
      </xdr:nvCxnSpPr>
      <xdr:spPr>
        <a:xfrm flipV="1">
          <a:off x="13512800" y="67597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33020</xdr:rowOff>
    </xdr:from>
    <xdr:to>
      <xdr:col>68</xdr:col>
      <xdr:colOff>203200</xdr:colOff>
      <xdr:row>38</xdr:row>
      <xdr:rowOff>134620</xdr:rowOff>
    </xdr:to>
    <xdr:sp macro="" textlink="">
      <xdr:nvSpPr>
        <xdr:cNvPr id="394" name="フローチャート: 判断 393"/>
        <xdr:cNvSpPr/>
      </xdr:nvSpPr>
      <xdr:spPr>
        <a:xfrm>
          <a:off x="14351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144797</xdr:rowOff>
    </xdr:from>
    <xdr:ext cx="762000" cy="259045"/>
    <xdr:sp macro="" textlink="">
      <xdr:nvSpPr>
        <xdr:cNvPr id="395" name="テキスト ボックス 394"/>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89323</xdr:rowOff>
    </xdr:from>
    <xdr:to>
      <xdr:col>64</xdr:col>
      <xdr:colOff>152400</xdr:colOff>
      <xdr:row>39</xdr:row>
      <xdr:rowOff>19473</xdr:rowOff>
    </xdr:to>
    <xdr:sp macro="" textlink="">
      <xdr:nvSpPr>
        <xdr:cNvPr id="396" name="フローチャート: 判断 395"/>
        <xdr:cNvSpPr/>
      </xdr:nvSpPr>
      <xdr:spPr>
        <a:xfrm>
          <a:off x="13462000" y="660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29650</xdr:rowOff>
    </xdr:from>
    <xdr:ext cx="762000" cy="259045"/>
    <xdr:sp macro="" textlink="">
      <xdr:nvSpPr>
        <xdr:cNvPr id="397" name="テキスト ボックス 396"/>
        <xdr:cNvSpPr txBox="1"/>
      </xdr:nvSpPr>
      <xdr:spPr>
        <a:xfrm>
          <a:off x="13131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3" name="楕円 402"/>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69444</xdr:rowOff>
    </xdr:from>
    <xdr:ext cx="762000" cy="259045"/>
    <xdr:sp macro="" textlink="">
      <xdr:nvSpPr>
        <xdr:cNvPr id="404" name="公債費負担の状況該当値テキスト"/>
        <xdr:cNvSpPr txBox="1"/>
      </xdr:nvSpPr>
      <xdr:spPr>
        <a:xfrm>
          <a:off x="17106900" y="658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121496</xdr:rowOff>
    </xdr:from>
    <xdr:to>
      <xdr:col>77</xdr:col>
      <xdr:colOff>95250</xdr:colOff>
      <xdr:row>39</xdr:row>
      <xdr:rowOff>51646</xdr:rowOff>
    </xdr:to>
    <xdr:sp macro="" textlink="">
      <xdr:nvSpPr>
        <xdr:cNvPr id="405" name="楕円 404"/>
        <xdr:cNvSpPr/>
      </xdr:nvSpPr>
      <xdr:spPr>
        <a:xfrm>
          <a:off x="16129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36423</xdr:rowOff>
    </xdr:from>
    <xdr:ext cx="736600" cy="259045"/>
    <xdr:sp macro="" textlink="">
      <xdr:nvSpPr>
        <xdr:cNvPr id="406" name="テキスト ボックス 405"/>
        <xdr:cNvSpPr txBox="1"/>
      </xdr:nvSpPr>
      <xdr:spPr>
        <a:xfrm>
          <a:off x="15798800" y="672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121496</xdr:rowOff>
    </xdr:from>
    <xdr:to>
      <xdr:col>73</xdr:col>
      <xdr:colOff>44450</xdr:colOff>
      <xdr:row>39</xdr:row>
      <xdr:rowOff>51646</xdr:rowOff>
    </xdr:to>
    <xdr:sp macro="" textlink="">
      <xdr:nvSpPr>
        <xdr:cNvPr id="407" name="楕円 406"/>
        <xdr:cNvSpPr/>
      </xdr:nvSpPr>
      <xdr:spPr>
        <a:xfrm>
          <a:off x="15240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36423</xdr:rowOff>
    </xdr:from>
    <xdr:ext cx="762000" cy="259045"/>
    <xdr:sp macro="" textlink="">
      <xdr:nvSpPr>
        <xdr:cNvPr id="408" name="テキスト ボックス 407"/>
        <xdr:cNvSpPr txBox="1"/>
      </xdr:nvSpPr>
      <xdr:spPr>
        <a:xfrm>
          <a:off x="149098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22437</xdr:rowOff>
    </xdr:from>
    <xdr:to>
      <xdr:col>68</xdr:col>
      <xdr:colOff>203200</xdr:colOff>
      <xdr:row>39</xdr:row>
      <xdr:rowOff>124037</xdr:rowOff>
    </xdr:to>
    <xdr:sp macro="" textlink="">
      <xdr:nvSpPr>
        <xdr:cNvPr id="409" name="楕円 408"/>
        <xdr:cNvSpPr/>
      </xdr:nvSpPr>
      <xdr:spPr>
        <a:xfrm>
          <a:off x="14351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108814</xdr:rowOff>
    </xdr:from>
    <xdr:ext cx="762000" cy="259045"/>
    <xdr:sp macro="" textlink="">
      <xdr:nvSpPr>
        <xdr:cNvPr id="410" name="テキスト ボックス 409"/>
        <xdr:cNvSpPr txBox="1"/>
      </xdr:nvSpPr>
      <xdr:spPr>
        <a:xfrm>
          <a:off x="140208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11" name="楕円 410"/>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1710</xdr:rowOff>
    </xdr:from>
    <xdr:ext cx="762000" cy="259045"/>
    <xdr:sp macro="" textlink="">
      <xdr:nvSpPr>
        <xdr:cNvPr id="412" name="テキスト ボックス 411"/>
        <xdr:cNvSpPr txBox="1"/>
      </xdr:nvSpPr>
      <xdr:spPr>
        <a:xfrm>
          <a:off x="13131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法人税収入の増による標準税収入額の増加や、地方債の現在高、退職手当負担見込額及び公営企業債繰入見込額の減少により、将来負担額は減少傾向にあり、将来負担比率は前年度比</a:t>
          </a:r>
          <a:r>
            <a:rPr kumimoji="1" lang="en-US" altLang="ja-JP" sz="1100">
              <a:latin typeface="ＭＳ Ｐゴシック" panose="020B0600070205080204" pitchFamily="50" charset="-128"/>
              <a:ea typeface="ＭＳ Ｐゴシック" panose="020B0600070205080204" pitchFamily="50" charset="-128"/>
            </a:rPr>
            <a:t>6.6</a:t>
          </a:r>
          <a:r>
            <a:rPr kumimoji="1" lang="ja-JP" altLang="en-US" sz="1100">
              <a:latin typeface="ＭＳ Ｐゴシック" panose="020B0600070205080204" pitchFamily="50" charset="-128"/>
              <a:ea typeface="ＭＳ Ｐゴシック" panose="020B0600070205080204" pitchFamily="50" charset="-128"/>
            </a:rPr>
            <a:t>ポイント改善した。しかしながら、依然として類似団体の平均値を大きく上回っており、今後も市債発行額の適正管理や基金残高の確保などにより、更なる改善を目指していく。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48980</xdr:rowOff>
    </xdr:to>
    <xdr:cxnSp macro="">
      <xdr:nvCxnSpPr>
        <xdr:cNvPr id="441" name="直線コネクタ 440"/>
        <xdr:cNvCxnSpPr/>
      </xdr:nvCxnSpPr>
      <xdr:spPr>
        <a:xfrm flipV="1">
          <a:off x="17018000" y="2370667"/>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21057</xdr:rowOff>
    </xdr:from>
    <xdr:ext cx="762000" cy="259045"/>
    <xdr:sp macro="" textlink="">
      <xdr:nvSpPr>
        <xdr:cNvPr id="442" name="将来負担の状況最小値テキスト"/>
        <xdr:cNvSpPr txBox="1"/>
      </xdr:nvSpPr>
      <xdr:spPr>
        <a:xfrm>
          <a:off x="17106900" y="379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48980</xdr:rowOff>
    </xdr:from>
    <xdr:to>
      <xdr:col>81</xdr:col>
      <xdr:colOff>133350</xdr:colOff>
      <xdr:row>22</xdr:row>
      <xdr:rowOff>48980</xdr:rowOff>
    </xdr:to>
    <xdr:cxnSp macro="">
      <xdr:nvCxnSpPr>
        <xdr:cNvPr id="443" name="直線コネクタ 442"/>
        <xdr:cNvCxnSpPr/>
      </xdr:nvCxnSpPr>
      <xdr:spPr>
        <a:xfrm>
          <a:off x="16929100" y="382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27220</xdr:rowOff>
    </xdr:from>
    <xdr:to>
      <xdr:col>81</xdr:col>
      <xdr:colOff>44450</xdr:colOff>
      <xdr:row>16</xdr:row>
      <xdr:rowOff>80306</xdr:rowOff>
    </xdr:to>
    <xdr:cxnSp macro="">
      <xdr:nvCxnSpPr>
        <xdr:cNvPr id="446" name="直線コネクタ 445"/>
        <xdr:cNvCxnSpPr/>
      </xdr:nvCxnSpPr>
      <xdr:spPr>
        <a:xfrm flipV="1">
          <a:off x="16179800" y="277042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97765</xdr:rowOff>
    </xdr:from>
    <xdr:ext cx="762000" cy="259045"/>
    <xdr:sp macro="" textlink="">
      <xdr:nvSpPr>
        <xdr:cNvPr id="447" name="将来負担の状況平均値テキスト"/>
        <xdr:cNvSpPr txBox="1"/>
      </xdr:nvSpPr>
      <xdr:spPr>
        <a:xfrm>
          <a:off x="17106900" y="2326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81238</xdr:rowOff>
    </xdr:from>
    <xdr:to>
      <xdr:col>81</xdr:col>
      <xdr:colOff>95250</xdr:colOff>
      <xdr:row>15</xdr:row>
      <xdr:rowOff>11388</xdr:rowOff>
    </xdr:to>
    <xdr:sp macro="" textlink="">
      <xdr:nvSpPr>
        <xdr:cNvPr id="448" name="フローチャート: 判断 447"/>
        <xdr:cNvSpPr/>
      </xdr:nvSpPr>
      <xdr:spPr>
        <a:xfrm>
          <a:off x="169672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80306</xdr:rowOff>
    </xdr:from>
    <xdr:to>
      <xdr:col>77</xdr:col>
      <xdr:colOff>44450</xdr:colOff>
      <xdr:row>16</xdr:row>
      <xdr:rowOff>110871</xdr:rowOff>
    </xdr:to>
    <xdr:cxnSp macro="">
      <xdr:nvCxnSpPr>
        <xdr:cNvPr id="449" name="直線コネクタ 448"/>
        <xdr:cNvCxnSpPr/>
      </xdr:nvCxnSpPr>
      <xdr:spPr>
        <a:xfrm flipV="1">
          <a:off x="15290800" y="2823506"/>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113411</xdr:rowOff>
    </xdr:from>
    <xdr:to>
      <xdr:col>77</xdr:col>
      <xdr:colOff>95250</xdr:colOff>
      <xdr:row>15</xdr:row>
      <xdr:rowOff>43561</xdr:rowOff>
    </xdr:to>
    <xdr:sp macro="" textlink="">
      <xdr:nvSpPr>
        <xdr:cNvPr id="450" name="フローチャート: 判断 449"/>
        <xdr:cNvSpPr/>
      </xdr:nvSpPr>
      <xdr:spPr>
        <a:xfrm>
          <a:off x="16129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53738</xdr:rowOff>
    </xdr:from>
    <xdr:ext cx="736600" cy="259045"/>
    <xdr:sp macro="" textlink="">
      <xdr:nvSpPr>
        <xdr:cNvPr id="451" name="テキスト ボックス 450"/>
        <xdr:cNvSpPr txBox="1"/>
      </xdr:nvSpPr>
      <xdr:spPr>
        <a:xfrm>
          <a:off x="15798800" y="2282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110871</xdr:rowOff>
    </xdr:from>
    <xdr:to>
      <xdr:col>72</xdr:col>
      <xdr:colOff>203200</xdr:colOff>
      <xdr:row>17</xdr:row>
      <xdr:rowOff>15028</xdr:rowOff>
    </xdr:to>
    <xdr:cxnSp macro="">
      <xdr:nvCxnSpPr>
        <xdr:cNvPr id="452" name="直線コネクタ 451"/>
        <xdr:cNvCxnSpPr/>
      </xdr:nvCxnSpPr>
      <xdr:spPr>
        <a:xfrm flipV="1">
          <a:off x="14401800" y="2854071"/>
          <a:ext cx="889000" cy="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90085</xdr:rowOff>
    </xdr:from>
    <xdr:to>
      <xdr:col>73</xdr:col>
      <xdr:colOff>44450</xdr:colOff>
      <xdr:row>15</xdr:row>
      <xdr:rowOff>20235</xdr:rowOff>
    </xdr:to>
    <xdr:sp macro="" textlink="">
      <xdr:nvSpPr>
        <xdr:cNvPr id="453" name="フローチャート: 判断 452"/>
        <xdr:cNvSpPr/>
      </xdr:nvSpPr>
      <xdr:spPr>
        <a:xfrm>
          <a:off x="15240000" y="24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30412</xdr:rowOff>
    </xdr:from>
    <xdr:ext cx="762000" cy="259045"/>
    <xdr:sp macro="" textlink="">
      <xdr:nvSpPr>
        <xdr:cNvPr id="454" name="テキスト ボックス 453"/>
        <xdr:cNvSpPr txBox="1"/>
      </xdr:nvSpPr>
      <xdr:spPr>
        <a:xfrm>
          <a:off x="14909800" y="225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15028</xdr:rowOff>
    </xdr:from>
    <xdr:to>
      <xdr:col>68</xdr:col>
      <xdr:colOff>152400</xdr:colOff>
      <xdr:row>17</xdr:row>
      <xdr:rowOff>15833</xdr:rowOff>
    </xdr:to>
    <xdr:cxnSp macro="">
      <xdr:nvCxnSpPr>
        <xdr:cNvPr id="455" name="直線コネクタ 454"/>
        <xdr:cNvCxnSpPr/>
      </xdr:nvCxnSpPr>
      <xdr:spPr>
        <a:xfrm flipV="1">
          <a:off x="13512800" y="2929678"/>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164888</xdr:rowOff>
    </xdr:from>
    <xdr:to>
      <xdr:col>68</xdr:col>
      <xdr:colOff>203200</xdr:colOff>
      <xdr:row>15</xdr:row>
      <xdr:rowOff>95038</xdr:rowOff>
    </xdr:to>
    <xdr:sp macro="" textlink="">
      <xdr:nvSpPr>
        <xdr:cNvPr id="456" name="フローチャート: 判断 455"/>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7" name="テキスト ボックス 456"/>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10329</xdr:rowOff>
    </xdr:from>
    <xdr:to>
      <xdr:col>64</xdr:col>
      <xdr:colOff>152400</xdr:colOff>
      <xdr:row>15</xdr:row>
      <xdr:rowOff>111929</xdr:rowOff>
    </xdr:to>
    <xdr:sp macro="" textlink="">
      <xdr:nvSpPr>
        <xdr:cNvPr id="458" name="フローチャート: 判断 457"/>
        <xdr:cNvSpPr/>
      </xdr:nvSpPr>
      <xdr:spPr>
        <a:xfrm>
          <a:off x="13462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122106</xdr:rowOff>
    </xdr:from>
    <xdr:ext cx="762000" cy="259045"/>
    <xdr:sp macro="" textlink="">
      <xdr:nvSpPr>
        <xdr:cNvPr id="459" name="テキスト ボックス 458"/>
        <xdr:cNvSpPr txBox="1"/>
      </xdr:nvSpPr>
      <xdr:spPr>
        <a:xfrm>
          <a:off x="13131800" y="235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65" name="楕円 464"/>
        <xdr:cNvSpPr/>
      </xdr:nvSpPr>
      <xdr:spPr>
        <a:xfrm>
          <a:off x="16967200" y="27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119947</xdr:rowOff>
    </xdr:from>
    <xdr:ext cx="762000" cy="259045"/>
    <xdr:sp macro="" textlink="">
      <xdr:nvSpPr>
        <xdr:cNvPr id="466" name="将来負担の状況該当値テキスト"/>
        <xdr:cNvSpPr txBox="1"/>
      </xdr:nvSpPr>
      <xdr:spPr>
        <a:xfrm>
          <a:off x="17106900" y="269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29506</xdr:rowOff>
    </xdr:from>
    <xdr:to>
      <xdr:col>77</xdr:col>
      <xdr:colOff>95250</xdr:colOff>
      <xdr:row>16</xdr:row>
      <xdr:rowOff>131106</xdr:rowOff>
    </xdr:to>
    <xdr:sp macro="" textlink="">
      <xdr:nvSpPr>
        <xdr:cNvPr id="467" name="楕円 466"/>
        <xdr:cNvSpPr/>
      </xdr:nvSpPr>
      <xdr:spPr>
        <a:xfrm>
          <a:off x="16129000" y="27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115883</xdr:rowOff>
    </xdr:from>
    <xdr:ext cx="736600" cy="259045"/>
    <xdr:sp macro="" textlink="">
      <xdr:nvSpPr>
        <xdr:cNvPr id="468" name="テキスト ボックス 467"/>
        <xdr:cNvSpPr txBox="1"/>
      </xdr:nvSpPr>
      <xdr:spPr>
        <a:xfrm>
          <a:off x="15798800" y="2859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60071</xdr:rowOff>
    </xdr:from>
    <xdr:to>
      <xdr:col>73</xdr:col>
      <xdr:colOff>44450</xdr:colOff>
      <xdr:row>16</xdr:row>
      <xdr:rowOff>161671</xdr:rowOff>
    </xdr:to>
    <xdr:sp macro="" textlink="">
      <xdr:nvSpPr>
        <xdr:cNvPr id="469" name="楕円 468"/>
        <xdr:cNvSpPr/>
      </xdr:nvSpPr>
      <xdr:spPr>
        <a:xfrm>
          <a:off x="15240000" y="2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146448</xdr:rowOff>
    </xdr:from>
    <xdr:ext cx="762000" cy="259045"/>
    <xdr:sp macro="" textlink="">
      <xdr:nvSpPr>
        <xdr:cNvPr id="470" name="テキスト ボックス 469"/>
        <xdr:cNvSpPr txBox="1"/>
      </xdr:nvSpPr>
      <xdr:spPr>
        <a:xfrm>
          <a:off x="14909800" y="288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135678</xdr:rowOff>
    </xdr:from>
    <xdr:to>
      <xdr:col>68</xdr:col>
      <xdr:colOff>203200</xdr:colOff>
      <xdr:row>17</xdr:row>
      <xdr:rowOff>65828</xdr:rowOff>
    </xdr:to>
    <xdr:sp macro="" textlink="">
      <xdr:nvSpPr>
        <xdr:cNvPr id="471" name="楕円 470"/>
        <xdr:cNvSpPr/>
      </xdr:nvSpPr>
      <xdr:spPr>
        <a:xfrm>
          <a:off x="143510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50605</xdr:rowOff>
    </xdr:from>
    <xdr:ext cx="762000" cy="259045"/>
    <xdr:sp macro="" textlink="">
      <xdr:nvSpPr>
        <xdr:cNvPr id="472" name="テキスト ボックス 471"/>
        <xdr:cNvSpPr txBox="1"/>
      </xdr:nvSpPr>
      <xdr:spPr>
        <a:xfrm>
          <a:off x="14020800" y="296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136483</xdr:rowOff>
    </xdr:from>
    <xdr:to>
      <xdr:col>64</xdr:col>
      <xdr:colOff>152400</xdr:colOff>
      <xdr:row>17</xdr:row>
      <xdr:rowOff>66633</xdr:rowOff>
    </xdr:to>
    <xdr:sp macro="" textlink="">
      <xdr:nvSpPr>
        <xdr:cNvPr id="473" name="楕円 472"/>
        <xdr:cNvSpPr/>
      </xdr:nvSpPr>
      <xdr:spPr>
        <a:xfrm>
          <a:off x="13462000" y="287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51410</xdr:rowOff>
    </xdr:from>
    <xdr:ext cx="762000" cy="259045"/>
    <xdr:sp macro="" textlink="">
      <xdr:nvSpPr>
        <xdr:cNvPr id="474" name="テキスト ボックス 473"/>
        <xdr:cNvSpPr txBox="1"/>
      </xdr:nvSpPr>
      <xdr:spPr>
        <a:xfrm>
          <a:off x="13131800" y="296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277,707
272,395
368.17
93,162,686
88,609,496
4,298,094
51,871,254
49,084,128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広域にわたることから、土木部門及び消防部門への人員配置が他団体と比較し超過傾向にある。このため、経常収支比率に占める人件費は類似団体に比べ高率で推移している。また、ごみ処理等を一部事務組合ではなく市直営事業で行っていることも類似団体と比較して高い要因と考えられる。今後も計画的な人員管理を行うとともに、指定管理者制度や民間委託等を活用し、適正な支出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26307</xdr:rowOff>
    </xdr:to>
    <xdr:cxnSp macro="">
      <xdr:nvCxnSpPr>
        <xdr:cNvPr id="63" name="直線コネクタ 62"/>
        <xdr:cNvCxnSpPr/>
      </xdr:nvCxnSpPr>
      <xdr:spPr>
        <a:xfrm flipV="1">
          <a:off x="4826000" y="55644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169834</xdr:rowOff>
    </xdr:from>
    <xdr:ext cx="762000" cy="259045"/>
    <xdr:sp macro="" textlink="">
      <xdr:nvSpPr>
        <xdr:cNvPr id="64" name="人件費最小値テキスト"/>
        <xdr:cNvSpPr txBox="1"/>
      </xdr:nvSpPr>
      <xdr:spPr>
        <a:xfrm>
          <a:off x="4914900" y="70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26307</xdr:rowOff>
    </xdr:from>
    <xdr:to>
      <xdr:col>24</xdr:col>
      <xdr:colOff>114300</xdr:colOff>
      <xdr:row>41</xdr:row>
      <xdr:rowOff>26307</xdr:rowOff>
    </xdr:to>
    <xdr:cxnSp macro="">
      <xdr:nvCxnSpPr>
        <xdr:cNvPr id="65" name="直線コネクタ 64"/>
        <xdr:cNvCxnSpPr/>
      </xdr:nvCxnSpPr>
      <xdr:spPr>
        <a:xfrm>
          <a:off x="4737100" y="705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118835</xdr:rowOff>
    </xdr:from>
    <xdr:to>
      <xdr:col>24</xdr:col>
      <xdr:colOff>25400</xdr:colOff>
      <xdr:row>40</xdr:row>
      <xdr:rowOff>34472</xdr:rowOff>
    </xdr:to>
    <xdr:cxnSp macro="">
      <xdr:nvCxnSpPr>
        <xdr:cNvPr id="68" name="直線コネクタ 67"/>
        <xdr:cNvCxnSpPr/>
      </xdr:nvCxnSpPr>
      <xdr:spPr>
        <a:xfrm flipV="1">
          <a:off x="3987800" y="68053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32855</xdr:rowOff>
    </xdr:from>
    <xdr:ext cx="762000" cy="259045"/>
    <xdr:sp macro="" textlink="">
      <xdr:nvSpPr>
        <xdr:cNvPr id="69" name="人件費平均値テキスト"/>
        <xdr:cNvSpPr txBox="1"/>
      </xdr:nvSpPr>
      <xdr:spPr>
        <a:xfrm>
          <a:off x="4914900" y="6033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16328</xdr:rowOff>
    </xdr:from>
    <xdr:to>
      <xdr:col>24</xdr:col>
      <xdr:colOff>76200</xdr:colOff>
      <xdr:row>36</xdr:row>
      <xdr:rowOff>117928</xdr:rowOff>
    </xdr:to>
    <xdr:sp macro="" textlink="">
      <xdr:nvSpPr>
        <xdr:cNvPr id="70" name="フローチャート: 判断 69"/>
        <xdr:cNvSpPr/>
      </xdr:nvSpPr>
      <xdr:spPr>
        <a:xfrm>
          <a:off x="47752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34472</xdr:rowOff>
    </xdr:from>
    <xdr:to>
      <xdr:col>19</xdr:col>
      <xdr:colOff>187325</xdr:colOff>
      <xdr:row>40</xdr:row>
      <xdr:rowOff>34472</xdr:rowOff>
    </xdr:to>
    <xdr:cxnSp macro="">
      <xdr:nvCxnSpPr>
        <xdr:cNvPr id="71" name="直線コネクタ 70"/>
        <xdr:cNvCxnSpPr/>
      </xdr:nvCxnSpPr>
      <xdr:spPr>
        <a:xfrm>
          <a:off x="3098800" y="6892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48986</xdr:rowOff>
    </xdr:from>
    <xdr:to>
      <xdr:col>20</xdr:col>
      <xdr:colOff>38100</xdr:colOff>
      <xdr:row>36</xdr:row>
      <xdr:rowOff>150586</xdr:rowOff>
    </xdr:to>
    <xdr:sp macro="" textlink="">
      <xdr:nvSpPr>
        <xdr:cNvPr id="72" name="フローチャート: 判断 71"/>
        <xdr:cNvSpPr/>
      </xdr:nvSpPr>
      <xdr:spPr>
        <a:xfrm>
          <a:off x="3937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160763</xdr:rowOff>
    </xdr:from>
    <xdr:ext cx="736600" cy="259045"/>
    <xdr:sp macro="" textlink="">
      <xdr:nvSpPr>
        <xdr:cNvPr id="73" name="テキスト ボックス 72"/>
        <xdr:cNvSpPr txBox="1"/>
      </xdr:nvSpPr>
      <xdr:spPr>
        <a:xfrm>
          <a:off x="3606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34472</xdr:rowOff>
    </xdr:from>
    <xdr:to>
      <xdr:col>15</xdr:col>
      <xdr:colOff>98425</xdr:colOff>
      <xdr:row>40</xdr:row>
      <xdr:rowOff>78015</xdr:rowOff>
    </xdr:to>
    <xdr:cxnSp macro="">
      <xdr:nvCxnSpPr>
        <xdr:cNvPr id="74" name="直線コネクタ 73"/>
        <xdr:cNvCxnSpPr/>
      </xdr:nvCxnSpPr>
      <xdr:spPr>
        <a:xfrm flipV="1">
          <a:off x="2209800" y="6892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48986</xdr:rowOff>
    </xdr:from>
    <xdr:to>
      <xdr:col>15</xdr:col>
      <xdr:colOff>149225</xdr:colOff>
      <xdr:row>36</xdr:row>
      <xdr:rowOff>150586</xdr:rowOff>
    </xdr:to>
    <xdr:sp macro="" textlink="">
      <xdr:nvSpPr>
        <xdr:cNvPr id="75" name="フローチャート: 判断 74"/>
        <xdr:cNvSpPr/>
      </xdr:nvSpPr>
      <xdr:spPr>
        <a:xfrm>
          <a:off x="3048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160763</xdr:rowOff>
    </xdr:from>
    <xdr:ext cx="762000" cy="259045"/>
    <xdr:sp macro="" textlink="">
      <xdr:nvSpPr>
        <xdr:cNvPr id="76" name="テキスト ボックス 75"/>
        <xdr:cNvSpPr txBox="1"/>
      </xdr:nvSpPr>
      <xdr:spPr>
        <a:xfrm>
          <a:off x="2717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78015</xdr:rowOff>
    </xdr:from>
    <xdr:to>
      <xdr:col>11</xdr:col>
      <xdr:colOff>9525</xdr:colOff>
      <xdr:row>40</xdr:row>
      <xdr:rowOff>154215</xdr:rowOff>
    </xdr:to>
    <xdr:cxnSp macro="">
      <xdr:nvCxnSpPr>
        <xdr:cNvPr id="77" name="直線コネクタ 76"/>
        <xdr:cNvCxnSpPr/>
      </xdr:nvCxnSpPr>
      <xdr:spPr>
        <a:xfrm flipV="1">
          <a:off x="1320800" y="6936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8164</xdr:rowOff>
    </xdr:from>
    <xdr:to>
      <xdr:col>11</xdr:col>
      <xdr:colOff>60325</xdr:colOff>
      <xdr:row>37</xdr:row>
      <xdr:rowOff>109764</xdr:rowOff>
    </xdr:to>
    <xdr:sp macro="" textlink="">
      <xdr:nvSpPr>
        <xdr:cNvPr id="78" name="フローチャート: 判断 77"/>
        <xdr:cNvSpPr/>
      </xdr:nvSpPr>
      <xdr:spPr>
        <a:xfrm>
          <a:off x="2159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119941</xdr:rowOff>
    </xdr:from>
    <xdr:ext cx="762000" cy="259045"/>
    <xdr:sp macro="" textlink="">
      <xdr:nvSpPr>
        <xdr:cNvPr id="79" name="テキスト ボックス 78"/>
        <xdr:cNvSpPr txBox="1"/>
      </xdr:nvSpPr>
      <xdr:spPr>
        <a:xfrm>
          <a:off x="1828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109055</xdr:rowOff>
    </xdr:from>
    <xdr:ext cx="762000" cy="259045"/>
    <xdr:sp macro="" textlink="">
      <xdr:nvSpPr>
        <xdr:cNvPr id="81" name="テキスト ボックス 80"/>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68035</xdr:rowOff>
    </xdr:from>
    <xdr:to>
      <xdr:col>24</xdr:col>
      <xdr:colOff>76200</xdr:colOff>
      <xdr:row>39</xdr:row>
      <xdr:rowOff>169635</xdr:rowOff>
    </xdr:to>
    <xdr:sp macro="" textlink="">
      <xdr:nvSpPr>
        <xdr:cNvPr id="87" name="楕円 86"/>
        <xdr:cNvSpPr/>
      </xdr:nvSpPr>
      <xdr:spPr>
        <a:xfrm>
          <a:off x="47752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40112</xdr:rowOff>
    </xdr:from>
    <xdr:ext cx="762000" cy="259045"/>
    <xdr:sp macro="" textlink="">
      <xdr:nvSpPr>
        <xdr:cNvPr id="88" name="人件費該当値テキスト"/>
        <xdr:cNvSpPr txBox="1"/>
      </xdr:nvSpPr>
      <xdr:spPr>
        <a:xfrm>
          <a:off x="49149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155122</xdr:rowOff>
    </xdr:from>
    <xdr:to>
      <xdr:col>20</xdr:col>
      <xdr:colOff>38100</xdr:colOff>
      <xdr:row>40</xdr:row>
      <xdr:rowOff>85272</xdr:rowOff>
    </xdr:to>
    <xdr:sp macro="" textlink="">
      <xdr:nvSpPr>
        <xdr:cNvPr id="89" name="楕円 88"/>
        <xdr:cNvSpPr/>
      </xdr:nvSpPr>
      <xdr:spPr>
        <a:xfrm>
          <a:off x="3937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70049</xdr:rowOff>
    </xdr:from>
    <xdr:ext cx="736600" cy="259045"/>
    <xdr:sp macro="" textlink="">
      <xdr:nvSpPr>
        <xdr:cNvPr id="90" name="テキスト ボックス 89"/>
        <xdr:cNvSpPr txBox="1"/>
      </xdr:nvSpPr>
      <xdr:spPr>
        <a:xfrm>
          <a:off x="3606800" y="692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155122</xdr:rowOff>
    </xdr:from>
    <xdr:to>
      <xdr:col>15</xdr:col>
      <xdr:colOff>149225</xdr:colOff>
      <xdr:row>40</xdr:row>
      <xdr:rowOff>85272</xdr:rowOff>
    </xdr:to>
    <xdr:sp macro="" textlink="">
      <xdr:nvSpPr>
        <xdr:cNvPr id="91" name="楕円 90"/>
        <xdr:cNvSpPr/>
      </xdr:nvSpPr>
      <xdr:spPr>
        <a:xfrm>
          <a:off x="3048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70049</xdr:rowOff>
    </xdr:from>
    <xdr:ext cx="762000" cy="259045"/>
    <xdr:sp macro="" textlink="">
      <xdr:nvSpPr>
        <xdr:cNvPr id="92" name="テキスト ボックス 91"/>
        <xdr:cNvSpPr txBox="1"/>
      </xdr:nvSpPr>
      <xdr:spPr>
        <a:xfrm>
          <a:off x="2717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27215</xdr:rowOff>
    </xdr:from>
    <xdr:to>
      <xdr:col>11</xdr:col>
      <xdr:colOff>60325</xdr:colOff>
      <xdr:row>40</xdr:row>
      <xdr:rowOff>128815</xdr:rowOff>
    </xdr:to>
    <xdr:sp macro="" textlink="">
      <xdr:nvSpPr>
        <xdr:cNvPr id="93" name="楕円 92"/>
        <xdr:cNvSpPr/>
      </xdr:nvSpPr>
      <xdr:spPr>
        <a:xfrm>
          <a:off x="2159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113592</xdr:rowOff>
    </xdr:from>
    <xdr:ext cx="762000" cy="259045"/>
    <xdr:sp macro="" textlink="">
      <xdr:nvSpPr>
        <xdr:cNvPr id="94" name="テキスト ボックス 93"/>
        <xdr:cNvSpPr txBox="1"/>
      </xdr:nvSpPr>
      <xdr:spPr>
        <a:xfrm>
          <a:off x="1828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103415</xdr:rowOff>
    </xdr:from>
    <xdr:to>
      <xdr:col>6</xdr:col>
      <xdr:colOff>171450</xdr:colOff>
      <xdr:row>41</xdr:row>
      <xdr:rowOff>33565</xdr:rowOff>
    </xdr:to>
    <xdr:sp macro="" textlink="">
      <xdr:nvSpPr>
        <xdr:cNvPr id="95" name="楕円 94"/>
        <xdr:cNvSpPr/>
      </xdr:nvSpPr>
      <xdr:spPr>
        <a:xfrm>
          <a:off x="1270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18342</xdr:rowOff>
    </xdr:from>
    <xdr:ext cx="762000" cy="259045"/>
    <xdr:sp macro="" textlink="">
      <xdr:nvSpPr>
        <xdr:cNvPr id="96" name="テキスト ボックス 95"/>
        <xdr:cNvSpPr txBox="1"/>
      </xdr:nvSpPr>
      <xdr:spPr>
        <a:xfrm>
          <a:off x="939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高率なのは、本市が広域にわたることから、消防署や支所等の施設配置や都市基盤整備の必要性により、維持管理経費が嵩む傾向にあることが一因となっている。行財政改革大綱に基づき、公共施設配置の最適化の検討とともに、支出の更なる合理化、効率化を推進し、その抑制を図るほか、公共施設の使用料の適正化を推進し、充当一般財源の縮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69850</xdr:rowOff>
    </xdr:to>
    <xdr:cxnSp macro="">
      <xdr:nvCxnSpPr>
        <xdr:cNvPr id="126" name="直線コネクタ 125"/>
        <xdr:cNvCxnSpPr/>
      </xdr:nvCxnSpPr>
      <xdr:spPr>
        <a:xfrm flipV="1">
          <a:off x="16510000" y="234768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45357</xdr:rowOff>
    </xdr:from>
    <xdr:to>
      <xdr:col>82</xdr:col>
      <xdr:colOff>107950</xdr:colOff>
      <xdr:row>20</xdr:row>
      <xdr:rowOff>127000</xdr:rowOff>
    </xdr:to>
    <xdr:cxnSp macro="">
      <xdr:nvCxnSpPr>
        <xdr:cNvPr id="131" name="直線コネクタ 130"/>
        <xdr:cNvCxnSpPr/>
      </xdr:nvCxnSpPr>
      <xdr:spPr>
        <a:xfrm flipV="1">
          <a:off x="15671800" y="34743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32"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127000</xdr:rowOff>
    </xdr:from>
    <xdr:to>
      <xdr:col>78</xdr:col>
      <xdr:colOff>69850</xdr:colOff>
      <xdr:row>20</xdr:row>
      <xdr:rowOff>127000</xdr:rowOff>
    </xdr:to>
    <xdr:cxnSp macro="">
      <xdr:nvCxnSpPr>
        <xdr:cNvPr id="134" name="直線コネクタ 133"/>
        <xdr:cNvCxnSpPr/>
      </xdr:nvCxnSpPr>
      <xdr:spPr>
        <a:xfrm>
          <a:off x="14782800" y="35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5" name="フローチャート: 判断 134"/>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6" name="テキスト ボックス 135"/>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127000</xdr:rowOff>
    </xdr:from>
    <xdr:to>
      <xdr:col>73</xdr:col>
      <xdr:colOff>180975</xdr:colOff>
      <xdr:row>21</xdr:row>
      <xdr:rowOff>86178</xdr:rowOff>
    </xdr:to>
    <xdr:cxnSp macro="">
      <xdr:nvCxnSpPr>
        <xdr:cNvPr id="137" name="直線コネクタ 136"/>
        <xdr:cNvCxnSpPr/>
      </xdr:nvCxnSpPr>
      <xdr:spPr>
        <a:xfrm flipV="1">
          <a:off x="13893800" y="35560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27214</xdr:rowOff>
    </xdr:from>
    <xdr:to>
      <xdr:col>74</xdr:col>
      <xdr:colOff>31750</xdr:colOff>
      <xdr:row>18</xdr:row>
      <xdr:rowOff>128814</xdr:rowOff>
    </xdr:to>
    <xdr:sp macro="" textlink="">
      <xdr:nvSpPr>
        <xdr:cNvPr id="138" name="フローチャート: 判断 137"/>
        <xdr:cNvSpPr/>
      </xdr:nvSpPr>
      <xdr:spPr>
        <a:xfrm>
          <a:off x="14732000" y="311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138991</xdr:rowOff>
    </xdr:from>
    <xdr:ext cx="762000" cy="259045"/>
    <xdr:sp macro="" textlink="">
      <xdr:nvSpPr>
        <xdr:cNvPr id="139" name="テキスト ボックス 138"/>
        <xdr:cNvSpPr txBox="1"/>
      </xdr:nvSpPr>
      <xdr:spPr>
        <a:xfrm>
          <a:off x="14401800" y="288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45357</xdr:rowOff>
    </xdr:from>
    <xdr:to>
      <xdr:col>69</xdr:col>
      <xdr:colOff>92075</xdr:colOff>
      <xdr:row>21</xdr:row>
      <xdr:rowOff>86178</xdr:rowOff>
    </xdr:to>
    <xdr:cxnSp macro="">
      <xdr:nvCxnSpPr>
        <xdr:cNvPr id="140" name="直線コネクタ 139"/>
        <xdr:cNvCxnSpPr/>
      </xdr:nvCxnSpPr>
      <xdr:spPr>
        <a:xfrm>
          <a:off x="13004800" y="3474357"/>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43543</xdr:rowOff>
    </xdr:from>
    <xdr:to>
      <xdr:col>69</xdr:col>
      <xdr:colOff>142875</xdr:colOff>
      <xdr:row>18</xdr:row>
      <xdr:rowOff>145143</xdr:rowOff>
    </xdr:to>
    <xdr:sp macro="" textlink="">
      <xdr:nvSpPr>
        <xdr:cNvPr id="141" name="フローチャート: 判断 140"/>
        <xdr:cNvSpPr/>
      </xdr:nvSpPr>
      <xdr:spPr>
        <a:xfrm>
          <a:off x="13843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155320</xdr:rowOff>
    </xdr:from>
    <xdr:ext cx="762000" cy="259045"/>
    <xdr:sp macro="" textlink="">
      <xdr:nvSpPr>
        <xdr:cNvPr id="142" name="テキスト ボックス 141"/>
        <xdr:cNvSpPr txBox="1"/>
      </xdr:nvSpPr>
      <xdr:spPr>
        <a:xfrm>
          <a:off x="13512800" y="289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43" name="フローチャート: 判断 142"/>
        <xdr:cNvSpPr/>
      </xdr:nvSpPr>
      <xdr:spPr>
        <a:xfrm>
          <a:off x="12954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90006</xdr:rowOff>
    </xdr:from>
    <xdr:ext cx="762000" cy="259045"/>
    <xdr:sp macro="" textlink="">
      <xdr:nvSpPr>
        <xdr:cNvPr id="144" name="テキスト ボックス 143"/>
        <xdr:cNvSpPr txBox="1"/>
      </xdr:nvSpPr>
      <xdr:spPr>
        <a:xfrm>
          <a:off x="12623800" y="28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166007</xdr:rowOff>
    </xdr:from>
    <xdr:to>
      <xdr:col>82</xdr:col>
      <xdr:colOff>158750</xdr:colOff>
      <xdr:row>20</xdr:row>
      <xdr:rowOff>96157</xdr:rowOff>
    </xdr:to>
    <xdr:sp macro="" textlink="">
      <xdr:nvSpPr>
        <xdr:cNvPr id="150" name="楕円 149"/>
        <xdr:cNvSpPr/>
      </xdr:nvSpPr>
      <xdr:spPr>
        <a:xfrm>
          <a:off x="164592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138084</xdr:rowOff>
    </xdr:from>
    <xdr:ext cx="762000" cy="259045"/>
    <xdr:sp macro="" textlink="">
      <xdr:nvSpPr>
        <xdr:cNvPr id="151" name="物件費該当値テキスト"/>
        <xdr:cNvSpPr txBox="1"/>
      </xdr:nvSpPr>
      <xdr:spPr>
        <a:xfrm>
          <a:off x="16598900" y="3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76200</xdr:rowOff>
    </xdr:from>
    <xdr:to>
      <xdr:col>78</xdr:col>
      <xdr:colOff>120650</xdr:colOff>
      <xdr:row>21</xdr:row>
      <xdr:rowOff>6350</xdr:rowOff>
    </xdr:to>
    <xdr:sp macro="" textlink="">
      <xdr:nvSpPr>
        <xdr:cNvPr id="152" name="楕円 151"/>
        <xdr:cNvSpPr/>
      </xdr:nvSpPr>
      <xdr:spPr>
        <a:xfrm>
          <a:off x="15621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162577</xdr:rowOff>
    </xdr:from>
    <xdr:ext cx="736600" cy="259045"/>
    <xdr:sp macro="" textlink="">
      <xdr:nvSpPr>
        <xdr:cNvPr id="153" name="テキスト ボックス 152"/>
        <xdr:cNvSpPr txBox="1"/>
      </xdr:nvSpPr>
      <xdr:spPr>
        <a:xfrm>
          <a:off x="15290800" y="359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76200</xdr:rowOff>
    </xdr:from>
    <xdr:to>
      <xdr:col>74</xdr:col>
      <xdr:colOff>31750</xdr:colOff>
      <xdr:row>21</xdr:row>
      <xdr:rowOff>6350</xdr:rowOff>
    </xdr:to>
    <xdr:sp macro="" textlink="">
      <xdr:nvSpPr>
        <xdr:cNvPr id="154" name="楕円 153"/>
        <xdr:cNvSpPr/>
      </xdr:nvSpPr>
      <xdr:spPr>
        <a:xfrm>
          <a:off x="14732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162577</xdr:rowOff>
    </xdr:from>
    <xdr:ext cx="762000" cy="259045"/>
    <xdr:sp macro="" textlink="">
      <xdr:nvSpPr>
        <xdr:cNvPr id="155" name="テキスト ボックス 154"/>
        <xdr:cNvSpPr txBox="1"/>
      </xdr:nvSpPr>
      <xdr:spPr>
        <a:xfrm>
          <a:off x="14401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35378</xdr:rowOff>
    </xdr:from>
    <xdr:to>
      <xdr:col>69</xdr:col>
      <xdr:colOff>142875</xdr:colOff>
      <xdr:row>21</xdr:row>
      <xdr:rowOff>136978</xdr:rowOff>
    </xdr:to>
    <xdr:sp macro="" textlink="">
      <xdr:nvSpPr>
        <xdr:cNvPr id="156" name="楕円 155"/>
        <xdr:cNvSpPr/>
      </xdr:nvSpPr>
      <xdr:spPr>
        <a:xfrm>
          <a:off x="13843000" y="363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121755</xdr:rowOff>
    </xdr:from>
    <xdr:ext cx="762000" cy="259045"/>
    <xdr:sp macro="" textlink="">
      <xdr:nvSpPr>
        <xdr:cNvPr id="157" name="テキスト ボックス 156"/>
        <xdr:cNvSpPr txBox="1"/>
      </xdr:nvSpPr>
      <xdr:spPr>
        <a:xfrm>
          <a:off x="13512800" y="372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166007</xdr:rowOff>
    </xdr:from>
    <xdr:to>
      <xdr:col>65</xdr:col>
      <xdr:colOff>53975</xdr:colOff>
      <xdr:row>20</xdr:row>
      <xdr:rowOff>96157</xdr:rowOff>
    </xdr:to>
    <xdr:sp macro="" textlink="">
      <xdr:nvSpPr>
        <xdr:cNvPr id="158" name="楕円 157"/>
        <xdr:cNvSpPr/>
      </xdr:nvSpPr>
      <xdr:spPr>
        <a:xfrm>
          <a:off x="12954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80934</xdr:rowOff>
    </xdr:from>
    <xdr:ext cx="762000" cy="259045"/>
    <xdr:sp macro="" textlink="">
      <xdr:nvSpPr>
        <xdr:cNvPr id="159" name="テキスト ボックス 158"/>
        <xdr:cNvSpPr txBox="1"/>
      </xdr:nvSpPr>
      <xdr:spPr>
        <a:xfrm>
          <a:off x="12623800" y="35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生活保護費、障害福祉費及び児童福祉費の増加が著しく、今後も増加傾向と見込んでおり、財政状況の更なる硬直化が懸念される。歳出額は前年度比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％増加しており、類似団体との比較でも扶助費の占める割合が大きくなっている。引き続き、生活保護の自立支援への取り組みや市単独扶助費の見直しなどにより、健全な財政運用に向けて努めていく。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59</xdr:row>
      <xdr:rowOff>107950</xdr:rowOff>
    </xdr:to>
    <xdr:cxnSp macro="">
      <xdr:nvCxnSpPr>
        <xdr:cNvPr id="187" name="直線コネクタ 186"/>
        <xdr:cNvCxnSpPr/>
      </xdr:nvCxnSpPr>
      <xdr:spPr>
        <a:xfrm flipV="1">
          <a:off x="4826000" y="90805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80027</xdr:rowOff>
    </xdr:from>
    <xdr:ext cx="762000" cy="259045"/>
    <xdr:sp macro="" textlink="">
      <xdr:nvSpPr>
        <xdr:cNvPr id="188" name="扶助費最小値テキスト"/>
        <xdr:cNvSpPr txBox="1"/>
      </xdr:nvSpPr>
      <xdr:spPr>
        <a:xfrm>
          <a:off x="4914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107950</xdr:rowOff>
    </xdr:from>
    <xdr:to>
      <xdr:col>24</xdr:col>
      <xdr:colOff>114300</xdr:colOff>
      <xdr:row>59</xdr:row>
      <xdr:rowOff>107950</xdr:rowOff>
    </xdr:to>
    <xdr:cxnSp macro="">
      <xdr:nvCxnSpPr>
        <xdr:cNvPr id="189" name="直線コネクタ 188"/>
        <xdr:cNvCxnSpPr/>
      </xdr:nvCxnSpPr>
      <xdr:spPr>
        <a:xfrm>
          <a:off x="4737100" y="1022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107950</xdr:rowOff>
    </xdr:from>
    <xdr:to>
      <xdr:col>24</xdr:col>
      <xdr:colOff>25400</xdr:colOff>
      <xdr:row>60</xdr:row>
      <xdr:rowOff>107950</xdr:rowOff>
    </xdr:to>
    <xdr:cxnSp macro="">
      <xdr:nvCxnSpPr>
        <xdr:cNvPr id="192" name="直線コネクタ 191"/>
        <xdr:cNvCxnSpPr/>
      </xdr:nvCxnSpPr>
      <xdr:spPr>
        <a:xfrm flipV="1">
          <a:off x="3987800" y="102235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3"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4" name="フローチャート: 判断 193"/>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107950</xdr:rowOff>
    </xdr:from>
    <xdr:to>
      <xdr:col>19</xdr:col>
      <xdr:colOff>187325</xdr:colOff>
      <xdr:row>60</xdr:row>
      <xdr:rowOff>107950</xdr:rowOff>
    </xdr:to>
    <xdr:cxnSp macro="">
      <xdr:nvCxnSpPr>
        <xdr:cNvPr id="195" name="直線コネクタ 194"/>
        <xdr:cNvCxnSpPr/>
      </xdr:nvCxnSpPr>
      <xdr:spPr>
        <a:xfrm>
          <a:off x="3098800" y="102235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59</xdr:row>
      <xdr:rowOff>107950</xdr:rowOff>
    </xdr:to>
    <xdr:cxnSp macro="">
      <xdr:nvCxnSpPr>
        <xdr:cNvPr id="198" name="直線コネクタ 197"/>
        <xdr:cNvCxnSpPr/>
      </xdr:nvCxnSpPr>
      <xdr:spPr>
        <a:xfrm>
          <a:off x="2209800" y="1022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57150</xdr:rowOff>
    </xdr:from>
    <xdr:to>
      <xdr:col>15</xdr:col>
      <xdr:colOff>149225</xdr:colOff>
      <xdr:row>58</xdr:row>
      <xdr:rowOff>158750</xdr:rowOff>
    </xdr:to>
    <xdr:sp macro="" textlink="">
      <xdr:nvSpPr>
        <xdr:cNvPr id="199" name="フローチャート: 判断 198"/>
        <xdr:cNvSpPr/>
      </xdr:nvSpPr>
      <xdr:spPr>
        <a:xfrm>
          <a:off x="3048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168927</xdr:rowOff>
    </xdr:from>
    <xdr:ext cx="762000" cy="259045"/>
    <xdr:sp macro="" textlink="">
      <xdr:nvSpPr>
        <xdr:cNvPr id="200" name="テキスト ボックス 199"/>
        <xdr:cNvSpPr txBox="1"/>
      </xdr:nvSpPr>
      <xdr:spPr>
        <a:xfrm>
          <a:off x="2717800" y="977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107950</xdr:rowOff>
    </xdr:to>
    <xdr:cxnSp macro="">
      <xdr:nvCxnSpPr>
        <xdr:cNvPr id="201" name="直線コネクタ 200"/>
        <xdr:cNvCxnSpPr/>
      </xdr:nvCxnSpPr>
      <xdr:spPr>
        <a:xfrm>
          <a:off x="1320800" y="1007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202" name="フローチャート: 判断 201"/>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203" name="テキスト ボックス 202"/>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4" name="フローチャート: 判断 203"/>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5" name="テキスト ボックス 204"/>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57150</xdr:rowOff>
    </xdr:from>
    <xdr:to>
      <xdr:col>24</xdr:col>
      <xdr:colOff>76200</xdr:colOff>
      <xdr:row>59</xdr:row>
      <xdr:rowOff>158750</xdr:rowOff>
    </xdr:to>
    <xdr:sp macro="" textlink="">
      <xdr:nvSpPr>
        <xdr:cNvPr id="211" name="楕円 210"/>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137177</xdr:rowOff>
    </xdr:from>
    <xdr:ext cx="762000" cy="259045"/>
    <xdr:sp macro="" textlink="">
      <xdr:nvSpPr>
        <xdr:cNvPr id="212" name="扶助費該当値テキスト"/>
        <xdr:cNvSpPr txBox="1"/>
      </xdr:nvSpPr>
      <xdr:spPr>
        <a:xfrm>
          <a:off x="49149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57150</xdr:rowOff>
    </xdr:from>
    <xdr:to>
      <xdr:col>20</xdr:col>
      <xdr:colOff>38100</xdr:colOff>
      <xdr:row>60</xdr:row>
      <xdr:rowOff>158750</xdr:rowOff>
    </xdr:to>
    <xdr:sp macro="" textlink="">
      <xdr:nvSpPr>
        <xdr:cNvPr id="213" name="楕円 212"/>
        <xdr:cNvSpPr/>
      </xdr:nvSpPr>
      <xdr:spPr>
        <a:xfrm>
          <a:off x="3937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143527</xdr:rowOff>
    </xdr:from>
    <xdr:ext cx="736600" cy="259045"/>
    <xdr:sp macro="" textlink="">
      <xdr:nvSpPr>
        <xdr:cNvPr id="214" name="テキスト ボックス 213"/>
        <xdr:cNvSpPr txBox="1"/>
      </xdr:nvSpPr>
      <xdr:spPr>
        <a:xfrm>
          <a:off x="3606800" y="1043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15" name="楕円 214"/>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16" name="テキスト ボックス 215"/>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17" name="楕円 216"/>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8" name="テキスト ボックス 217"/>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9" name="楕円 218"/>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20" name="テキスト ボックス 219"/>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経常的繰出金が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％増加したが、経常的歳入が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増加したため、前年度比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た。繰出金等の増加は、一般会計を圧迫し、財政の健全性を損なう恐れがあるため、特別・企業会計の経営改善に向け、保険料や使用料の改定はもとより、管理費等の見直しなど歳入・歳出両面から取り組みを強化し、引き続き経常経費の縮減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2" name="直線コネクタ 251"/>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3"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4" name="直線コネクタ 253"/>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5"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6" name="直線コネクタ 255"/>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169863</xdr:rowOff>
    </xdr:from>
    <xdr:to>
      <xdr:col>82</xdr:col>
      <xdr:colOff>107950</xdr:colOff>
      <xdr:row>57</xdr:row>
      <xdr:rowOff>12700</xdr:rowOff>
    </xdr:to>
    <xdr:cxnSp macro="">
      <xdr:nvCxnSpPr>
        <xdr:cNvPr id="257" name="直線コネクタ 256"/>
        <xdr:cNvCxnSpPr/>
      </xdr:nvCxnSpPr>
      <xdr:spPr>
        <a:xfrm flipV="1">
          <a:off x="15671800" y="9771063"/>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33990</xdr:rowOff>
    </xdr:from>
    <xdr:ext cx="762000" cy="259045"/>
    <xdr:sp macro="" textlink="">
      <xdr:nvSpPr>
        <xdr:cNvPr id="258" name="その他平均値テキスト"/>
        <xdr:cNvSpPr txBox="1"/>
      </xdr:nvSpPr>
      <xdr:spPr>
        <a:xfrm>
          <a:off x="16598900" y="9806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61913</xdr:rowOff>
    </xdr:from>
    <xdr:to>
      <xdr:col>82</xdr:col>
      <xdr:colOff>158750</xdr:colOff>
      <xdr:row>57</xdr:row>
      <xdr:rowOff>163513</xdr:rowOff>
    </xdr:to>
    <xdr:sp macro="" textlink="">
      <xdr:nvSpPr>
        <xdr:cNvPr id="259" name="フローチャート: 判断 258"/>
        <xdr:cNvSpPr/>
      </xdr:nvSpPr>
      <xdr:spPr>
        <a:xfrm>
          <a:off x="164592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xdr:rowOff>
    </xdr:from>
    <xdr:to>
      <xdr:col>78</xdr:col>
      <xdr:colOff>69850</xdr:colOff>
      <xdr:row>57</xdr:row>
      <xdr:rowOff>26988</xdr:rowOff>
    </xdr:to>
    <xdr:cxnSp macro="">
      <xdr:nvCxnSpPr>
        <xdr:cNvPr id="260" name="直線コネクタ 259"/>
        <xdr:cNvCxnSpPr/>
      </xdr:nvCxnSpPr>
      <xdr:spPr>
        <a:xfrm flipV="1">
          <a:off x="14782800" y="97853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4763</xdr:rowOff>
    </xdr:from>
    <xdr:to>
      <xdr:col>78</xdr:col>
      <xdr:colOff>120650</xdr:colOff>
      <xdr:row>57</xdr:row>
      <xdr:rowOff>106363</xdr:rowOff>
    </xdr:to>
    <xdr:sp macro="" textlink="">
      <xdr:nvSpPr>
        <xdr:cNvPr id="261" name="フローチャート: 判断 260"/>
        <xdr:cNvSpPr/>
      </xdr:nvSpPr>
      <xdr:spPr>
        <a:xfrm>
          <a:off x="15621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91140</xdr:rowOff>
    </xdr:from>
    <xdr:ext cx="736600" cy="259045"/>
    <xdr:sp macro="" textlink="">
      <xdr:nvSpPr>
        <xdr:cNvPr id="262" name="テキスト ボックス 261"/>
        <xdr:cNvSpPr txBox="1"/>
      </xdr:nvSpPr>
      <xdr:spPr>
        <a:xfrm>
          <a:off x="15290800" y="9863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155575</xdr:rowOff>
    </xdr:from>
    <xdr:to>
      <xdr:col>73</xdr:col>
      <xdr:colOff>180975</xdr:colOff>
      <xdr:row>57</xdr:row>
      <xdr:rowOff>26988</xdr:rowOff>
    </xdr:to>
    <xdr:cxnSp macro="">
      <xdr:nvCxnSpPr>
        <xdr:cNvPr id="263" name="直線コネクタ 262"/>
        <xdr:cNvCxnSpPr/>
      </xdr:nvCxnSpPr>
      <xdr:spPr>
        <a:xfrm>
          <a:off x="13893800" y="975677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90488</xdr:rowOff>
    </xdr:from>
    <xdr:to>
      <xdr:col>74</xdr:col>
      <xdr:colOff>31750</xdr:colOff>
      <xdr:row>57</xdr:row>
      <xdr:rowOff>20638</xdr:rowOff>
    </xdr:to>
    <xdr:sp macro="" textlink="">
      <xdr:nvSpPr>
        <xdr:cNvPr id="264" name="フローチャート: 判断 263"/>
        <xdr:cNvSpPr/>
      </xdr:nvSpPr>
      <xdr:spPr>
        <a:xfrm>
          <a:off x="14732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30815</xdr:rowOff>
    </xdr:from>
    <xdr:ext cx="762000" cy="259045"/>
    <xdr:sp macro="" textlink="">
      <xdr:nvSpPr>
        <xdr:cNvPr id="265" name="テキスト ボックス 264"/>
        <xdr:cNvSpPr txBox="1"/>
      </xdr:nvSpPr>
      <xdr:spPr>
        <a:xfrm>
          <a:off x="14401800" y="9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41275</xdr:rowOff>
    </xdr:from>
    <xdr:to>
      <xdr:col>69</xdr:col>
      <xdr:colOff>92075</xdr:colOff>
      <xdr:row>56</xdr:row>
      <xdr:rowOff>155575</xdr:rowOff>
    </xdr:to>
    <xdr:cxnSp macro="">
      <xdr:nvCxnSpPr>
        <xdr:cNvPr id="266" name="直線コネクタ 265"/>
        <xdr:cNvCxnSpPr/>
      </xdr:nvCxnSpPr>
      <xdr:spPr>
        <a:xfrm>
          <a:off x="13004800" y="96424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104775</xdr:rowOff>
    </xdr:from>
    <xdr:to>
      <xdr:col>69</xdr:col>
      <xdr:colOff>142875</xdr:colOff>
      <xdr:row>57</xdr:row>
      <xdr:rowOff>34925</xdr:rowOff>
    </xdr:to>
    <xdr:sp macro="" textlink="">
      <xdr:nvSpPr>
        <xdr:cNvPr id="267" name="フローチャート: 判断 266"/>
        <xdr:cNvSpPr/>
      </xdr:nvSpPr>
      <xdr:spPr>
        <a:xfrm>
          <a:off x="13843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45102</xdr:rowOff>
    </xdr:from>
    <xdr:ext cx="762000" cy="259045"/>
    <xdr:sp macro="" textlink="">
      <xdr:nvSpPr>
        <xdr:cNvPr id="268" name="テキスト ボックス 267"/>
        <xdr:cNvSpPr txBox="1"/>
      </xdr:nvSpPr>
      <xdr:spPr>
        <a:xfrm>
          <a:off x="13512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33338</xdr:rowOff>
    </xdr:from>
    <xdr:to>
      <xdr:col>65</xdr:col>
      <xdr:colOff>53975</xdr:colOff>
      <xdr:row>56</xdr:row>
      <xdr:rowOff>134938</xdr:rowOff>
    </xdr:to>
    <xdr:sp macro="" textlink="">
      <xdr:nvSpPr>
        <xdr:cNvPr id="269" name="フローチャート: 判断 268"/>
        <xdr:cNvSpPr/>
      </xdr:nvSpPr>
      <xdr:spPr>
        <a:xfrm>
          <a:off x="12954000" y="963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119715</xdr:rowOff>
    </xdr:from>
    <xdr:ext cx="762000" cy="259045"/>
    <xdr:sp macro="" textlink="">
      <xdr:nvSpPr>
        <xdr:cNvPr id="270" name="テキスト ボックス 269"/>
        <xdr:cNvSpPr txBox="1"/>
      </xdr:nvSpPr>
      <xdr:spPr>
        <a:xfrm>
          <a:off x="12623800" y="972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119063</xdr:rowOff>
    </xdr:from>
    <xdr:to>
      <xdr:col>82</xdr:col>
      <xdr:colOff>158750</xdr:colOff>
      <xdr:row>57</xdr:row>
      <xdr:rowOff>49213</xdr:rowOff>
    </xdr:to>
    <xdr:sp macro="" textlink="">
      <xdr:nvSpPr>
        <xdr:cNvPr id="276" name="楕円 275"/>
        <xdr:cNvSpPr/>
      </xdr:nvSpPr>
      <xdr:spPr>
        <a:xfrm>
          <a:off x="16459200" y="97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135590</xdr:rowOff>
    </xdr:from>
    <xdr:ext cx="762000" cy="259045"/>
    <xdr:sp macro="" textlink="">
      <xdr:nvSpPr>
        <xdr:cNvPr id="277" name="その他該当値テキスト"/>
        <xdr:cNvSpPr txBox="1"/>
      </xdr:nvSpPr>
      <xdr:spPr>
        <a:xfrm>
          <a:off x="16598900" y="9565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133350</xdr:rowOff>
    </xdr:from>
    <xdr:to>
      <xdr:col>78</xdr:col>
      <xdr:colOff>120650</xdr:colOff>
      <xdr:row>57</xdr:row>
      <xdr:rowOff>63500</xdr:rowOff>
    </xdr:to>
    <xdr:sp macro="" textlink="">
      <xdr:nvSpPr>
        <xdr:cNvPr id="278" name="楕円 277"/>
        <xdr:cNvSpPr/>
      </xdr:nvSpPr>
      <xdr:spPr>
        <a:xfrm>
          <a:off x="15621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73677</xdr:rowOff>
    </xdr:from>
    <xdr:ext cx="736600" cy="259045"/>
    <xdr:sp macro="" textlink="">
      <xdr:nvSpPr>
        <xdr:cNvPr id="279" name="テキスト ボックス 278"/>
        <xdr:cNvSpPr txBox="1"/>
      </xdr:nvSpPr>
      <xdr:spPr>
        <a:xfrm>
          <a:off x="15290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147638</xdr:rowOff>
    </xdr:from>
    <xdr:to>
      <xdr:col>74</xdr:col>
      <xdr:colOff>31750</xdr:colOff>
      <xdr:row>57</xdr:row>
      <xdr:rowOff>77788</xdr:rowOff>
    </xdr:to>
    <xdr:sp macro="" textlink="">
      <xdr:nvSpPr>
        <xdr:cNvPr id="280" name="楕円 279"/>
        <xdr:cNvSpPr/>
      </xdr:nvSpPr>
      <xdr:spPr>
        <a:xfrm>
          <a:off x="14732000" y="97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62565</xdr:rowOff>
    </xdr:from>
    <xdr:ext cx="762000" cy="259045"/>
    <xdr:sp macro="" textlink="">
      <xdr:nvSpPr>
        <xdr:cNvPr id="281" name="テキスト ボックス 280"/>
        <xdr:cNvSpPr txBox="1"/>
      </xdr:nvSpPr>
      <xdr:spPr>
        <a:xfrm>
          <a:off x="14401800" y="98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104775</xdr:rowOff>
    </xdr:from>
    <xdr:to>
      <xdr:col>69</xdr:col>
      <xdr:colOff>142875</xdr:colOff>
      <xdr:row>57</xdr:row>
      <xdr:rowOff>34925</xdr:rowOff>
    </xdr:to>
    <xdr:sp macro="" textlink="">
      <xdr:nvSpPr>
        <xdr:cNvPr id="282" name="楕円 281"/>
        <xdr:cNvSpPr/>
      </xdr:nvSpPr>
      <xdr:spPr>
        <a:xfrm>
          <a:off x="13843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19702</xdr:rowOff>
    </xdr:from>
    <xdr:ext cx="762000" cy="259045"/>
    <xdr:sp macro="" textlink="">
      <xdr:nvSpPr>
        <xdr:cNvPr id="283" name="テキスト ボックス 282"/>
        <xdr:cNvSpPr txBox="1"/>
      </xdr:nvSpPr>
      <xdr:spPr>
        <a:xfrm>
          <a:off x="13512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161925</xdr:rowOff>
    </xdr:from>
    <xdr:to>
      <xdr:col>65</xdr:col>
      <xdr:colOff>53975</xdr:colOff>
      <xdr:row>56</xdr:row>
      <xdr:rowOff>92075</xdr:rowOff>
    </xdr:to>
    <xdr:sp macro="" textlink="">
      <xdr:nvSpPr>
        <xdr:cNvPr id="284" name="楕円 283"/>
        <xdr:cNvSpPr/>
      </xdr:nvSpPr>
      <xdr:spPr>
        <a:xfrm>
          <a:off x="12954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102252</xdr:rowOff>
    </xdr:from>
    <xdr:ext cx="762000" cy="259045"/>
    <xdr:sp macro="" textlink="">
      <xdr:nvSpPr>
        <xdr:cNvPr id="285" name="テキスト ボックス 284"/>
        <xdr:cNvSpPr txBox="1"/>
      </xdr:nvSpPr>
      <xdr:spPr>
        <a:xfrm>
          <a:off x="12623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低位で推移している。市直営事業が多く、一部事務組合への負担金が少ないことが要因の一つであると考えられる。経常的な補助金支出については、適正な支給額となるよう予算編成時に効果を確認している。今後も引き続き、適正化の推進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300" name="直線コネクタ 29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301" name="テキスト ボックス 30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2" name="直線コネクタ 30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3" name="テキスト ボックス 30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4" name="直線コネクタ 30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5" name="テキスト ボックス 30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6" name="直線コネクタ 30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7" name="テキスト ボックス 30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8" name="直線コネクタ 30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9" name="テキスト ボックス 30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10" name="直線コネクタ 30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11" name="テキスト ボックス 31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2" name="直線コネクタ 31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3" name="テキスト ボックス 31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99786</xdr:rowOff>
    </xdr:from>
    <xdr:to>
      <xdr:col>82</xdr:col>
      <xdr:colOff>107950</xdr:colOff>
      <xdr:row>41</xdr:row>
      <xdr:rowOff>48078</xdr:rowOff>
    </xdr:to>
    <xdr:cxnSp macro="">
      <xdr:nvCxnSpPr>
        <xdr:cNvPr id="315" name="直線コネクタ 314"/>
        <xdr:cNvCxnSpPr/>
      </xdr:nvCxnSpPr>
      <xdr:spPr>
        <a:xfrm flipV="1">
          <a:off x="16510000" y="55861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20155</xdr:rowOff>
    </xdr:from>
    <xdr:ext cx="762000" cy="259045"/>
    <xdr:sp macro="" textlink="">
      <xdr:nvSpPr>
        <xdr:cNvPr id="316"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48078</xdr:rowOff>
    </xdr:from>
    <xdr:to>
      <xdr:col>82</xdr:col>
      <xdr:colOff>196850</xdr:colOff>
      <xdr:row>41</xdr:row>
      <xdr:rowOff>48078</xdr:rowOff>
    </xdr:to>
    <xdr:cxnSp macro="">
      <xdr:nvCxnSpPr>
        <xdr:cNvPr id="317" name="直線コネクタ 316"/>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14713</xdr:rowOff>
    </xdr:from>
    <xdr:ext cx="762000" cy="259045"/>
    <xdr:sp macro="" textlink="">
      <xdr:nvSpPr>
        <xdr:cNvPr id="318"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99786</xdr:rowOff>
    </xdr:from>
    <xdr:to>
      <xdr:col>82</xdr:col>
      <xdr:colOff>196850</xdr:colOff>
      <xdr:row>32</xdr:row>
      <xdr:rowOff>99786</xdr:rowOff>
    </xdr:to>
    <xdr:cxnSp macro="">
      <xdr:nvCxnSpPr>
        <xdr:cNvPr id="319" name="直線コネクタ 318"/>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165100</xdr:rowOff>
    </xdr:from>
    <xdr:to>
      <xdr:col>82</xdr:col>
      <xdr:colOff>107950</xdr:colOff>
      <xdr:row>33</xdr:row>
      <xdr:rowOff>15422</xdr:rowOff>
    </xdr:to>
    <xdr:cxnSp macro="">
      <xdr:nvCxnSpPr>
        <xdr:cNvPr id="320" name="直線コネクタ 319"/>
        <xdr:cNvCxnSpPr/>
      </xdr:nvCxnSpPr>
      <xdr:spPr>
        <a:xfrm flipV="1">
          <a:off x="15671800" y="56515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72770</xdr:rowOff>
    </xdr:from>
    <xdr:ext cx="762000" cy="259045"/>
    <xdr:sp macro="" textlink="">
      <xdr:nvSpPr>
        <xdr:cNvPr id="321" name="補助費等平均値テキスト"/>
        <xdr:cNvSpPr txBox="1"/>
      </xdr:nvSpPr>
      <xdr:spPr>
        <a:xfrm>
          <a:off x="16598900" y="6073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100693</xdr:rowOff>
    </xdr:from>
    <xdr:to>
      <xdr:col>82</xdr:col>
      <xdr:colOff>158750</xdr:colOff>
      <xdr:row>36</xdr:row>
      <xdr:rowOff>30843</xdr:rowOff>
    </xdr:to>
    <xdr:sp macro="" textlink="">
      <xdr:nvSpPr>
        <xdr:cNvPr id="322" name="フローチャート: 判断 321"/>
        <xdr:cNvSpPr/>
      </xdr:nvSpPr>
      <xdr:spPr>
        <a:xfrm>
          <a:off x="164592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15422</xdr:rowOff>
    </xdr:from>
    <xdr:to>
      <xdr:col>78</xdr:col>
      <xdr:colOff>69850</xdr:colOff>
      <xdr:row>33</xdr:row>
      <xdr:rowOff>26307</xdr:rowOff>
    </xdr:to>
    <xdr:cxnSp macro="">
      <xdr:nvCxnSpPr>
        <xdr:cNvPr id="323" name="直線コネクタ 322"/>
        <xdr:cNvCxnSpPr/>
      </xdr:nvCxnSpPr>
      <xdr:spPr>
        <a:xfrm flipV="1">
          <a:off x="14782800" y="5673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111578</xdr:rowOff>
    </xdr:from>
    <xdr:to>
      <xdr:col>78</xdr:col>
      <xdr:colOff>120650</xdr:colOff>
      <xdr:row>36</xdr:row>
      <xdr:rowOff>41728</xdr:rowOff>
    </xdr:to>
    <xdr:sp macro="" textlink="">
      <xdr:nvSpPr>
        <xdr:cNvPr id="324" name="フローチャート: 判断 32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26505</xdr:rowOff>
    </xdr:from>
    <xdr:ext cx="736600" cy="259045"/>
    <xdr:sp macro="" textlink="">
      <xdr:nvSpPr>
        <xdr:cNvPr id="325" name="テキスト ボックス 324"/>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26307</xdr:rowOff>
    </xdr:from>
    <xdr:to>
      <xdr:col>73</xdr:col>
      <xdr:colOff>180975</xdr:colOff>
      <xdr:row>33</xdr:row>
      <xdr:rowOff>37193</xdr:rowOff>
    </xdr:to>
    <xdr:cxnSp macro="">
      <xdr:nvCxnSpPr>
        <xdr:cNvPr id="326" name="直線コネクタ 325"/>
        <xdr:cNvCxnSpPr/>
      </xdr:nvCxnSpPr>
      <xdr:spPr>
        <a:xfrm flipV="1">
          <a:off x="13893800" y="5684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70757</xdr:rowOff>
    </xdr:from>
    <xdr:to>
      <xdr:col>74</xdr:col>
      <xdr:colOff>31750</xdr:colOff>
      <xdr:row>37</xdr:row>
      <xdr:rowOff>907</xdr:rowOff>
    </xdr:to>
    <xdr:sp macro="" textlink="">
      <xdr:nvSpPr>
        <xdr:cNvPr id="327" name="フローチャート: 判断 326"/>
        <xdr:cNvSpPr/>
      </xdr:nvSpPr>
      <xdr:spPr>
        <a:xfrm>
          <a:off x="14732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157134</xdr:rowOff>
    </xdr:from>
    <xdr:ext cx="762000" cy="259045"/>
    <xdr:sp macro="" textlink="">
      <xdr:nvSpPr>
        <xdr:cNvPr id="328" name="テキスト ボックス 327"/>
        <xdr:cNvSpPr txBox="1"/>
      </xdr:nvSpPr>
      <xdr:spPr>
        <a:xfrm>
          <a:off x="14401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37193</xdr:rowOff>
    </xdr:from>
    <xdr:to>
      <xdr:col>69</xdr:col>
      <xdr:colOff>92075</xdr:colOff>
      <xdr:row>33</xdr:row>
      <xdr:rowOff>58964</xdr:rowOff>
    </xdr:to>
    <xdr:cxnSp macro="">
      <xdr:nvCxnSpPr>
        <xdr:cNvPr id="329" name="直線コネクタ 328"/>
        <xdr:cNvCxnSpPr/>
      </xdr:nvCxnSpPr>
      <xdr:spPr>
        <a:xfrm flipV="1">
          <a:off x="13004800" y="5695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30" name="フローチャート: 判断 329"/>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31" name="テキスト ボックス 330"/>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32" name="フローチャート: 判断 33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33" name="テキスト ボックス 332"/>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4" name="テキスト ボックス 33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5" name="テキスト ボックス 33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6" name="テキスト ボックス 33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7" name="テキスト ボックス 33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8" name="テキスト ボックス 33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114300</xdr:rowOff>
    </xdr:from>
    <xdr:to>
      <xdr:col>82</xdr:col>
      <xdr:colOff>158750</xdr:colOff>
      <xdr:row>33</xdr:row>
      <xdr:rowOff>44450</xdr:rowOff>
    </xdr:to>
    <xdr:sp macro="" textlink="">
      <xdr:nvSpPr>
        <xdr:cNvPr id="339" name="楕円 338"/>
        <xdr:cNvSpPr/>
      </xdr:nvSpPr>
      <xdr:spPr>
        <a:xfrm>
          <a:off x="164592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22877</xdr:rowOff>
    </xdr:from>
    <xdr:ext cx="762000" cy="259045"/>
    <xdr:sp macro="" textlink="">
      <xdr:nvSpPr>
        <xdr:cNvPr id="340" name="補助費等該当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136072</xdr:rowOff>
    </xdr:from>
    <xdr:to>
      <xdr:col>78</xdr:col>
      <xdr:colOff>120650</xdr:colOff>
      <xdr:row>33</xdr:row>
      <xdr:rowOff>66222</xdr:rowOff>
    </xdr:to>
    <xdr:sp macro="" textlink="">
      <xdr:nvSpPr>
        <xdr:cNvPr id="341" name="楕円 340"/>
        <xdr:cNvSpPr/>
      </xdr:nvSpPr>
      <xdr:spPr>
        <a:xfrm>
          <a:off x="15621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76399</xdr:rowOff>
    </xdr:from>
    <xdr:ext cx="736600" cy="259045"/>
    <xdr:sp macro="" textlink="">
      <xdr:nvSpPr>
        <xdr:cNvPr id="342" name="テキスト ボックス 341"/>
        <xdr:cNvSpPr txBox="1"/>
      </xdr:nvSpPr>
      <xdr:spPr>
        <a:xfrm>
          <a:off x="15290800" y="539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146957</xdr:rowOff>
    </xdr:from>
    <xdr:to>
      <xdr:col>74</xdr:col>
      <xdr:colOff>31750</xdr:colOff>
      <xdr:row>33</xdr:row>
      <xdr:rowOff>77107</xdr:rowOff>
    </xdr:to>
    <xdr:sp macro="" textlink="">
      <xdr:nvSpPr>
        <xdr:cNvPr id="343" name="楕円 342"/>
        <xdr:cNvSpPr/>
      </xdr:nvSpPr>
      <xdr:spPr>
        <a:xfrm>
          <a:off x="147320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87284</xdr:rowOff>
    </xdr:from>
    <xdr:ext cx="762000" cy="259045"/>
    <xdr:sp macro="" textlink="">
      <xdr:nvSpPr>
        <xdr:cNvPr id="344" name="テキスト ボックス 343"/>
        <xdr:cNvSpPr txBox="1"/>
      </xdr:nvSpPr>
      <xdr:spPr>
        <a:xfrm>
          <a:off x="14401800" y="540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157843</xdr:rowOff>
    </xdr:from>
    <xdr:to>
      <xdr:col>69</xdr:col>
      <xdr:colOff>142875</xdr:colOff>
      <xdr:row>33</xdr:row>
      <xdr:rowOff>87993</xdr:rowOff>
    </xdr:to>
    <xdr:sp macro="" textlink="">
      <xdr:nvSpPr>
        <xdr:cNvPr id="345" name="楕円 344"/>
        <xdr:cNvSpPr/>
      </xdr:nvSpPr>
      <xdr:spPr>
        <a:xfrm>
          <a:off x="13843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98170</xdr:rowOff>
    </xdr:from>
    <xdr:ext cx="762000" cy="259045"/>
    <xdr:sp macro="" textlink="">
      <xdr:nvSpPr>
        <xdr:cNvPr id="346" name="テキスト ボックス 345"/>
        <xdr:cNvSpPr txBox="1"/>
      </xdr:nvSpPr>
      <xdr:spPr>
        <a:xfrm>
          <a:off x="13512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8164</xdr:rowOff>
    </xdr:from>
    <xdr:to>
      <xdr:col>65</xdr:col>
      <xdr:colOff>53975</xdr:colOff>
      <xdr:row>33</xdr:row>
      <xdr:rowOff>109764</xdr:rowOff>
    </xdr:to>
    <xdr:sp macro="" textlink="">
      <xdr:nvSpPr>
        <xdr:cNvPr id="347" name="楕円 346"/>
        <xdr:cNvSpPr/>
      </xdr:nvSpPr>
      <xdr:spPr>
        <a:xfrm>
          <a:off x="12954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119941</xdr:rowOff>
    </xdr:from>
    <xdr:ext cx="762000" cy="259045"/>
    <xdr:sp macro="" textlink="">
      <xdr:nvSpPr>
        <xdr:cNvPr id="348" name="テキスト ボックス 347"/>
        <xdr:cNvSpPr txBox="1"/>
      </xdr:nvSpPr>
      <xdr:spPr>
        <a:xfrm>
          <a:off x="12623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9" name="正方形/長方形 34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0" name="正方形/長方形 34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1" name="正方形/長方形 35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2" name="正方形/長方形 35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3" name="正方形/長方形 35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4" name="正方形/長方形 35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5" name="正方形/長方形 35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正方形/長方形 35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7" name="正方形/長方形 35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8" name="正方形/長方形 35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9" name="テキスト ボックス 35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類似団体平均を下回っており、長期債償還元金及び利子が減少したことにより、前年度から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ポイント改善した。引き続き事業の選択と集中により、新規発債額は原則年</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億円以内とするなど計画的な市債の発行を行っていく。</a:t>
          </a:r>
        </a:p>
      </xdr:txBody>
    </xdr:sp>
    <xdr:clientData/>
  </xdr:twoCellAnchor>
  <xdr:oneCellAnchor>
    <xdr:from>
      <xdr:col>3</xdr:col>
      <xdr:colOff>123825</xdr:colOff>
      <xdr:row>69</xdr:row>
      <xdr:rowOff>107950</xdr:rowOff>
    </xdr:from>
    <xdr:ext cx="298543" cy="225703"/>
    <xdr:sp macro="" textlink="">
      <xdr:nvSpPr>
        <xdr:cNvPr id="360" name="テキスト ボックス 35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1" name="直線コネクタ 36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2" name="テキスト ボックス 36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3" name="直線コネクタ 36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4" name="テキスト ボックス 36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5" name="直線コネクタ 36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6" name="テキスト ボックス 36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7" name="直線コネクタ 36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8" name="テキスト ボックス 36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9" name="直線コネクタ 36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70" name="テキスト ボックス 36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71" name="直線コネクタ 37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2" name="テキスト ボックス 37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50800</xdr:rowOff>
    </xdr:to>
    <xdr:cxnSp macro="">
      <xdr:nvCxnSpPr>
        <xdr:cNvPr id="376" name="直線コネクタ 375"/>
        <xdr:cNvCxnSpPr/>
      </xdr:nvCxnSpPr>
      <xdr:spPr>
        <a:xfrm flipV="1">
          <a:off x="4826000" y="126238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7"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8" name="直線コネクタ 377"/>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79" name="公債費最大値テキスト"/>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80" name="直線コネクタ 379"/>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81280</xdr:rowOff>
    </xdr:to>
    <xdr:cxnSp macro="">
      <xdr:nvCxnSpPr>
        <xdr:cNvPr id="381" name="直線コネクタ 380"/>
        <xdr:cNvCxnSpPr/>
      </xdr:nvCxnSpPr>
      <xdr:spPr>
        <a:xfrm flipV="1">
          <a:off x="3987800" y="130657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74947</xdr:rowOff>
    </xdr:from>
    <xdr:ext cx="762000" cy="259045"/>
    <xdr:sp macro="" textlink="">
      <xdr:nvSpPr>
        <xdr:cNvPr id="382" name="公債費平均値テキスト"/>
        <xdr:cNvSpPr txBox="1"/>
      </xdr:nvSpPr>
      <xdr:spPr>
        <a:xfrm>
          <a:off x="4914900" y="1327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83" name="フローチャート: 判断 382"/>
        <xdr:cNvSpPr/>
      </xdr:nvSpPr>
      <xdr:spPr>
        <a:xfrm>
          <a:off x="47752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76</xdr:row>
      <xdr:rowOff>81280</xdr:rowOff>
    </xdr:to>
    <xdr:cxnSp macro="">
      <xdr:nvCxnSpPr>
        <xdr:cNvPr id="384" name="直線コネクタ 383"/>
        <xdr:cNvCxnSpPr/>
      </xdr:nvCxnSpPr>
      <xdr:spPr>
        <a:xfrm>
          <a:off x="3098800" y="13081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85" name="フローチャート: 判断 384"/>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86" name="テキスト ボックス 385"/>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77</xdr:row>
      <xdr:rowOff>1270</xdr:rowOff>
    </xdr:to>
    <xdr:cxnSp macro="">
      <xdr:nvCxnSpPr>
        <xdr:cNvPr id="387" name="直線コネクタ 386"/>
        <xdr:cNvCxnSpPr/>
      </xdr:nvCxnSpPr>
      <xdr:spPr>
        <a:xfrm flipV="1">
          <a:off x="2209800" y="130810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8" name="フローチャート: 判断 387"/>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170197</xdr:rowOff>
    </xdr:from>
    <xdr:ext cx="762000" cy="259045"/>
    <xdr:sp macro="" textlink="">
      <xdr:nvSpPr>
        <xdr:cNvPr id="389" name="テキスト ボックス 388"/>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77</xdr:row>
      <xdr:rowOff>1270</xdr:rowOff>
    </xdr:to>
    <xdr:cxnSp macro="">
      <xdr:nvCxnSpPr>
        <xdr:cNvPr id="390" name="直線コネクタ 389"/>
        <xdr:cNvCxnSpPr/>
      </xdr:nvCxnSpPr>
      <xdr:spPr>
        <a:xfrm>
          <a:off x="1320800" y="13119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91" name="フローチャート: 判断 390"/>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92" name="テキスト ボックス 391"/>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93" name="フローチャート: 判断 392"/>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94" name="テキスト ボックス 393"/>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400" name="楕円 399"/>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401"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402" name="楕円 401"/>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403" name="テキスト ボックス 402"/>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404" name="楕円 403"/>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405" name="テキスト ボックス 404"/>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406" name="楕円 405"/>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407" name="テキスト ボックス 406"/>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408" name="楕円 407"/>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409" name="テキスト ボックス 408"/>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人件費、物件費及び扶助費で類似団体平均の数値を上回っている。前年度と比べ類似団体平均との乖離は小さくなっているものの、経常収支比率は依然として</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％を超えており、財政の硬直化が進行している。公共施設の配置の最適化や事務事業の徹底した見直しなどの行財政改革の取り組みにより、義務的経費ほか経常経費の削減に努める。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4" name="直線コネクタ 42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5" name="テキスト ボックス 42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6" name="直線コネクタ 42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7" name="テキスト ボックス 42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30" name="直線コネクタ 42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1" name="テキスト ボックス 43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2" name="直線コネクタ 43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3" name="テキスト ボックス 43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127000</xdr:rowOff>
    </xdr:to>
    <xdr:cxnSp macro="">
      <xdr:nvCxnSpPr>
        <xdr:cNvPr id="437" name="直線コネクタ 436"/>
        <xdr:cNvCxnSpPr/>
      </xdr:nvCxnSpPr>
      <xdr:spPr>
        <a:xfrm flipV="1">
          <a:off x="16510000" y="12562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38"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39" name="直線コネクタ 438"/>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40"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41" name="直線コネクタ 440"/>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134620</xdr:rowOff>
    </xdr:from>
    <xdr:to>
      <xdr:col>82</xdr:col>
      <xdr:colOff>107950</xdr:colOff>
      <xdr:row>79</xdr:row>
      <xdr:rowOff>153670</xdr:rowOff>
    </xdr:to>
    <xdr:cxnSp macro="">
      <xdr:nvCxnSpPr>
        <xdr:cNvPr id="442" name="直線コネクタ 441"/>
        <xdr:cNvCxnSpPr/>
      </xdr:nvCxnSpPr>
      <xdr:spPr>
        <a:xfrm flipV="1">
          <a:off x="15671800" y="135077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85107</xdr:rowOff>
    </xdr:from>
    <xdr:ext cx="762000" cy="259045"/>
    <xdr:sp macro="" textlink="">
      <xdr:nvSpPr>
        <xdr:cNvPr id="443" name="公債費以外平均値テキスト"/>
        <xdr:cNvSpPr txBox="1"/>
      </xdr:nvSpPr>
      <xdr:spPr>
        <a:xfrm>
          <a:off x="16598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44" name="フローチャート: 判断 443"/>
        <xdr:cNvSpPr/>
      </xdr:nvSpPr>
      <xdr:spPr>
        <a:xfrm>
          <a:off x="16459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100330</xdr:rowOff>
    </xdr:from>
    <xdr:to>
      <xdr:col>78</xdr:col>
      <xdr:colOff>69850</xdr:colOff>
      <xdr:row>79</xdr:row>
      <xdr:rowOff>153670</xdr:rowOff>
    </xdr:to>
    <xdr:cxnSp macro="">
      <xdr:nvCxnSpPr>
        <xdr:cNvPr id="445" name="直線コネクタ 444"/>
        <xdr:cNvCxnSpPr/>
      </xdr:nvCxnSpPr>
      <xdr:spPr>
        <a:xfrm>
          <a:off x="14782800" y="13644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46" name="フローチャート: 判断 445"/>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7" name="テキスト ボックス 446"/>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100330</xdr:rowOff>
    </xdr:from>
    <xdr:to>
      <xdr:col>73</xdr:col>
      <xdr:colOff>180975</xdr:colOff>
      <xdr:row>80</xdr:row>
      <xdr:rowOff>5080</xdr:rowOff>
    </xdr:to>
    <xdr:cxnSp macro="">
      <xdr:nvCxnSpPr>
        <xdr:cNvPr id="448" name="直線コネクタ 447"/>
        <xdr:cNvCxnSpPr/>
      </xdr:nvCxnSpPr>
      <xdr:spPr>
        <a:xfrm flipV="1">
          <a:off x="13893800" y="13644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102870</xdr:rowOff>
    </xdr:from>
    <xdr:to>
      <xdr:col>74</xdr:col>
      <xdr:colOff>31750</xdr:colOff>
      <xdr:row>78</xdr:row>
      <xdr:rowOff>33020</xdr:rowOff>
    </xdr:to>
    <xdr:sp macro="" textlink="">
      <xdr:nvSpPr>
        <xdr:cNvPr id="449" name="フローチャート: 判断 448"/>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43197</xdr:rowOff>
    </xdr:from>
    <xdr:ext cx="762000" cy="259045"/>
    <xdr:sp macro="" textlink="">
      <xdr:nvSpPr>
        <xdr:cNvPr id="450" name="テキスト ボックス 449"/>
        <xdr:cNvSpPr txBox="1"/>
      </xdr:nvSpPr>
      <xdr:spPr>
        <a:xfrm>
          <a:off x="14401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80</xdr:row>
      <xdr:rowOff>5080</xdr:rowOff>
    </xdr:to>
    <xdr:cxnSp macro="">
      <xdr:nvCxnSpPr>
        <xdr:cNvPr id="451" name="直線コネクタ 450"/>
        <xdr:cNvCxnSpPr/>
      </xdr:nvCxnSpPr>
      <xdr:spPr>
        <a:xfrm>
          <a:off x="13004800" y="135686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52" name="フローチャート: 判断 451"/>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53" name="テキスト ボックス 452"/>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160020</xdr:rowOff>
    </xdr:from>
    <xdr:to>
      <xdr:col>65</xdr:col>
      <xdr:colOff>53975</xdr:colOff>
      <xdr:row>77</xdr:row>
      <xdr:rowOff>90170</xdr:rowOff>
    </xdr:to>
    <xdr:sp macro="" textlink="">
      <xdr:nvSpPr>
        <xdr:cNvPr id="454" name="フローチャート: 判断 453"/>
        <xdr:cNvSpPr/>
      </xdr:nvSpPr>
      <xdr:spPr>
        <a:xfrm>
          <a:off x="12954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100347</xdr:rowOff>
    </xdr:from>
    <xdr:ext cx="762000" cy="259045"/>
    <xdr:sp macro="" textlink="">
      <xdr:nvSpPr>
        <xdr:cNvPr id="455" name="テキスト ボックス 454"/>
        <xdr:cNvSpPr txBox="1"/>
      </xdr:nvSpPr>
      <xdr:spPr>
        <a:xfrm>
          <a:off x="12623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83820</xdr:rowOff>
    </xdr:from>
    <xdr:to>
      <xdr:col>82</xdr:col>
      <xdr:colOff>158750</xdr:colOff>
      <xdr:row>79</xdr:row>
      <xdr:rowOff>13970</xdr:rowOff>
    </xdr:to>
    <xdr:sp macro="" textlink="">
      <xdr:nvSpPr>
        <xdr:cNvPr id="461" name="楕円 460"/>
        <xdr:cNvSpPr/>
      </xdr:nvSpPr>
      <xdr:spPr>
        <a:xfrm>
          <a:off x="16459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55897</xdr:rowOff>
    </xdr:from>
    <xdr:ext cx="762000" cy="259045"/>
    <xdr:sp macro="" textlink="">
      <xdr:nvSpPr>
        <xdr:cNvPr id="462" name="公債費以外該当値テキスト"/>
        <xdr:cNvSpPr txBox="1"/>
      </xdr:nvSpPr>
      <xdr:spPr>
        <a:xfrm>
          <a:off x="16598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102870</xdr:rowOff>
    </xdr:from>
    <xdr:to>
      <xdr:col>78</xdr:col>
      <xdr:colOff>120650</xdr:colOff>
      <xdr:row>80</xdr:row>
      <xdr:rowOff>33020</xdr:rowOff>
    </xdr:to>
    <xdr:sp macro="" textlink="">
      <xdr:nvSpPr>
        <xdr:cNvPr id="463" name="楕円 462"/>
        <xdr:cNvSpPr/>
      </xdr:nvSpPr>
      <xdr:spPr>
        <a:xfrm>
          <a:off x="15621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17797</xdr:rowOff>
    </xdr:from>
    <xdr:ext cx="736600" cy="259045"/>
    <xdr:sp macro="" textlink="">
      <xdr:nvSpPr>
        <xdr:cNvPr id="464" name="テキスト ボックス 463"/>
        <xdr:cNvSpPr txBox="1"/>
      </xdr:nvSpPr>
      <xdr:spPr>
        <a:xfrm>
          <a:off x="15290800" y="1373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49530</xdr:rowOff>
    </xdr:from>
    <xdr:to>
      <xdr:col>74</xdr:col>
      <xdr:colOff>31750</xdr:colOff>
      <xdr:row>79</xdr:row>
      <xdr:rowOff>151130</xdr:rowOff>
    </xdr:to>
    <xdr:sp macro="" textlink="">
      <xdr:nvSpPr>
        <xdr:cNvPr id="465" name="楕円 464"/>
        <xdr:cNvSpPr/>
      </xdr:nvSpPr>
      <xdr:spPr>
        <a:xfrm>
          <a:off x="14732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135907</xdr:rowOff>
    </xdr:from>
    <xdr:ext cx="762000" cy="259045"/>
    <xdr:sp macro="" textlink="">
      <xdr:nvSpPr>
        <xdr:cNvPr id="466" name="テキスト ボックス 465"/>
        <xdr:cNvSpPr txBox="1"/>
      </xdr:nvSpPr>
      <xdr:spPr>
        <a:xfrm>
          <a:off x="14401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125730</xdr:rowOff>
    </xdr:from>
    <xdr:to>
      <xdr:col>69</xdr:col>
      <xdr:colOff>142875</xdr:colOff>
      <xdr:row>80</xdr:row>
      <xdr:rowOff>55880</xdr:rowOff>
    </xdr:to>
    <xdr:sp macro="" textlink="">
      <xdr:nvSpPr>
        <xdr:cNvPr id="467" name="楕円 466"/>
        <xdr:cNvSpPr/>
      </xdr:nvSpPr>
      <xdr:spPr>
        <a:xfrm>
          <a:off x="13843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40657</xdr:rowOff>
    </xdr:from>
    <xdr:ext cx="762000" cy="259045"/>
    <xdr:sp macro="" textlink="">
      <xdr:nvSpPr>
        <xdr:cNvPr id="468" name="テキスト ボックス 467"/>
        <xdr:cNvSpPr txBox="1"/>
      </xdr:nvSpPr>
      <xdr:spPr>
        <a:xfrm>
          <a:off x="13512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69" name="楕円 468"/>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70" name="テキスト ボックス 469"/>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39705</xdr:rowOff>
    </xdr:from>
    <xdr:to>
      <xdr:col>29</xdr:col>
      <xdr:colOff>127000</xdr:colOff>
      <xdr:row>19</xdr:row>
      <xdr:rowOff>107417</xdr:rowOff>
    </xdr:to>
    <xdr:cxnSp macro="">
      <xdr:nvCxnSpPr>
        <xdr:cNvPr id="43" name="直線コネクタ 42"/>
        <xdr:cNvCxnSpPr/>
      </xdr:nvCxnSpPr>
      <xdr:spPr bwMode="auto">
        <a:xfrm flipV="1">
          <a:off x="5651500" y="2144730"/>
          <a:ext cx="0" cy="12678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79494</xdr:rowOff>
    </xdr:from>
    <xdr:ext cx="762000" cy="259045"/>
    <xdr:sp macro="" textlink="">
      <xdr:nvSpPr>
        <xdr:cNvPr id="44" name="人口1人当たり決算額の推移最小値テキスト130"/>
        <xdr:cNvSpPr txBox="1"/>
      </xdr:nvSpPr>
      <xdr:spPr>
        <a:xfrm>
          <a:off x="5740400" y="33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107417</xdr:rowOff>
    </xdr:from>
    <xdr:to>
      <xdr:col>30</xdr:col>
      <xdr:colOff>25400</xdr:colOff>
      <xdr:row>19</xdr:row>
      <xdr:rowOff>107417</xdr:rowOff>
    </xdr:to>
    <xdr:cxnSp macro="">
      <xdr:nvCxnSpPr>
        <xdr:cNvPr id="45" name="直線コネクタ 44"/>
        <xdr:cNvCxnSpPr/>
      </xdr:nvCxnSpPr>
      <xdr:spPr bwMode="auto">
        <a:xfrm>
          <a:off x="5562600" y="34125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126082</xdr:rowOff>
    </xdr:from>
    <xdr:ext cx="762000" cy="259045"/>
    <xdr:sp macro="" textlink="">
      <xdr:nvSpPr>
        <xdr:cNvPr id="46" name="人口1人当たり決算額の推移最大値テキスト130"/>
        <xdr:cNvSpPr txBox="1"/>
      </xdr:nvSpPr>
      <xdr:spPr>
        <a:xfrm>
          <a:off x="5740400" y="188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39705</xdr:rowOff>
    </xdr:from>
    <xdr:to>
      <xdr:col>30</xdr:col>
      <xdr:colOff>25400</xdr:colOff>
      <xdr:row>12</xdr:row>
      <xdr:rowOff>39705</xdr:rowOff>
    </xdr:to>
    <xdr:cxnSp macro="">
      <xdr:nvCxnSpPr>
        <xdr:cNvPr id="47" name="直線コネクタ 46"/>
        <xdr:cNvCxnSpPr/>
      </xdr:nvCxnSpPr>
      <xdr:spPr bwMode="auto">
        <a:xfrm>
          <a:off x="5562600" y="2144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76281</xdr:rowOff>
    </xdr:from>
    <xdr:to>
      <xdr:col>29</xdr:col>
      <xdr:colOff>127000</xdr:colOff>
      <xdr:row>17</xdr:row>
      <xdr:rowOff>106365</xdr:rowOff>
    </xdr:to>
    <xdr:cxnSp macro="">
      <xdr:nvCxnSpPr>
        <xdr:cNvPr id="48" name="直線コネクタ 47"/>
        <xdr:cNvCxnSpPr/>
      </xdr:nvCxnSpPr>
      <xdr:spPr bwMode="auto">
        <a:xfrm flipV="1">
          <a:off x="5003800" y="3038556"/>
          <a:ext cx="647700" cy="3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160469</xdr:rowOff>
    </xdr:from>
    <xdr:ext cx="762000" cy="259045"/>
    <xdr:sp macro="" textlink="">
      <xdr:nvSpPr>
        <xdr:cNvPr id="49" name="人口1人当たり決算額の推移平均値テキスト130"/>
        <xdr:cNvSpPr txBox="1"/>
      </xdr:nvSpPr>
      <xdr:spPr>
        <a:xfrm>
          <a:off x="5740400" y="2608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143942</xdr:rowOff>
    </xdr:from>
    <xdr:to>
      <xdr:col>29</xdr:col>
      <xdr:colOff>177800</xdr:colOff>
      <xdr:row>16</xdr:row>
      <xdr:rowOff>74092</xdr:rowOff>
    </xdr:to>
    <xdr:sp macro="" textlink="">
      <xdr:nvSpPr>
        <xdr:cNvPr id="50" name="フローチャート: 判断 49"/>
        <xdr:cNvSpPr/>
      </xdr:nvSpPr>
      <xdr:spPr bwMode="auto">
        <a:xfrm>
          <a:off x="56007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106365</xdr:rowOff>
    </xdr:from>
    <xdr:to>
      <xdr:col>26</xdr:col>
      <xdr:colOff>50800</xdr:colOff>
      <xdr:row>17</xdr:row>
      <xdr:rowOff>149525</xdr:rowOff>
    </xdr:to>
    <xdr:cxnSp macro="">
      <xdr:nvCxnSpPr>
        <xdr:cNvPr id="51" name="直線コネクタ 50"/>
        <xdr:cNvCxnSpPr/>
      </xdr:nvCxnSpPr>
      <xdr:spPr bwMode="auto">
        <a:xfrm flipV="1">
          <a:off x="4305300" y="3068640"/>
          <a:ext cx="698500" cy="43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10759</xdr:rowOff>
    </xdr:from>
    <xdr:to>
      <xdr:col>26</xdr:col>
      <xdr:colOff>101600</xdr:colOff>
      <xdr:row>16</xdr:row>
      <xdr:rowOff>112359</xdr:rowOff>
    </xdr:to>
    <xdr:sp macro="" textlink="">
      <xdr:nvSpPr>
        <xdr:cNvPr id="52" name="フローチャート: 判断 51"/>
        <xdr:cNvSpPr/>
      </xdr:nvSpPr>
      <xdr:spPr bwMode="auto">
        <a:xfrm>
          <a:off x="4953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122536</xdr:rowOff>
    </xdr:from>
    <xdr:ext cx="736600" cy="259045"/>
    <xdr:sp macro="" textlink="">
      <xdr:nvSpPr>
        <xdr:cNvPr id="53" name="テキスト ボックス 52"/>
        <xdr:cNvSpPr txBox="1"/>
      </xdr:nvSpPr>
      <xdr:spPr>
        <a:xfrm>
          <a:off x="4622800" y="257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149525</xdr:rowOff>
    </xdr:from>
    <xdr:to>
      <xdr:col>22</xdr:col>
      <xdr:colOff>114300</xdr:colOff>
      <xdr:row>18</xdr:row>
      <xdr:rowOff>17074</xdr:rowOff>
    </xdr:to>
    <xdr:cxnSp macro="">
      <xdr:nvCxnSpPr>
        <xdr:cNvPr id="54" name="直線コネクタ 53"/>
        <xdr:cNvCxnSpPr/>
      </xdr:nvCxnSpPr>
      <xdr:spPr bwMode="auto">
        <a:xfrm flipV="1">
          <a:off x="3606800" y="3111800"/>
          <a:ext cx="698500" cy="38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6736</xdr:rowOff>
    </xdr:from>
    <xdr:to>
      <xdr:col>22</xdr:col>
      <xdr:colOff>165100</xdr:colOff>
      <xdr:row>17</xdr:row>
      <xdr:rowOff>108336</xdr:rowOff>
    </xdr:to>
    <xdr:sp macro="" textlink="">
      <xdr:nvSpPr>
        <xdr:cNvPr id="55" name="フローチャート: 判断 54"/>
        <xdr:cNvSpPr/>
      </xdr:nvSpPr>
      <xdr:spPr bwMode="auto">
        <a:xfrm>
          <a:off x="42545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118513</xdr:rowOff>
    </xdr:from>
    <xdr:ext cx="762000" cy="259045"/>
    <xdr:sp macro="" textlink="">
      <xdr:nvSpPr>
        <xdr:cNvPr id="56" name="テキスト ボックス 55"/>
        <xdr:cNvSpPr txBox="1"/>
      </xdr:nvSpPr>
      <xdr:spPr>
        <a:xfrm>
          <a:off x="3924300" y="273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11222</xdr:rowOff>
    </xdr:from>
    <xdr:to>
      <xdr:col>18</xdr:col>
      <xdr:colOff>177800</xdr:colOff>
      <xdr:row>18</xdr:row>
      <xdr:rowOff>17074</xdr:rowOff>
    </xdr:to>
    <xdr:cxnSp macro="">
      <xdr:nvCxnSpPr>
        <xdr:cNvPr id="57" name="直線コネクタ 56"/>
        <xdr:cNvCxnSpPr/>
      </xdr:nvCxnSpPr>
      <xdr:spPr bwMode="auto">
        <a:xfrm>
          <a:off x="2908300" y="3144947"/>
          <a:ext cx="698500" cy="5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76816</xdr:rowOff>
    </xdr:from>
    <xdr:ext cx="762000" cy="259045"/>
    <xdr:sp macro="" textlink="">
      <xdr:nvSpPr>
        <xdr:cNvPr id="59" name="テキスト ボックス 58"/>
        <xdr:cNvSpPr txBox="1"/>
      </xdr:nvSpPr>
      <xdr:spPr>
        <a:xfrm>
          <a:off x="32258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80017</xdr:rowOff>
    </xdr:from>
    <xdr:ext cx="762000" cy="259045"/>
    <xdr:sp macro="" textlink="">
      <xdr:nvSpPr>
        <xdr:cNvPr id="61" name="テキスト ボックス 60"/>
        <xdr:cNvSpPr txBox="1"/>
      </xdr:nvSpPr>
      <xdr:spPr>
        <a:xfrm>
          <a:off x="25273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25481</xdr:rowOff>
    </xdr:from>
    <xdr:to>
      <xdr:col>29</xdr:col>
      <xdr:colOff>177800</xdr:colOff>
      <xdr:row>17</xdr:row>
      <xdr:rowOff>127081</xdr:rowOff>
    </xdr:to>
    <xdr:sp macro="" textlink="">
      <xdr:nvSpPr>
        <xdr:cNvPr id="67" name="楕円 66"/>
        <xdr:cNvSpPr/>
      </xdr:nvSpPr>
      <xdr:spPr bwMode="auto">
        <a:xfrm>
          <a:off x="5600700" y="2987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169008</xdr:rowOff>
    </xdr:from>
    <xdr:ext cx="762000" cy="259045"/>
    <xdr:sp macro="" textlink="">
      <xdr:nvSpPr>
        <xdr:cNvPr id="68" name="人口1人当たり決算額の推移該当値テキスト130"/>
        <xdr:cNvSpPr txBox="1"/>
      </xdr:nvSpPr>
      <xdr:spPr>
        <a:xfrm>
          <a:off x="5740400" y="295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55565</xdr:rowOff>
    </xdr:from>
    <xdr:to>
      <xdr:col>26</xdr:col>
      <xdr:colOff>101600</xdr:colOff>
      <xdr:row>17</xdr:row>
      <xdr:rowOff>157165</xdr:rowOff>
    </xdr:to>
    <xdr:sp macro="" textlink="">
      <xdr:nvSpPr>
        <xdr:cNvPr id="69" name="楕円 68"/>
        <xdr:cNvSpPr/>
      </xdr:nvSpPr>
      <xdr:spPr bwMode="auto">
        <a:xfrm>
          <a:off x="4953000" y="3017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141942</xdr:rowOff>
    </xdr:from>
    <xdr:ext cx="736600" cy="259045"/>
    <xdr:sp macro="" textlink="">
      <xdr:nvSpPr>
        <xdr:cNvPr id="70" name="テキスト ボックス 69"/>
        <xdr:cNvSpPr txBox="1"/>
      </xdr:nvSpPr>
      <xdr:spPr>
        <a:xfrm>
          <a:off x="4622800" y="310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98725</xdr:rowOff>
    </xdr:from>
    <xdr:to>
      <xdr:col>22</xdr:col>
      <xdr:colOff>165100</xdr:colOff>
      <xdr:row>18</xdr:row>
      <xdr:rowOff>28875</xdr:rowOff>
    </xdr:to>
    <xdr:sp macro="" textlink="">
      <xdr:nvSpPr>
        <xdr:cNvPr id="71" name="楕円 70"/>
        <xdr:cNvSpPr/>
      </xdr:nvSpPr>
      <xdr:spPr bwMode="auto">
        <a:xfrm>
          <a:off x="4254500" y="3061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13652</xdr:rowOff>
    </xdr:from>
    <xdr:ext cx="762000" cy="259045"/>
    <xdr:sp macro="" textlink="">
      <xdr:nvSpPr>
        <xdr:cNvPr id="72" name="テキスト ボックス 71"/>
        <xdr:cNvSpPr txBox="1"/>
      </xdr:nvSpPr>
      <xdr:spPr>
        <a:xfrm>
          <a:off x="3924300" y="31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137724</xdr:rowOff>
    </xdr:from>
    <xdr:to>
      <xdr:col>19</xdr:col>
      <xdr:colOff>38100</xdr:colOff>
      <xdr:row>18</xdr:row>
      <xdr:rowOff>67874</xdr:rowOff>
    </xdr:to>
    <xdr:sp macro="" textlink="">
      <xdr:nvSpPr>
        <xdr:cNvPr id="73" name="楕円 72"/>
        <xdr:cNvSpPr/>
      </xdr:nvSpPr>
      <xdr:spPr bwMode="auto">
        <a:xfrm>
          <a:off x="3556000" y="3099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52651</xdr:rowOff>
    </xdr:from>
    <xdr:ext cx="762000" cy="259045"/>
    <xdr:sp macro="" textlink="">
      <xdr:nvSpPr>
        <xdr:cNvPr id="74" name="テキスト ボックス 73"/>
        <xdr:cNvSpPr txBox="1"/>
      </xdr:nvSpPr>
      <xdr:spPr>
        <a:xfrm>
          <a:off x="3225800" y="3186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131872</xdr:rowOff>
    </xdr:from>
    <xdr:to>
      <xdr:col>15</xdr:col>
      <xdr:colOff>101600</xdr:colOff>
      <xdr:row>18</xdr:row>
      <xdr:rowOff>62022</xdr:rowOff>
    </xdr:to>
    <xdr:sp macro="" textlink="">
      <xdr:nvSpPr>
        <xdr:cNvPr id="75" name="楕円 74"/>
        <xdr:cNvSpPr/>
      </xdr:nvSpPr>
      <xdr:spPr bwMode="auto">
        <a:xfrm>
          <a:off x="2857500" y="3094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46799</xdr:rowOff>
    </xdr:from>
    <xdr:ext cx="762000" cy="259045"/>
    <xdr:sp macro="" textlink="">
      <xdr:nvSpPr>
        <xdr:cNvPr id="76" name="テキスト ボックス 75"/>
        <xdr:cNvSpPr txBox="1"/>
      </xdr:nvSpPr>
      <xdr:spPr>
        <a:xfrm>
          <a:off x="2527300" y="318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251097</xdr:rowOff>
    </xdr:from>
    <xdr:to>
      <xdr:col>29</xdr:col>
      <xdr:colOff>127000</xdr:colOff>
      <xdr:row>37</xdr:row>
      <xdr:rowOff>250150</xdr:rowOff>
    </xdr:to>
    <xdr:cxnSp macro="">
      <xdr:nvCxnSpPr>
        <xdr:cNvPr id="106" name="直線コネクタ 105"/>
        <xdr:cNvCxnSpPr/>
      </xdr:nvCxnSpPr>
      <xdr:spPr bwMode="auto">
        <a:xfrm flipV="1">
          <a:off x="5651500" y="6175647"/>
          <a:ext cx="0" cy="1199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222227</xdr:rowOff>
    </xdr:from>
    <xdr:ext cx="762000" cy="259045"/>
    <xdr:sp macro="" textlink="">
      <xdr:nvSpPr>
        <xdr:cNvPr id="107" name="人口1人当たり決算額の推移最小値テキスト445"/>
        <xdr:cNvSpPr txBox="1"/>
      </xdr:nvSpPr>
      <xdr:spPr>
        <a:xfrm>
          <a:off x="5740400" y="73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250150</xdr:rowOff>
    </xdr:from>
    <xdr:to>
      <xdr:col>30</xdr:col>
      <xdr:colOff>25400</xdr:colOff>
      <xdr:row>37</xdr:row>
      <xdr:rowOff>250150</xdr:rowOff>
    </xdr:to>
    <xdr:cxnSp macro="">
      <xdr:nvCxnSpPr>
        <xdr:cNvPr id="108" name="直線コネクタ 107"/>
        <xdr:cNvCxnSpPr/>
      </xdr:nvCxnSpPr>
      <xdr:spPr bwMode="auto">
        <a:xfrm>
          <a:off x="5562600" y="7374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166024</xdr:rowOff>
    </xdr:from>
    <xdr:ext cx="762000" cy="259045"/>
    <xdr:sp macro="" textlink="">
      <xdr:nvSpPr>
        <xdr:cNvPr id="109" name="人口1人当たり決算額の推移最大値テキスト445"/>
        <xdr:cNvSpPr txBox="1"/>
      </xdr:nvSpPr>
      <xdr:spPr>
        <a:xfrm>
          <a:off x="5740400" y="591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251097</xdr:rowOff>
    </xdr:from>
    <xdr:to>
      <xdr:col>30</xdr:col>
      <xdr:colOff>25400</xdr:colOff>
      <xdr:row>33</xdr:row>
      <xdr:rowOff>251097</xdr:rowOff>
    </xdr:to>
    <xdr:cxnSp macro="">
      <xdr:nvCxnSpPr>
        <xdr:cNvPr id="110" name="直線コネクタ 109"/>
        <xdr:cNvCxnSpPr/>
      </xdr:nvCxnSpPr>
      <xdr:spPr bwMode="auto">
        <a:xfrm>
          <a:off x="5562600" y="617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335222</xdr:rowOff>
    </xdr:from>
    <xdr:to>
      <xdr:col>29</xdr:col>
      <xdr:colOff>127000</xdr:colOff>
      <xdr:row>36</xdr:row>
      <xdr:rowOff>453</xdr:rowOff>
    </xdr:to>
    <xdr:cxnSp macro="">
      <xdr:nvCxnSpPr>
        <xdr:cNvPr id="111" name="直線コネクタ 110"/>
        <xdr:cNvCxnSpPr/>
      </xdr:nvCxnSpPr>
      <xdr:spPr bwMode="auto">
        <a:xfrm flipV="1">
          <a:off x="5003800" y="6945572"/>
          <a:ext cx="647700" cy="8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319999</xdr:rowOff>
    </xdr:from>
    <xdr:ext cx="762000" cy="259045"/>
    <xdr:sp macro="" textlink="">
      <xdr:nvSpPr>
        <xdr:cNvPr id="112" name="人口1人当たり決算額の推移平均値テキスト445"/>
        <xdr:cNvSpPr txBox="1"/>
      </xdr:nvSpPr>
      <xdr:spPr>
        <a:xfrm>
          <a:off x="5740400" y="693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286969</xdr:rowOff>
    </xdr:from>
    <xdr:to>
      <xdr:col>29</xdr:col>
      <xdr:colOff>177800</xdr:colOff>
      <xdr:row>36</xdr:row>
      <xdr:rowOff>45669</xdr:rowOff>
    </xdr:to>
    <xdr:sp macro="" textlink="">
      <xdr:nvSpPr>
        <xdr:cNvPr id="113" name="フローチャート: 判断 112"/>
        <xdr:cNvSpPr/>
      </xdr:nvSpPr>
      <xdr:spPr bwMode="auto">
        <a:xfrm>
          <a:off x="5600700" y="689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341426</xdr:rowOff>
    </xdr:from>
    <xdr:to>
      <xdr:col>26</xdr:col>
      <xdr:colOff>50800</xdr:colOff>
      <xdr:row>36</xdr:row>
      <xdr:rowOff>453</xdr:rowOff>
    </xdr:to>
    <xdr:cxnSp macro="">
      <xdr:nvCxnSpPr>
        <xdr:cNvPr id="114" name="直線コネクタ 113"/>
        <xdr:cNvCxnSpPr/>
      </xdr:nvCxnSpPr>
      <xdr:spPr bwMode="auto">
        <a:xfrm>
          <a:off x="4305300" y="6951776"/>
          <a:ext cx="698500" cy="1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276976</xdr:rowOff>
    </xdr:from>
    <xdr:to>
      <xdr:col>26</xdr:col>
      <xdr:colOff>101600</xdr:colOff>
      <xdr:row>36</xdr:row>
      <xdr:rowOff>35676</xdr:rowOff>
    </xdr:to>
    <xdr:sp macro="" textlink="">
      <xdr:nvSpPr>
        <xdr:cNvPr id="115" name="フローチャート: 判断 114"/>
        <xdr:cNvSpPr/>
      </xdr:nvSpPr>
      <xdr:spPr bwMode="auto">
        <a:xfrm>
          <a:off x="49530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45853</xdr:rowOff>
    </xdr:from>
    <xdr:ext cx="736600" cy="259045"/>
    <xdr:sp macro="" textlink="">
      <xdr:nvSpPr>
        <xdr:cNvPr id="116" name="テキスト ボックス 115"/>
        <xdr:cNvSpPr txBox="1"/>
      </xdr:nvSpPr>
      <xdr:spPr>
        <a:xfrm>
          <a:off x="4622800" y="665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305635</xdr:rowOff>
    </xdr:from>
    <xdr:to>
      <xdr:col>22</xdr:col>
      <xdr:colOff>114300</xdr:colOff>
      <xdr:row>35</xdr:row>
      <xdr:rowOff>341426</xdr:rowOff>
    </xdr:to>
    <xdr:cxnSp macro="">
      <xdr:nvCxnSpPr>
        <xdr:cNvPr id="117" name="直線コネクタ 116"/>
        <xdr:cNvCxnSpPr/>
      </xdr:nvCxnSpPr>
      <xdr:spPr bwMode="auto">
        <a:xfrm>
          <a:off x="3606800" y="6915985"/>
          <a:ext cx="698500" cy="3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50074</xdr:rowOff>
    </xdr:from>
    <xdr:to>
      <xdr:col>22</xdr:col>
      <xdr:colOff>165100</xdr:colOff>
      <xdr:row>36</xdr:row>
      <xdr:rowOff>151674</xdr:rowOff>
    </xdr:to>
    <xdr:sp macro="" textlink="">
      <xdr:nvSpPr>
        <xdr:cNvPr id="118" name="フローチャート: 判断 117"/>
        <xdr:cNvSpPr/>
      </xdr:nvSpPr>
      <xdr:spPr bwMode="auto">
        <a:xfrm>
          <a:off x="4254500" y="7003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136451</xdr:rowOff>
    </xdr:from>
    <xdr:ext cx="762000" cy="259045"/>
    <xdr:sp macro="" textlink="">
      <xdr:nvSpPr>
        <xdr:cNvPr id="119" name="テキスト ボックス 118"/>
        <xdr:cNvSpPr txBox="1"/>
      </xdr:nvSpPr>
      <xdr:spPr>
        <a:xfrm>
          <a:off x="3924300" y="708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305635</xdr:rowOff>
    </xdr:from>
    <xdr:to>
      <xdr:col>18</xdr:col>
      <xdr:colOff>177800</xdr:colOff>
      <xdr:row>36</xdr:row>
      <xdr:rowOff>3719</xdr:rowOff>
    </xdr:to>
    <xdr:cxnSp macro="">
      <xdr:nvCxnSpPr>
        <xdr:cNvPr id="120" name="直線コネクタ 119"/>
        <xdr:cNvCxnSpPr/>
      </xdr:nvCxnSpPr>
      <xdr:spPr bwMode="auto">
        <a:xfrm flipV="1">
          <a:off x="2908300" y="6915985"/>
          <a:ext cx="698500" cy="40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23688</xdr:rowOff>
    </xdr:from>
    <xdr:to>
      <xdr:col>19</xdr:col>
      <xdr:colOff>38100</xdr:colOff>
      <xdr:row>36</xdr:row>
      <xdr:rowOff>125288</xdr:rowOff>
    </xdr:to>
    <xdr:sp macro="" textlink="">
      <xdr:nvSpPr>
        <xdr:cNvPr id="121" name="フローチャート: 判断 120"/>
        <xdr:cNvSpPr/>
      </xdr:nvSpPr>
      <xdr:spPr bwMode="auto">
        <a:xfrm>
          <a:off x="35560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110065</xdr:rowOff>
    </xdr:from>
    <xdr:ext cx="762000" cy="259045"/>
    <xdr:sp macro="" textlink="">
      <xdr:nvSpPr>
        <xdr:cNvPr id="122" name="テキスト ボックス 121"/>
        <xdr:cNvSpPr txBox="1"/>
      </xdr:nvSpPr>
      <xdr:spPr>
        <a:xfrm>
          <a:off x="3225800" y="70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319659</xdr:rowOff>
    </xdr:from>
    <xdr:to>
      <xdr:col>15</xdr:col>
      <xdr:colOff>101600</xdr:colOff>
      <xdr:row>36</xdr:row>
      <xdr:rowOff>78359</xdr:rowOff>
    </xdr:to>
    <xdr:sp macro="" textlink="">
      <xdr:nvSpPr>
        <xdr:cNvPr id="123" name="フローチャート: 判断 122"/>
        <xdr:cNvSpPr/>
      </xdr:nvSpPr>
      <xdr:spPr bwMode="auto">
        <a:xfrm>
          <a:off x="28575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63136</xdr:rowOff>
    </xdr:from>
    <xdr:ext cx="762000" cy="259045"/>
    <xdr:sp macro="" textlink="">
      <xdr:nvSpPr>
        <xdr:cNvPr id="124" name="テキスト ボックス 123"/>
        <xdr:cNvSpPr txBox="1"/>
      </xdr:nvSpPr>
      <xdr:spPr>
        <a:xfrm>
          <a:off x="2527300" y="701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284422</xdr:rowOff>
    </xdr:from>
    <xdr:to>
      <xdr:col>29</xdr:col>
      <xdr:colOff>177800</xdr:colOff>
      <xdr:row>36</xdr:row>
      <xdr:rowOff>43122</xdr:rowOff>
    </xdr:to>
    <xdr:sp macro="" textlink="">
      <xdr:nvSpPr>
        <xdr:cNvPr id="130" name="楕円 129"/>
        <xdr:cNvSpPr/>
      </xdr:nvSpPr>
      <xdr:spPr bwMode="auto">
        <a:xfrm>
          <a:off x="5600700" y="6894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129499</xdr:rowOff>
    </xdr:from>
    <xdr:ext cx="762000" cy="259045"/>
    <xdr:sp macro="" textlink="">
      <xdr:nvSpPr>
        <xdr:cNvPr id="131" name="人口1人当たり決算額の推移該当値テキスト445"/>
        <xdr:cNvSpPr txBox="1"/>
      </xdr:nvSpPr>
      <xdr:spPr>
        <a:xfrm>
          <a:off x="5740400" y="673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292553</xdr:rowOff>
    </xdr:from>
    <xdr:to>
      <xdr:col>26</xdr:col>
      <xdr:colOff>101600</xdr:colOff>
      <xdr:row>36</xdr:row>
      <xdr:rowOff>51253</xdr:rowOff>
    </xdr:to>
    <xdr:sp macro="" textlink="">
      <xdr:nvSpPr>
        <xdr:cNvPr id="132" name="楕円 131"/>
        <xdr:cNvSpPr/>
      </xdr:nvSpPr>
      <xdr:spPr bwMode="auto">
        <a:xfrm>
          <a:off x="4953000" y="690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36030</xdr:rowOff>
    </xdr:from>
    <xdr:ext cx="736600" cy="259045"/>
    <xdr:sp macro="" textlink="">
      <xdr:nvSpPr>
        <xdr:cNvPr id="133" name="テキスト ボックス 132"/>
        <xdr:cNvSpPr txBox="1"/>
      </xdr:nvSpPr>
      <xdr:spPr>
        <a:xfrm>
          <a:off x="4622800" y="6989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290626</xdr:rowOff>
    </xdr:from>
    <xdr:to>
      <xdr:col>22</xdr:col>
      <xdr:colOff>165100</xdr:colOff>
      <xdr:row>36</xdr:row>
      <xdr:rowOff>49326</xdr:rowOff>
    </xdr:to>
    <xdr:sp macro="" textlink="">
      <xdr:nvSpPr>
        <xdr:cNvPr id="134" name="楕円 133"/>
        <xdr:cNvSpPr/>
      </xdr:nvSpPr>
      <xdr:spPr bwMode="auto">
        <a:xfrm>
          <a:off x="4254500" y="6900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59503</xdr:rowOff>
    </xdr:from>
    <xdr:ext cx="762000" cy="259045"/>
    <xdr:sp macro="" textlink="">
      <xdr:nvSpPr>
        <xdr:cNvPr id="135" name="テキスト ボックス 134"/>
        <xdr:cNvSpPr txBox="1"/>
      </xdr:nvSpPr>
      <xdr:spPr>
        <a:xfrm>
          <a:off x="3924300" y="66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254835</xdr:rowOff>
    </xdr:from>
    <xdr:to>
      <xdr:col>19</xdr:col>
      <xdr:colOff>38100</xdr:colOff>
      <xdr:row>36</xdr:row>
      <xdr:rowOff>13535</xdr:rowOff>
    </xdr:to>
    <xdr:sp macro="" textlink="">
      <xdr:nvSpPr>
        <xdr:cNvPr id="136" name="楕円 135"/>
        <xdr:cNvSpPr/>
      </xdr:nvSpPr>
      <xdr:spPr bwMode="auto">
        <a:xfrm>
          <a:off x="3556000" y="6865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23712</xdr:rowOff>
    </xdr:from>
    <xdr:ext cx="762000" cy="259045"/>
    <xdr:sp macro="" textlink="">
      <xdr:nvSpPr>
        <xdr:cNvPr id="137" name="テキスト ボックス 136"/>
        <xdr:cNvSpPr txBox="1"/>
      </xdr:nvSpPr>
      <xdr:spPr>
        <a:xfrm>
          <a:off x="3225800" y="663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295819</xdr:rowOff>
    </xdr:from>
    <xdr:to>
      <xdr:col>15</xdr:col>
      <xdr:colOff>101600</xdr:colOff>
      <xdr:row>36</xdr:row>
      <xdr:rowOff>54519</xdr:rowOff>
    </xdr:to>
    <xdr:sp macro="" textlink="">
      <xdr:nvSpPr>
        <xdr:cNvPr id="138" name="楕円 137"/>
        <xdr:cNvSpPr/>
      </xdr:nvSpPr>
      <xdr:spPr bwMode="auto">
        <a:xfrm>
          <a:off x="2857500" y="6906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64696</xdr:rowOff>
    </xdr:from>
    <xdr:ext cx="762000" cy="259045"/>
    <xdr:sp macro="" textlink="">
      <xdr:nvSpPr>
        <xdr:cNvPr id="139" name="テキスト ボックス 138"/>
        <xdr:cNvSpPr txBox="1"/>
      </xdr:nvSpPr>
      <xdr:spPr>
        <a:xfrm>
          <a:off x="2527300" y="667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277,707
272,395
368.17
93,162,686
88,609,496
4,298,094
51,871,254
49,084,128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65329</xdr:rowOff>
    </xdr:from>
    <xdr:to>
      <xdr:col>24</xdr:col>
      <xdr:colOff>62865</xdr:colOff>
      <xdr:row>39</xdr:row>
      <xdr:rowOff>19647</xdr:rowOff>
    </xdr:to>
    <xdr:cxnSp macro="">
      <xdr:nvCxnSpPr>
        <xdr:cNvPr id="56" name="直線コネクタ 55"/>
        <xdr:cNvCxnSpPr/>
      </xdr:nvCxnSpPr>
      <xdr:spPr>
        <a:xfrm flipV="1">
          <a:off x="4633595" y="5380279"/>
          <a:ext cx="1270" cy="13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23474</xdr:rowOff>
    </xdr:from>
    <xdr:ext cx="534377" cy="259045"/>
    <xdr:sp macro="" textlink="">
      <xdr:nvSpPr>
        <xdr:cNvPr id="57" name="人件費最小値テキスト"/>
        <xdr:cNvSpPr txBox="1"/>
      </xdr:nvSpPr>
      <xdr:spPr>
        <a:xfrm>
          <a:off x="4686300" y="67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19647</xdr:rowOff>
    </xdr:from>
    <xdr:to>
      <xdr:col>24</xdr:col>
      <xdr:colOff>152400</xdr:colOff>
      <xdr:row>39</xdr:row>
      <xdr:rowOff>19647</xdr:rowOff>
    </xdr:to>
    <xdr:cxnSp macro="">
      <xdr:nvCxnSpPr>
        <xdr:cNvPr id="58" name="直線コネクタ 57"/>
        <xdr:cNvCxnSpPr/>
      </xdr:nvCxnSpPr>
      <xdr:spPr>
        <a:xfrm>
          <a:off x="4546600" y="670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12006</xdr:rowOff>
    </xdr:from>
    <xdr:ext cx="534377" cy="259045"/>
    <xdr:sp macro="" textlink="">
      <xdr:nvSpPr>
        <xdr:cNvPr id="59" name="人件費最大値テキスト"/>
        <xdr:cNvSpPr txBox="1"/>
      </xdr:nvSpPr>
      <xdr:spPr>
        <a:xfrm>
          <a:off x="4686300" y="515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65329</xdr:rowOff>
    </xdr:from>
    <xdr:to>
      <xdr:col>24</xdr:col>
      <xdr:colOff>152400</xdr:colOff>
      <xdr:row>31</xdr:row>
      <xdr:rowOff>65329</xdr:rowOff>
    </xdr:to>
    <xdr:cxnSp macro="">
      <xdr:nvCxnSpPr>
        <xdr:cNvPr id="60" name="直線コネクタ 59"/>
        <xdr:cNvCxnSpPr/>
      </xdr:nvCxnSpPr>
      <xdr:spPr>
        <a:xfrm>
          <a:off x="4546600" y="5380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98933</xdr:rowOff>
    </xdr:from>
    <xdr:to>
      <xdr:col>24</xdr:col>
      <xdr:colOff>63500</xdr:colOff>
      <xdr:row>34</xdr:row>
      <xdr:rowOff>124041</xdr:rowOff>
    </xdr:to>
    <xdr:cxnSp macro="">
      <xdr:nvCxnSpPr>
        <xdr:cNvPr id="61" name="直線コネクタ 60"/>
        <xdr:cNvCxnSpPr/>
      </xdr:nvCxnSpPr>
      <xdr:spPr>
        <a:xfrm flipV="1">
          <a:off x="3797300" y="5928233"/>
          <a:ext cx="8382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90149</xdr:rowOff>
    </xdr:from>
    <xdr:ext cx="534377" cy="259045"/>
    <xdr:sp macro="" textlink="">
      <xdr:nvSpPr>
        <xdr:cNvPr id="62" name="人件費平均値テキスト"/>
        <xdr:cNvSpPr txBox="1"/>
      </xdr:nvSpPr>
      <xdr:spPr>
        <a:xfrm>
          <a:off x="4686300" y="5919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111722</xdr:rowOff>
    </xdr:from>
    <xdr:to>
      <xdr:col>24</xdr:col>
      <xdr:colOff>114300</xdr:colOff>
      <xdr:row>35</xdr:row>
      <xdr:rowOff>41872</xdr:rowOff>
    </xdr:to>
    <xdr:sp macro="" textlink="">
      <xdr:nvSpPr>
        <xdr:cNvPr id="63" name="フローチャート: 判断 62"/>
        <xdr:cNvSpPr/>
      </xdr:nvSpPr>
      <xdr:spPr>
        <a:xfrm>
          <a:off x="45847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118631</xdr:rowOff>
    </xdr:from>
    <xdr:to>
      <xdr:col>19</xdr:col>
      <xdr:colOff>177800</xdr:colOff>
      <xdr:row>34</xdr:row>
      <xdr:rowOff>124041</xdr:rowOff>
    </xdr:to>
    <xdr:cxnSp macro="">
      <xdr:nvCxnSpPr>
        <xdr:cNvPr id="64" name="直線コネクタ 63"/>
        <xdr:cNvCxnSpPr/>
      </xdr:nvCxnSpPr>
      <xdr:spPr>
        <a:xfrm>
          <a:off x="2908300" y="5947931"/>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122314</xdr:rowOff>
    </xdr:from>
    <xdr:to>
      <xdr:col>20</xdr:col>
      <xdr:colOff>38100</xdr:colOff>
      <xdr:row>35</xdr:row>
      <xdr:rowOff>52464</xdr:rowOff>
    </xdr:to>
    <xdr:sp macro="" textlink="">
      <xdr:nvSpPr>
        <xdr:cNvPr id="65" name="フローチャート: 判断 64"/>
        <xdr:cNvSpPr/>
      </xdr:nvSpPr>
      <xdr:spPr>
        <a:xfrm>
          <a:off x="3746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43591</xdr:rowOff>
    </xdr:from>
    <xdr:ext cx="534377" cy="259045"/>
    <xdr:sp macro="" textlink="">
      <xdr:nvSpPr>
        <xdr:cNvPr id="66" name="テキスト ボックス 65"/>
        <xdr:cNvSpPr txBox="1"/>
      </xdr:nvSpPr>
      <xdr:spPr>
        <a:xfrm>
          <a:off x="3530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118631</xdr:rowOff>
    </xdr:from>
    <xdr:to>
      <xdr:col>15</xdr:col>
      <xdr:colOff>50800</xdr:colOff>
      <xdr:row>34</xdr:row>
      <xdr:rowOff>148882</xdr:rowOff>
    </xdr:to>
    <xdr:cxnSp macro="">
      <xdr:nvCxnSpPr>
        <xdr:cNvPr id="67" name="直線コネクタ 66"/>
        <xdr:cNvCxnSpPr/>
      </xdr:nvCxnSpPr>
      <xdr:spPr>
        <a:xfrm flipV="1">
          <a:off x="2019300" y="5947931"/>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xdr:rowOff>
    </xdr:from>
    <xdr:to>
      <xdr:col>15</xdr:col>
      <xdr:colOff>101600</xdr:colOff>
      <xdr:row>35</xdr:row>
      <xdr:rowOff>102641</xdr:rowOff>
    </xdr:to>
    <xdr:sp macro="" textlink="">
      <xdr:nvSpPr>
        <xdr:cNvPr id="68" name="フローチャート: 判断 67"/>
        <xdr:cNvSpPr/>
      </xdr:nvSpPr>
      <xdr:spPr>
        <a:xfrm>
          <a:off x="2857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93768</xdr:rowOff>
    </xdr:from>
    <xdr:ext cx="534377" cy="259045"/>
    <xdr:sp macro="" textlink="">
      <xdr:nvSpPr>
        <xdr:cNvPr id="69" name="テキスト ボックス 68"/>
        <xdr:cNvSpPr txBox="1"/>
      </xdr:nvSpPr>
      <xdr:spPr>
        <a:xfrm>
          <a:off x="2641111" y="60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116231</xdr:rowOff>
    </xdr:from>
    <xdr:to>
      <xdr:col>10</xdr:col>
      <xdr:colOff>114300</xdr:colOff>
      <xdr:row>34</xdr:row>
      <xdr:rowOff>148882</xdr:rowOff>
    </xdr:to>
    <xdr:cxnSp macro="">
      <xdr:nvCxnSpPr>
        <xdr:cNvPr id="70" name="直線コネクタ 69"/>
        <xdr:cNvCxnSpPr/>
      </xdr:nvCxnSpPr>
      <xdr:spPr>
        <a:xfrm>
          <a:off x="1130300" y="5945531"/>
          <a:ext cx="889000" cy="3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124134</xdr:rowOff>
    </xdr:from>
    <xdr:ext cx="534377" cy="259045"/>
    <xdr:sp macro="" textlink="">
      <xdr:nvSpPr>
        <xdr:cNvPr id="72" name="テキスト ボックス 71"/>
        <xdr:cNvSpPr txBox="1"/>
      </xdr:nvSpPr>
      <xdr:spPr>
        <a:xfrm>
          <a:off x="1752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113276</xdr:rowOff>
    </xdr:from>
    <xdr:ext cx="534377" cy="259045"/>
    <xdr:sp macro="" textlink="">
      <xdr:nvSpPr>
        <xdr:cNvPr id="74" name="テキスト ボックス 73"/>
        <xdr:cNvSpPr txBox="1"/>
      </xdr:nvSpPr>
      <xdr:spPr>
        <a:xfrm>
          <a:off x="863111" y="61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48133</xdr:rowOff>
    </xdr:from>
    <xdr:to>
      <xdr:col>24</xdr:col>
      <xdr:colOff>114300</xdr:colOff>
      <xdr:row>34</xdr:row>
      <xdr:rowOff>149733</xdr:rowOff>
    </xdr:to>
    <xdr:sp macro="" textlink="">
      <xdr:nvSpPr>
        <xdr:cNvPr id="80" name="楕円 79"/>
        <xdr:cNvSpPr/>
      </xdr:nvSpPr>
      <xdr:spPr>
        <a:xfrm>
          <a:off x="4584700" y="587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71010</xdr:rowOff>
    </xdr:from>
    <xdr:ext cx="534377" cy="259045"/>
    <xdr:sp macro="" textlink="">
      <xdr:nvSpPr>
        <xdr:cNvPr id="81" name="人件費該当値テキスト"/>
        <xdr:cNvSpPr txBox="1"/>
      </xdr:nvSpPr>
      <xdr:spPr>
        <a:xfrm>
          <a:off x="4686300" y="57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73241</xdr:rowOff>
    </xdr:from>
    <xdr:to>
      <xdr:col>20</xdr:col>
      <xdr:colOff>38100</xdr:colOff>
      <xdr:row>35</xdr:row>
      <xdr:rowOff>3391</xdr:rowOff>
    </xdr:to>
    <xdr:sp macro="" textlink="">
      <xdr:nvSpPr>
        <xdr:cNvPr id="82" name="楕円 81"/>
        <xdr:cNvSpPr/>
      </xdr:nvSpPr>
      <xdr:spPr>
        <a:xfrm>
          <a:off x="3746500" y="590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19918</xdr:rowOff>
    </xdr:from>
    <xdr:ext cx="534377" cy="259045"/>
    <xdr:sp macro="" textlink="">
      <xdr:nvSpPr>
        <xdr:cNvPr id="83" name="テキスト ボックス 82"/>
        <xdr:cNvSpPr txBox="1"/>
      </xdr:nvSpPr>
      <xdr:spPr>
        <a:xfrm>
          <a:off x="3530111" y="567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67831</xdr:rowOff>
    </xdr:from>
    <xdr:to>
      <xdr:col>15</xdr:col>
      <xdr:colOff>101600</xdr:colOff>
      <xdr:row>34</xdr:row>
      <xdr:rowOff>169431</xdr:rowOff>
    </xdr:to>
    <xdr:sp macro="" textlink="">
      <xdr:nvSpPr>
        <xdr:cNvPr id="84" name="楕円 83"/>
        <xdr:cNvSpPr/>
      </xdr:nvSpPr>
      <xdr:spPr>
        <a:xfrm>
          <a:off x="2857500" y="589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14508</xdr:rowOff>
    </xdr:from>
    <xdr:ext cx="534377" cy="259045"/>
    <xdr:sp macro="" textlink="">
      <xdr:nvSpPr>
        <xdr:cNvPr id="85" name="テキスト ボックス 84"/>
        <xdr:cNvSpPr txBox="1"/>
      </xdr:nvSpPr>
      <xdr:spPr>
        <a:xfrm>
          <a:off x="2641111" y="56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98082</xdr:rowOff>
    </xdr:from>
    <xdr:to>
      <xdr:col>10</xdr:col>
      <xdr:colOff>165100</xdr:colOff>
      <xdr:row>35</xdr:row>
      <xdr:rowOff>28232</xdr:rowOff>
    </xdr:to>
    <xdr:sp macro="" textlink="">
      <xdr:nvSpPr>
        <xdr:cNvPr id="86" name="楕円 85"/>
        <xdr:cNvSpPr/>
      </xdr:nvSpPr>
      <xdr:spPr>
        <a:xfrm>
          <a:off x="1968500" y="592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44759</xdr:rowOff>
    </xdr:from>
    <xdr:ext cx="534377" cy="259045"/>
    <xdr:sp macro="" textlink="">
      <xdr:nvSpPr>
        <xdr:cNvPr id="87" name="テキスト ボックス 86"/>
        <xdr:cNvSpPr txBox="1"/>
      </xdr:nvSpPr>
      <xdr:spPr>
        <a:xfrm>
          <a:off x="1752111" y="570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65431</xdr:rowOff>
    </xdr:from>
    <xdr:to>
      <xdr:col>6</xdr:col>
      <xdr:colOff>38100</xdr:colOff>
      <xdr:row>34</xdr:row>
      <xdr:rowOff>167031</xdr:rowOff>
    </xdr:to>
    <xdr:sp macro="" textlink="">
      <xdr:nvSpPr>
        <xdr:cNvPr id="88" name="楕円 87"/>
        <xdr:cNvSpPr/>
      </xdr:nvSpPr>
      <xdr:spPr>
        <a:xfrm>
          <a:off x="1079500" y="589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12108</xdr:rowOff>
    </xdr:from>
    <xdr:ext cx="534377" cy="259045"/>
    <xdr:sp macro="" textlink="">
      <xdr:nvSpPr>
        <xdr:cNvPr id="89" name="テキスト ボックス 88"/>
        <xdr:cNvSpPr txBox="1"/>
      </xdr:nvSpPr>
      <xdr:spPr>
        <a:xfrm>
          <a:off x="863111" y="566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155778</xdr:rowOff>
    </xdr:from>
    <xdr:to>
      <xdr:col>24</xdr:col>
      <xdr:colOff>62865</xdr:colOff>
      <xdr:row>58</xdr:row>
      <xdr:rowOff>28943</xdr:rowOff>
    </xdr:to>
    <xdr:cxnSp macro="">
      <xdr:nvCxnSpPr>
        <xdr:cNvPr id="114" name="直線コネクタ 113"/>
        <xdr:cNvCxnSpPr/>
      </xdr:nvCxnSpPr>
      <xdr:spPr>
        <a:xfrm flipV="1">
          <a:off x="4633595" y="8899728"/>
          <a:ext cx="1270" cy="10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32770</xdr:rowOff>
    </xdr:from>
    <xdr:ext cx="534377" cy="259045"/>
    <xdr:sp macro="" textlink="">
      <xdr:nvSpPr>
        <xdr:cNvPr id="115" name="物件費最小値テキスト"/>
        <xdr:cNvSpPr txBox="1"/>
      </xdr:nvSpPr>
      <xdr:spPr>
        <a:xfrm>
          <a:off x="4686300" y="99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28943</xdr:rowOff>
    </xdr:from>
    <xdr:to>
      <xdr:col>24</xdr:col>
      <xdr:colOff>152400</xdr:colOff>
      <xdr:row>58</xdr:row>
      <xdr:rowOff>28943</xdr:rowOff>
    </xdr:to>
    <xdr:cxnSp macro="">
      <xdr:nvCxnSpPr>
        <xdr:cNvPr id="116" name="直線コネクタ 115"/>
        <xdr:cNvCxnSpPr/>
      </xdr:nvCxnSpPr>
      <xdr:spPr>
        <a:xfrm>
          <a:off x="4546600" y="997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102455</xdr:rowOff>
    </xdr:from>
    <xdr:ext cx="534377" cy="259045"/>
    <xdr:sp macro="" textlink="">
      <xdr:nvSpPr>
        <xdr:cNvPr id="117" name="物件費最大値テキスト"/>
        <xdr:cNvSpPr txBox="1"/>
      </xdr:nvSpPr>
      <xdr:spPr>
        <a:xfrm>
          <a:off x="4686300" y="867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155778</xdr:rowOff>
    </xdr:from>
    <xdr:to>
      <xdr:col>24</xdr:col>
      <xdr:colOff>152400</xdr:colOff>
      <xdr:row>51</xdr:row>
      <xdr:rowOff>155778</xdr:rowOff>
    </xdr:to>
    <xdr:cxnSp macro="">
      <xdr:nvCxnSpPr>
        <xdr:cNvPr id="118" name="直線コネクタ 117"/>
        <xdr:cNvCxnSpPr/>
      </xdr:nvCxnSpPr>
      <xdr:spPr>
        <a:xfrm>
          <a:off x="4546600" y="889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141033</xdr:rowOff>
    </xdr:from>
    <xdr:to>
      <xdr:col>24</xdr:col>
      <xdr:colOff>63500</xdr:colOff>
      <xdr:row>54</xdr:row>
      <xdr:rowOff>167437</xdr:rowOff>
    </xdr:to>
    <xdr:cxnSp macro="">
      <xdr:nvCxnSpPr>
        <xdr:cNvPr id="119" name="直線コネクタ 118"/>
        <xdr:cNvCxnSpPr/>
      </xdr:nvCxnSpPr>
      <xdr:spPr>
        <a:xfrm flipV="1">
          <a:off x="3797300" y="9399333"/>
          <a:ext cx="838200" cy="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51426</xdr:rowOff>
    </xdr:from>
    <xdr:ext cx="534377" cy="259045"/>
    <xdr:sp macro="" textlink="">
      <xdr:nvSpPr>
        <xdr:cNvPr id="120" name="物件費平均値テキスト"/>
        <xdr:cNvSpPr txBox="1"/>
      </xdr:nvSpPr>
      <xdr:spPr>
        <a:xfrm>
          <a:off x="4686300" y="9138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28549</xdr:rowOff>
    </xdr:from>
    <xdr:to>
      <xdr:col>24</xdr:col>
      <xdr:colOff>114300</xdr:colOff>
      <xdr:row>54</xdr:row>
      <xdr:rowOff>130149</xdr:rowOff>
    </xdr:to>
    <xdr:sp macro="" textlink="">
      <xdr:nvSpPr>
        <xdr:cNvPr id="121" name="フローチャート: 判断 120"/>
        <xdr:cNvSpPr/>
      </xdr:nvSpPr>
      <xdr:spPr>
        <a:xfrm>
          <a:off x="45847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124269</xdr:rowOff>
    </xdr:from>
    <xdr:to>
      <xdr:col>19</xdr:col>
      <xdr:colOff>177800</xdr:colOff>
      <xdr:row>54</xdr:row>
      <xdr:rowOff>167437</xdr:rowOff>
    </xdr:to>
    <xdr:cxnSp macro="">
      <xdr:nvCxnSpPr>
        <xdr:cNvPr id="122" name="直線コネクタ 121"/>
        <xdr:cNvCxnSpPr/>
      </xdr:nvCxnSpPr>
      <xdr:spPr>
        <a:xfrm>
          <a:off x="2908300" y="9382569"/>
          <a:ext cx="889000" cy="4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33731</xdr:rowOff>
    </xdr:from>
    <xdr:to>
      <xdr:col>20</xdr:col>
      <xdr:colOff>38100</xdr:colOff>
      <xdr:row>54</xdr:row>
      <xdr:rowOff>135331</xdr:rowOff>
    </xdr:to>
    <xdr:sp macro="" textlink="">
      <xdr:nvSpPr>
        <xdr:cNvPr id="123" name="フローチャート: 判断 122"/>
        <xdr:cNvSpPr/>
      </xdr:nvSpPr>
      <xdr:spPr>
        <a:xfrm>
          <a:off x="3746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151858</xdr:rowOff>
    </xdr:from>
    <xdr:ext cx="534377" cy="259045"/>
    <xdr:sp macro="" textlink="">
      <xdr:nvSpPr>
        <xdr:cNvPr id="124" name="テキスト ボックス 123"/>
        <xdr:cNvSpPr txBox="1"/>
      </xdr:nvSpPr>
      <xdr:spPr>
        <a:xfrm>
          <a:off x="3530111" y="906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124269</xdr:rowOff>
    </xdr:from>
    <xdr:to>
      <xdr:col>15</xdr:col>
      <xdr:colOff>50800</xdr:colOff>
      <xdr:row>54</xdr:row>
      <xdr:rowOff>148844</xdr:rowOff>
    </xdr:to>
    <xdr:cxnSp macro="">
      <xdr:nvCxnSpPr>
        <xdr:cNvPr id="125" name="直線コネクタ 124"/>
        <xdr:cNvCxnSpPr/>
      </xdr:nvCxnSpPr>
      <xdr:spPr>
        <a:xfrm flipV="1">
          <a:off x="2019300" y="9382569"/>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10338</xdr:rowOff>
    </xdr:from>
    <xdr:to>
      <xdr:col>15</xdr:col>
      <xdr:colOff>101600</xdr:colOff>
      <xdr:row>54</xdr:row>
      <xdr:rowOff>111938</xdr:rowOff>
    </xdr:to>
    <xdr:sp macro="" textlink="">
      <xdr:nvSpPr>
        <xdr:cNvPr id="126" name="フローチャート: 判断 125"/>
        <xdr:cNvSpPr/>
      </xdr:nvSpPr>
      <xdr:spPr>
        <a:xfrm>
          <a:off x="2857500" y="926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128465</xdr:rowOff>
    </xdr:from>
    <xdr:ext cx="534377" cy="259045"/>
    <xdr:sp macro="" textlink="">
      <xdr:nvSpPr>
        <xdr:cNvPr id="127" name="テキスト ボックス 126"/>
        <xdr:cNvSpPr txBox="1"/>
      </xdr:nvSpPr>
      <xdr:spPr>
        <a:xfrm>
          <a:off x="2641111" y="904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148844</xdr:rowOff>
    </xdr:from>
    <xdr:to>
      <xdr:col>10</xdr:col>
      <xdr:colOff>114300</xdr:colOff>
      <xdr:row>55</xdr:row>
      <xdr:rowOff>90094</xdr:rowOff>
    </xdr:to>
    <xdr:cxnSp macro="">
      <xdr:nvCxnSpPr>
        <xdr:cNvPr id="128" name="直線コネクタ 127"/>
        <xdr:cNvCxnSpPr/>
      </xdr:nvCxnSpPr>
      <xdr:spPr>
        <a:xfrm flipV="1">
          <a:off x="1130300" y="9407144"/>
          <a:ext cx="889000" cy="1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63602</xdr:rowOff>
    </xdr:from>
    <xdr:to>
      <xdr:col>10</xdr:col>
      <xdr:colOff>165100</xdr:colOff>
      <xdr:row>53</xdr:row>
      <xdr:rowOff>165202</xdr:rowOff>
    </xdr:to>
    <xdr:sp macro="" textlink="">
      <xdr:nvSpPr>
        <xdr:cNvPr id="129" name="フローチャート: 判断 128"/>
        <xdr:cNvSpPr/>
      </xdr:nvSpPr>
      <xdr:spPr>
        <a:xfrm>
          <a:off x="1968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10279</xdr:rowOff>
    </xdr:from>
    <xdr:ext cx="534377" cy="259045"/>
    <xdr:sp macro="" textlink="">
      <xdr:nvSpPr>
        <xdr:cNvPr id="130" name="テキスト ボックス 129"/>
        <xdr:cNvSpPr txBox="1"/>
      </xdr:nvSpPr>
      <xdr:spPr>
        <a:xfrm>
          <a:off x="1752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18529</xdr:rowOff>
    </xdr:from>
    <xdr:to>
      <xdr:col>6</xdr:col>
      <xdr:colOff>38100</xdr:colOff>
      <xdr:row>54</xdr:row>
      <xdr:rowOff>120129</xdr:rowOff>
    </xdr:to>
    <xdr:sp macro="" textlink="">
      <xdr:nvSpPr>
        <xdr:cNvPr id="131" name="フローチャート: 判断 130"/>
        <xdr:cNvSpPr/>
      </xdr:nvSpPr>
      <xdr:spPr>
        <a:xfrm>
          <a:off x="1079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136656</xdr:rowOff>
    </xdr:from>
    <xdr:ext cx="534377" cy="259045"/>
    <xdr:sp macro="" textlink="">
      <xdr:nvSpPr>
        <xdr:cNvPr id="132" name="テキスト ボックス 131"/>
        <xdr:cNvSpPr txBox="1"/>
      </xdr:nvSpPr>
      <xdr:spPr>
        <a:xfrm>
          <a:off x="863111" y="90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90233</xdr:rowOff>
    </xdr:from>
    <xdr:to>
      <xdr:col>24</xdr:col>
      <xdr:colOff>114300</xdr:colOff>
      <xdr:row>55</xdr:row>
      <xdr:rowOff>20383</xdr:rowOff>
    </xdr:to>
    <xdr:sp macro="" textlink="">
      <xdr:nvSpPr>
        <xdr:cNvPr id="138" name="楕円 137"/>
        <xdr:cNvSpPr/>
      </xdr:nvSpPr>
      <xdr:spPr>
        <a:xfrm>
          <a:off x="4584700" y="93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68660</xdr:rowOff>
    </xdr:from>
    <xdr:ext cx="534377" cy="259045"/>
    <xdr:sp macro="" textlink="">
      <xdr:nvSpPr>
        <xdr:cNvPr id="139" name="物件費該当値テキスト"/>
        <xdr:cNvSpPr txBox="1"/>
      </xdr:nvSpPr>
      <xdr:spPr>
        <a:xfrm>
          <a:off x="4686300" y="932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116637</xdr:rowOff>
    </xdr:from>
    <xdr:to>
      <xdr:col>20</xdr:col>
      <xdr:colOff>38100</xdr:colOff>
      <xdr:row>55</xdr:row>
      <xdr:rowOff>46787</xdr:rowOff>
    </xdr:to>
    <xdr:sp macro="" textlink="">
      <xdr:nvSpPr>
        <xdr:cNvPr id="140" name="楕円 139"/>
        <xdr:cNvSpPr/>
      </xdr:nvSpPr>
      <xdr:spPr>
        <a:xfrm>
          <a:off x="3746500" y="937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37914</xdr:rowOff>
    </xdr:from>
    <xdr:ext cx="534377" cy="259045"/>
    <xdr:sp macro="" textlink="">
      <xdr:nvSpPr>
        <xdr:cNvPr id="141" name="テキスト ボックス 140"/>
        <xdr:cNvSpPr txBox="1"/>
      </xdr:nvSpPr>
      <xdr:spPr>
        <a:xfrm>
          <a:off x="3530111" y="946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73469</xdr:rowOff>
    </xdr:from>
    <xdr:to>
      <xdr:col>15</xdr:col>
      <xdr:colOff>101600</xdr:colOff>
      <xdr:row>55</xdr:row>
      <xdr:rowOff>3619</xdr:rowOff>
    </xdr:to>
    <xdr:sp macro="" textlink="">
      <xdr:nvSpPr>
        <xdr:cNvPr id="142" name="楕円 141"/>
        <xdr:cNvSpPr/>
      </xdr:nvSpPr>
      <xdr:spPr>
        <a:xfrm>
          <a:off x="2857500" y="933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166196</xdr:rowOff>
    </xdr:from>
    <xdr:ext cx="534377" cy="259045"/>
    <xdr:sp macro="" textlink="">
      <xdr:nvSpPr>
        <xdr:cNvPr id="143" name="テキスト ボックス 142"/>
        <xdr:cNvSpPr txBox="1"/>
      </xdr:nvSpPr>
      <xdr:spPr>
        <a:xfrm>
          <a:off x="2641111" y="942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98044</xdr:rowOff>
    </xdr:from>
    <xdr:to>
      <xdr:col>10</xdr:col>
      <xdr:colOff>165100</xdr:colOff>
      <xdr:row>55</xdr:row>
      <xdr:rowOff>28194</xdr:rowOff>
    </xdr:to>
    <xdr:sp macro="" textlink="">
      <xdr:nvSpPr>
        <xdr:cNvPr id="144" name="楕円 143"/>
        <xdr:cNvSpPr/>
      </xdr:nvSpPr>
      <xdr:spPr>
        <a:xfrm>
          <a:off x="1968500" y="935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19321</xdr:rowOff>
    </xdr:from>
    <xdr:ext cx="534377" cy="259045"/>
    <xdr:sp macro="" textlink="">
      <xdr:nvSpPr>
        <xdr:cNvPr id="145" name="テキスト ボックス 144"/>
        <xdr:cNvSpPr txBox="1"/>
      </xdr:nvSpPr>
      <xdr:spPr>
        <a:xfrm>
          <a:off x="1752111" y="944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39294</xdr:rowOff>
    </xdr:from>
    <xdr:to>
      <xdr:col>6</xdr:col>
      <xdr:colOff>38100</xdr:colOff>
      <xdr:row>55</xdr:row>
      <xdr:rowOff>140894</xdr:rowOff>
    </xdr:to>
    <xdr:sp macro="" textlink="">
      <xdr:nvSpPr>
        <xdr:cNvPr id="146" name="楕円 145"/>
        <xdr:cNvSpPr/>
      </xdr:nvSpPr>
      <xdr:spPr>
        <a:xfrm>
          <a:off x="1079500" y="946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132021</xdr:rowOff>
    </xdr:from>
    <xdr:ext cx="534377" cy="259045"/>
    <xdr:sp macro="" textlink="">
      <xdr:nvSpPr>
        <xdr:cNvPr id="147" name="テキスト ボックス 146"/>
        <xdr:cNvSpPr txBox="1"/>
      </xdr:nvSpPr>
      <xdr:spPr>
        <a:xfrm>
          <a:off x="863111" y="956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107369</xdr:rowOff>
    </xdr:from>
    <xdr:to>
      <xdr:col>24</xdr:col>
      <xdr:colOff>62865</xdr:colOff>
      <xdr:row>78</xdr:row>
      <xdr:rowOff>98389</xdr:rowOff>
    </xdr:to>
    <xdr:cxnSp macro="">
      <xdr:nvCxnSpPr>
        <xdr:cNvPr id="173" name="直線コネクタ 172"/>
        <xdr:cNvCxnSpPr/>
      </xdr:nvCxnSpPr>
      <xdr:spPr>
        <a:xfrm flipV="1">
          <a:off x="4633595" y="12108869"/>
          <a:ext cx="1270" cy="136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102216</xdr:rowOff>
    </xdr:from>
    <xdr:ext cx="469744" cy="259045"/>
    <xdr:sp macro="" textlink="">
      <xdr:nvSpPr>
        <xdr:cNvPr id="174" name="維持補修費最小値テキスト"/>
        <xdr:cNvSpPr txBox="1"/>
      </xdr:nvSpPr>
      <xdr:spPr>
        <a:xfrm>
          <a:off x="4686300" y="134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98389</xdr:rowOff>
    </xdr:from>
    <xdr:to>
      <xdr:col>24</xdr:col>
      <xdr:colOff>152400</xdr:colOff>
      <xdr:row>78</xdr:row>
      <xdr:rowOff>98389</xdr:rowOff>
    </xdr:to>
    <xdr:cxnSp macro="">
      <xdr:nvCxnSpPr>
        <xdr:cNvPr id="175" name="直線コネクタ 174"/>
        <xdr:cNvCxnSpPr/>
      </xdr:nvCxnSpPr>
      <xdr:spPr>
        <a:xfrm>
          <a:off x="4546600" y="13471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54046</xdr:rowOff>
    </xdr:from>
    <xdr:ext cx="469744" cy="259045"/>
    <xdr:sp macro="" textlink="">
      <xdr:nvSpPr>
        <xdr:cNvPr id="176" name="維持補修費最大値テキスト"/>
        <xdr:cNvSpPr txBox="1"/>
      </xdr:nvSpPr>
      <xdr:spPr>
        <a:xfrm>
          <a:off x="4686300" y="1188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107369</xdr:rowOff>
    </xdr:from>
    <xdr:to>
      <xdr:col>24</xdr:col>
      <xdr:colOff>152400</xdr:colOff>
      <xdr:row>70</xdr:row>
      <xdr:rowOff>107369</xdr:rowOff>
    </xdr:to>
    <xdr:cxnSp macro="">
      <xdr:nvCxnSpPr>
        <xdr:cNvPr id="177" name="直線コネクタ 176"/>
        <xdr:cNvCxnSpPr/>
      </xdr:nvCxnSpPr>
      <xdr:spPr>
        <a:xfrm>
          <a:off x="4546600" y="1210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61486</xdr:rowOff>
    </xdr:from>
    <xdr:to>
      <xdr:col>24</xdr:col>
      <xdr:colOff>63500</xdr:colOff>
      <xdr:row>75</xdr:row>
      <xdr:rowOff>73243</xdr:rowOff>
    </xdr:to>
    <xdr:cxnSp macro="">
      <xdr:nvCxnSpPr>
        <xdr:cNvPr id="178" name="直線コネクタ 177"/>
        <xdr:cNvCxnSpPr/>
      </xdr:nvCxnSpPr>
      <xdr:spPr>
        <a:xfrm flipV="1">
          <a:off x="3797300" y="12920236"/>
          <a:ext cx="8382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5115</xdr:rowOff>
    </xdr:from>
    <xdr:ext cx="469744" cy="259045"/>
    <xdr:sp macro="" textlink="">
      <xdr:nvSpPr>
        <xdr:cNvPr id="179" name="維持補修費平均値テキスト"/>
        <xdr:cNvSpPr txBox="1"/>
      </xdr:nvSpPr>
      <xdr:spPr>
        <a:xfrm>
          <a:off x="4686300" y="12863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26688</xdr:rowOff>
    </xdr:from>
    <xdr:to>
      <xdr:col>24</xdr:col>
      <xdr:colOff>114300</xdr:colOff>
      <xdr:row>75</xdr:row>
      <xdr:rowOff>128288</xdr:rowOff>
    </xdr:to>
    <xdr:sp macro="" textlink="">
      <xdr:nvSpPr>
        <xdr:cNvPr id="180" name="フローチャート: 判断 179"/>
        <xdr:cNvSpPr/>
      </xdr:nvSpPr>
      <xdr:spPr>
        <a:xfrm>
          <a:off x="45847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73243</xdr:rowOff>
    </xdr:from>
    <xdr:to>
      <xdr:col>19</xdr:col>
      <xdr:colOff>177800</xdr:colOff>
      <xdr:row>75</xdr:row>
      <xdr:rowOff>125494</xdr:rowOff>
    </xdr:to>
    <xdr:cxnSp macro="">
      <xdr:nvCxnSpPr>
        <xdr:cNvPr id="181" name="直線コネクタ 180"/>
        <xdr:cNvCxnSpPr/>
      </xdr:nvCxnSpPr>
      <xdr:spPr>
        <a:xfrm flipV="1">
          <a:off x="2908300" y="1293199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43180</xdr:rowOff>
    </xdr:from>
    <xdr:to>
      <xdr:col>20</xdr:col>
      <xdr:colOff>38100</xdr:colOff>
      <xdr:row>75</xdr:row>
      <xdr:rowOff>144780</xdr:rowOff>
    </xdr:to>
    <xdr:sp macro="" textlink="">
      <xdr:nvSpPr>
        <xdr:cNvPr id="182" name="フローチャート: 判断 181"/>
        <xdr:cNvSpPr/>
      </xdr:nvSpPr>
      <xdr:spPr>
        <a:xfrm>
          <a:off x="3746500" y="1290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135907</xdr:rowOff>
    </xdr:from>
    <xdr:ext cx="469744" cy="259045"/>
    <xdr:sp macro="" textlink="">
      <xdr:nvSpPr>
        <xdr:cNvPr id="183" name="テキスト ボックス 182"/>
        <xdr:cNvSpPr txBox="1"/>
      </xdr:nvSpPr>
      <xdr:spPr>
        <a:xfrm>
          <a:off x="3562428" y="129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100022</xdr:rowOff>
    </xdr:from>
    <xdr:to>
      <xdr:col>15</xdr:col>
      <xdr:colOff>50800</xdr:colOff>
      <xdr:row>75</xdr:row>
      <xdr:rowOff>125494</xdr:rowOff>
    </xdr:to>
    <xdr:cxnSp macro="">
      <xdr:nvCxnSpPr>
        <xdr:cNvPr id="184" name="直線コネクタ 183"/>
        <xdr:cNvCxnSpPr/>
      </xdr:nvCxnSpPr>
      <xdr:spPr>
        <a:xfrm>
          <a:off x="2019300" y="12958772"/>
          <a:ext cx="8890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148827</xdr:rowOff>
    </xdr:from>
    <xdr:to>
      <xdr:col>15</xdr:col>
      <xdr:colOff>101600</xdr:colOff>
      <xdr:row>76</xdr:row>
      <xdr:rowOff>78977</xdr:rowOff>
    </xdr:to>
    <xdr:sp macro="" textlink="">
      <xdr:nvSpPr>
        <xdr:cNvPr id="185" name="フローチャート: 判断 184"/>
        <xdr:cNvSpPr/>
      </xdr:nvSpPr>
      <xdr:spPr>
        <a:xfrm>
          <a:off x="2857500" y="1300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70104</xdr:rowOff>
    </xdr:from>
    <xdr:ext cx="469744" cy="259045"/>
    <xdr:sp macro="" textlink="">
      <xdr:nvSpPr>
        <xdr:cNvPr id="186" name="テキスト ボックス 185"/>
        <xdr:cNvSpPr txBox="1"/>
      </xdr:nvSpPr>
      <xdr:spPr>
        <a:xfrm>
          <a:off x="2673428" y="131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100022</xdr:rowOff>
    </xdr:from>
    <xdr:to>
      <xdr:col>10</xdr:col>
      <xdr:colOff>114300</xdr:colOff>
      <xdr:row>75</xdr:row>
      <xdr:rowOff>170887</xdr:rowOff>
    </xdr:to>
    <xdr:cxnSp macro="">
      <xdr:nvCxnSpPr>
        <xdr:cNvPr id="187" name="直線コネクタ 186"/>
        <xdr:cNvCxnSpPr/>
      </xdr:nvCxnSpPr>
      <xdr:spPr>
        <a:xfrm flipV="1">
          <a:off x="1130300" y="12958772"/>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168094</xdr:rowOff>
    </xdr:from>
    <xdr:to>
      <xdr:col>10</xdr:col>
      <xdr:colOff>165100</xdr:colOff>
      <xdr:row>76</xdr:row>
      <xdr:rowOff>98244</xdr:rowOff>
    </xdr:to>
    <xdr:sp macro="" textlink="">
      <xdr:nvSpPr>
        <xdr:cNvPr id="188" name="フローチャート: 判断 187"/>
        <xdr:cNvSpPr/>
      </xdr:nvSpPr>
      <xdr:spPr>
        <a:xfrm>
          <a:off x="1968500" y="130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89371</xdr:rowOff>
    </xdr:from>
    <xdr:ext cx="469744" cy="259045"/>
    <xdr:sp macro="" textlink="">
      <xdr:nvSpPr>
        <xdr:cNvPr id="189" name="テキスト ボックス 188"/>
        <xdr:cNvSpPr txBox="1"/>
      </xdr:nvSpPr>
      <xdr:spPr>
        <a:xfrm>
          <a:off x="1784428" y="131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5297</xdr:rowOff>
    </xdr:from>
    <xdr:to>
      <xdr:col>6</xdr:col>
      <xdr:colOff>38100</xdr:colOff>
      <xdr:row>76</xdr:row>
      <xdr:rowOff>106897</xdr:rowOff>
    </xdr:to>
    <xdr:sp macro="" textlink="">
      <xdr:nvSpPr>
        <xdr:cNvPr id="190" name="フローチャート: 判断 189"/>
        <xdr:cNvSpPr/>
      </xdr:nvSpPr>
      <xdr:spPr>
        <a:xfrm>
          <a:off x="1079500" y="130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98024</xdr:rowOff>
    </xdr:from>
    <xdr:ext cx="469744" cy="259045"/>
    <xdr:sp macro="" textlink="">
      <xdr:nvSpPr>
        <xdr:cNvPr id="191" name="テキスト ボックス 190"/>
        <xdr:cNvSpPr txBox="1"/>
      </xdr:nvSpPr>
      <xdr:spPr>
        <a:xfrm>
          <a:off x="895428" y="1312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10686</xdr:rowOff>
    </xdr:from>
    <xdr:to>
      <xdr:col>24</xdr:col>
      <xdr:colOff>114300</xdr:colOff>
      <xdr:row>75</xdr:row>
      <xdr:rowOff>112286</xdr:rowOff>
    </xdr:to>
    <xdr:sp macro="" textlink="">
      <xdr:nvSpPr>
        <xdr:cNvPr id="197" name="楕円 196"/>
        <xdr:cNvSpPr/>
      </xdr:nvSpPr>
      <xdr:spPr>
        <a:xfrm>
          <a:off x="4584700" y="1286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33563</xdr:rowOff>
    </xdr:from>
    <xdr:ext cx="469744" cy="259045"/>
    <xdr:sp macro="" textlink="">
      <xdr:nvSpPr>
        <xdr:cNvPr id="198" name="維持補修費該当値テキスト"/>
        <xdr:cNvSpPr txBox="1"/>
      </xdr:nvSpPr>
      <xdr:spPr>
        <a:xfrm>
          <a:off x="4686300" y="1272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22443</xdr:rowOff>
    </xdr:from>
    <xdr:to>
      <xdr:col>20</xdr:col>
      <xdr:colOff>38100</xdr:colOff>
      <xdr:row>75</xdr:row>
      <xdr:rowOff>124043</xdr:rowOff>
    </xdr:to>
    <xdr:sp macro="" textlink="">
      <xdr:nvSpPr>
        <xdr:cNvPr id="199" name="楕円 198"/>
        <xdr:cNvSpPr/>
      </xdr:nvSpPr>
      <xdr:spPr>
        <a:xfrm>
          <a:off x="3746500" y="1288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140570</xdr:rowOff>
    </xdr:from>
    <xdr:ext cx="469744" cy="259045"/>
    <xdr:sp macro="" textlink="">
      <xdr:nvSpPr>
        <xdr:cNvPr id="200" name="テキスト ボックス 199"/>
        <xdr:cNvSpPr txBox="1"/>
      </xdr:nvSpPr>
      <xdr:spPr>
        <a:xfrm>
          <a:off x="3562428" y="1265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74694</xdr:rowOff>
    </xdr:from>
    <xdr:to>
      <xdr:col>15</xdr:col>
      <xdr:colOff>101600</xdr:colOff>
      <xdr:row>76</xdr:row>
      <xdr:rowOff>4843</xdr:rowOff>
    </xdr:to>
    <xdr:sp macro="" textlink="">
      <xdr:nvSpPr>
        <xdr:cNvPr id="201" name="楕円 200"/>
        <xdr:cNvSpPr/>
      </xdr:nvSpPr>
      <xdr:spPr>
        <a:xfrm>
          <a:off x="2857500" y="129334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21371</xdr:rowOff>
    </xdr:from>
    <xdr:ext cx="469744" cy="259045"/>
    <xdr:sp macro="" textlink="">
      <xdr:nvSpPr>
        <xdr:cNvPr id="202" name="テキスト ボックス 201"/>
        <xdr:cNvSpPr txBox="1"/>
      </xdr:nvSpPr>
      <xdr:spPr>
        <a:xfrm>
          <a:off x="2673428" y="1270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49222</xdr:rowOff>
    </xdr:from>
    <xdr:to>
      <xdr:col>10</xdr:col>
      <xdr:colOff>165100</xdr:colOff>
      <xdr:row>75</xdr:row>
      <xdr:rowOff>150822</xdr:rowOff>
    </xdr:to>
    <xdr:sp macro="" textlink="">
      <xdr:nvSpPr>
        <xdr:cNvPr id="203" name="楕円 202"/>
        <xdr:cNvSpPr/>
      </xdr:nvSpPr>
      <xdr:spPr>
        <a:xfrm>
          <a:off x="1968500" y="129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167349</xdr:rowOff>
    </xdr:from>
    <xdr:ext cx="469744" cy="259045"/>
    <xdr:sp macro="" textlink="">
      <xdr:nvSpPr>
        <xdr:cNvPr id="204" name="テキスト ボックス 203"/>
        <xdr:cNvSpPr txBox="1"/>
      </xdr:nvSpPr>
      <xdr:spPr>
        <a:xfrm>
          <a:off x="1784428" y="126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120087</xdr:rowOff>
    </xdr:from>
    <xdr:to>
      <xdr:col>6</xdr:col>
      <xdr:colOff>38100</xdr:colOff>
      <xdr:row>76</xdr:row>
      <xdr:rowOff>50237</xdr:rowOff>
    </xdr:to>
    <xdr:sp macro="" textlink="">
      <xdr:nvSpPr>
        <xdr:cNvPr id="205" name="楕円 204"/>
        <xdr:cNvSpPr/>
      </xdr:nvSpPr>
      <xdr:spPr>
        <a:xfrm>
          <a:off x="1079500" y="129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66764</xdr:rowOff>
    </xdr:from>
    <xdr:ext cx="469744" cy="259045"/>
    <xdr:sp macro="" textlink="">
      <xdr:nvSpPr>
        <xdr:cNvPr id="206" name="テキスト ボックス 205"/>
        <xdr:cNvSpPr txBox="1"/>
      </xdr:nvSpPr>
      <xdr:spPr>
        <a:xfrm>
          <a:off x="895428" y="127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164503</xdr:rowOff>
    </xdr:from>
    <xdr:to>
      <xdr:col>24</xdr:col>
      <xdr:colOff>62865</xdr:colOff>
      <xdr:row>97</xdr:row>
      <xdr:rowOff>159589</xdr:rowOff>
    </xdr:to>
    <xdr:cxnSp macro="">
      <xdr:nvCxnSpPr>
        <xdr:cNvPr id="231" name="直線コネクタ 230"/>
        <xdr:cNvCxnSpPr/>
      </xdr:nvCxnSpPr>
      <xdr:spPr>
        <a:xfrm flipV="1">
          <a:off x="4633595" y="15595003"/>
          <a:ext cx="1270" cy="119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163416</xdr:rowOff>
    </xdr:from>
    <xdr:ext cx="534377" cy="259045"/>
    <xdr:sp macro="" textlink="">
      <xdr:nvSpPr>
        <xdr:cNvPr id="232" name="扶助費最小値テキスト"/>
        <xdr:cNvSpPr txBox="1"/>
      </xdr:nvSpPr>
      <xdr:spPr>
        <a:xfrm>
          <a:off x="4686300" y="1679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159589</xdr:rowOff>
    </xdr:from>
    <xdr:to>
      <xdr:col>24</xdr:col>
      <xdr:colOff>152400</xdr:colOff>
      <xdr:row>97</xdr:row>
      <xdr:rowOff>159589</xdr:rowOff>
    </xdr:to>
    <xdr:cxnSp macro="">
      <xdr:nvCxnSpPr>
        <xdr:cNvPr id="233" name="直線コネクタ 232"/>
        <xdr:cNvCxnSpPr/>
      </xdr:nvCxnSpPr>
      <xdr:spPr>
        <a:xfrm>
          <a:off x="4546600" y="1679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111180</xdr:rowOff>
    </xdr:from>
    <xdr:ext cx="534377" cy="259045"/>
    <xdr:sp macro="" textlink="">
      <xdr:nvSpPr>
        <xdr:cNvPr id="234" name="扶助費最大値テキスト"/>
        <xdr:cNvSpPr txBox="1"/>
      </xdr:nvSpPr>
      <xdr:spPr>
        <a:xfrm>
          <a:off x="4686300" y="153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164503</xdr:rowOff>
    </xdr:from>
    <xdr:to>
      <xdr:col>24</xdr:col>
      <xdr:colOff>152400</xdr:colOff>
      <xdr:row>90</xdr:row>
      <xdr:rowOff>164503</xdr:rowOff>
    </xdr:to>
    <xdr:cxnSp macro="">
      <xdr:nvCxnSpPr>
        <xdr:cNvPr id="235" name="直線コネクタ 234"/>
        <xdr:cNvCxnSpPr/>
      </xdr:nvCxnSpPr>
      <xdr:spPr>
        <a:xfrm>
          <a:off x="4546600" y="1559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117945</xdr:rowOff>
    </xdr:from>
    <xdr:to>
      <xdr:col>24</xdr:col>
      <xdr:colOff>63500</xdr:colOff>
      <xdr:row>93</xdr:row>
      <xdr:rowOff>72340</xdr:rowOff>
    </xdr:to>
    <xdr:cxnSp macro="">
      <xdr:nvCxnSpPr>
        <xdr:cNvPr id="236" name="直線コネクタ 235"/>
        <xdr:cNvCxnSpPr/>
      </xdr:nvCxnSpPr>
      <xdr:spPr>
        <a:xfrm flipV="1">
          <a:off x="3797300" y="15891345"/>
          <a:ext cx="838200" cy="1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32580</xdr:rowOff>
    </xdr:from>
    <xdr:ext cx="534377" cy="259045"/>
    <xdr:sp macro="" textlink="">
      <xdr:nvSpPr>
        <xdr:cNvPr id="237" name="扶助費平均値テキスト"/>
        <xdr:cNvSpPr txBox="1"/>
      </xdr:nvSpPr>
      <xdr:spPr>
        <a:xfrm>
          <a:off x="4686300" y="16148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54153</xdr:rowOff>
    </xdr:from>
    <xdr:to>
      <xdr:col>24</xdr:col>
      <xdr:colOff>114300</xdr:colOff>
      <xdr:row>94</xdr:row>
      <xdr:rowOff>155753</xdr:rowOff>
    </xdr:to>
    <xdr:sp macro="" textlink="">
      <xdr:nvSpPr>
        <xdr:cNvPr id="238" name="フローチャート: 判断 237"/>
        <xdr:cNvSpPr/>
      </xdr:nvSpPr>
      <xdr:spPr>
        <a:xfrm>
          <a:off x="45847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72340</xdr:rowOff>
    </xdr:from>
    <xdr:to>
      <xdr:col>19</xdr:col>
      <xdr:colOff>177800</xdr:colOff>
      <xdr:row>94</xdr:row>
      <xdr:rowOff>80302</xdr:rowOff>
    </xdr:to>
    <xdr:cxnSp macro="">
      <xdr:nvCxnSpPr>
        <xdr:cNvPr id="239" name="直線コネクタ 238"/>
        <xdr:cNvCxnSpPr/>
      </xdr:nvCxnSpPr>
      <xdr:spPr>
        <a:xfrm flipV="1">
          <a:off x="2908300" y="16017190"/>
          <a:ext cx="889000" cy="17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133858</xdr:rowOff>
    </xdr:from>
    <xdr:to>
      <xdr:col>20</xdr:col>
      <xdr:colOff>38100</xdr:colOff>
      <xdr:row>95</xdr:row>
      <xdr:rowOff>64008</xdr:rowOff>
    </xdr:to>
    <xdr:sp macro="" textlink="">
      <xdr:nvSpPr>
        <xdr:cNvPr id="240" name="フローチャート: 判断 239"/>
        <xdr:cNvSpPr/>
      </xdr:nvSpPr>
      <xdr:spPr>
        <a:xfrm>
          <a:off x="3746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55135</xdr:rowOff>
    </xdr:from>
    <xdr:ext cx="534377" cy="259045"/>
    <xdr:sp macro="" textlink="">
      <xdr:nvSpPr>
        <xdr:cNvPr id="241" name="テキスト ボックス 240"/>
        <xdr:cNvSpPr txBox="1"/>
      </xdr:nvSpPr>
      <xdr:spPr>
        <a:xfrm>
          <a:off x="3530111" y="1634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80302</xdr:rowOff>
    </xdr:from>
    <xdr:to>
      <xdr:col>15</xdr:col>
      <xdr:colOff>50800</xdr:colOff>
      <xdr:row>95</xdr:row>
      <xdr:rowOff>36792</xdr:rowOff>
    </xdr:to>
    <xdr:cxnSp macro="">
      <xdr:nvCxnSpPr>
        <xdr:cNvPr id="242" name="直線コネクタ 241"/>
        <xdr:cNvCxnSpPr/>
      </xdr:nvCxnSpPr>
      <xdr:spPr>
        <a:xfrm flipV="1">
          <a:off x="2019300" y="16196602"/>
          <a:ext cx="889000" cy="1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90</xdr:row>
      <xdr:rowOff>49848</xdr:rowOff>
    </xdr:from>
    <xdr:to>
      <xdr:col>15</xdr:col>
      <xdr:colOff>101600</xdr:colOff>
      <xdr:row>90</xdr:row>
      <xdr:rowOff>151448</xdr:rowOff>
    </xdr:to>
    <xdr:sp macro="" textlink="">
      <xdr:nvSpPr>
        <xdr:cNvPr id="243" name="フローチャート: 判断 242"/>
        <xdr:cNvSpPr/>
      </xdr:nvSpPr>
      <xdr:spPr>
        <a:xfrm>
          <a:off x="2857500" y="154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88</xdr:row>
      <xdr:rowOff>167975</xdr:rowOff>
    </xdr:from>
    <xdr:ext cx="534377" cy="259045"/>
    <xdr:sp macro="" textlink="">
      <xdr:nvSpPr>
        <xdr:cNvPr id="244" name="テキスト ボックス 243"/>
        <xdr:cNvSpPr txBox="1"/>
      </xdr:nvSpPr>
      <xdr:spPr>
        <a:xfrm>
          <a:off x="2641111" y="152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36792</xdr:rowOff>
    </xdr:from>
    <xdr:to>
      <xdr:col>10</xdr:col>
      <xdr:colOff>114300</xdr:colOff>
      <xdr:row>96</xdr:row>
      <xdr:rowOff>30314</xdr:rowOff>
    </xdr:to>
    <xdr:cxnSp macro="">
      <xdr:nvCxnSpPr>
        <xdr:cNvPr id="245" name="直線コネクタ 244"/>
        <xdr:cNvCxnSpPr/>
      </xdr:nvCxnSpPr>
      <xdr:spPr>
        <a:xfrm flipV="1">
          <a:off x="1130300" y="16324542"/>
          <a:ext cx="889000" cy="16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92</xdr:row>
      <xdr:rowOff>132372</xdr:rowOff>
    </xdr:from>
    <xdr:to>
      <xdr:col>10</xdr:col>
      <xdr:colOff>165100</xdr:colOff>
      <xdr:row>93</xdr:row>
      <xdr:rowOff>62522</xdr:rowOff>
    </xdr:to>
    <xdr:sp macro="" textlink="">
      <xdr:nvSpPr>
        <xdr:cNvPr id="246" name="フローチャート: 判断 245"/>
        <xdr:cNvSpPr/>
      </xdr:nvSpPr>
      <xdr:spPr>
        <a:xfrm>
          <a:off x="1968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79049</xdr:rowOff>
    </xdr:from>
    <xdr:ext cx="534377" cy="259045"/>
    <xdr:sp macro="" textlink="">
      <xdr:nvSpPr>
        <xdr:cNvPr id="247" name="テキスト ボックス 246"/>
        <xdr:cNvSpPr txBox="1"/>
      </xdr:nvSpPr>
      <xdr:spPr>
        <a:xfrm>
          <a:off x="1752111" y="15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161519</xdr:rowOff>
    </xdr:from>
    <xdr:to>
      <xdr:col>6</xdr:col>
      <xdr:colOff>38100</xdr:colOff>
      <xdr:row>94</xdr:row>
      <xdr:rowOff>91669</xdr:rowOff>
    </xdr:to>
    <xdr:sp macro="" textlink="">
      <xdr:nvSpPr>
        <xdr:cNvPr id="248" name="フローチャート: 判断 247"/>
        <xdr:cNvSpPr/>
      </xdr:nvSpPr>
      <xdr:spPr>
        <a:xfrm>
          <a:off x="1079500" y="161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108196</xdr:rowOff>
    </xdr:from>
    <xdr:ext cx="534377" cy="259045"/>
    <xdr:sp macro="" textlink="">
      <xdr:nvSpPr>
        <xdr:cNvPr id="249" name="テキスト ボックス 248"/>
        <xdr:cNvSpPr txBox="1"/>
      </xdr:nvSpPr>
      <xdr:spPr>
        <a:xfrm>
          <a:off x="863111" y="1588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67145</xdr:rowOff>
    </xdr:from>
    <xdr:to>
      <xdr:col>24</xdr:col>
      <xdr:colOff>114300</xdr:colOff>
      <xdr:row>92</xdr:row>
      <xdr:rowOff>168745</xdr:rowOff>
    </xdr:to>
    <xdr:sp macro="" textlink="">
      <xdr:nvSpPr>
        <xdr:cNvPr id="255" name="楕円 254"/>
        <xdr:cNvSpPr/>
      </xdr:nvSpPr>
      <xdr:spPr>
        <a:xfrm>
          <a:off x="4584700" y="1584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90022</xdr:rowOff>
    </xdr:from>
    <xdr:ext cx="534377" cy="259045"/>
    <xdr:sp macro="" textlink="">
      <xdr:nvSpPr>
        <xdr:cNvPr id="256" name="扶助費該当値テキスト"/>
        <xdr:cNvSpPr txBox="1"/>
      </xdr:nvSpPr>
      <xdr:spPr>
        <a:xfrm>
          <a:off x="4686300" y="1569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21540</xdr:rowOff>
    </xdr:from>
    <xdr:to>
      <xdr:col>20</xdr:col>
      <xdr:colOff>38100</xdr:colOff>
      <xdr:row>93</xdr:row>
      <xdr:rowOff>123140</xdr:rowOff>
    </xdr:to>
    <xdr:sp macro="" textlink="">
      <xdr:nvSpPr>
        <xdr:cNvPr id="257" name="楕円 256"/>
        <xdr:cNvSpPr/>
      </xdr:nvSpPr>
      <xdr:spPr>
        <a:xfrm>
          <a:off x="3746500" y="1596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139667</xdr:rowOff>
    </xdr:from>
    <xdr:ext cx="534377" cy="259045"/>
    <xdr:sp macro="" textlink="">
      <xdr:nvSpPr>
        <xdr:cNvPr id="258" name="テキスト ボックス 257"/>
        <xdr:cNvSpPr txBox="1"/>
      </xdr:nvSpPr>
      <xdr:spPr>
        <a:xfrm>
          <a:off x="3530111" y="1574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29502</xdr:rowOff>
    </xdr:from>
    <xdr:to>
      <xdr:col>15</xdr:col>
      <xdr:colOff>101600</xdr:colOff>
      <xdr:row>94</xdr:row>
      <xdr:rowOff>131102</xdr:rowOff>
    </xdr:to>
    <xdr:sp macro="" textlink="">
      <xdr:nvSpPr>
        <xdr:cNvPr id="259" name="楕円 258"/>
        <xdr:cNvSpPr/>
      </xdr:nvSpPr>
      <xdr:spPr>
        <a:xfrm>
          <a:off x="2857500" y="1614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122229</xdr:rowOff>
    </xdr:from>
    <xdr:ext cx="534377" cy="259045"/>
    <xdr:sp macro="" textlink="">
      <xdr:nvSpPr>
        <xdr:cNvPr id="260" name="テキスト ボックス 259"/>
        <xdr:cNvSpPr txBox="1"/>
      </xdr:nvSpPr>
      <xdr:spPr>
        <a:xfrm>
          <a:off x="2641111" y="162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157442</xdr:rowOff>
    </xdr:from>
    <xdr:to>
      <xdr:col>10</xdr:col>
      <xdr:colOff>165100</xdr:colOff>
      <xdr:row>95</xdr:row>
      <xdr:rowOff>87592</xdr:rowOff>
    </xdr:to>
    <xdr:sp macro="" textlink="">
      <xdr:nvSpPr>
        <xdr:cNvPr id="261" name="楕円 260"/>
        <xdr:cNvSpPr/>
      </xdr:nvSpPr>
      <xdr:spPr>
        <a:xfrm>
          <a:off x="1968500" y="1627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78719</xdr:rowOff>
    </xdr:from>
    <xdr:ext cx="534377" cy="259045"/>
    <xdr:sp macro="" textlink="">
      <xdr:nvSpPr>
        <xdr:cNvPr id="262" name="テキスト ボックス 261"/>
        <xdr:cNvSpPr txBox="1"/>
      </xdr:nvSpPr>
      <xdr:spPr>
        <a:xfrm>
          <a:off x="1752111" y="1636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150964</xdr:rowOff>
    </xdr:from>
    <xdr:to>
      <xdr:col>6</xdr:col>
      <xdr:colOff>38100</xdr:colOff>
      <xdr:row>96</xdr:row>
      <xdr:rowOff>81114</xdr:rowOff>
    </xdr:to>
    <xdr:sp macro="" textlink="">
      <xdr:nvSpPr>
        <xdr:cNvPr id="263" name="楕円 262"/>
        <xdr:cNvSpPr/>
      </xdr:nvSpPr>
      <xdr:spPr>
        <a:xfrm>
          <a:off x="1079500" y="1643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72241</xdr:rowOff>
    </xdr:from>
    <xdr:ext cx="534377" cy="259045"/>
    <xdr:sp macro="" textlink="">
      <xdr:nvSpPr>
        <xdr:cNvPr id="264" name="テキスト ボックス 263"/>
        <xdr:cNvSpPr txBox="1"/>
      </xdr:nvSpPr>
      <xdr:spPr>
        <a:xfrm>
          <a:off x="863111" y="1653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104757</xdr:rowOff>
    </xdr:from>
    <xdr:to>
      <xdr:col>54</xdr:col>
      <xdr:colOff>189865</xdr:colOff>
      <xdr:row>39</xdr:row>
      <xdr:rowOff>13088</xdr:rowOff>
    </xdr:to>
    <xdr:cxnSp macro="">
      <xdr:nvCxnSpPr>
        <xdr:cNvPr id="291" name="直線コネクタ 290"/>
        <xdr:cNvCxnSpPr/>
      </xdr:nvCxnSpPr>
      <xdr:spPr>
        <a:xfrm flipV="1">
          <a:off x="10475595" y="5076807"/>
          <a:ext cx="1270" cy="162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16915</xdr:rowOff>
    </xdr:from>
    <xdr:ext cx="534377" cy="259045"/>
    <xdr:sp macro="" textlink="">
      <xdr:nvSpPr>
        <xdr:cNvPr id="292" name="補助費等最小値テキスト"/>
        <xdr:cNvSpPr txBox="1"/>
      </xdr:nvSpPr>
      <xdr:spPr>
        <a:xfrm>
          <a:off x="10528300" y="670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13088</xdr:rowOff>
    </xdr:from>
    <xdr:to>
      <xdr:col>55</xdr:col>
      <xdr:colOff>88900</xdr:colOff>
      <xdr:row>39</xdr:row>
      <xdr:rowOff>13088</xdr:rowOff>
    </xdr:to>
    <xdr:cxnSp macro="">
      <xdr:nvCxnSpPr>
        <xdr:cNvPr id="293" name="直線コネクタ 292"/>
        <xdr:cNvCxnSpPr/>
      </xdr:nvCxnSpPr>
      <xdr:spPr>
        <a:xfrm>
          <a:off x="10388600" y="669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51434</xdr:rowOff>
    </xdr:from>
    <xdr:ext cx="534377" cy="259045"/>
    <xdr:sp macro="" textlink="">
      <xdr:nvSpPr>
        <xdr:cNvPr id="294" name="補助費等最大値テキスト"/>
        <xdr:cNvSpPr txBox="1"/>
      </xdr:nvSpPr>
      <xdr:spPr>
        <a:xfrm>
          <a:off x="10528300" y="48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104757</xdr:rowOff>
    </xdr:from>
    <xdr:to>
      <xdr:col>55</xdr:col>
      <xdr:colOff>88900</xdr:colOff>
      <xdr:row>29</xdr:row>
      <xdr:rowOff>104757</xdr:rowOff>
    </xdr:to>
    <xdr:cxnSp macro="">
      <xdr:nvCxnSpPr>
        <xdr:cNvPr id="295" name="直線コネクタ 294"/>
        <xdr:cNvCxnSpPr/>
      </xdr:nvCxnSpPr>
      <xdr:spPr>
        <a:xfrm>
          <a:off x="10388600" y="50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151848</xdr:rowOff>
    </xdr:from>
    <xdr:to>
      <xdr:col>55</xdr:col>
      <xdr:colOff>0</xdr:colOff>
      <xdr:row>39</xdr:row>
      <xdr:rowOff>13088</xdr:rowOff>
    </xdr:to>
    <xdr:cxnSp macro="">
      <xdr:nvCxnSpPr>
        <xdr:cNvPr id="296" name="直線コネクタ 295"/>
        <xdr:cNvCxnSpPr/>
      </xdr:nvCxnSpPr>
      <xdr:spPr>
        <a:xfrm>
          <a:off x="9639300" y="6666948"/>
          <a:ext cx="8382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79381</xdr:rowOff>
    </xdr:from>
    <xdr:ext cx="534377" cy="259045"/>
    <xdr:sp macro="" textlink="">
      <xdr:nvSpPr>
        <xdr:cNvPr id="297" name="補助費等平均値テキスト"/>
        <xdr:cNvSpPr txBox="1"/>
      </xdr:nvSpPr>
      <xdr:spPr>
        <a:xfrm>
          <a:off x="10528300" y="590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56504</xdr:rowOff>
    </xdr:from>
    <xdr:to>
      <xdr:col>55</xdr:col>
      <xdr:colOff>50800</xdr:colOff>
      <xdr:row>35</xdr:row>
      <xdr:rowOff>158104</xdr:rowOff>
    </xdr:to>
    <xdr:sp macro="" textlink="">
      <xdr:nvSpPr>
        <xdr:cNvPr id="298" name="フローチャート: 判断 297"/>
        <xdr:cNvSpPr/>
      </xdr:nvSpPr>
      <xdr:spPr>
        <a:xfrm>
          <a:off x="10426700" y="605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101753</xdr:rowOff>
    </xdr:from>
    <xdr:to>
      <xdr:col>50</xdr:col>
      <xdr:colOff>114300</xdr:colOff>
      <xdr:row>38</xdr:row>
      <xdr:rowOff>151848</xdr:rowOff>
    </xdr:to>
    <xdr:cxnSp macro="">
      <xdr:nvCxnSpPr>
        <xdr:cNvPr id="299" name="直線コネクタ 298"/>
        <xdr:cNvCxnSpPr/>
      </xdr:nvCxnSpPr>
      <xdr:spPr>
        <a:xfrm>
          <a:off x="8750300" y="6616853"/>
          <a:ext cx="889000" cy="5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30378</xdr:rowOff>
    </xdr:from>
    <xdr:to>
      <xdr:col>50</xdr:col>
      <xdr:colOff>165100</xdr:colOff>
      <xdr:row>35</xdr:row>
      <xdr:rowOff>131978</xdr:rowOff>
    </xdr:to>
    <xdr:sp macro="" textlink="">
      <xdr:nvSpPr>
        <xdr:cNvPr id="300" name="フローチャート: 判断 299"/>
        <xdr:cNvSpPr/>
      </xdr:nvSpPr>
      <xdr:spPr>
        <a:xfrm>
          <a:off x="9588500" y="60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148505</xdr:rowOff>
    </xdr:from>
    <xdr:ext cx="534377" cy="259045"/>
    <xdr:sp macro="" textlink="">
      <xdr:nvSpPr>
        <xdr:cNvPr id="301" name="テキスト ボックス 300"/>
        <xdr:cNvSpPr txBox="1"/>
      </xdr:nvSpPr>
      <xdr:spPr>
        <a:xfrm>
          <a:off x="9372111" y="58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101753</xdr:rowOff>
    </xdr:from>
    <xdr:to>
      <xdr:col>45</xdr:col>
      <xdr:colOff>177800</xdr:colOff>
      <xdr:row>38</xdr:row>
      <xdr:rowOff>147048</xdr:rowOff>
    </xdr:to>
    <xdr:cxnSp macro="">
      <xdr:nvCxnSpPr>
        <xdr:cNvPr id="302" name="直線コネクタ 301"/>
        <xdr:cNvCxnSpPr/>
      </xdr:nvCxnSpPr>
      <xdr:spPr>
        <a:xfrm flipV="1">
          <a:off x="7861300" y="6616853"/>
          <a:ext cx="889000" cy="4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145070</xdr:rowOff>
    </xdr:from>
    <xdr:to>
      <xdr:col>46</xdr:col>
      <xdr:colOff>38100</xdr:colOff>
      <xdr:row>35</xdr:row>
      <xdr:rowOff>75220</xdr:rowOff>
    </xdr:to>
    <xdr:sp macro="" textlink="">
      <xdr:nvSpPr>
        <xdr:cNvPr id="303" name="フローチャート: 判断 302"/>
        <xdr:cNvSpPr/>
      </xdr:nvSpPr>
      <xdr:spPr>
        <a:xfrm>
          <a:off x="8699500" y="59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91747</xdr:rowOff>
    </xdr:from>
    <xdr:ext cx="534377" cy="259045"/>
    <xdr:sp macro="" textlink="">
      <xdr:nvSpPr>
        <xdr:cNvPr id="304" name="テキスト ボックス 303"/>
        <xdr:cNvSpPr txBox="1"/>
      </xdr:nvSpPr>
      <xdr:spPr>
        <a:xfrm>
          <a:off x="8483111" y="574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160992</xdr:rowOff>
    </xdr:from>
    <xdr:to>
      <xdr:col>41</xdr:col>
      <xdr:colOff>50800</xdr:colOff>
      <xdr:row>38</xdr:row>
      <xdr:rowOff>147048</xdr:rowOff>
    </xdr:to>
    <xdr:cxnSp macro="">
      <xdr:nvCxnSpPr>
        <xdr:cNvPr id="305" name="直線コネクタ 304"/>
        <xdr:cNvCxnSpPr/>
      </xdr:nvCxnSpPr>
      <xdr:spPr>
        <a:xfrm>
          <a:off x="6972300" y="6161742"/>
          <a:ext cx="889000" cy="50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xdr:rowOff>
    </xdr:from>
    <xdr:to>
      <xdr:col>41</xdr:col>
      <xdr:colOff>101600</xdr:colOff>
      <xdr:row>36</xdr:row>
      <xdr:rowOff>104775</xdr:rowOff>
    </xdr:to>
    <xdr:sp macro="" textlink="">
      <xdr:nvSpPr>
        <xdr:cNvPr id="306" name="フローチャート: 判断 305"/>
        <xdr:cNvSpPr/>
      </xdr:nvSpPr>
      <xdr:spPr>
        <a:xfrm>
          <a:off x="7810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121302</xdr:rowOff>
    </xdr:from>
    <xdr:ext cx="534377" cy="259045"/>
    <xdr:sp macro="" textlink="">
      <xdr:nvSpPr>
        <xdr:cNvPr id="307" name="テキスト ボックス 306"/>
        <xdr:cNvSpPr txBox="1"/>
      </xdr:nvSpPr>
      <xdr:spPr>
        <a:xfrm>
          <a:off x="7594111" y="595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130766</xdr:rowOff>
    </xdr:from>
    <xdr:to>
      <xdr:col>36</xdr:col>
      <xdr:colOff>165100</xdr:colOff>
      <xdr:row>35</xdr:row>
      <xdr:rowOff>60916</xdr:rowOff>
    </xdr:to>
    <xdr:sp macro="" textlink="">
      <xdr:nvSpPr>
        <xdr:cNvPr id="308" name="フローチャート: 判断 307"/>
        <xdr:cNvSpPr/>
      </xdr:nvSpPr>
      <xdr:spPr>
        <a:xfrm>
          <a:off x="6921500" y="596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77443</xdr:rowOff>
    </xdr:from>
    <xdr:ext cx="534377" cy="259045"/>
    <xdr:sp macro="" textlink="">
      <xdr:nvSpPr>
        <xdr:cNvPr id="309" name="テキスト ボックス 308"/>
        <xdr:cNvSpPr txBox="1"/>
      </xdr:nvSpPr>
      <xdr:spPr>
        <a:xfrm>
          <a:off x="6705111" y="573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133738</xdr:rowOff>
    </xdr:from>
    <xdr:to>
      <xdr:col>55</xdr:col>
      <xdr:colOff>50800</xdr:colOff>
      <xdr:row>39</xdr:row>
      <xdr:rowOff>63888</xdr:rowOff>
    </xdr:to>
    <xdr:sp macro="" textlink="">
      <xdr:nvSpPr>
        <xdr:cNvPr id="315" name="楕円 314"/>
        <xdr:cNvSpPr/>
      </xdr:nvSpPr>
      <xdr:spPr>
        <a:xfrm>
          <a:off x="10426700" y="66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48665</xdr:rowOff>
    </xdr:from>
    <xdr:ext cx="534377" cy="259045"/>
    <xdr:sp macro="" textlink="">
      <xdr:nvSpPr>
        <xdr:cNvPr id="316" name="補助費等該当値テキスト"/>
        <xdr:cNvSpPr txBox="1"/>
      </xdr:nvSpPr>
      <xdr:spPr>
        <a:xfrm>
          <a:off x="10528300" y="656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101048</xdr:rowOff>
    </xdr:from>
    <xdr:to>
      <xdr:col>50</xdr:col>
      <xdr:colOff>165100</xdr:colOff>
      <xdr:row>39</xdr:row>
      <xdr:rowOff>31198</xdr:rowOff>
    </xdr:to>
    <xdr:sp macro="" textlink="">
      <xdr:nvSpPr>
        <xdr:cNvPr id="317" name="楕円 316"/>
        <xdr:cNvSpPr/>
      </xdr:nvSpPr>
      <xdr:spPr>
        <a:xfrm>
          <a:off x="9588500" y="661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22325</xdr:rowOff>
    </xdr:from>
    <xdr:ext cx="534377" cy="259045"/>
    <xdr:sp macro="" textlink="">
      <xdr:nvSpPr>
        <xdr:cNvPr id="318" name="テキスト ボックス 317"/>
        <xdr:cNvSpPr txBox="1"/>
      </xdr:nvSpPr>
      <xdr:spPr>
        <a:xfrm>
          <a:off x="9372111" y="67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50953</xdr:rowOff>
    </xdr:from>
    <xdr:to>
      <xdr:col>46</xdr:col>
      <xdr:colOff>38100</xdr:colOff>
      <xdr:row>38</xdr:row>
      <xdr:rowOff>152553</xdr:rowOff>
    </xdr:to>
    <xdr:sp macro="" textlink="">
      <xdr:nvSpPr>
        <xdr:cNvPr id="319" name="楕円 318"/>
        <xdr:cNvSpPr/>
      </xdr:nvSpPr>
      <xdr:spPr>
        <a:xfrm>
          <a:off x="8699500" y="65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143680</xdr:rowOff>
    </xdr:from>
    <xdr:ext cx="534377" cy="259045"/>
    <xdr:sp macro="" textlink="">
      <xdr:nvSpPr>
        <xdr:cNvPr id="320" name="テキスト ボックス 319"/>
        <xdr:cNvSpPr txBox="1"/>
      </xdr:nvSpPr>
      <xdr:spPr>
        <a:xfrm>
          <a:off x="8483111" y="665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96248</xdr:rowOff>
    </xdr:from>
    <xdr:to>
      <xdr:col>41</xdr:col>
      <xdr:colOff>101600</xdr:colOff>
      <xdr:row>39</xdr:row>
      <xdr:rowOff>26398</xdr:rowOff>
    </xdr:to>
    <xdr:sp macro="" textlink="">
      <xdr:nvSpPr>
        <xdr:cNvPr id="321" name="楕円 320"/>
        <xdr:cNvSpPr/>
      </xdr:nvSpPr>
      <xdr:spPr>
        <a:xfrm>
          <a:off x="7810500" y="661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17525</xdr:rowOff>
    </xdr:from>
    <xdr:ext cx="534377" cy="259045"/>
    <xdr:sp macro="" textlink="">
      <xdr:nvSpPr>
        <xdr:cNvPr id="322" name="テキスト ボックス 321"/>
        <xdr:cNvSpPr txBox="1"/>
      </xdr:nvSpPr>
      <xdr:spPr>
        <a:xfrm>
          <a:off x="7594111" y="670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110192</xdr:rowOff>
    </xdr:from>
    <xdr:to>
      <xdr:col>36</xdr:col>
      <xdr:colOff>165100</xdr:colOff>
      <xdr:row>36</xdr:row>
      <xdr:rowOff>40342</xdr:rowOff>
    </xdr:to>
    <xdr:sp macro="" textlink="">
      <xdr:nvSpPr>
        <xdr:cNvPr id="323" name="楕円 322"/>
        <xdr:cNvSpPr/>
      </xdr:nvSpPr>
      <xdr:spPr>
        <a:xfrm>
          <a:off x="6921500" y="611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31469</xdr:rowOff>
    </xdr:from>
    <xdr:ext cx="534377" cy="259045"/>
    <xdr:sp macro="" textlink="">
      <xdr:nvSpPr>
        <xdr:cNvPr id="324" name="テキスト ボックス 323"/>
        <xdr:cNvSpPr txBox="1"/>
      </xdr:nvSpPr>
      <xdr:spPr>
        <a:xfrm>
          <a:off x="6705111" y="620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19162</xdr:rowOff>
    </xdr:from>
    <xdr:to>
      <xdr:col>54</xdr:col>
      <xdr:colOff>189865</xdr:colOff>
      <xdr:row>58</xdr:row>
      <xdr:rowOff>134148</xdr:rowOff>
    </xdr:to>
    <xdr:cxnSp macro="">
      <xdr:nvCxnSpPr>
        <xdr:cNvPr id="351" name="直線コネクタ 350"/>
        <xdr:cNvCxnSpPr/>
      </xdr:nvCxnSpPr>
      <xdr:spPr>
        <a:xfrm flipV="1">
          <a:off x="10475595" y="8591662"/>
          <a:ext cx="1270" cy="148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137975</xdr:rowOff>
    </xdr:from>
    <xdr:ext cx="534377" cy="259045"/>
    <xdr:sp macro="" textlink="">
      <xdr:nvSpPr>
        <xdr:cNvPr id="352" name="普通建設事業費最小値テキスト"/>
        <xdr:cNvSpPr txBox="1"/>
      </xdr:nvSpPr>
      <xdr:spPr>
        <a:xfrm>
          <a:off x="10528300" y="1008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134148</xdr:rowOff>
    </xdr:from>
    <xdr:to>
      <xdr:col>55</xdr:col>
      <xdr:colOff>88900</xdr:colOff>
      <xdr:row>58</xdr:row>
      <xdr:rowOff>134148</xdr:rowOff>
    </xdr:to>
    <xdr:cxnSp macro="">
      <xdr:nvCxnSpPr>
        <xdr:cNvPr id="353" name="直線コネクタ 352"/>
        <xdr:cNvCxnSpPr/>
      </xdr:nvCxnSpPr>
      <xdr:spPr>
        <a:xfrm>
          <a:off x="10388600" y="1007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137289</xdr:rowOff>
    </xdr:from>
    <xdr:ext cx="599010" cy="259045"/>
    <xdr:sp macro="" textlink="">
      <xdr:nvSpPr>
        <xdr:cNvPr id="354" name="普通建設事業費最大値テキスト"/>
        <xdr:cNvSpPr txBox="1"/>
      </xdr:nvSpPr>
      <xdr:spPr>
        <a:xfrm>
          <a:off x="10528300" y="836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19162</xdr:rowOff>
    </xdr:from>
    <xdr:to>
      <xdr:col>55</xdr:col>
      <xdr:colOff>88900</xdr:colOff>
      <xdr:row>50</xdr:row>
      <xdr:rowOff>19162</xdr:rowOff>
    </xdr:to>
    <xdr:cxnSp macro="">
      <xdr:nvCxnSpPr>
        <xdr:cNvPr id="355" name="直線コネクタ 354"/>
        <xdr:cNvCxnSpPr/>
      </xdr:nvCxnSpPr>
      <xdr:spPr>
        <a:xfrm>
          <a:off x="10388600" y="859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34120</xdr:rowOff>
    </xdr:from>
    <xdr:to>
      <xdr:col>55</xdr:col>
      <xdr:colOff>0</xdr:colOff>
      <xdr:row>58</xdr:row>
      <xdr:rowOff>49060</xdr:rowOff>
    </xdr:to>
    <xdr:cxnSp macro="">
      <xdr:nvCxnSpPr>
        <xdr:cNvPr id="356" name="直線コネクタ 355"/>
        <xdr:cNvCxnSpPr/>
      </xdr:nvCxnSpPr>
      <xdr:spPr>
        <a:xfrm flipV="1">
          <a:off x="9639300" y="9978220"/>
          <a:ext cx="838200" cy="1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64833</xdr:rowOff>
    </xdr:from>
    <xdr:ext cx="534377" cy="259045"/>
    <xdr:sp macro="" textlink="">
      <xdr:nvSpPr>
        <xdr:cNvPr id="357" name="普通建設事業費平均値テキスト"/>
        <xdr:cNvSpPr txBox="1"/>
      </xdr:nvSpPr>
      <xdr:spPr>
        <a:xfrm>
          <a:off x="10528300" y="9494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41956</xdr:rowOff>
    </xdr:from>
    <xdr:to>
      <xdr:col>55</xdr:col>
      <xdr:colOff>50800</xdr:colOff>
      <xdr:row>56</xdr:row>
      <xdr:rowOff>143556</xdr:rowOff>
    </xdr:to>
    <xdr:sp macro="" textlink="">
      <xdr:nvSpPr>
        <xdr:cNvPr id="358" name="フローチャート: 判断 357"/>
        <xdr:cNvSpPr/>
      </xdr:nvSpPr>
      <xdr:spPr>
        <a:xfrm>
          <a:off x="104267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38169</xdr:rowOff>
    </xdr:from>
    <xdr:to>
      <xdr:col>50</xdr:col>
      <xdr:colOff>114300</xdr:colOff>
      <xdr:row>58</xdr:row>
      <xdr:rowOff>49060</xdr:rowOff>
    </xdr:to>
    <xdr:cxnSp macro="">
      <xdr:nvCxnSpPr>
        <xdr:cNvPr id="359" name="直線コネクタ 358"/>
        <xdr:cNvCxnSpPr/>
      </xdr:nvCxnSpPr>
      <xdr:spPr>
        <a:xfrm>
          <a:off x="8750300" y="9982269"/>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29807</xdr:rowOff>
    </xdr:from>
    <xdr:to>
      <xdr:col>50</xdr:col>
      <xdr:colOff>165100</xdr:colOff>
      <xdr:row>56</xdr:row>
      <xdr:rowOff>131407</xdr:rowOff>
    </xdr:to>
    <xdr:sp macro="" textlink="">
      <xdr:nvSpPr>
        <xdr:cNvPr id="360" name="フローチャート: 判断 359"/>
        <xdr:cNvSpPr/>
      </xdr:nvSpPr>
      <xdr:spPr>
        <a:xfrm>
          <a:off x="95885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147934</xdr:rowOff>
    </xdr:from>
    <xdr:ext cx="534377" cy="259045"/>
    <xdr:sp macro="" textlink="">
      <xdr:nvSpPr>
        <xdr:cNvPr id="361" name="テキスト ボックス 360"/>
        <xdr:cNvSpPr txBox="1"/>
      </xdr:nvSpPr>
      <xdr:spPr>
        <a:xfrm>
          <a:off x="9372111" y="940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38169</xdr:rowOff>
    </xdr:from>
    <xdr:to>
      <xdr:col>45</xdr:col>
      <xdr:colOff>177800</xdr:colOff>
      <xdr:row>58</xdr:row>
      <xdr:rowOff>54759</xdr:rowOff>
    </xdr:to>
    <xdr:cxnSp macro="">
      <xdr:nvCxnSpPr>
        <xdr:cNvPr id="362" name="直線コネクタ 361"/>
        <xdr:cNvCxnSpPr/>
      </xdr:nvCxnSpPr>
      <xdr:spPr>
        <a:xfrm flipV="1">
          <a:off x="7861300" y="9982269"/>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6734</xdr:rowOff>
    </xdr:from>
    <xdr:to>
      <xdr:col>46</xdr:col>
      <xdr:colOff>38100</xdr:colOff>
      <xdr:row>57</xdr:row>
      <xdr:rowOff>108334</xdr:rowOff>
    </xdr:to>
    <xdr:sp macro="" textlink="">
      <xdr:nvSpPr>
        <xdr:cNvPr id="363" name="フローチャート: 判断 362"/>
        <xdr:cNvSpPr/>
      </xdr:nvSpPr>
      <xdr:spPr>
        <a:xfrm>
          <a:off x="8699500" y="977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124861</xdr:rowOff>
    </xdr:from>
    <xdr:ext cx="534377" cy="259045"/>
    <xdr:sp macro="" textlink="">
      <xdr:nvSpPr>
        <xdr:cNvPr id="364" name="テキスト ボックス 363"/>
        <xdr:cNvSpPr txBox="1"/>
      </xdr:nvSpPr>
      <xdr:spPr>
        <a:xfrm>
          <a:off x="8483111" y="955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54759</xdr:rowOff>
    </xdr:from>
    <xdr:to>
      <xdr:col>41</xdr:col>
      <xdr:colOff>50800</xdr:colOff>
      <xdr:row>58</xdr:row>
      <xdr:rowOff>161385</xdr:rowOff>
    </xdr:to>
    <xdr:cxnSp macro="">
      <xdr:nvCxnSpPr>
        <xdr:cNvPr id="365" name="直線コネクタ 364"/>
        <xdr:cNvCxnSpPr/>
      </xdr:nvCxnSpPr>
      <xdr:spPr>
        <a:xfrm flipV="1">
          <a:off x="6972300" y="9998859"/>
          <a:ext cx="889000" cy="10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152304</xdr:rowOff>
    </xdr:from>
    <xdr:to>
      <xdr:col>41</xdr:col>
      <xdr:colOff>101600</xdr:colOff>
      <xdr:row>57</xdr:row>
      <xdr:rowOff>82454</xdr:rowOff>
    </xdr:to>
    <xdr:sp macro="" textlink="">
      <xdr:nvSpPr>
        <xdr:cNvPr id="366" name="フローチャート: 判断 365"/>
        <xdr:cNvSpPr/>
      </xdr:nvSpPr>
      <xdr:spPr>
        <a:xfrm>
          <a:off x="7810500" y="97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98981</xdr:rowOff>
    </xdr:from>
    <xdr:ext cx="534377" cy="259045"/>
    <xdr:sp macro="" textlink="">
      <xdr:nvSpPr>
        <xdr:cNvPr id="367" name="テキスト ボックス 366"/>
        <xdr:cNvSpPr txBox="1"/>
      </xdr:nvSpPr>
      <xdr:spPr>
        <a:xfrm>
          <a:off x="7594111" y="952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13119</xdr:rowOff>
    </xdr:from>
    <xdr:to>
      <xdr:col>36</xdr:col>
      <xdr:colOff>165100</xdr:colOff>
      <xdr:row>57</xdr:row>
      <xdr:rowOff>114719</xdr:rowOff>
    </xdr:to>
    <xdr:sp macro="" textlink="">
      <xdr:nvSpPr>
        <xdr:cNvPr id="368" name="フローチャート: 判断 367"/>
        <xdr:cNvSpPr/>
      </xdr:nvSpPr>
      <xdr:spPr>
        <a:xfrm>
          <a:off x="6921500" y="978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131246</xdr:rowOff>
    </xdr:from>
    <xdr:ext cx="534377" cy="259045"/>
    <xdr:sp macro="" textlink="">
      <xdr:nvSpPr>
        <xdr:cNvPr id="369" name="テキスト ボックス 368"/>
        <xdr:cNvSpPr txBox="1"/>
      </xdr:nvSpPr>
      <xdr:spPr>
        <a:xfrm>
          <a:off x="6705111" y="95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154770</xdr:rowOff>
    </xdr:from>
    <xdr:to>
      <xdr:col>55</xdr:col>
      <xdr:colOff>50800</xdr:colOff>
      <xdr:row>58</xdr:row>
      <xdr:rowOff>84920</xdr:rowOff>
    </xdr:to>
    <xdr:sp macro="" textlink="">
      <xdr:nvSpPr>
        <xdr:cNvPr id="375" name="楕円 374"/>
        <xdr:cNvSpPr/>
      </xdr:nvSpPr>
      <xdr:spPr>
        <a:xfrm>
          <a:off x="10426700" y="99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69697</xdr:rowOff>
    </xdr:from>
    <xdr:ext cx="534377" cy="259045"/>
    <xdr:sp macro="" textlink="">
      <xdr:nvSpPr>
        <xdr:cNvPr id="376" name="普通建設事業費該当値テキスト"/>
        <xdr:cNvSpPr txBox="1"/>
      </xdr:nvSpPr>
      <xdr:spPr>
        <a:xfrm>
          <a:off x="10528300" y="984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169710</xdr:rowOff>
    </xdr:from>
    <xdr:to>
      <xdr:col>50</xdr:col>
      <xdr:colOff>165100</xdr:colOff>
      <xdr:row>58</xdr:row>
      <xdr:rowOff>99860</xdr:rowOff>
    </xdr:to>
    <xdr:sp macro="" textlink="">
      <xdr:nvSpPr>
        <xdr:cNvPr id="377" name="楕円 376"/>
        <xdr:cNvSpPr/>
      </xdr:nvSpPr>
      <xdr:spPr>
        <a:xfrm>
          <a:off x="9588500" y="994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90987</xdr:rowOff>
    </xdr:from>
    <xdr:ext cx="534377" cy="259045"/>
    <xdr:sp macro="" textlink="">
      <xdr:nvSpPr>
        <xdr:cNvPr id="378" name="テキスト ボックス 377"/>
        <xdr:cNvSpPr txBox="1"/>
      </xdr:nvSpPr>
      <xdr:spPr>
        <a:xfrm>
          <a:off x="9372111" y="1003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158819</xdr:rowOff>
    </xdr:from>
    <xdr:to>
      <xdr:col>46</xdr:col>
      <xdr:colOff>38100</xdr:colOff>
      <xdr:row>58</xdr:row>
      <xdr:rowOff>88969</xdr:rowOff>
    </xdr:to>
    <xdr:sp macro="" textlink="">
      <xdr:nvSpPr>
        <xdr:cNvPr id="379" name="楕円 378"/>
        <xdr:cNvSpPr/>
      </xdr:nvSpPr>
      <xdr:spPr>
        <a:xfrm>
          <a:off x="8699500" y="993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80096</xdr:rowOff>
    </xdr:from>
    <xdr:ext cx="534377" cy="259045"/>
    <xdr:sp macro="" textlink="">
      <xdr:nvSpPr>
        <xdr:cNvPr id="380" name="テキスト ボックス 379"/>
        <xdr:cNvSpPr txBox="1"/>
      </xdr:nvSpPr>
      <xdr:spPr>
        <a:xfrm>
          <a:off x="8483111" y="1002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3959</xdr:rowOff>
    </xdr:from>
    <xdr:to>
      <xdr:col>41</xdr:col>
      <xdr:colOff>101600</xdr:colOff>
      <xdr:row>58</xdr:row>
      <xdr:rowOff>105559</xdr:rowOff>
    </xdr:to>
    <xdr:sp macro="" textlink="">
      <xdr:nvSpPr>
        <xdr:cNvPr id="381" name="楕円 380"/>
        <xdr:cNvSpPr/>
      </xdr:nvSpPr>
      <xdr:spPr>
        <a:xfrm>
          <a:off x="7810500" y="994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96686</xdr:rowOff>
    </xdr:from>
    <xdr:ext cx="534377" cy="259045"/>
    <xdr:sp macro="" textlink="">
      <xdr:nvSpPr>
        <xdr:cNvPr id="382" name="テキスト ボックス 381"/>
        <xdr:cNvSpPr txBox="1"/>
      </xdr:nvSpPr>
      <xdr:spPr>
        <a:xfrm>
          <a:off x="7594111" y="100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110585</xdr:rowOff>
    </xdr:from>
    <xdr:to>
      <xdr:col>36</xdr:col>
      <xdr:colOff>165100</xdr:colOff>
      <xdr:row>59</xdr:row>
      <xdr:rowOff>40735</xdr:rowOff>
    </xdr:to>
    <xdr:sp macro="" textlink="">
      <xdr:nvSpPr>
        <xdr:cNvPr id="383" name="楕円 382"/>
        <xdr:cNvSpPr/>
      </xdr:nvSpPr>
      <xdr:spPr>
        <a:xfrm>
          <a:off x="6921500" y="100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31862</xdr:rowOff>
    </xdr:from>
    <xdr:ext cx="534377" cy="259045"/>
    <xdr:sp macro="" textlink="">
      <xdr:nvSpPr>
        <xdr:cNvPr id="384" name="テキスト ボックス 383"/>
        <xdr:cNvSpPr txBox="1"/>
      </xdr:nvSpPr>
      <xdr:spPr>
        <a:xfrm>
          <a:off x="6705111" y="1014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110622</xdr:rowOff>
    </xdr:from>
    <xdr:to>
      <xdr:col>54</xdr:col>
      <xdr:colOff>189865</xdr:colOff>
      <xdr:row>77</xdr:row>
      <xdr:rowOff>17307</xdr:rowOff>
    </xdr:to>
    <xdr:cxnSp macro="">
      <xdr:nvCxnSpPr>
        <xdr:cNvPr id="406" name="直線コネクタ 405"/>
        <xdr:cNvCxnSpPr/>
      </xdr:nvCxnSpPr>
      <xdr:spPr>
        <a:xfrm flipV="1">
          <a:off x="10475595" y="12283572"/>
          <a:ext cx="1270" cy="93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21134</xdr:rowOff>
    </xdr:from>
    <xdr:ext cx="469744" cy="259045"/>
    <xdr:sp macro="" textlink="">
      <xdr:nvSpPr>
        <xdr:cNvPr id="407" name="普通建設事業費 （ うち新規整備　）最小値テキスト"/>
        <xdr:cNvSpPr txBox="1"/>
      </xdr:nvSpPr>
      <xdr:spPr>
        <a:xfrm>
          <a:off x="10528300" y="1322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17307</xdr:rowOff>
    </xdr:from>
    <xdr:to>
      <xdr:col>55</xdr:col>
      <xdr:colOff>88900</xdr:colOff>
      <xdr:row>77</xdr:row>
      <xdr:rowOff>17307</xdr:rowOff>
    </xdr:to>
    <xdr:cxnSp macro="">
      <xdr:nvCxnSpPr>
        <xdr:cNvPr id="408" name="直線コネクタ 407"/>
        <xdr:cNvCxnSpPr/>
      </xdr:nvCxnSpPr>
      <xdr:spPr>
        <a:xfrm>
          <a:off x="10388600" y="1321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57299</xdr:rowOff>
    </xdr:from>
    <xdr:ext cx="534377" cy="259045"/>
    <xdr:sp macro="" textlink="">
      <xdr:nvSpPr>
        <xdr:cNvPr id="409" name="普通建設事業費 （ うち新規整備　）最大値テキスト"/>
        <xdr:cNvSpPr txBox="1"/>
      </xdr:nvSpPr>
      <xdr:spPr>
        <a:xfrm>
          <a:off x="10528300" y="1205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110622</xdr:rowOff>
    </xdr:from>
    <xdr:to>
      <xdr:col>55</xdr:col>
      <xdr:colOff>88900</xdr:colOff>
      <xdr:row>71</xdr:row>
      <xdr:rowOff>110622</xdr:rowOff>
    </xdr:to>
    <xdr:cxnSp macro="">
      <xdr:nvCxnSpPr>
        <xdr:cNvPr id="410" name="直線コネクタ 409"/>
        <xdr:cNvCxnSpPr/>
      </xdr:nvCxnSpPr>
      <xdr:spPr>
        <a:xfrm>
          <a:off x="10388600" y="1228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162743</xdr:rowOff>
    </xdr:from>
    <xdr:to>
      <xdr:col>55</xdr:col>
      <xdr:colOff>0</xdr:colOff>
      <xdr:row>75</xdr:row>
      <xdr:rowOff>122372</xdr:rowOff>
    </xdr:to>
    <xdr:cxnSp macro="">
      <xdr:nvCxnSpPr>
        <xdr:cNvPr id="411" name="直線コネクタ 410"/>
        <xdr:cNvCxnSpPr/>
      </xdr:nvCxnSpPr>
      <xdr:spPr>
        <a:xfrm flipV="1">
          <a:off x="9639300" y="12678593"/>
          <a:ext cx="838200" cy="30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95536</xdr:rowOff>
    </xdr:from>
    <xdr:ext cx="534377" cy="259045"/>
    <xdr:sp macro="" textlink="">
      <xdr:nvSpPr>
        <xdr:cNvPr id="412" name="普通建設事業費 （ うち新規整備　）平均値テキスト"/>
        <xdr:cNvSpPr txBox="1"/>
      </xdr:nvSpPr>
      <xdr:spPr>
        <a:xfrm>
          <a:off x="10528300" y="12782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117109</xdr:rowOff>
    </xdr:from>
    <xdr:to>
      <xdr:col>55</xdr:col>
      <xdr:colOff>50800</xdr:colOff>
      <xdr:row>75</xdr:row>
      <xdr:rowOff>47259</xdr:rowOff>
    </xdr:to>
    <xdr:sp macro="" textlink="">
      <xdr:nvSpPr>
        <xdr:cNvPr id="413" name="フローチャート: 判断 412"/>
        <xdr:cNvSpPr/>
      </xdr:nvSpPr>
      <xdr:spPr>
        <a:xfrm>
          <a:off x="10426700" y="128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122372</xdr:rowOff>
    </xdr:from>
    <xdr:to>
      <xdr:col>50</xdr:col>
      <xdr:colOff>114300</xdr:colOff>
      <xdr:row>76</xdr:row>
      <xdr:rowOff>33263</xdr:rowOff>
    </xdr:to>
    <xdr:cxnSp macro="">
      <xdr:nvCxnSpPr>
        <xdr:cNvPr id="414" name="直線コネクタ 413"/>
        <xdr:cNvCxnSpPr/>
      </xdr:nvCxnSpPr>
      <xdr:spPr>
        <a:xfrm flipV="1">
          <a:off x="8750300" y="12981122"/>
          <a:ext cx="889000" cy="8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11954</xdr:rowOff>
    </xdr:from>
    <xdr:to>
      <xdr:col>50</xdr:col>
      <xdr:colOff>165100</xdr:colOff>
      <xdr:row>74</xdr:row>
      <xdr:rowOff>113554</xdr:rowOff>
    </xdr:to>
    <xdr:sp macro="" textlink="">
      <xdr:nvSpPr>
        <xdr:cNvPr id="415" name="フローチャート: 判断 414"/>
        <xdr:cNvSpPr/>
      </xdr:nvSpPr>
      <xdr:spPr>
        <a:xfrm>
          <a:off x="9588500" y="1269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130081</xdr:rowOff>
    </xdr:from>
    <xdr:ext cx="534377" cy="259045"/>
    <xdr:sp macro="" textlink="">
      <xdr:nvSpPr>
        <xdr:cNvPr id="416" name="テキスト ボックス 415"/>
        <xdr:cNvSpPr txBox="1"/>
      </xdr:nvSpPr>
      <xdr:spPr>
        <a:xfrm>
          <a:off x="9372111" y="1247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10953</xdr:rowOff>
    </xdr:from>
    <xdr:to>
      <xdr:col>45</xdr:col>
      <xdr:colOff>177800</xdr:colOff>
      <xdr:row>76</xdr:row>
      <xdr:rowOff>33263</xdr:rowOff>
    </xdr:to>
    <xdr:cxnSp macro="">
      <xdr:nvCxnSpPr>
        <xdr:cNvPr id="417" name="直線コネクタ 416"/>
        <xdr:cNvCxnSpPr/>
      </xdr:nvCxnSpPr>
      <xdr:spPr>
        <a:xfrm>
          <a:off x="7861300" y="12869703"/>
          <a:ext cx="889000" cy="19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29967</xdr:rowOff>
    </xdr:from>
    <xdr:to>
      <xdr:col>46</xdr:col>
      <xdr:colOff>38100</xdr:colOff>
      <xdr:row>75</xdr:row>
      <xdr:rowOff>131567</xdr:rowOff>
    </xdr:to>
    <xdr:sp macro="" textlink="">
      <xdr:nvSpPr>
        <xdr:cNvPr id="418" name="フローチャート: 判断 417"/>
        <xdr:cNvSpPr/>
      </xdr:nvSpPr>
      <xdr:spPr>
        <a:xfrm>
          <a:off x="8699500" y="1288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148094</xdr:rowOff>
    </xdr:from>
    <xdr:ext cx="534377" cy="259045"/>
    <xdr:sp macro="" textlink="">
      <xdr:nvSpPr>
        <xdr:cNvPr id="419" name="テキスト ボックス 418"/>
        <xdr:cNvSpPr txBox="1"/>
      </xdr:nvSpPr>
      <xdr:spPr>
        <a:xfrm>
          <a:off x="8483111" y="126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50312</xdr:rowOff>
    </xdr:from>
    <xdr:to>
      <xdr:col>41</xdr:col>
      <xdr:colOff>101600</xdr:colOff>
      <xdr:row>74</xdr:row>
      <xdr:rowOff>151912</xdr:rowOff>
    </xdr:to>
    <xdr:sp macro="" textlink="">
      <xdr:nvSpPr>
        <xdr:cNvPr id="420" name="フローチャート: 判断 419"/>
        <xdr:cNvSpPr/>
      </xdr:nvSpPr>
      <xdr:spPr>
        <a:xfrm>
          <a:off x="7810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168439</xdr:rowOff>
    </xdr:from>
    <xdr:ext cx="534377" cy="259045"/>
    <xdr:sp macro="" textlink="">
      <xdr:nvSpPr>
        <xdr:cNvPr id="421" name="テキスト ボックス 420"/>
        <xdr:cNvSpPr txBox="1"/>
      </xdr:nvSpPr>
      <xdr:spPr>
        <a:xfrm>
          <a:off x="7594111" y="125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111943</xdr:rowOff>
    </xdr:from>
    <xdr:to>
      <xdr:col>55</xdr:col>
      <xdr:colOff>50800</xdr:colOff>
      <xdr:row>74</xdr:row>
      <xdr:rowOff>42093</xdr:rowOff>
    </xdr:to>
    <xdr:sp macro="" textlink="">
      <xdr:nvSpPr>
        <xdr:cNvPr id="427" name="楕円 426"/>
        <xdr:cNvSpPr/>
      </xdr:nvSpPr>
      <xdr:spPr>
        <a:xfrm>
          <a:off x="10426700" y="126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134820</xdr:rowOff>
    </xdr:from>
    <xdr:ext cx="534377" cy="259045"/>
    <xdr:sp macro="" textlink="">
      <xdr:nvSpPr>
        <xdr:cNvPr id="428" name="普通建設事業費 （ うち新規整備　）該当値テキスト"/>
        <xdr:cNvSpPr txBox="1"/>
      </xdr:nvSpPr>
      <xdr:spPr>
        <a:xfrm>
          <a:off x="10528300" y="1247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71572</xdr:rowOff>
    </xdr:from>
    <xdr:to>
      <xdr:col>50</xdr:col>
      <xdr:colOff>165100</xdr:colOff>
      <xdr:row>76</xdr:row>
      <xdr:rowOff>1722</xdr:rowOff>
    </xdr:to>
    <xdr:sp macro="" textlink="">
      <xdr:nvSpPr>
        <xdr:cNvPr id="429" name="楕円 428"/>
        <xdr:cNvSpPr/>
      </xdr:nvSpPr>
      <xdr:spPr>
        <a:xfrm>
          <a:off x="9588500" y="1293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164299</xdr:rowOff>
    </xdr:from>
    <xdr:ext cx="534377" cy="259045"/>
    <xdr:sp macro="" textlink="">
      <xdr:nvSpPr>
        <xdr:cNvPr id="430" name="テキスト ボックス 429"/>
        <xdr:cNvSpPr txBox="1"/>
      </xdr:nvSpPr>
      <xdr:spPr>
        <a:xfrm>
          <a:off x="9372111" y="1302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153913</xdr:rowOff>
    </xdr:from>
    <xdr:to>
      <xdr:col>46</xdr:col>
      <xdr:colOff>38100</xdr:colOff>
      <xdr:row>76</xdr:row>
      <xdr:rowOff>84063</xdr:rowOff>
    </xdr:to>
    <xdr:sp macro="" textlink="">
      <xdr:nvSpPr>
        <xdr:cNvPr id="431" name="楕円 430"/>
        <xdr:cNvSpPr/>
      </xdr:nvSpPr>
      <xdr:spPr>
        <a:xfrm>
          <a:off x="8699500" y="1301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75190</xdr:rowOff>
    </xdr:from>
    <xdr:ext cx="469744" cy="259045"/>
    <xdr:sp macro="" textlink="">
      <xdr:nvSpPr>
        <xdr:cNvPr id="432" name="テキスト ボックス 431"/>
        <xdr:cNvSpPr txBox="1"/>
      </xdr:nvSpPr>
      <xdr:spPr>
        <a:xfrm>
          <a:off x="8515428" y="1310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131603</xdr:rowOff>
    </xdr:from>
    <xdr:to>
      <xdr:col>41</xdr:col>
      <xdr:colOff>101600</xdr:colOff>
      <xdr:row>75</xdr:row>
      <xdr:rowOff>61753</xdr:rowOff>
    </xdr:to>
    <xdr:sp macro="" textlink="">
      <xdr:nvSpPr>
        <xdr:cNvPr id="433" name="楕円 432"/>
        <xdr:cNvSpPr/>
      </xdr:nvSpPr>
      <xdr:spPr>
        <a:xfrm>
          <a:off x="7810500" y="1281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52880</xdr:rowOff>
    </xdr:from>
    <xdr:ext cx="534377" cy="259045"/>
    <xdr:sp macro="" textlink="">
      <xdr:nvSpPr>
        <xdr:cNvPr id="434" name="テキスト ボックス 433"/>
        <xdr:cNvSpPr txBox="1"/>
      </xdr:nvSpPr>
      <xdr:spPr>
        <a:xfrm>
          <a:off x="7594111" y="1291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138557</xdr:rowOff>
    </xdr:from>
    <xdr:to>
      <xdr:col>54</xdr:col>
      <xdr:colOff>189865</xdr:colOff>
      <xdr:row>98</xdr:row>
      <xdr:rowOff>3245</xdr:rowOff>
    </xdr:to>
    <xdr:cxnSp macro="">
      <xdr:nvCxnSpPr>
        <xdr:cNvPr id="458" name="直線コネクタ 457"/>
        <xdr:cNvCxnSpPr/>
      </xdr:nvCxnSpPr>
      <xdr:spPr>
        <a:xfrm flipV="1">
          <a:off x="10475595" y="15569057"/>
          <a:ext cx="1270" cy="123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7072</xdr:rowOff>
    </xdr:from>
    <xdr:ext cx="534377" cy="259045"/>
    <xdr:sp macro="" textlink="">
      <xdr:nvSpPr>
        <xdr:cNvPr id="459" name="普通建設事業費 （ うち更新整備　）最小値テキスト"/>
        <xdr:cNvSpPr txBox="1"/>
      </xdr:nvSpPr>
      <xdr:spPr>
        <a:xfrm>
          <a:off x="10528300" y="168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3245</xdr:rowOff>
    </xdr:from>
    <xdr:to>
      <xdr:col>55</xdr:col>
      <xdr:colOff>88900</xdr:colOff>
      <xdr:row>98</xdr:row>
      <xdr:rowOff>3245</xdr:rowOff>
    </xdr:to>
    <xdr:cxnSp macro="">
      <xdr:nvCxnSpPr>
        <xdr:cNvPr id="460" name="直線コネクタ 459"/>
        <xdr:cNvCxnSpPr/>
      </xdr:nvCxnSpPr>
      <xdr:spPr>
        <a:xfrm>
          <a:off x="10388600" y="1680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85234</xdr:rowOff>
    </xdr:from>
    <xdr:ext cx="534377" cy="259045"/>
    <xdr:sp macro="" textlink="">
      <xdr:nvSpPr>
        <xdr:cNvPr id="461" name="普通建設事業費 （ うち更新整備　）最大値テキスト"/>
        <xdr:cNvSpPr txBox="1"/>
      </xdr:nvSpPr>
      <xdr:spPr>
        <a:xfrm>
          <a:off x="10528300" y="153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138557</xdr:rowOff>
    </xdr:from>
    <xdr:to>
      <xdr:col>55</xdr:col>
      <xdr:colOff>88900</xdr:colOff>
      <xdr:row>90</xdr:row>
      <xdr:rowOff>138557</xdr:rowOff>
    </xdr:to>
    <xdr:cxnSp macro="">
      <xdr:nvCxnSpPr>
        <xdr:cNvPr id="462" name="直線コネクタ 461"/>
        <xdr:cNvCxnSpPr/>
      </xdr:nvCxnSpPr>
      <xdr:spPr>
        <a:xfrm>
          <a:off x="10388600" y="1556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168332</xdr:rowOff>
    </xdr:from>
    <xdr:to>
      <xdr:col>55</xdr:col>
      <xdr:colOff>0</xdr:colOff>
      <xdr:row>98</xdr:row>
      <xdr:rowOff>3245</xdr:rowOff>
    </xdr:to>
    <xdr:cxnSp macro="">
      <xdr:nvCxnSpPr>
        <xdr:cNvPr id="463" name="直線コネクタ 462"/>
        <xdr:cNvCxnSpPr/>
      </xdr:nvCxnSpPr>
      <xdr:spPr>
        <a:xfrm>
          <a:off x="9639300" y="16627532"/>
          <a:ext cx="838200" cy="17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16242</xdr:rowOff>
    </xdr:from>
    <xdr:ext cx="534377" cy="259045"/>
    <xdr:sp macro="" textlink="">
      <xdr:nvSpPr>
        <xdr:cNvPr id="464" name="普通建設事業費 （ うち更新整備　）平均値テキスト"/>
        <xdr:cNvSpPr txBox="1"/>
      </xdr:nvSpPr>
      <xdr:spPr>
        <a:xfrm>
          <a:off x="10528300" y="1630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164815</xdr:rowOff>
    </xdr:from>
    <xdr:to>
      <xdr:col>55</xdr:col>
      <xdr:colOff>50800</xdr:colOff>
      <xdr:row>96</xdr:row>
      <xdr:rowOff>94965</xdr:rowOff>
    </xdr:to>
    <xdr:sp macro="" textlink="">
      <xdr:nvSpPr>
        <xdr:cNvPr id="465" name="フローチャート: 判断 464"/>
        <xdr:cNvSpPr/>
      </xdr:nvSpPr>
      <xdr:spPr>
        <a:xfrm>
          <a:off x="104267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130003</xdr:rowOff>
    </xdr:from>
    <xdr:to>
      <xdr:col>50</xdr:col>
      <xdr:colOff>114300</xdr:colOff>
      <xdr:row>96</xdr:row>
      <xdr:rowOff>168332</xdr:rowOff>
    </xdr:to>
    <xdr:cxnSp macro="">
      <xdr:nvCxnSpPr>
        <xdr:cNvPr id="466" name="直線コネクタ 465"/>
        <xdr:cNvCxnSpPr/>
      </xdr:nvCxnSpPr>
      <xdr:spPr>
        <a:xfrm>
          <a:off x="8750300" y="16589203"/>
          <a:ext cx="8890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10413</xdr:rowOff>
    </xdr:from>
    <xdr:to>
      <xdr:col>50</xdr:col>
      <xdr:colOff>165100</xdr:colOff>
      <xdr:row>96</xdr:row>
      <xdr:rowOff>112013</xdr:rowOff>
    </xdr:to>
    <xdr:sp macro="" textlink="">
      <xdr:nvSpPr>
        <xdr:cNvPr id="467" name="フローチャート: 判断 466"/>
        <xdr:cNvSpPr/>
      </xdr:nvSpPr>
      <xdr:spPr>
        <a:xfrm>
          <a:off x="9588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128540</xdr:rowOff>
    </xdr:from>
    <xdr:ext cx="534377" cy="259045"/>
    <xdr:sp macro="" textlink="">
      <xdr:nvSpPr>
        <xdr:cNvPr id="468" name="テキスト ボックス 467"/>
        <xdr:cNvSpPr txBox="1"/>
      </xdr:nvSpPr>
      <xdr:spPr>
        <a:xfrm>
          <a:off x="9372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130003</xdr:rowOff>
    </xdr:from>
    <xdr:to>
      <xdr:col>45</xdr:col>
      <xdr:colOff>177800</xdr:colOff>
      <xdr:row>97</xdr:row>
      <xdr:rowOff>89312</xdr:rowOff>
    </xdr:to>
    <xdr:cxnSp macro="">
      <xdr:nvCxnSpPr>
        <xdr:cNvPr id="469" name="直線コネクタ 468"/>
        <xdr:cNvCxnSpPr/>
      </xdr:nvCxnSpPr>
      <xdr:spPr>
        <a:xfrm flipV="1">
          <a:off x="7861300" y="16589203"/>
          <a:ext cx="889000" cy="1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15615</xdr:rowOff>
    </xdr:from>
    <xdr:to>
      <xdr:col>46</xdr:col>
      <xdr:colOff>38100</xdr:colOff>
      <xdr:row>97</xdr:row>
      <xdr:rowOff>117215</xdr:rowOff>
    </xdr:to>
    <xdr:sp macro="" textlink="">
      <xdr:nvSpPr>
        <xdr:cNvPr id="470" name="フローチャート: 判断 469"/>
        <xdr:cNvSpPr/>
      </xdr:nvSpPr>
      <xdr:spPr>
        <a:xfrm>
          <a:off x="8699500" y="166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108342</xdr:rowOff>
    </xdr:from>
    <xdr:ext cx="534377" cy="259045"/>
    <xdr:sp macro="" textlink="">
      <xdr:nvSpPr>
        <xdr:cNvPr id="471" name="テキスト ボックス 470"/>
        <xdr:cNvSpPr txBox="1"/>
      </xdr:nvSpPr>
      <xdr:spPr>
        <a:xfrm>
          <a:off x="8483111" y="1673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139706</xdr:rowOff>
    </xdr:from>
    <xdr:to>
      <xdr:col>41</xdr:col>
      <xdr:colOff>101600</xdr:colOff>
      <xdr:row>97</xdr:row>
      <xdr:rowOff>69856</xdr:rowOff>
    </xdr:to>
    <xdr:sp macro="" textlink="">
      <xdr:nvSpPr>
        <xdr:cNvPr id="472" name="フローチャート: 判断 471"/>
        <xdr:cNvSpPr/>
      </xdr:nvSpPr>
      <xdr:spPr>
        <a:xfrm>
          <a:off x="7810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86383</xdr:rowOff>
    </xdr:from>
    <xdr:ext cx="534377" cy="259045"/>
    <xdr:sp macro="" textlink="">
      <xdr:nvSpPr>
        <xdr:cNvPr id="473" name="テキスト ボックス 472"/>
        <xdr:cNvSpPr txBox="1"/>
      </xdr:nvSpPr>
      <xdr:spPr>
        <a:xfrm>
          <a:off x="7594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123895</xdr:rowOff>
    </xdr:from>
    <xdr:to>
      <xdr:col>55</xdr:col>
      <xdr:colOff>50800</xdr:colOff>
      <xdr:row>98</xdr:row>
      <xdr:rowOff>54045</xdr:rowOff>
    </xdr:to>
    <xdr:sp macro="" textlink="">
      <xdr:nvSpPr>
        <xdr:cNvPr id="479" name="楕円 478"/>
        <xdr:cNvSpPr/>
      </xdr:nvSpPr>
      <xdr:spPr>
        <a:xfrm>
          <a:off x="10426700" y="1675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38822</xdr:rowOff>
    </xdr:from>
    <xdr:ext cx="534377" cy="259045"/>
    <xdr:sp macro="" textlink="">
      <xdr:nvSpPr>
        <xdr:cNvPr id="480" name="普通建設事業費 （ うち更新整備　）該当値テキスト"/>
        <xdr:cNvSpPr txBox="1"/>
      </xdr:nvSpPr>
      <xdr:spPr>
        <a:xfrm>
          <a:off x="10528300" y="1666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117532</xdr:rowOff>
    </xdr:from>
    <xdr:to>
      <xdr:col>50</xdr:col>
      <xdr:colOff>165100</xdr:colOff>
      <xdr:row>97</xdr:row>
      <xdr:rowOff>47682</xdr:rowOff>
    </xdr:to>
    <xdr:sp macro="" textlink="">
      <xdr:nvSpPr>
        <xdr:cNvPr id="481" name="楕円 480"/>
        <xdr:cNvSpPr/>
      </xdr:nvSpPr>
      <xdr:spPr>
        <a:xfrm>
          <a:off x="9588500" y="165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38809</xdr:rowOff>
    </xdr:from>
    <xdr:ext cx="534377" cy="259045"/>
    <xdr:sp macro="" textlink="">
      <xdr:nvSpPr>
        <xdr:cNvPr id="482" name="テキスト ボックス 481"/>
        <xdr:cNvSpPr txBox="1"/>
      </xdr:nvSpPr>
      <xdr:spPr>
        <a:xfrm>
          <a:off x="9372111" y="1666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79203</xdr:rowOff>
    </xdr:from>
    <xdr:to>
      <xdr:col>46</xdr:col>
      <xdr:colOff>38100</xdr:colOff>
      <xdr:row>97</xdr:row>
      <xdr:rowOff>9353</xdr:rowOff>
    </xdr:to>
    <xdr:sp macro="" textlink="">
      <xdr:nvSpPr>
        <xdr:cNvPr id="483" name="楕円 482"/>
        <xdr:cNvSpPr/>
      </xdr:nvSpPr>
      <xdr:spPr>
        <a:xfrm>
          <a:off x="8699500" y="1653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25880</xdr:rowOff>
    </xdr:from>
    <xdr:ext cx="534377" cy="259045"/>
    <xdr:sp macro="" textlink="">
      <xdr:nvSpPr>
        <xdr:cNvPr id="484" name="テキスト ボックス 483"/>
        <xdr:cNvSpPr txBox="1"/>
      </xdr:nvSpPr>
      <xdr:spPr>
        <a:xfrm>
          <a:off x="8483111" y="1631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38512</xdr:rowOff>
    </xdr:from>
    <xdr:to>
      <xdr:col>41</xdr:col>
      <xdr:colOff>101600</xdr:colOff>
      <xdr:row>97</xdr:row>
      <xdr:rowOff>140112</xdr:rowOff>
    </xdr:to>
    <xdr:sp macro="" textlink="">
      <xdr:nvSpPr>
        <xdr:cNvPr id="485" name="楕円 484"/>
        <xdr:cNvSpPr/>
      </xdr:nvSpPr>
      <xdr:spPr>
        <a:xfrm>
          <a:off x="7810500" y="1666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131239</xdr:rowOff>
    </xdr:from>
    <xdr:ext cx="534377" cy="259045"/>
    <xdr:sp macro="" textlink="">
      <xdr:nvSpPr>
        <xdr:cNvPr id="486" name="テキスト ボックス 485"/>
        <xdr:cNvSpPr txBox="1"/>
      </xdr:nvSpPr>
      <xdr:spPr>
        <a:xfrm>
          <a:off x="7594111" y="1676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0" name="テキスト ボックス 499"/>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2" name="テキスト ボックス 501"/>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4" name="テキスト ボックス 503"/>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6" name="テキスト ボックス 505"/>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4369</xdr:rowOff>
    </xdr:from>
    <xdr:to>
      <xdr:col>85</xdr:col>
      <xdr:colOff>126364</xdr:colOff>
      <xdr:row>38</xdr:row>
      <xdr:rowOff>139700</xdr:rowOff>
    </xdr:to>
    <xdr:cxnSp macro="">
      <xdr:nvCxnSpPr>
        <xdr:cNvPr id="508" name="直線コネクタ 507"/>
        <xdr:cNvCxnSpPr/>
      </xdr:nvCxnSpPr>
      <xdr:spPr>
        <a:xfrm flipV="1">
          <a:off x="16317595" y="5490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0" name="直線コネクタ 50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122496</xdr:rowOff>
    </xdr:from>
    <xdr:ext cx="469744" cy="259045"/>
    <xdr:sp macro="" textlink="">
      <xdr:nvSpPr>
        <xdr:cNvPr id="511" name="災害復旧事業費最大値テキスト"/>
        <xdr:cNvSpPr txBox="1"/>
      </xdr:nvSpPr>
      <xdr:spPr>
        <a:xfrm>
          <a:off x="16370300" y="526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4369</xdr:rowOff>
    </xdr:from>
    <xdr:to>
      <xdr:col>86</xdr:col>
      <xdr:colOff>25400</xdr:colOff>
      <xdr:row>32</xdr:row>
      <xdr:rowOff>4369</xdr:rowOff>
    </xdr:to>
    <xdr:cxnSp macro="">
      <xdr:nvCxnSpPr>
        <xdr:cNvPr id="512" name="直線コネクタ 511"/>
        <xdr:cNvCxnSpPr/>
      </xdr:nvCxnSpPr>
      <xdr:spPr>
        <a:xfrm>
          <a:off x="16230600" y="549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97637</xdr:rowOff>
    </xdr:from>
    <xdr:to>
      <xdr:col>85</xdr:col>
      <xdr:colOff>127000</xdr:colOff>
      <xdr:row>37</xdr:row>
      <xdr:rowOff>104496</xdr:rowOff>
    </xdr:to>
    <xdr:cxnSp macro="">
      <xdr:nvCxnSpPr>
        <xdr:cNvPr id="513" name="直線コネクタ 512"/>
        <xdr:cNvCxnSpPr/>
      </xdr:nvCxnSpPr>
      <xdr:spPr>
        <a:xfrm>
          <a:off x="15481300" y="5926937"/>
          <a:ext cx="838200" cy="5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39438</xdr:rowOff>
    </xdr:from>
    <xdr:ext cx="378565" cy="259045"/>
    <xdr:sp macro="" textlink="">
      <xdr:nvSpPr>
        <xdr:cNvPr id="514" name="災害復旧事業費平均値テキスト"/>
        <xdr:cNvSpPr txBox="1"/>
      </xdr:nvSpPr>
      <xdr:spPr>
        <a:xfrm>
          <a:off x="16370300" y="63830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61011</xdr:rowOff>
    </xdr:from>
    <xdr:to>
      <xdr:col>85</xdr:col>
      <xdr:colOff>177800</xdr:colOff>
      <xdr:row>37</xdr:row>
      <xdr:rowOff>162610</xdr:rowOff>
    </xdr:to>
    <xdr:sp macro="" textlink="">
      <xdr:nvSpPr>
        <xdr:cNvPr id="515" name="フローチャート: 判断 514"/>
        <xdr:cNvSpPr/>
      </xdr:nvSpPr>
      <xdr:spPr>
        <a:xfrm>
          <a:off x="16268700" y="6404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97637</xdr:rowOff>
    </xdr:from>
    <xdr:to>
      <xdr:col>81</xdr:col>
      <xdr:colOff>50800</xdr:colOff>
      <xdr:row>37</xdr:row>
      <xdr:rowOff>100381</xdr:rowOff>
    </xdr:to>
    <xdr:cxnSp macro="">
      <xdr:nvCxnSpPr>
        <xdr:cNvPr id="516" name="直線コネクタ 515"/>
        <xdr:cNvCxnSpPr/>
      </xdr:nvCxnSpPr>
      <xdr:spPr>
        <a:xfrm flipV="1">
          <a:off x="14592300" y="5926937"/>
          <a:ext cx="889000" cy="51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49124</xdr:rowOff>
    </xdr:from>
    <xdr:to>
      <xdr:col>81</xdr:col>
      <xdr:colOff>101600</xdr:colOff>
      <xdr:row>36</xdr:row>
      <xdr:rowOff>150724</xdr:rowOff>
    </xdr:to>
    <xdr:sp macro="" textlink="">
      <xdr:nvSpPr>
        <xdr:cNvPr id="517" name="フローチャート: 判断 516"/>
        <xdr:cNvSpPr/>
      </xdr:nvSpPr>
      <xdr:spPr>
        <a:xfrm>
          <a:off x="15430500" y="622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141851</xdr:rowOff>
    </xdr:from>
    <xdr:ext cx="378565" cy="259045"/>
    <xdr:sp macro="" textlink="">
      <xdr:nvSpPr>
        <xdr:cNvPr id="518" name="テキスト ボックス 517"/>
        <xdr:cNvSpPr txBox="1"/>
      </xdr:nvSpPr>
      <xdr:spPr>
        <a:xfrm>
          <a:off x="15292017" y="6314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14427</xdr:rowOff>
    </xdr:from>
    <xdr:to>
      <xdr:col>76</xdr:col>
      <xdr:colOff>114300</xdr:colOff>
      <xdr:row>37</xdr:row>
      <xdr:rowOff>100381</xdr:rowOff>
    </xdr:to>
    <xdr:cxnSp macro="">
      <xdr:nvCxnSpPr>
        <xdr:cNvPr id="519" name="直線コネクタ 518"/>
        <xdr:cNvCxnSpPr/>
      </xdr:nvCxnSpPr>
      <xdr:spPr>
        <a:xfrm>
          <a:off x="13703300" y="6358077"/>
          <a:ext cx="8890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125476</xdr:rowOff>
    </xdr:from>
    <xdr:to>
      <xdr:col>76</xdr:col>
      <xdr:colOff>165100</xdr:colOff>
      <xdr:row>38</xdr:row>
      <xdr:rowOff>55626</xdr:rowOff>
    </xdr:to>
    <xdr:sp macro="" textlink="">
      <xdr:nvSpPr>
        <xdr:cNvPr id="520" name="フローチャート: 判断 519"/>
        <xdr:cNvSpPr/>
      </xdr:nvSpPr>
      <xdr:spPr>
        <a:xfrm>
          <a:off x="14541500" y="6469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46753</xdr:rowOff>
    </xdr:from>
    <xdr:ext cx="378565" cy="259045"/>
    <xdr:sp macro="" textlink="">
      <xdr:nvSpPr>
        <xdr:cNvPr id="521" name="テキスト ボックス 520"/>
        <xdr:cNvSpPr txBox="1"/>
      </xdr:nvSpPr>
      <xdr:spPr>
        <a:xfrm>
          <a:off x="14403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157074</xdr:rowOff>
    </xdr:from>
    <xdr:to>
      <xdr:col>71</xdr:col>
      <xdr:colOff>177800</xdr:colOff>
      <xdr:row>37</xdr:row>
      <xdr:rowOff>14427</xdr:rowOff>
    </xdr:to>
    <xdr:cxnSp macro="">
      <xdr:nvCxnSpPr>
        <xdr:cNvPr id="522" name="直線コネクタ 521"/>
        <xdr:cNvCxnSpPr/>
      </xdr:nvCxnSpPr>
      <xdr:spPr>
        <a:xfrm>
          <a:off x="12814300" y="6157824"/>
          <a:ext cx="889000" cy="20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92101</xdr:rowOff>
    </xdr:from>
    <xdr:to>
      <xdr:col>72</xdr:col>
      <xdr:colOff>38100</xdr:colOff>
      <xdr:row>34</xdr:row>
      <xdr:rowOff>22251</xdr:rowOff>
    </xdr:to>
    <xdr:sp macro="" textlink="">
      <xdr:nvSpPr>
        <xdr:cNvPr id="523" name="フローチャート: 判断 522"/>
        <xdr:cNvSpPr/>
      </xdr:nvSpPr>
      <xdr:spPr>
        <a:xfrm>
          <a:off x="13652500" y="57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38778</xdr:rowOff>
    </xdr:from>
    <xdr:ext cx="469744" cy="259045"/>
    <xdr:sp macro="" textlink="">
      <xdr:nvSpPr>
        <xdr:cNvPr id="524" name="テキスト ボックス 523"/>
        <xdr:cNvSpPr txBox="1"/>
      </xdr:nvSpPr>
      <xdr:spPr>
        <a:xfrm>
          <a:off x="13468428"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3861</xdr:rowOff>
    </xdr:from>
    <xdr:to>
      <xdr:col>67</xdr:col>
      <xdr:colOff>101600</xdr:colOff>
      <xdr:row>30</xdr:row>
      <xdr:rowOff>105461</xdr:rowOff>
    </xdr:to>
    <xdr:sp macro="" textlink="">
      <xdr:nvSpPr>
        <xdr:cNvPr id="525" name="フローチャート: 判断 524"/>
        <xdr:cNvSpPr/>
      </xdr:nvSpPr>
      <xdr:spPr>
        <a:xfrm>
          <a:off x="12763500" y="514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28</xdr:row>
      <xdr:rowOff>121988</xdr:rowOff>
    </xdr:from>
    <xdr:ext cx="469744" cy="259045"/>
    <xdr:sp macro="" textlink="">
      <xdr:nvSpPr>
        <xdr:cNvPr id="526" name="テキスト ボックス 525"/>
        <xdr:cNvSpPr txBox="1"/>
      </xdr:nvSpPr>
      <xdr:spPr>
        <a:xfrm>
          <a:off x="12579428" y="492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53696</xdr:rowOff>
    </xdr:from>
    <xdr:to>
      <xdr:col>85</xdr:col>
      <xdr:colOff>177800</xdr:colOff>
      <xdr:row>37</xdr:row>
      <xdr:rowOff>155296</xdr:rowOff>
    </xdr:to>
    <xdr:sp macro="" textlink="">
      <xdr:nvSpPr>
        <xdr:cNvPr id="532" name="楕円 531"/>
        <xdr:cNvSpPr/>
      </xdr:nvSpPr>
      <xdr:spPr>
        <a:xfrm>
          <a:off x="16268700" y="639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76573</xdr:rowOff>
    </xdr:from>
    <xdr:ext cx="378565" cy="259045"/>
    <xdr:sp macro="" textlink="">
      <xdr:nvSpPr>
        <xdr:cNvPr id="533" name="災害復旧事業費該当値テキスト"/>
        <xdr:cNvSpPr txBox="1"/>
      </xdr:nvSpPr>
      <xdr:spPr>
        <a:xfrm>
          <a:off x="16370300" y="6248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46837</xdr:rowOff>
    </xdr:from>
    <xdr:to>
      <xdr:col>81</xdr:col>
      <xdr:colOff>101600</xdr:colOff>
      <xdr:row>34</xdr:row>
      <xdr:rowOff>148437</xdr:rowOff>
    </xdr:to>
    <xdr:sp macro="" textlink="">
      <xdr:nvSpPr>
        <xdr:cNvPr id="534" name="楕円 533"/>
        <xdr:cNvSpPr/>
      </xdr:nvSpPr>
      <xdr:spPr>
        <a:xfrm>
          <a:off x="15430500" y="58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32</xdr:row>
      <xdr:rowOff>164964</xdr:rowOff>
    </xdr:from>
    <xdr:ext cx="469744" cy="259045"/>
    <xdr:sp macro="" textlink="">
      <xdr:nvSpPr>
        <xdr:cNvPr id="535" name="テキスト ボックス 534"/>
        <xdr:cNvSpPr txBox="1"/>
      </xdr:nvSpPr>
      <xdr:spPr>
        <a:xfrm>
          <a:off x="15246428" y="565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49581</xdr:rowOff>
    </xdr:from>
    <xdr:to>
      <xdr:col>76</xdr:col>
      <xdr:colOff>165100</xdr:colOff>
      <xdr:row>37</xdr:row>
      <xdr:rowOff>151181</xdr:rowOff>
    </xdr:to>
    <xdr:sp macro="" textlink="">
      <xdr:nvSpPr>
        <xdr:cNvPr id="536" name="楕円 535"/>
        <xdr:cNvSpPr/>
      </xdr:nvSpPr>
      <xdr:spPr>
        <a:xfrm>
          <a:off x="14541500" y="63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167708</xdr:rowOff>
    </xdr:from>
    <xdr:ext cx="378565" cy="259045"/>
    <xdr:sp macro="" textlink="">
      <xdr:nvSpPr>
        <xdr:cNvPr id="537" name="テキスト ボックス 536"/>
        <xdr:cNvSpPr txBox="1"/>
      </xdr:nvSpPr>
      <xdr:spPr>
        <a:xfrm>
          <a:off x="14403017" y="61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135077</xdr:rowOff>
    </xdr:from>
    <xdr:to>
      <xdr:col>72</xdr:col>
      <xdr:colOff>38100</xdr:colOff>
      <xdr:row>37</xdr:row>
      <xdr:rowOff>65227</xdr:rowOff>
    </xdr:to>
    <xdr:sp macro="" textlink="">
      <xdr:nvSpPr>
        <xdr:cNvPr id="538" name="楕円 537"/>
        <xdr:cNvSpPr/>
      </xdr:nvSpPr>
      <xdr:spPr>
        <a:xfrm>
          <a:off x="13652500" y="630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56354</xdr:rowOff>
    </xdr:from>
    <xdr:ext cx="378565" cy="259045"/>
    <xdr:sp macro="" textlink="">
      <xdr:nvSpPr>
        <xdr:cNvPr id="539" name="テキスト ボックス 538"/>
        <xdr:cNvSpPr txBox="1"/>
      </xdr:nvSpPr>
      <xdr:spPr>
        <a:xfrm>
          <a:off x="13514017" y="6400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106274</xdr:rowOff>
    </xdr:from>
    <xdr:to>
      <xdr:col>67</xdr:col>
      <xdr:colOff>101600</xdr:colOff>
      <xdr:row>36</xdr:row>
      <xdr:rowOff>36424</xdr:rowOff>
    </xdr:to>
    <xdr:sp macro="" textlink="">
      <xdr:nvSpPr>
        <xdr:cNvPr id="540" name="楕円 539"/>
        <xdr:cNvSpPr/>
      </xdr:nvSpPr>
      <xdr:spPr>
        <a:xfrm>
          <a:off x="12763500" y="610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27551</xdr:rowOff>
    </xdr:from>
    <xdr:ext cx="469744" cy="259045"/>
    <xdr:sp macro="" textlink="">
      <xdr:nvSpPr>
        <xdr:cNvPr id="541" name="テキスト ボックス 540"/>
        <xdr:cNvSpPr txBox="1"/>
      </xdr:nvSpPr>
      <xdr:spPr>
        <a:xfrm>
          <a:off x="12579428" y="619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145644</xdr:rowOff>
    </xdr:from>
    <xdr:to>
      <xdr:col>85</xdr:col>
      <xdr:colOff>126364</xdr:colOff>
      <xdr:row>77</xdr:row>
      <xdr:rowOff>104687</xdr:rowOff>
    </xdr:to>
    <xdr:cxnSp macro="">
      <xdr:nvCxnSpPr>
        <xdr:cNvPr id="614" name="直線コネクタ 613"/>
        <xdr:cNvCxnSpPr/>
      </xdr:nvCxnSpPr>
      <xdr:spPr>
        <a:xfrm flipV="1">
          <a:off x="16317595" y="12147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108514</xdr:rowOff>
    </xdr:from>
    <xdr:ext cx="534377" cy="259045"/>
    <xdr:sp macro="" textlink="">
      <xdr:nvSpPr>
        <xdr:cNvPr id="615" name="公債費最小値テキスト"/>
        <xdr:cNvSpPr txBox="1"/>
      </xdr:nvSpPr>
      <xdr:spPr>
        <a:xfrm>
          <a:off x="16370300" y="1331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104687</xdr:rowOff>
    </xdr:from>
    <xdr:to>
      <xdr:col>86</xdr:col>
      <xdr:colOff>25400</xdr:colOff>
      <xdr:row>77</xdr:row>
      <xdr:rowOff>104687</xdr:rowOff>
    </xdr:to>
    <xdr:cxnSp macro="">
      <xdr:nvCxnSpPr>
        <xdr:cNvPr id="616" name="直線コネクタ 615"/>
        <xdr:cNvCxnSpPr/>
      </xdr:nvCxnSpPr>
      <xdr:spPr>
        <a:xfrm>
          <a:off x="16230600" y="133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92321</xdr:rowOff>
    </xdr:from>
    <xdr:ext cx="534377" cy="259045"/>
    <xdr:sp macro="" textlink="">
      <xdr:nvSpPr>
        <xdr:cNvPr id="617" name="公債費最大値テキスト"/>
        <xdr:cNvSpPr txBox="1"/>
      </xdr:nvSpPr>
      <xdr:spPr>
        <a:xfrm>
          <a:off x="16370300" y="1192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145644</xdr:rowOff>
    </xdr:from>
    <xdr:to>
      <xdr:col>86</xdr:col>
      <xdr:colOff>25400</xdr:colOff>
      <xdr:row>70</xdr:row>
      <xdr:rowOff>145644</xdr:rowOff>
    </xdr:to>
    <xdr:cxnSp macro="">
      <xdr:nvCxnSpPr>
        <xdr:cNvPr id="618" name="直線コネクタ 617"/>
        <xdr:cNvCxnSpPr/>
      </xdr:nvCxnSpPr>
      <xdr:spPr>
        <a:xfrm>
          <a:off x="16230600" y="12147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91218</xdr:rowOff>
    </xdr:from>
    <xdr:to>
      <xdr:col>85</xdr:col>
      <xdr:colOff>127000</xdr:colOff>
      <xdr:row>76</xdr:row>
      <xdr:rowOff>96799</xdr:rowOff>
    </xdr:to>
    <xdr:cxnSp macro="">
      <xdr:nvCxnSpPr>
        <xdr:cNvPr id="619" name="直線コネクタ 618"/>
        <xdr:cNvCxnSpPr/>
      </xdr:nvCxnSpPr>
      <xdr:spPr>
        <a:xfrm>
          <a:off x="15481300" y="13121418"/>
          <a:ext cx="8382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164431</xdr:rowOff>
    </xdr:from>
    <xdr:ext cx="534377" cy="259045"/>
    <xdr:sp macro="" textlink="">
      <xdr:nvSpPr>
        <xdr:cNvPr id="620" name="公債費平均値テキスト"/>
        <xdr:cNvSpPr txBox="1"/>
      </xdr:nvSpPr>
      <xdr:spPr>
        <a:xfrm>
          <a:off x="16370300" y="1268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141554</xdr:rowOff>
    </xdr:from>
    <xdr:to>
      <xdr:col>85</xdr:col>
      <xdr:colOff>177800</xdr:colOff>
      <xdr:row>75</xdr:row>
      <xdr:rowOff>71704</xdr:rowOff>
    </xdr:to>
    <xdr:sp macro="" textlink="">
      <xdr:nvSpPr>
        <xdr:cNvPr id="621" name="フローチャート: 判断 620"/>
        <xdr:cNvSpPr/>
      </xdr:nvSpPr>
      <xdr:spPr>
        <a:xfrm>
          <a:off x="162687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91218</xdr:rowOff>
    </xdr:from>
    <xdr:to>
      <xdr:col>81</xdr:col>
      <xdr:colOff>50800</xdr:colOff>
      <xdr:row>76</xdr:row>
      <xdr:rowOff>104972</xdr:rowOff>
    </xdr:to>
    <xdr:cxnSp macro="">
      <xdr:nvCxnSpPr>
        <xdr:cNvPr id="622" name="直線コネクタ 621"/>
        <xdr:cNvCxnSpPr/>
      </xdr:nvCxnSpPr>
      <xdr:spPr>
        <a:xfrm flipV="1">
          <a:off x="14592300" y="13121418"/>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143059</xdr:rowOff>
    </xdr:from>
    <xdr:to>
      <xdr:col>81</xdr:col>
      <xdr:colOff>101600</xdr:colOff>
      <xdr:row>75</xdr:row>
      <xdr:rowOff>73209</xdr:rowOff>
    </xdr:to>
    <xdr:sp macro="" textlink="">
      <xdr:nvSpPr>
        <xdr:cNvPr id="623" name="フローチャート: 判断 622"/>
        <xdr:cNvSpPr/>
      </xdr:nvSpPr>
      <xdr:spPr>
        <a:xfrm>
          <a:off x="15430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89736</xdr:rowOff>
    </xdr:from>
    <xdr:ext cx="534377" cy="259045"/>
    <xdr:sp macro="" textlink="">
      <xdr:nvSpPr>
        <xdr:cNvPr id="624" name="テキスト ボックス 623"/>
        <xdr:cNvSpPr txBox="1"/>
      </xdr:nvSpPr>
      <xdr:spPr>
        <a:xfrm>
          <a:off x="15214111" y="126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60489</xdr:rowOff>
    </xdr:from>
    <xdr:to>
      <xdr:col>76</xdr:col>
      <xdr:colOff>114300</xdr:colOff>
      <xdr:row>76</xdr:row>
      <xdr:rowOff>104972</xdr:rowOff>
    </xdr:to>
    <xdr:cxnSp macro="">
      <xdr:nvCxnSpPr>
        <xdr:cNvPr id="625" name="直線コネクタ 624"/>
        <xdr:cNvCxnSpPr/>
      </xdr:nvCxnSpPr>
      <xdr:spPr>
        <a:xfrm>
          <a:off x="13703300" y="13090689"/>
          <a:ext cx="889000" cy="4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80251</xdr:rowOff>
    </xdr:from>
    <xdr:to>
      <xdr:col>76</xdr:col>
      <xdr:colOff>165100</xdr:colOff>
      <xdr:row>76</xdr:row>
      <xdr:rowOff>10401</xdr:rowOff>
    </xdr:to>
    <xdr:sp macro="" textlink="">
      <xdr:nvSpPr>
        <xdr:cNvPr id="626" name="フローチャート: 判断 625"/>
        <xdr:cNvSpPr/>
      </xdr:nvSpPr>
      <xdr:spPr>
        <a:xfrm>
          <a:off x="14541500" y="1293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26928</xdr:rowOff>
    </xdr:from>
    <xdr:ext cx="534377" cy="259045"/>
    <xdr:sp macro="" textlink="">
      <xdr:nvSpPr>
        <xdr:cNvPr id="627" name="テキスト ボックス 626"/>
        <xdr:cNvSpPr txBox="1"/>
      </xdr:nvSpPr>
      <xdr:spPr>
        <a:xfrm>
          <a:off x="14325111" y="1271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60489</xdr:rowOff>
    </xdr:from>
    <xdr:to>
      <xdr:col>71</xdr:col>
      <xdr:colOff>177800</xdr:colOff>
      <xdr:row>76</xdr:row>
      <xdr:rowOff>100857</xdr:rowOff>
    </xdr:to>
    <xdr:cxnSp macro="">
      <xdr:nvCxnSpPr>
        <xdr:cNvPr id="628" name="直線コネクタ 627"/>
        <xdr:cNvCxnSpPr/>
      </xdr:nvCxnSpPr>
      <xdr:spPr>
        <a:xfrm flipV="1">
          <a:off x="12814300" y="13090689"/>
          <a:ext cx="889000" cy="4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64612</xdr:rowOff>
    </xdr:from>
    <xdr:to>
      <xdr:col>72</xdr:col>
      <xdr:colOff>38100</xdr:colOff>
      <xdr:row>75</xdr:row>
      <xdr:rowOff>166212</xdr:rowOff>
    </xdr:to>
    <xdr:sp macro="" textlink="">
      <xdr:nvSpPr>
        <xdr:cNvPr id="629" name="フローチャート: 判断 628"/>
        <xdr:cNvSpPr/>
      </xdr:nvSpPr>
      <xdr:spPr>
        <a:xfrm>
          <a:off x="13652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11289</xdr:rowOff>
    </xdr:from>
    <xdr:ext cx="534377" cy="259045"/>
    <xdr:sp macro="" textlink="">
      <xdr:nvSpPr>
        <xdr:cNvPr id="630" name="テキスト ボックス 629"/>
        <xdr:cNvSpPr txBox="1"/>
      </xdr:nvSpPr>
      <xdr:spPr>
        <a:xfrm>
          <a:off x="13436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47771</xdr:rowOff>
    </xdr:from>
    <xdr:to>
      <xdr:col>67</xdr:col>
      <xdr:colOff>101600</xdr:colOff>
      <xdr:row>75</xdr:row>
      <xdr:rowOff>149371</xdr:rowOff>
    </xdr:to>
    <xdr:sp macro="" textlink="">
      <xdr:nvSpPr>
        <xdr:cNvPr id="631" name="フローチャート: 判断 630"/>
        <xdr:cNvSpPr/>
      </xdr:nvSpPr>
      <xdr:spPr>
        <a:xfrm>
          <a:off x="12763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165898</xdr:rowOff>
    </xdr:from>
    <xdr:ext cx="534377" cy="259045"/>
    <xdr:sp macro="" textlink="">
      <xdr:nvSpPr>
        <xdr:cNvPr id="632" name="テキスト ボックス 631"/>
        <xdr:cNvSpPr txBox="1"/>
      </xdr:nvSpPr>
      <xdr:spPr>
        <a:xfrm>
          <a:off x="12547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45999</xdr:rowOff>
    </xdr:from>
    <xdr:to>
      <xdr:col>85</xdr:col>
      <xdr:colOff>177800</xdr:colOff>
      <xdr:row>76</xdr:row>
      <xdr:rowOff>147599</xdr:rowOff>
    </xdr:to>
    <xdr:sp macro="" textlink="">
      <xdr:nvSpPr>
        <xdr:cNvPr id="638" name="楕円 637"/>
        <xdr:cNvSpPr/>
      </xdr:nvSpPr>
      <xdr:spPr>
        <a:xfrm>
          <a:off x="16268700" y="130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24426</xdr:rowOff>
    </xdr:from>
    <xdr:ext cx="534377" cy="259045"/>
    <xdr:sp macro="" textlink="">
      <xdr:nvSpPr>
        <xdr:cNvPr id="639" name="公債費該当値テキスト"/>
        <xdr:cNvSpPr txBox="1"/>
      </xdr:nvSpPr>
      <xdr:spPr>
        <a:xfrm>
          <a:off x="16370300" y="1305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40418</xdr:rowOff>
    </xdr:from>
    <xdr:to>
      <xdr:col>81</xdr:col>
      <xdr:colOff>101600</xdr:colOff>
      <xdr:row>76</xdr:row>
      <xdr:rowOff>142018</xdr:rowOff>
    </xdr:to>
    <xdr:sp macro="" textlink="">
      <xdr:nvSpPr>
        <xdr:cNvPr id="640" name="楕円 639"/>
        <xdr:cNvSpPr/>
      </xdr:nvSpPr>
      <xdr:spPr>
        <a:xfrm>
          <a:off x="15430500" y="1307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133145</xdr:rowOff>
    </xdr:from>
    <xdr:ext cx="534377" cy="259045"/>
    <xdr:sp macro="" textlink="">
      <xdr:nvSpPr>
        <xdr:cNvPr id="641" name="テキスト ボックス 640"/>
        <xdr:cNvSpPr txBox="1"/>
      </xdr:nvSpPr>
      <xdr:spPr>
        <a:xfrm>
          <a:off x="15214111" y="1316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54172</xdr:rowOff>
    </xdr:from>
    <xdr:to>
      <xdr:col>76</xdr:col>
      <xdr:colOff>165100</xdr:colOff>
      <xdr:row>76</xdr:row>
      <xdr:rowOff>155772</xdr:rowOff>
    </xdr:to>
    <xdr:sp macro="" textlink="">
      <xdr:nvSpPr>
        <xdr:cNvPr id="642" name="楕円 641"/>
        <xdr:cNvSpPr/>
      </xdr:nvSpPr>
      <xdr:spPr>
        <a:xfrm>
          <a:off x="14541500" y="1308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146899</xdr:rowOff>
    </xdr:from>
    <xdr:ext cx="534377" cy="259045"/>
    <xdr:sp macro="" textlink="">
      <xdr:nvSpPr>
        <xdr:cNvPr id="643" name="テキスト ボックス 642"/>
        <xdr:cNvSpPr txBox="1"/>
      </xdr:nvSpPr>
      <xdr:spPr>
        <a:xfrm>
          <a:off x="14325111" y="1317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9689</xdr:rowOff>
    </xdr:from>
    <xdr:to>
      <xdr:col>72</xdr:col>
      <xdr:colOff>38100</xdr:colOff>
      <xdr:row>76</xdr:row>
      <xdr:rowOff>111289</xdr:rowOff>
    </xdr:to>
    <xdr:sp macro="" textlink="">
      <xdr:nvSpPr>
        <xdr:cNvPr id="644" name="楕円 643"/>
        <xdr:cNvSpPr/>
      </xdr:nvSpPr>
      <xdr:spPr>
        <a:xfrm>
          <a:off x="13652500" y="1303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102416</xdr:rowOff>
    </xdr:from>
    <xdr:ext cx="534377" cy="259045"/>
    <xdr:sp macro="" textlink="">
      <xdr:nvSpPr>
        <xdr:cNvPr id="645" name="テキスト ボックス 644"/>
        <xdr:cNvSpPr txBox="1"/>
      </xdr:nvSpPr>
      <xdr:spPr>
        <a:xfrm>
          <a:off x="13436111" y="1313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50057</xdr:rowOff>
    </xdr:from>
    <xdr:to>
      <xdr:col>67</xdr:col>
      <xdr:colOff>101600</xdr:colOff>
      <xdr:row>76</xdr:row>
      <xdr:rowOff>151657</xdr:rowOff>
    </xdr:to>
    <xdr:sp macro="" textlink="">
      <xdr:nvSpPr>
        <xdr:cNvPr id="646" name="楕円 645"/>
        <xdr:cNvSpPr/>
      </xdr:nvSpPr>
      <xdr:spPr>
        <a:xfrm>
          <a:off x="12763500" y="1308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142784</xdr:rowOff>
    </xdr:from>
    <xdr:ext cx="534377" cy="259045"/>
    <xdr:sp macro="" textlink="">
      <xdr:nvSpPr>
        <xdr:cNvPr id="647" name="テキスト ボックス 646"/>
        <xdr:cNvSpPr txBox="1"/>
      </xdr:nvSpPr>
      <xdr:spPr>
        <a:xfrm>
          <a:off x="12547111" y="131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95</xdr:row>
      <xdr:rowOff>54627</xdr:rowOff>
    </xdr:from>
    <xdr:ext cx="467179" cy="259045"/>
    <xdr:sp macro="" textlink="">
      <xdr:nvSpPr>
        <xdr:cNvPr id="661" name="テキスト ボックス 660"/>
        <xdr:cNvSpPr txBox="1"/>
      </xdr:nvSpPr>
      <xdr:spPr>
        <a:xfrm>
          <a:off x="11978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3" name="テキスト ボックス 66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5" name="テキスト ボックス 66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96174</xdr:rowOff>
    </xdr:from>
    <xdr:to>
      <xdr:col>85</xdr:col>
      <xdr:colOff>126364</xdr:colOff>
      <xdr:row>98</xdr:row>
      <xdr:rowOff>123881</xdr:rowOff>
    </xdr:to>
    <xdr:cxnSp macro="">
      <xdr:nvCxnSpPr>
        <xdr:cNvPr id="669" name="直線コネクタ 668"/>
        <xdr:cNvCxnSpPr/>
      </xdr:nvCxnSpPr>
      <xdr:spPr>
        <a:xfrm flipV="1">
          <a:off x="16317595" y="15698124"/>
          <a:ext cx="1269" cy="122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127708</xdr:rowOff>
    </xdr:from>
    <xdr:ext cx="378565" cy="259045"/>
    <xdr:sp macro="" textlink="">
      <xdr:nvSpPr>
        <xdr:cNvPr id="670" name="積立金最小値テキスト"/>
        <xdr:cNvSpPr txBox="1"/>
      </xdr:nvSpPr>
      <xdr:spPr>
        <a:xfrm>
          <a:off x="16370300" y="16929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123881</xdr:rowOff>
    </xdr:from>
    <xdr:to>
      <xdr:col>86</xdr:col>
      <xdr:colOff>25400</xdr:colOff>
      <xdr:row>98</xdr:row>
      <xdr:rowOff>123881</xdr:rowOff>
    </xdr:to>
    <xdr:cxnSp macro="">
      <xdr:nvCxnSpPr>
        <xdr:cNvPr id="671" name="直線コネクタ 670"/>
        <xdr:cNvCxnSpPr/>
      </xdr:nvCxnSpPr>
      <xdr:spPr>
        <a:xfrm>
          <a:off x="16230600" y="1692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42851</xdr:rowOff>
    </xdr:from>
    <xdr:ext cx="534377" cy="259045"/>
    <xdr:sp macro="" textlink="">
      <xdr:nvSpPr>
        <xdr:cNvPr id="672" name="積立金最大値テキスト"/>
        <xdr:cNvSpPr txBox="1"/>
      </xdr:nvSpPr>
      <xdr:spPr>
        <a:xfrm>
          <a:off x="16370300" y="154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96174</xdr:rowOff>
    </xdr:from>
    <xdr:to>
      <xdr:col>86</xdr:col>
      <xdr:colOff>25400</xdr:colOff>
      <xdr:row>91</xdr:row>
      <xdr:rowOff>96174</xdr:rowOff>
    </xdr:to>
    <xdr:cxnSp macro="">
      <xdr:nvCxnSpPr>
        <xdr:cNvPr id="673" name="直線コネクタ 672"/>
        <xdr:cNvCxnSpPr/>
      </xdr:nvCxnSpPr>
      <xdr:spPr>
        <a:xfrm>
          <a:off x="16230600" y="1569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123058</xdr:rowOff>
    </xdr:from>
    <xdr:to>
      <xdr:col>85</xdr:col>
      <xdr:colOff>127000</xdr:colOff>
      <xdr:row>98</xdr:row>
      <xdr:rowOff>113731</xdr:rowOff>
    </xdr:to>
    <xdr:cxnSp macro="">
      <xdr:nvCxnSpPr>
        <xdr:cNvPr id="674" name="直線コネクタ 673"/>
        <xdr:cNvCxnSpPr/>
      </xdr:nvCxnSpPr>
      <xdr:spPr>
        <a:xfrm flipV="1">
          <a:off x="15481300" y="16582258"/>
          <a:ext cx="838200" cy="33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85991</xdr:rowOff>
    </xdr:from>
    <xdr:ext cx="469744" cy="259045"/>
    <xdr:sp macro="" textlink="">
      <xdr:nvSpPr>
        <xdr:cNvPr id="675" name="積立金平均値テキスト"/>
        <xdr:cNvSpPr txBox="1"/>
      </xdr:nvSpPr>
      <xdr:spPr>
        <a:xfrm>
          <a:off x="16370300" y="16202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63114</xdr:rowOff>
    </xdr:from>
    <xdr:to>
      <xdr:col>85</xdr:col>
      <xdr:colOff>177800</xdr:colOff>
      <xdr:row>95</xdr:row>
      <xdr:rowOff>164714</xdr:rowOff>
    </xdr:to>
    <xdr:sp macro="" textlink="">
      <xdr:nvSpPr>
        <xdr:cNvPr id="676" name="フローチャート: 判断 675"/>
        <xdr:cNvSpPr/>
      </xdr:nvSpPr>
      <xdr:spPr>
        <a:xfrm>
          <a:off x="16268700" y="163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161372</xdr:rowOff>
    </xdr:from>
    <xdr:to>
      <xdr:col>81</xdr:col>
      <xdr:colOff>50800</xdr:colOff>
      <xdr:row>98</xdr:row>
      <xdr:rowOff>113731</xdr:rowOff>
    </xdr:to>
    <xdr:cxnSp macro="">
      <xdr:nvCxnSpPr>
        <xdr:cNvPr id="677" name="直線コネクタ 676"/>
        <xdr:cNvCxnSpPr/>
      </xdr:nvCxnSpPr>
      <xdr:spPr>
        <a:xfrm>
          <a:off x="14592300" y="16620572"/>
          <a:ext cx="889000" cy="29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51867</xdr:rowOff>
    </xdr:from>
    <xdr:to>
      <xdr:col>81</xdr:col>
      <xdr:colOff>101600</xdr:colOff>
      <xdr:row>95</xdr:row>
      <xdr:rowOff>153467</xdr:rowOff>
    </xdr:to>
    <xdr:sp macro="" textlink="">
      <xdr:nvSpPr>
        <xdr:cNvPr id="678" name="フローチャート: 判断 677"/>
        <xdr:cNvSpPr/>
      </xdr:nvSpPr>
      <xdr:spPr>
        <a:xfrm>
          <a:off x="15430500" y="163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169994</xdr:rowOff>
    </xdr:from>
    <xdr:ext cx="469744" cy="259045"/>
    <xdr:sp macro="" textlink="">
      <xdr:nvSpPr>
        <xdr:cNvPr id="679" name="テキスト ボックス 678"/>
        <xdr:cNvSpPr txBox="1"/>
      </xdr:nvSpPr>
      <xdr:spPr>
        <a:xfrm>
          <a:off x="15246428" y="1611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161372</xdr:rowOff>
    </xdr:from>
    <xdr:to>
      <xdr:col>76</xdr:col>
      <xdr:colOff>114300</xdr:colOff>
      <xdr:row>98</xdr:row>
      <xdr:rowOff>79533</xdr:rowOff>
    </xdr:to>
    <xdr:cxnSp macro="">
      <xdr:nvCxnSpPr>
        <xdr:cNvPr id="680" name="直線コネクタ 679"/>
        <xdr:cNvCxnSpPr/>
      </xdr:nvCxnSpPr>
      <xdr:spPr>
        <a:xfrm flipV="1">
          <a:off x="13703300" y="16620572"/>
          <a:ext cx="889000" cy="26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78659</xdr:rowOff>
    </xdr:from>
    <xdr:to>
      <xdr:col>76</xdr:col>
      <xdr:colOff>165100</xdr:colOff>
      <xdr:row>93</xdr:row>
      <xdr:rowOff>8809</xdr:rowOff>
    </xdr:to>
    <xdr:sp macro="" textlink="">
      <xdr:nvSpPr>
        <xdr:cNvPr id="681" name="フローチャート: 判断 680"/>
        <xdr:cNvSpPr/>
      </xdr:nvSpPr>
      <xdr:spPr>
        <a:xfrm>
          <a:off x="14541500" y="1585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25336</xdr:rowOff>
    </xdr:from>
    <xdr:ext cx="534377" cy="259045"/>
    <xdr:sp macro="" textlink="">
      <xdr:nvSpPr>
        <xdr:cNvPr id="682" name="テキスト ボックス 681"/>
        <xdr:cNvSpPr txBox="1"/>
      </xdr:nvSpPr>
      <xdr:spPr>
        <a:xfrm>
          <a:off x="14325111" y="1562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170424</xdr:rowOff>
    </xdr:from>
    <xdr:to>
      <xdr:col>71</xdr:col>
      <xdr:colOff>177800</xdr:colOff>
      <xdr:row>98</xdr:row>
      <xdr:rowOff>79533</xdr:rowOff>
    </xdr:to>
    <xdr:cxnSp macro="">
      <xdr:nvCxnSpPr>
        <xdr:cNvPr id="683" name="直線コネクタ 682"/>
        <xdr:cNvCxnSpPr/>
      </xdr:nvCxnSpPr>
      <xdr:spPr>
        <a:xfrm>
          <a:off x="12814300" y="16801074"/>
          <a:ext cx="889000" cy="8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142118</xdr:rowOff>
    </xdr:from>
    <xdr:to>
      <xdr:col>72</xdr:col>
      <xdr:colOff>38100</xdr:colOff>
      <xdr:row>94</xdr:row>
      <xdr:rowOff>72268</xdr:rowOff>
    </xdr:to>
    <xdr:sp macro="" textlink="">
      <xdr:nvSpPr>
        <xdr:cNvPr id="684" name="フローチャート: 判断 683"/>
        <xdr:cNvSpPr/>
      </xdr:nvSpPr>
      <xdr:spPr>
        <a:xfrm>
          <a:off x="13652500" y="1608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88795</xdr:rowOff>
    </xdr:from>
    <xdr:ext cx="469744" cy="259045"/>
    <xdr:sp macro="" textlink="">
      <xdr:nvSpPr>
        <xdr:cNvPr id="685" name="テキスト ボックス 684"/>
        <xdr:cNvSpPr txBox="1"/>
      </xdr:nvSpPr>
      <xdr:spPr>
        <a:xfrm>
          <a:off x="13468428" y="1586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39157</xdr:rowOff>
    </xdr:from>
    <xdr:to>
      <xdr:col>67</xdr:col>
      <xdr:colOff>101600</xdr:colOff>
      <xdr:row>90</xdr:row>
      <xdr:rowOff>140757</xdr:rowOff>
    </xdr:to>
    <xdr:sp macro="" textlink="">
      <xdr:nvSpPr>
        <xdr:cNvPr id="686" name="フローチャート: 判断 685"/>
        <xdr:cNvSpPr/>
      </xdr:nvSpPr>
      <xdr:spPr>
        <a:xfrm>
          <a:off x="12763500" y="1546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157284</xdr:rowOff>
    </xdr:from>
    <xdr:ext cx="534377" cy="259045"/>
    <xdr:sp macro="" textlink="">
      <xdr:nvSpPr>
        <xdr:cNvPr id="687" name="テキスト ボックス 686"/>
        <xdr:cNvSpPr txBox="1"/>
      </xdr:nvSpPr>
      <xdr:spPr>
        <a:xfrm>
          <a:off x="12547111" y="1524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72258</xdr:rowOff>
    </xdr:from>
    <xdr:to>
      <xdr:col>85</xdr:col>
      <xdr:colOff>177800</xdr:colOff>
      <xdr:row>97</xdr:row>
      <xdr:rowOff>2408</xdr:rowOff>
    </xdr:to>
    <xdr:sp macro="" textlink="">
      <xdr:nvSpPr>
        <xdr:cNvPr id="693" name="楕円 692"/>
        <xdr:cNvSpPr/>
      </xdr:nvSpPr>
      <xdr:spPr>
        <a:xfrm>
          <a:off x="16268700" y="1653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50685</xdr:rowOff>
    </xdr:from>
    <xdr:ext cx="469744" cy="259045"/>
    <xdr:sp macro="" textlink="">
      <xdr:nvSpPr>
        <xdr:cNvPr id="694" name="積立金該当値テキスト"/>
        <xdr:cNvSpPr txBox="1"/>
      </xdr:nvSpPr>
      <xdr:spPr>
        <a:xfrm>
          <a:off x="16370300" y="165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62931</xdr:rowOff>
    </xdr:from>
    <xdr:to>
      <xdr:col>81</xdr:col>
      <xdr:colOff>101600</xdr:colOff>
      <xdr:row>98</xdr:row>
      <xdr:rowOff>164531</xdr:rowOff>
    </xdr:to>
    <xdr:sp macro="" textlink="">
      <xdr:nvSpPr>
        <xdr:cNvPr id="695" name="楕円 694"/>
        <xdr:cNvSpPr/>
      </xdr:nvSpPr>
      <xdr:spPr>
        <a:xfrm>
          <a:off x="15430500" y="1686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155658</xdr:rowOff>
    </xdr:from>
    <xdr:ext cx="378565" cy="259045"/>
    <xdr:sp macro="" textlink="">
      <xdr:nvSpPr>
        <xdr:cNvPr id="696" name="テキスト ボックス 695"/>
        <xdr:cNvSpPr txBox="1"/>
      </xdr:nvSpPr>
      <xdr:spPr>
        <a:xfrm>
          <a:off x="15292017" y="16957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110572</xdr:rowOff>
    </xdr:from>
    <xdr:to>
      <xdr:col>76</xdr:col>
      <xdr:colOff>165100</xdr:colOff>
      <xdr:row>97</xdr:row>
      <xdr:rowOff>40722</xdr:rowOff>
    </xdr:to>
    <xdr:sp macro="" textlink="">
      <xdr:nvSpPr>
        <xdr:cNvPr id="697" name="楕円 696"/>
        <xdr:cNvSpPr/>
      </xdr:nvSpPr>
      <xdr:spPr>
        <a:xfrm>
          <a:off x="14541500" y="165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31849</xdr:rowOff>
    </xdr:from>
    <xdr:ext cx="469744" cy="259045"/>
    <xdr:sp macro="" textlink="">
      <xdr:nvSpPr>
        <xdr:cNvPr id="698" name="テキスト ボックス 697"/>
        <xdr:cNvSpPr txBox="1"/>
      </xdr:nvSpPr>
      <xdr:spPr>
        <a:xfrm>
          <a:off x="14357428" y="1666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28733</xdr:rowOff>
    </xdr:from>
    <xdr:to>
      <xdr:col>72</xdr:col>
      <xdr:colOff>38100</xdr:colOff>
      <xdr:row>98</xdr:row>
      <xdr:rowOff>130333</xdr:rowOff>
    </xdr:to>
    <xdr:sp macro="" textlink="">
      <xdr:nvSpPr>
        <xdr:cNvPr id="699" name="楕円 698"/>
        <xdr:cNvSpPr/>
      </xdr:nvSpPr>
      <xdr:spPr>
        <a:xfrm>
          <a:off x="13652500" y="1683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121460</xdr:rowOff>
    </xdr:from>
    <xdr:ext cx="378565" cy="259045"/>
    <xdr:sp macro="" textlink="">
      <xdr:nvSpPr>
        <xdr:cNvPr id="700" name="テキスト ボックス 699"/>
        <xdr:cNvSpPr txBox="1"/>
      </xdr:nvSpPr>
      <xdr:spPr>
        <a:xfrm>
          <a:off x="13514017" y="1692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119624</xdr:rowOff>
    </xdr:from>
    <xdr:to>
      <xdr:col>67</xdr:col>
      <xdr:colOff>101600</xdr:colOff>
      <xdr:row>98</xdr:row>
      <xdr:rowOff>49774</xdr:rowOff>
    </xdr:to>
    <xdr:sp macro="" textlink="">
      <xdr:nvSpPr>
        <xdr:cNvPr id="701" name="楕円 700"/>
        <xdr:cNvSpPr/>
      </xdr:nvSpPr>
      <xdr:spPr>
        <a:xfrm>
          <a:off x="12763500" y="1675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40901</xdr:rowOff>
    </xdr:from>
    <xdr:ext cx="469744" cy="259045"/>
    <xdr:sp macro="" textlink="">
      <xdr:nvSpPr>
        <xdr:cNvPr id="702" name="テキスト ボックス 701"/>
        <xdr:cNvSpPr txBox="1"/>
      </xdr:nvSpPr>
      <xdr:spPr>
        <a:xfrm>
          <a:off x="12579428" y="1684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49175</xdr:rowOff>
    </xdr:from>
    <xdr:to>
      <xdr:col>116</xdr:col>
      <xdr:colOff>62864</xdr:colOff>
      <xdr:row>38</xdr:row>
      <xdr:rowOff>139700</xdr:rowOff>
    </xdr:to>
    <xdr:cxnSp macro="">
      <xdr:nvCxnSpPr>
        <xdr:cNvPr id="724" name="直線コネクタ 723"/>
        <xdr:cNvCxnSpPr/>
      </xdr:nvCxnSpPr>
      <xdr:spPr>
        <a:xfrm flipV="1">
          <a:off x="22159595" y="5364125"/>
          <a:ext cx="1269" cy="12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167302</xdr:rowOff>
    </xdr:from>
    <xdr:ext cx="469744" cy="259045"/>
    <xdr:sp macro="" textlink="">
      <xdr:nvSpPr>
        <xdr:cNvPr id="727" name="投資及び出資金最大値テキスト"/>
        <xdr:cNvSpPr txBox="1"/>
      </xdr:nvSpPr>
      <xdr:spPr>
        <a:xfrm>
          <a:off x="22212300" y="513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49175</xdr:rowOff>
    </xdr:from>
    <xdr:to>
      <xdr:col>116</xdr:col>
      <xdr:colOff>152400</xdr:colOff>
      <xdr:row>31</xdr:row>
      <xdr:rowOff>49175</xdr:rowOff>
    </xdr:to>
    <xdr:cxnSp macro="">
      <xdr:nvCxnSpPr>
        <xdr:cNvPr id="728" name="直線コネクタ 727"/>
        <xdr:cNvCxnSpPr/>
      </xdr:nvCxnSpPr>
      <xdr:spPr>
        <a:xfrm>
          <a:off x="22072600" y="536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101947</xdr:rowOff>
    </xdr:from>
    <xdr:ext cx="469744" cy="259045"/>
    <xdr:sp macro="" textlink="">
      <xdr:nvSpPr>
        <xdr:cNvPr id="730" name="投資及び出資金平均値テキスト"/>
        <xdr:cNvSpPr txBox="1"/>
      </xdr:nvSpPr>
      <xdr:spPr>
        <a:xfrm>
          <a:off x="22212300" y="6102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79070</xdr:rowOff>
    </xdr:from>
    <xdr:to>
      <xdr:col>116</xdr:col>
      <xdr:colOff>114300</xdr:colOff>
      <xdr:row>37</xdr:row>
      <xdr:rowOff>9220</xdr:rowOff>
    </xdr:to>
    <xdr:sp macro="" textlink="">
      <xdr:nvSpPr>
        <xdr:cNvPr id="731" name="フローチャート: 判断 730"/>
        <xdr:cNvSpPr/>
      </xdr:nvSpPr>
      <xdr:spPr>
        <a:xfrm>
          <a:off x="221107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105359</xdr:rowOff>
    </xdr:from>
    <xdr:to>
      <xdr:col>112</xdr:col>
      <xdr:colOff>38100</xdr:colOff>
      <xdr:row>37</xdr:row>
      <xdr:rowOff>35509</xdr:rowOff>
    </xdr:to>
    <xdr:sp macro="" textlink="">
      <xdr:nvSpPr>
        <xdr:cNvPr id="733" name="フローチャート: 判断 732"/>
        <xdr:cNvSpPr/>
      </xdr:nvSpPr>
      <xdr:spPr>
        <a:xfrm>
          <a:off x="21272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52036</xdr:rowOff>
    </xdr:from>
    <xdr:ext cx="469744" cy="259045"/>
    <xdr:sp macro="" textlink="">
      <xdr:nvSpPr>
        <xdr:cNvPr id="734" name="テキスト ボックス 733"/>
        <xdr:cNvSpPr txBox="1"/>
      </xdr:nvSpPr>
      <xdr:spPr>
        <a:xfrm>
          <a:off x="21088428" y="60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101244</xdr:rowOff>
    </xdr:from>
    <xdr:to>
      <xdr:col>107</xdr:col>
      <xdr:colOff>101600</xdr:colOff>
      <xdr:row>38</xdr:row>
      <xdr:rowOff>31394</xdr:rowOff>
    </xdr:to>
    <xdr:sp macro="" textlink="">
      <xdr:nvSpPr>
        <xdr:cNvPr id="736" name="フローチャート: 判断 735"/>
        <xdr:cNvSpPr/>
      </xdr:nvSpPr>
      <xdr:spPr>
        <a:xfrm>
          <a:off x="20383500" y="644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47921</xdr:rowOff>
    </xdr:from>
    <xdr:ext cx="378565" cy="259045"/>
    <xdr:sp macro="" textlink="">
      <xdr:nvSpPr>
        <xdr:cNvPr id="737" name="テキスト ボックス 736"/>
        <xdr:cNvSpPr txBox="1"/>
      </xdr:nvSpPr>
      <xdr:spPr>
        <a:xfrm>
          <a:off x="20245017" y="622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133477</xdr:rowOff>
    </xdr:from>
    <xdr:to>
      <xdr:col>102</xdr:col>
      <xdr:colOff>165100</xdr:colOff>
      <xdr:row>38</xdr:row>
      <xdr:rowOff>63627</xdr:rowOff>
    </xdr:to>
    <xdr:sp macro="" textlink="">
      <xdr:nvSpPr>
        <xdr:cNvPr id="739" name="フローチャート: 判断 738"/>
        <xdr:cNvSpPr/>
      </xdr:nvSpPr>
      <xdr:spPr>
        <a:xfrm>
          <a:off x="19494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80154</xdr:rowOff>
    </xdr:from>
    <xdr:ext cx="378565" cy="259045"/>
    <xdr:sp macro="" textlink="">
      <xdr:nvSpPr>
        <xdr:cNvPr id="740" name="テキスト ボックス 739"/>
        <xdr:cNvSpPr txBox="1"/>
      </xdr:nvSpPr>
      <xdr:spPr>
        <a:xfrm>
          <a:off x="19356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135077</xdr:rowOff>
    </xdr:from>
    <xdr:to>
      <xdr:col>98</xdr:col>
      <xdr:colOff>38100</xdr:colOff>
      <xdr:row>38</xdr:row>
      <xdr:rowOff>65227</xdr:rowOff>
    </xdr:to>
    <xdr:sp macro="" textlink="">
      <xdr:nvSpPr>
        <xdr:cNvPr id="741" name="フローチャート: 判断 740"/>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81754</xdr:rowOff>
    </xdr:from>
    <xdr:ext cx="378565" cy="259045"/>
    <xdr:sp macro="" textlink="">
      <xdr:nvSpPr>
        <xdr:cNvPr id="742" name="テキスト ボックス 741"/>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8" name="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0" name="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1" name="テキスト ボックス 75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2" name="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3" name="テキスト ボックス 75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4" name="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5" name="テキスト ボックス 75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6" name="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7" name="テキスト ボックス 75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163322</xdr:rowOff>
    </xdr:from>
    <xdr:to>
      <xdr:col>116</xdr:col>
      <xdr:colOff>62864</xdr:colOff>
      <xdr:row>59</xdr:row>
      <xdr:rowOff>42621</xdr:rowOff>
    </xdr:to>
    <xdr:cxnSp macro="">
      <xdr:nvCxnSpPr>
        <xdr:cNvPr id="781" name="直線コネクタ 780"/>
        <xdr:cNvCxnSpPr/>
      </xdr:nvCxnSpPr>
      <xdr:spPr>
        <a:xfrm flipV="1">
          <a:off x="22159595" y="8564372"/>
          <a:ext cx="1269" cy="159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46448</xdr:rowOff>
    </xdr:from>
    <xdr:ext cx="313932" cy="259045"/>
    <xdr:sp macro="" textlink="">
      <xdr:nvSpPr>
        <xdr:cNvPr id="782"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42621</xdr:rowOff>
    </xdr:from>
    <xdr:to>
      <xdr:col>116</xdr:col>
      <xdr:colOff>152400</xdr:colOff>
      <xdr:row>59</xdr:row>
      <xdr:rowOff>42621</xdr:rowOff>
    </xdr:to>
    <xdr:cxnSp macro="">
      <xdr:nvCxnSpPr>
        <xdr:cNvPr id="783" name="直線コネクタ 782"/>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109999</xdr:rowOff>
    </xdr:from>
    <xdr:ext cx="534377" cy="259045"/>
    <xdr:sp macro="" textlink="">
      <xdr:nvSpPr>
        <xdr:cNvPr id="784" name="貸付金最大値テキスト"/>
        <xdr:cNvSpPr txBox="1"/>
      </xdr:nvSpPr>
      <xdr:spPr>
        <a:xfrm>
          <a:off x="22212300" y="83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163322</xdr:rowOff>
    </xdr:from>
    <xdr:to>
      <xdr:col>116</xdr:col>
      <xdr:colOff>152400</xdr:colOff>
      <xdr:row>49</xdr:row>
      <xdr:rowOff>163322</xdr:rowOff>
    </xdr:to>
    <xdr:cxnSp macro="">
      <xdr:nvCxnSpPr>
        <xdr:cNvPr id="785" name="直線コネクタ 784"/>
        <xdr:cNvCxnSpPr/>
      </xdr:nvCxnSpPr>
      <xdr:spPr>
        <a:xfrm>
          <a:off x="22072600" y="856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143434</xdr:rowOff>
    </xdr:from>
    <xdr:to>
      <xdr:col>116</xdr:col>
      <xdr:colOff>63500</xdr:colOff>
      <xdr:row>57</xdr:row>
      <xdr:rowOff>144805</xdr:rowOff>
    </xdr:to>
    <xdr:cxnSp macro="">
      <xdr:nvCxnSpPr>
        <xdr:cNvPr id="786" name="直線コネクタ 785"/>
        <xdr:cNvCxnSpPr/>
      </xdr:nvCxnSpPr>
      <xdr:spPr>
        <a:xfrm flipV="1">
          <a:off x="21323300" y="9916084"/>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151554</xdr:rowOff>
    </xdr:from>
    <xdr:ext cx="469744" cy="259045"/>
    <xdr:sp macro="" textlink="">
      <xdr:nvSpPr>
        <xdr:cNvPr id="787" name="貸付金平均値テキスト"/>
        <xdr:cNvSpPr txBox="1"/>
      </xdr:nvSpPr>
      <xdr:spPr>
        <a:xfrm>
          <a:off x="22212300" y="9581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128677</xdr:rowOff>
    </xdr:from>
    <xdr:to>
      <xdr:col>116</xdr:col>
      <xdr:colOff>114300</xdr:colOff>
      <xdr:row>57</xdr:row>
      <xdr:rowOff>58827</xdr:rowOff>
    </xdr:to>
    <xdr:sp macro="" textlink="">
      <xdr:nvSpPr>
        <xdr:cNvPr id="788" name="フローチャート: 判断 787"/>
        <xdr:cNvSpPr/>
      </xdr:nvSpPr>
      <xdr:spPr>
        <a:xfrm>
          <a:off x="221107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144805</xdr:rowOff>
    </xdr:from>
    <xdr:to>
      <xdr:col>111</xdr:col>
      <xdr:colOff>177800</xdr:colOff>
      <xdr:row>57</xdr:row>
      <xdr:rowOff>145834</xdr:rowOff>
    </xdr:to>
    <xdr:cxnSp macro="">
      <xdr:nvCxnSpPr>
        <xdr:cNvPr id="789" name="直線コネクタ 788"/>
        <xdr:cNvCxnSpPr/>
      </xdr:nvCxnSpPr>
      <xdr:spPr>
        <a:xfrm flipV="1">
          <a:off x="20434300" y="9917455"/>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107112</xdr:rowOff>
    </xdr:from>
    <xdr:to>
      <xdr:col>112</xdr:col>
      <xdr:colOff>38100</xdr:colOff>
      <xdr:row>57</xdr:row>
      <xdr:rowOff>37262</xdr:rowOff>
    </xdr:to>
    <xdr:sp macro="" textlink="">
      <xdr:nvSpPr>
        <xdr:cNvPr id="790" name="フローチャート: 判断 789"/>
        <xdr:cNvSpPr/>
      </xdr:nvSpPr>
      <xdr:spPr>
        <a:xfrm>
          <a:off x="21272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53789</xdr:rowOff>
    </xdr:from>
    <xdr:ext cx="534377" cy="259045"/>
    <xdr:sp macro="" textlink="">
      <xdr:nvSpPr>
        <xdr:cNvPr id="791" name="テキスト ボックス 790"/>
        <xdr:cNvSpPr txBox="1"/>
      </xdr:nvSpPr>
      <xdr:spPr>
        <a:xfrm>
          <a:off x="21056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145834</xdr:rowOff>
    </xdr:from>
    <xdr:to>
      <xdr:col>107</xdr:col>
      <xdr:colOff>50800</xdr:colOff>
      <xdr:row>57</xdr:row>
      <xdr:rowOff>146444</xdr:rowOff>
    </xdr:to>
    <xdr:cxnSp macro="">
      <xdr:nvCxnSpPr>
        <xdr:cNvPr id="792" name="直線コネクタ 791"/>
        <xdr:cNvCxnSpPr/>
      </xdr:nvCxnSpPr>
      <xdr:spPr>
        <a:xfrm flipV="1">
          <a:off x="19545300" y="9918484"/>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69964</xdr:rowOff>
    </xdr:from>
    <xdr:to>
      <xdr:col>107</xdr:col>
      <xdr:colOff>101600</xdr:colOff>
      <xdr:row>58</xdr:row>
      <xdr:rowOff>114</xdr:rowOff>
    </xdr:to>
    <xdr:sp macro="" textlink="">
      <xdr:nvSpPr>
        <xdr:cNvPr id="793" name="フローチャート: 判断 792"/>
        <xdr:cNvSpPr/>
      </xdr:nvSpPr>
      <xdr:spPr>
        <a:xfrm>
          <a:off x="20383500" y="984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16641</xdr:rowOff>
    </xdr:from>
    <xdr:ext cx="469744" cy="259045"/>
    <xdr:sp macro="" textlink="">
      <xdr:nvSpPr>
        <xdr:cNvPr id="794" name="テキスト ボックス 793"/>
        <xdr:cNvSpPr txBox="1"/>
      </xdr:nvSpPr>
      <xdr:spPr>
        <a:xfrm>
          <a:off x="20199428" y="96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146444</xdr:rowOff>
    </xdr:from>
    <xdr:to>
      <xdr:col>102</xdr:col>
      <xdr:colOff>114300</xdr:colOff>
      <xdr:row>57</xdr:row>
      <xdr:rowOff>147091</xdr:rowOff>
    </xdr:to>
    <xdr:cxnSp macro="">
      <xdr:nvCxnSpPr>
        <xdr:cNvPr id="795" name="直線コネクタ 794"/>
        <xdr:cNvCxnSpPr/>
      </xdr:nvCxnSpPr>
      <xdr:spPr>
        <a:xfrm flipV="1">
          <a:off x="18656300" y="9919094"/>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90424</xdr:rowOff>
    </xdr:from>
    <xdr:to>
      <xdr:col>102</xdr:col>
      <xdr:colOff>165100</xdr:colOff>
      <xdr:row>58</xdr:row>
      <xdr:rowOff>20574</xdr:rowOff>
    </xdr:to>
    <xdr:sp macro="" textlink="">
      <xdr:nvSpPr>
        <xdr:cNvPr id="796" name="フローチャート: 判断 795"/>
        <xdr:cNvSpPr/>
      </xdr:nvSpPr>
      <xdr:spPr>
        <a:xfrm>
          <a:off x="19494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37101</xdr:rowOff>
    </xdr:from>
    <xdr:ext cx="469744" cy="259045"/>
    <xdr:sp macro="" textlink="">
      <xdr:nvSpPr>
        <xdr:cNvPr id="797" name="テキスト ボックス 796"/>
        <xdr:cNvSpPr txBox="1"/>
      </xdr:nvSpPr>
      <xdr:spPr>
        <a:xfrm>
          <a:off x="19310428" y="963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110236</xdr:rowOff>
    </xdr:from>
    <xdr:to>
      <xdr:col>98</xdr:col>
      <xdr:colOff>38100</xdr:colOff>
      <xdr:row>58</xdr:row>
      <xdr:rowOff>40386</xdr:rowOff>
    </xdr:to>
    <xdr:sp macro="" textlink="">
      <xdr:nvSpPr>
        <xdr:cNvPr id="798" name="フローチャート: 判断 797"/>
        <xdr:cNvSpPr/>
      </xdr:nvSpPr>
      <xdr:spPr>
        <a:xfrm>
          <a:off x="18605500" y="988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31513</xdr:rowOff>
    </xdr:from>
    <xdr:ext cx="469744" cy="259045"/>
    <xdr:sp macro="" textlink="">
      <xdr:nvSpPr>
        <xdr:cNvPr id="799" name="テキスト ボックス 798"/>
        <xdr:cNvSpPr txBox="1"/>
      </xdr:nvSpPr>
      <xdr:spPr>
        <a:xfrm>
          <a:off x="18421428" y="997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92634</xdr:rowOff>
    </xdr:from>
    <xdr:to>
      <xdr:col>116</xdr:col>
      <xdr:colOff>114300</xdr:colOff>
      <xdr:row>58</xdr:row>
      <xdr:rowOff>22784</xdr:rowOff>
    </xdr:to>
    <xdr:sp macro="" textlink="">
      <xdr:nvSpPr>
        <xdr:cNvPr id="805" name="楕円 804"/>
        <xdr:cNvSpPr/>
      </xdr:nvSpPr>
      <xdr:spPr>
        <a:xfrm>
          <a:off x="22110700" y="98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71061</xdr:rowOff>
    </xdr:from>
    <xdr:ext cx="469744" cy="259045"/>
    <xdr:sp macro="" textlink="">
      <xdr:nvSpPr>
        <xdr:cNvPr id="806" name="貸付金該当値テキスト"/>
        <xdr:cNvSpPr txBox="1"/>
      </xdr:nvSpPr>
      <xdr:spPr>
        <a:xfrm>
          <a:off x="22212300" y="984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94005</xdr:rowOff>
    </xdr:from>
    <xdr:to>
      <xdr:col>112</xdr:col>
      <xdr:colOff>38100</xdr:colOff>
      <xdr:row>58</xdr:row>
      <xdr:rowOff>24155</xdr:rowOff>
    </xdr:to>
    <xdr:sp macro="" textlink="">
      <xdr:nvSpPr>
        <xdr:cNvPr id="807" name="楕円 806"/>
        <xdr:cNvSpPr/>
      </xdr:nvSpPr>
      <xdr:spPr>
        <a:xfrm>
          <a:off x="21272500" y="98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15282</xdr:rowOff>
    </xdr:from>
    <xdr:ext cx="469744" cy="259045"/>
    <xdr:sp macro="" textlink="">
      <xdr:nvSpPr>
        <xdr:cNvPr id="808" name="テキスト ボックス 807"/>
        <xdr:cNvSpPr txBox="1"/>
      </xdr:nvSpPr>
      <xdr:spPr>
        <a:xfrm>
          <a:off x="21088428" y="995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95034</xdr:rowOff>
    </xdr:from>
    <xdr:to>
      <xdr:col>107</xdr:col>
      <xdr:colOff>101600</xdr:colOff>
      <xdr:row>58</xdr:row>
      <xdr:rowOff>25184</xdr:rowOff>
    </xdr:to>
    <xdr:sp macro="" textlink="">
      <xdr:nvSpPr>
        <xdr:cNvPr id="809" name="楕円 808"/>
        <xdr:cNvSpPr/>
      </xdr:nvSpPr>
      <xdr:spPr>
        <a:xfrm>
          <a:off x="20383500" y="986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16311</xdr:rowOff>
    </xdr:from>
    <xdr:ext cx="469744" cy="259045"/>
    <xdr:sp macro="" textlink="">
      <xdr:nvSpPr>
        <xdr:cNvPr id="810" name="テキスト ボックス 809"/>
        <xdr:cNvSpPr txBox="1"/>
      </xdr:nvSpPr>
      <xdr:spPr>
        <a:xfrm>
          <a:off x="20199428" y="996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95644</xdr:rowOff>
    </xdr:from>
    <xdr:to>
      <xdr:col>102</xdr:col>
      <xdr:colOff>165100</xdr:colOff>
      <xdr:row>58</xdr:row>
      <xdr:rowOff>25794</xdr:rowOff>
    </xdr:to>
    <xdr:sp macro="" textlink="">
      <xdr:nvSpPr>
        <xdr:cNvPr id="811" name="楕円 810"/>
        <xdr:cNvSpPr/>
      </xdr:nvSpPr>
      <xdr:spPr>
        <a:xfrm>
          <a:off x="19494500" y="98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16921</xdr:rowOff>
    </xdr:from>
    <xdr:ext cx="469744" cy="259045"/>
    <xdr:sp macro="" textlink="">
      <xdr:nvSpPr>
        <xdr:cNvPr id="812" name="テキスト ボックス 811"/>
        <xdr:cNvSpPr txBox="1"/>
      </xdr:nvSpPr>
      <xdr:spPr>
        <a:xfrm>
          <a:off x="19310428" y="996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96291</xdr:rowOff>
    </xdr:from>
    <xdr:to>
      <xdr:col>98</xdr:col>
      <xdr:colOff>38100</xdr:colOff>
      <xdr:row>58</xdr:row>
      <xdr:rowOff>26441</xdr:rowOff>
    </xdr:to>
    <xdr:sp macro="" textlink="">
      <xdr:nvSpPr>
        <xdr:cNvPr id="813" name="楕円 812"/>
        <xdr:cNvSpPr/>
      </xdr:nvSpPr>
      <xdr:spPr>
        <a:xfrm>
          <a:off x="18605500" y="986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42968</xdr:rowOff>
    </xdr:from>
    <xdr:ext cx="469744" cy="259045"/>
    <xdr:sp macro="" textlink="">
      <xdr:nvSpPr>
        <xdr:cNvPr id="814" name="テキスト ボックス 813"/>
        <xdr:cNvSpPr txBox="1"/>
      </xdr:nvSpPr>
      <xdr:spPr>
        <a:xfrm>
          <a:off x="18421428" y="964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5" name="テキスト ボックス 83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7" name="テキスト ボックス 83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4864</xdr:rowOff>
    </xdr:from>
    <xdr:to>
      <xdr:col>116</xdr:col>
      <xdr:colOff>62864</xdr:colOff>
      <xdr:row>78</xdr:row>
      <xdr:rowOff>20943</xdr:rowOff>
    </xdr:to>
    <xdr:cxnSp macro="">
      <xdr:nvCxnSpPr>
        <xdr:cNvPr id="839" name="直線コネクタ 838"/>
        <xdr:cNvCxnSpPr/>
      </xdr:nvCxnSpPr>
      <xdr:spPr>
        <a:xfrm flipV="1">
          <a:off x="22159595" y="12177814"/>
          <a:ext cx="1269" cy="1216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24770</xdr:rowOff>
    </xdr:from>
    <xdr:ext cx="534377" cy="259045"/>
    <xdr:sp macro="" textlink="">
      <xdr:nvSpPr>
        <xdr:cNvPr id="840" name="繰出金最小値テキスト"/>
        <xdr:cNvSpPr txBox="1"/>
      </xdr:nvSpPr>
      <xdr:spPr>
        <a:xfrm>
          <a:off x="22212300" y="1339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20943</xdr:rowOff>
    </xdr:from>
    <xdr:to>
      <xdr:col>116</xdr:col>
      <xdr:colOff>152400</xdr:colOff>
      <xdr:row>78</xdr:row>
      <xdr:rowOff>20943</xdr:rowOff>
    </xdr:to>
    <xdr:cxnSp macro="">
      <xdr:nvCxnSpPr>
        <xdr:cNvPr id="841" name="直線コネクタ 840"/>
        <xdr:cNvCxnSpPr/>
      </xdr:nvCxnSpPr>
      <xdr:spPr>
        <a:xfrm>
          <a:off x="22072600" y="1339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122991</xdr:rowOff>
    </xdr:from>
    <xdr:ext cx="534377" cy="259045"/>
    <xdr:sp macro="" textlink="">
      <xdr:nvSpPr>
        <xdr:cNvPr id="842" name="繰出金最大値テキスト"/>
        <xdr:cNvSpPr txBox="1"/>
      </xdr:nvSpPr>
      <xdr:spPr>
        <a:xfrm>
          <a:off x="22212300" y="119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4864</xdr:rowOff>
    </xdr:from>
    <xdr:to>
      <xdr:col>116</xdr:col>
      <xdr:colOff>152400</xdr:colOff>
      <xdr:row>71</xdr:row>
      <xdr:rowOff>4864</xdr:rowOff>
    </xdr:to>
    <xdr:cxnSp macro="">
      <xdr:nvCxnSpPr>
        <xdr:cNvPr id="843" name="直線コネクタ 842"/>
        <xdr:cNvCxnSpPr/>
      </xdr:nvCxnSpPr>
      <xdr:spPr>
        <a:xfrm>
          <a:off x="22072600" y="1217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31648</xdr:rowOff>
    </xdr:from>
    <xdr:to>
      <xdr:col>116</xdr:col>
      <xdr:colOff>63500</xdr:colOff>
      <xdr:row>76</xdr:row>
      <xdr:rowOff>105066</xdr:rowOff>
    </xdr:to>
    <xdr:cxnSp macro="">
      <xdr:nvCxnSpPr>
        <xdr:cNvPr id="844" name="直線コネクタ 843"/>
        <xdr:cNvCxnSpPr/>
      </xdr:nvCxnSpPr>
      <xdr:spPr>
        <a:xfrm>
          <a:off x="21323300" y="13061848"/>
          <a:ext cx="838200" cy="7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23804</xdr:rowOff>
    </xdr:from>
    <xdr:ext cx="534377" cy="259045"/>
    <xdr:sp macro="" textlink="">
      <xdr:nvSpPr>
        <xdr:cNvPr id="845" name="繰出金平均値テキスト"/>
        <xdr:cNvSpPr txBox="1"/>
      </xdr:nvSpPr>
      <xdr:spPr>
        <a:xfrm>
          <a:off x="22212300" y="12711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xdr:rowOff>
    </xdr:from>
    <xdr:to>
      <xdr:col>116</xdr:col>
      <xdr:colOff>114300</xdr:colOff>
      <xdr:row>75</xdr:row>
      <xdr:rowOff>102527</xdr:rowOff>
    </xdr:to>
    <xdr:sp macro="" textlink="">
      <xdr:nvSpPr>
        <xdr:cNvPr id="846" name="フローチャート: 判断 845"/>
        <xdr:cNvSpPr/>
      </xdr:nvSpPr>
      <xdr:spPr>
        <a:xfrm>
          <a:off x="221107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18542</xdr:rowOff>
    </xdr:from>
    <xdr:to>
      <xdr:col>111</xdr:col>
      <xdr:colOff>177800</xdr:colOff>
      <xdr:row>76</xdr:row>
      <xdr:rowOff>31648</xdr:rowOff>
    </xdr:to>
    <xdr:cxnSp macro="">
      <xdr:nvCxnSpPr>
        <xdr:cNvPr id="847" name="直線コネクタ 846"/>
        <xdr:cNvCxnSpPr/>
      </xdr:nvCxnSpPr>
      <xdr:spPr>
        <a:xfrm>
          <a:off x="20434300" y="13048742"/>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164414</xdr:rowOff>
    </xdr:from>
    <xdr:to>
      <xdr:col>112</xdr:col>
      <xdr:colOff>38100</xdr:colOff>
      <xdr:row>75</xdr:row>
      <xdr:rowOff>94564</xdr:rowOff>
    </xdr:to>
    <xdr:sp macro="" textlink="">
      <xdr:nvSpPr>
        <xdr:cNvPr id="848" name="フローチャート: 判断 847"/>
        <xdr:cNvSpPr/>
      </xdr:nvSpPr>
      <xdr:spPr>
        <a:xfrm>
          <a:off x="21272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111091</xdr:rowOff>
    </xdr:from>
    <xdr:ext cx="534377" cy="259045"/>
    <xdr:sp macro="" textlink="">
      <xdr:nvSpPr>
        <xdr:cNvPr id="849" name="テキスト ボックス 848"/>
        <xdr:cNvSpPr txBox="1"/>
      </xdr:nvSpPr>
      <xdr:spPr>
        <a:xfrm>
          <a:off x="21056111" y="126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18542</xdr:rowOff>
    </xdr:from>
    <xdr:to>
      <xdr:col>107</xdr:col>
      <xdr:colOff>50800</xdr:colOff>
      <xdr:row>76</xdr:row>
      <xdr:rowOff>81445</xdr:rowOff>
    </xdr:to>
    <xdr:cxnSp macro="">
      <xdr:nvCxnSpPr>
        <xdr:cNvPr id="850" name="直線コネクタ 849"/>
        <xdr:cNvCxnSpPr/>
      </xdr:nvCxnSpPr>
      <xdr:spPr>
        <a:xfrm flipV="1">
          <a:off x="19545300" y="13048742"/>
          <a:ext cx="889000" cy="6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135115</xdr:rowOff>
    </xdr:from>
    <xdr:to>
      <xdr:col>107</xdr:col>
      <xdr:colOff>101600</xdr:colOff>
      <xdr:row>75</xdr:row>
      <xdr:rowOff>65265</xdr:rowOff>
    </xdr:to>
    <xdr:sp macro="" textlink="">
      <xdr:nvSpPr>
        <xdr:cNvPr id="851" name="フローチャート: 判断 850"/>
        <xdr:cNvSpPr/>
      </xdr:nvSpPr>
      <xdr:spPr>
        <a:xfrm>
          <a:off x="20383500" y="128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81792</xdr:rowOff>
    </xdr:from>
    <xdr:ext cx="534377" cy="259045"/>
    <xdr:sp macro="" textlink="">
      <xdr:nvSpPr>
        <xdr:cNvPr id="852" name="テキスト ボックス 851"/>
        <xdr:cNvSpPr txBox="1"/>
      </xdr:nvSpPr>
      <xdr:spPr>
        <a:xfrm>
          <a:off x="20167111" y="125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68529</xdr:rowOff>
    </xdr:from>
    <xdr:to>
      <xdr:col>102</xdr:col>
      <xdr:colOff>114300</xdr:colOff>
      <xdr:row>76</xdr:row>
      <xdr:rowOff>81445</xdr:rowOff>
    </xdr:to>
    <xdr:cxnSp macro="">
      <xdr:nvCxnSpPr>
        <xdr:cNvPr id="853" name="直線コネクタ 852"/>
        <xdr:cNvCxnSpPr/>
      </xdr:nvCxnSpPr>
      <xdr:spPr>
        <a:xfrm>
          <a:off x="18656300" y="13098729"/>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80746</xdr:rowOff>
    </xdr:from>
    <xdr:to>
      <xdr:col>102</xdr:col>
      <xdr:colOff>165100</xdr:colOff>
      <xdr:row>76</xdr:row>
      <xdr:rowOff>10895</xdr:rowOff>
    </xdr:to>
    <xdr:sp macro="" textlink="">
      <xdr:nvSpPr>
        <xdr:cNvPr id="854" name="フローチャート: 判断 853"/>
        <xdr:cNvSpPr/>
      </xdr:nvSpPr>
      <xdr:spPr>
        <a:xfrm>
          <a:off x="19494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27423</xdr:rowOff>
    </xdr:from>
    <xdr:ext cx="534377" cy="259045"/>
    <xdr:sp macro="" textlink="">
      <xdr:nvSpPr>
        <xdr:cNvPr id="855" name="テキスト ボックス 854"/>
        <xdr:cNvSpPr txBox="1"/>
      </xdr:nvSpPr>
      <xdr:spPr>
        <a:xfrm>
          <a:off x="19278111" y="127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116522</xdr:rowOff>
    </xdr:from>
    <xdr:to>
      <xdr:col>98</xdr:col>
      <xdr:colOff>38100</xdr:colOff>
      <xdr:row>76</xdr:row>
      <xdr:rowOff>46673</xdr:rowOff>
    </xdr:to>
    <xdr:sp macro="" textlink="">
      <xdr:nvSpPr>
        <xdr:cNvPr id="856" name="フローチャート: 判断 855"/>
        <xdr:cNvSpPr/>
      </xdr:nvSpPr>
      <xdr:spPr>
        <a:xfrm>
          <a:off x="18605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63199</xdr:rowOff>
    </xdr:from>
    <xdr:ext cx="534377" cy="259045"/>
    <xdr:sp macro="" textlink="">
      <xdr:nvSpPr>
        <xdr:cNvPr id="857" name="テキスト ボックス 856"/>
        <xdr:cNvSpPr txBox="1"/>
      </xdr:nvSpPr>
      <xdr:spPr>
        <a:xfrm>
          <a:off x="18389111" y="127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54266</xdr:rowOff>
    </xdr:from>
    <xdr:to>
      <xdr:col>116</xdr:col>
      <xdr:colOff>114300</xdr:colOff>
      <xdr:row>76</xdr:row>
      <xdr:rowOff>155866</xdr:rowOff>
    </xdr:to>
    <xdr:sp macro="" textlink="">
      <xdr:nvSpPr>
        <xdr:cNvPr id="863" name="楕円 862"/>
        <xdr:cNvSpPr/>
      </xdr:nvSpPr>
      <xdr:spPr>
        <a:xfrm>
          <a:off x="22110700" y="1308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32693</xdr:rowOff>
    </xdr:from>
    <xdr:ext cx="534377" cy="259045"/>
    <xdr:sp macro="" textlink="">
      <xdr:nvSpPr>
        <xdr:cNvPr id="864" name="繰出金該当値テキスト"/>
        <xdr:cNvSpPr txBox="1"/>
      </xdr:nvSpPr>
      <xdr:spPr>
        <a:xfrm>
          <a:off x="22212300" y="1306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152298</xdr:rowOff>
    </xdr:from>
    <xdr:to>
      <xdr:col>112</xdr:col>
      <xdr:colOff>38100</xdr:colOff>
      <xdr:row>76</xdr:row>
      <xdr:rowOff>82448</xdr:rowOff>
    </xdr:to>
    <xdr:sp macro="" textlink="">
      <xdr:nvSpPr>
        <xdr:cNvPr id="865" name="楕円 864"/>
        <xdr:cNvSpPr/>
      </xdr:nvSpPr>
      <xdr:spPr>
        <a:xfrm>
          <a:off x="21272500" y="130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73575</xdr:rowOff>
    </xdr:from>
    <xdr:ext cx="534377" cy="259045"/>
    <xdr:sp macro="" textlink="">
      <xdr:nvSpPr>
        <xdr:cNvPr id="866" name="テキスト ボックス 865"/>
        <xdr:cNvSpPr txBox="1"/>
      </xdr:nvSpPr>
      <xdr:spPr>
        <a:xfrm>
          <a:off x="21056111" y="1310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139192</xdr:rowOff>
    </xdr:from>
    <xdr:to>
      <xdr:col>107</xdr:col>
      <xdr:colOff>101600</xdr:colOff>
      <xdr:row>76</xdr:row>
      <xdr:rowOff>69342</xdr:rowOff>
    </xdr:to>
    <xdr:sp macro="" textlink="">
      <xdr:nvSpPr>
        <xdr:cNvPr id="867" name="楕円 866"/>
        <xdr:cNvSpPr/>
      </xdr:nvSpPr>
      <xdr:spPr>
        <a:xfrm>
          <a:off x="20383500" y="129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60469</xdr:rowOff>
    </xdr:from>
    <xdr:ext cx="534377" cy="259045"/>
    <xdr:sp macro="" textlink="">
      <xdr:nvSpPr>
        <xdr:cNvPr id="868" name="テキスト ボックス 867"/>
        <xdr:cNvSpPr txBox="1"/>
      </xdr:nvSpPr>
      <xdr:spPr>
        <a:xfrm>
          <a:off x="20167111" y="1309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30645</xdr:rowOff>
    </xdr:from>
    <xdr:to>
      <xdr:col>102</xdr:col>
      <xdr:colOff>165100</xdr:colOff>
      <xdr:row>76</xdr:row>
      <xdr:rowOff>132245</xdr:rowOff>
    </xdr:to>
    <xdr:sp macro="" textlink="">
      <xdr:nvSpPr>
        <xdr:cNvPr id="869" name="楕円 868"/>
        <xdr:cNvSpPr/>
      </xdr:nvSpPr>
      <xdr:spPr>
        <a:xfrm>
          <a:off x="19494500" y="130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123372</xdr:rowOff>
    </xdr:from>
    <xdr:ext cx="534377" cy="259045"/>
    <xdr:sp macro="" textlink="">
      <xdr:nvSpPr>
        <xdr:cNvPr id="870" name="テキスト ボックス 869"/>
        <xdr:cNvSpPr txBox="1"/>
      </xdr:nvSpPr>
      <xdr:spPr>
        <a:xfrm>
          <a:off x="19278111" y="1315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17729</xdr:rowOff>
    </xdr:from>
    <xdr:to>
      <xdr:col>98</xdr:col>
      <xdr:colOff>38100</xdr:colOff>
      <xdr:row>76</xdr:row>
      <xdr:rowOff>119329</xdr:rowOff>
    </xdr:to>
    <xdr:sp macro="" textlink="">
      <xdr:nvSpPr>
        <xdr:cNvPr id="871" name="楕円 870"/>
        <xdr:cNvSpPr/>
      </xdr:nvSpPr>
      <xdr:spPr>
        <a:xfrm>
          <a:off x="18605500" y="1304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110456</xdr:rowOff>
    </xdr:from>
    <xdr:ext cx="534377" cy="259045"/>
    <xdr:sp macro="" textlink="">
      <xdr:nvSpPr>
        <xdr:cNvPr id="872" name="テキスト ボックス 871"/>
        <xdr:cNvSpPr txBox="1"/>
      </xdr:nvSpPr>
      <xdr:spPr>
        <a:xfrm>
          <a:off x="18389111" y="1314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319,075</a:t>
          </a:r>
          <a:r>
            <a:rPr kumimoji="1" lang="ja-JP" altLang="en-US" sz="1300">
              <a:latin typeface="ＭＳ Ｐゴシック" panose="020B0600070205080204" pitchFamily="50" charset="-128"/>
              <a:ea typeface="ＭＳ Ｐゴシック" panose="020B0600070205080204" pitchFamily="50" charset="-128"/>
            </a:rPr>
            <a:t>円である。</a:t>
          </a:r>
        </a:p>
        <a:p>
          <a:r>
            <a:rPr kumimoji="1" lang="ja-JP" altLang="en-US" sz="1300">
              <a:latin typeface="ＭＳ Ｐゴシック" panose="020B0600070205080204" pitchFamily="50" charset="-128"/>
              <a:ea typeface="ＭＳ Ｐゴシック" panose="020B0600070205080204" pitchFamily="50" charset="-128"/>
            </a:rPr>
            <a:t>主な構成項目について類似団体と比較すると、人件費、維持補修費は平均を上回っている。これは、本市が広域にわたることから、その人員配置や施設修繕に経費を要することが要因となっている。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普通建設事業費（新規整備）の増加は平成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完成した防災庁舎整備事業によるものである。普通建設事業費（うち更新整備）は減少しているが、施設の老朽化が著しく、今後改修に多くの経費を要することが想定されるため、公共施設の配置の最適化等により、適切な執行に努めていく。</a:t>
          </a: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扶助費は毎年増加している状況であり、生活保護費を中心に今後も増加傾向である。生活保護の自立助長への取り組みや市単独扶助費の見直しなどによ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り引き続き抑制を図る。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その他の多くの項目は類似団体と比較して低い数値である。補助費等については類似団体の中で一番低い数値であるが、市直営事業が多く、一部事務組合への負担金が少ないことが要因の一つであると考えられる。</a:t>
          </a:r>
        </a:p>
        <a:p>
          <a:r>
            <a:rPr kumimoji="1" lang="ja-JP" altLang="en-US" sz="1300">
              <a:latin typeface="ＭＳ Ｐゴシック" panose="020B0600070205080204" pitchFamily="50" charset="-128"/>
              <a:ea typeface="ＭＳ Ｐゴシック" panose="020B0600070205080204" pitchFamily="50" charset="-128"/>
            </a:rPr>
            <a:t>また、積立金についても低位で推移しているが、地方自治法第</a:t>
          </a:r>
          <a:r>
            <a:rPr kumimoji="1" lang="en-US" altLang="ja-JP" sz="1300">
              <a:latin typeface="ＭＳ Ｐゴシック" panose="020B0600070205080204" pitchFamily="50" charset="-128"/>
              <a:ea typeface="ＭＳ Ｐゴシック" panose="020B0600070205080204" pitchFamily="50" charset="-128"/>
            </a:rPr>
            <a:t>233</a:t>
          </a:r>
          <a:r>
            <a:rPr kumimoji="1" lang="ja-JP" altLang="en-US" sz="1300">
              <a:latin typeface="ＭＳ Ｐゴシック" panose="020B0600070205080204" pitchFamily="50" charset="-128"/>
              <a:ea typeface="ＭＳ Ｐゴシック" panose="020B0600070205080204" pitchFamily="50" charset="-128"/>
            </a:rPr>
            <a:t>条の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の規定により、歳計剰余金処分を行っているため、決算額に反映されないことが要因である。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277,707
272,395
368.17
93,162,686
88,609,496
4,298,094
51,871,254
49,084,128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139700</xdr:rowOff>
    </xdr:from>
    <xdr:to>
      <xdr:col>24</xdr:col>
      <xdr:colOff>62865</xdr:colOff>
      <xdr:row>38</xdr:row>
      <xdr:rowOff>139700</xdr:rowOff>
    </xdr:to>
    <xdr:cxnSp macro="">
      <xdr:nvCxnSpPr>
        <xdr:cNvPr id="58" name="直線コネクタ 57"/>
        <xdr:cNvCxnSpPr/>
      </xdr:nvCxnSpPr>
      <xdr:spPr>
        <a:xfrm flipV="1">
          <a:off x="4633595" y="5283200"/>
          <a:ext cx="127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143527</xdr:rowOff>
    </xdr:from>
    <xdr:ext cx="469744" cy="259045"/>
    <xdr:sp macro="" textlink="">
      <xdr:nvSpPr>
        <xdr:cNvPr id="59" name="議会費最小値テキスト"/>
        <xdr:cNvSpPr txBox="1"/>
      </xdr:nvSpPr>
      <xdr:spPr>
        <a:xfrm>
          <a:off x="4686300"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139700</xdr:rowOff>
    </xdr:from>
    <xdr:to>
      <xdr:col>24</xdr:col>
      <xdr:colOff>152400</xdr:colOff>
      <xdr:row>38</xdr:row>
      <xdr:rowOff>139700</xdr:rowOff>
    </xdr:to>
    <xdr:cxnSp macro="">
      <xdr:nvCxnSpPr>
        <xdr:cNvPr id="60" name="直線コネクタ 59"/>
        <xdr:cNvCxnSpPr/>
      </xdr:nvCxnSpPr>
      <xdr:spPr>
        <a:xfrm>
          <a:off x="4546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86377</xdr:rowOff>
    </xdr:from>
    <xdr:ext cx="469744" cy="259045"/>
    <xdr:sp macro="" textlink="">
      <xdr:nvSpPr>
        <xdr:cNvPr id="61" name="議会費最大値テキスト"/>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139700</xdr:rowOff>
    </xdr:from>
    <xdr:to>
      <xdr:col>24</xdr:col>
      <xdr:colOff>152400</xdr:colOff>
      <xdr:row>30</xdr:row>
      <xdr:rowOff>139700</xdr:rowOff>
    </xdr:to>
    <xdr:cxnSp macro="">
      <xdr:nvCxnSpPr>
        <xdr:cNvPr id="62" name="直線コネクタ 61"/>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40096</xdr:rowOff>
    </xdr:from>
    <xdr:to>
      <xdr:col>24</xdr:col>
      <xdr:colOff>63500</xdr:colOff>
      <xdr:row>37</xdr:row>
      <xdr:rowOff>67854</xdr:rowOff>
    </xdr:to>
    <xdr:cxnSp macro="">
      <xdr:nvCxnSpPr>
        <xdr:cNvPr id="63" name="直線コネクタ 62"/>
        <xdr:cNvCxnSpPr/>
      </xdr:nvCxnSpPr>
      <xdr:spPr>
        <a:xfrm>
          <a:off x="3797300" y="638374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141169</xdr:rowOff>
    </xdr:from>
    <xdr:ext cx="469744" cy="259045"/>
    <xdr:sp macro="" textlink="">
      <xdr:nvSpPr>
        <xdr:cNvPr id="64" name="議会費平均値テキスト"/>
        <xdr:cNvSpPr txBox="1"/>
      </xdr:nvSpPr>
      <xdr:spPr>
        <a:xfrm>
          <a:off x="4686300" y="5799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118292</xdr:rowOff>
    </xdr:from>
    <xdr:to>
      <xdr:col>24</xdr:col>
      <xdr:colOff>114300</xdr:colOff>
      <xdr:row>35</xdr:row>
      <xdr:rowOff>48442</xdr:rowOff>
    </xdr:to>
    <xdr:sp macro="" textlink="">
      <xdr:nvSpPr>
        <xdr:cNvPr id="65" name="フローチャート: 判断 64"/>
        <xdr:cNvSpPr/>
      </xdr:nvSpPr>
      <xdr:spPr>
        <a:xfrm>
          <a:off x="45847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30299</xdr:rowOff>
    </xdr:from>
    <xdr:to>
      <xdr:col>19</xdr:col>
      <xdr:colOff>177800</xdr:colOff>
      <xdr:row>37</xdr:row>
      <xdr:rowOff>40096</xdr:rowOff>
    </xdr:to>
    <xdr:cxnSp macro="">
      <xdr:nvCxnSpPr>
        <xdr:cNvPr id="66" name="直線コネクタ 65"/>
        <xdr:cNvCxnSpPr/>
      </xdr:nvCxnSpPr>
      <xdr:spPr>
        <a:xfrm>
          <a:off x="2908300" y="6202499"/>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87267</xdr:rowOff>
    </xdr:from>
    <xdr:to>
      <xdr:col>20</xdr:col>
      <xdr:colOff>38100</xdr:colOff>
      <xdr:row>35</xdr:row>
      <xdr:rowOff>17417</xdr:rowOff>
    </xdr:to>
    <xdr:sp macro="" textlink="">
      <xdr:nvSpPr>
        <xdr:cNvPr id="67" name="フローチャート: 判断 66"/>
        <xdr:cNvSpPr/>
      </xdr:nvSpPr>
      <xdr:spPr>
        <a:xfrm>
          <a:off x="3746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33944</xdr:rowOff>
    </xdr:from>
    <xdr:ext cx="469744" cy="259045"/>
    <xdr:sp macro="" textlink="">
      <xdr:nvSpPr>
        <xdr:cNvPr id="68" name="テキスト ボックス 67"/>
        <xdr:cNvSpPr txBox="1"/>
      </xdr:nvSpPr>
      <xdr:spPr>
        <a:xfrm>
          <a:off x="3562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17236</xdr:rowOff>
    </xdr:from>
    <xdr:to>
      <xdr:col>15</xdr:col>
      <xdr:colOff>50800</xdr:colOff>
      <xdr:row>36</xdr:row>
      <xdr:rowOff>30299</xdr:rowOff>
    </xdr:to>
    <xdr:cxnSp macro="">
      <xdr:nvCxnSpPr>
        <xdr:cNvPr id="69" name="直線コネクタ 68"/>
        <xdr:cNvCxnSpPr/>
      </xdr:nvCxnSpPr>
      <xdr:spPr>
        <a:xfrm>
          <a:off x="2019300" y="618943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93799</xdr:rowOff>
    </xdr:from>
    <xdr:to>
      <xdr:col>15</xdr:col>
      <xdr:colOff>101600</xdr:colOff>
      <xdr:row>34</xdr:row>
      <xdr:rowOff>23949</xdr:rowOff>
    </xdr:to>
    <xdr:sp macro="" textlink="">
      <xdr:nvSpPr>
        <xdr:cNvPr id="70" name="フローチャート: 判断 69"/>
        <xdr:cNvSpPr/>
      </xdr:nvSpPr>
      <xdr:spPr>
        <a:xfrm>
          <a:off x="2857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40476</xdr:rowOff>
    </xdr:from>
    <xdr:ext cx="469744" cy="259045"/>
    <xdr:sp macro="" textlink="">
      <xdr:nvSpPr>
        <xdr:cNvPr id="71" name="テキスト ボックス 70"/>
        <xdr:cNvSpPr txBox="1"/>
      </xdr:nvSpPr>
      <xdr:spPr>
        <a:xfrm>
          <a:off x="2673428" y="552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9072</xdr:rowOff>
    </xdr:from>
    <xdr:to>
      <xdr:col>10</xdr:col>
      <xdr:colOff>114300</xdr:colOff>
      <xdr:row>36</xdr:row>
      <xdr:rowOff>17236</xdr:rowOff>
    </xdr:to>
    <xdr:cxnSp macro="">
      <xdr:nvCxnSpPr>
        <xdr:cNvPr id="72" name="直線コネクタ 71"/>
        <xdr:cNvCxnSpPr/>
      </xdr:nvCxnSpPr>
      <xdr:spPr>
        <a:xfrm>
          <a:off x="1130300" y="618127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36649</xdr:rowOff>
    </xdr:from>
    <xdr:to>
      <xdr:col>10</xdr:col>
      <xdr:colOff>165100</xdr:colOff>
      <xdr:row>35</xdr:row>
      <xdr:rowOff>138249</xdr:rowOff>
    </xdr:to>
    <xdr:sp macro="" textlink="">
      <xdr:nvSpPr>
        <xdr:cNvPr id="73" name="フローチャート: 判断 72"/>
        <xdr:cNvSpPr/>
      </xdr:nvSpPr>
      <xdr:spPr>
        <a:xfrm>
          <a:off x="1968500" y="60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154776</xdr:rowOff>
    </xdr:from>
    <xdr:ext cx="469744" cy="259045"/>
    <xdr:sp macro="" textlink="">
      <xdr:nvSpPr>
        <xdr:cNvPr id="74" name="テキスト ボックス 73"/>
        <xdr:cNvSpPr txBox="1"/>
      </xdr:nvSpPr>
      <xdr:spPr>
        <a:xfrm>
          <a:off x="1784428" y="581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64407</xdr:rowOff>
    </xdr:from>
    <xdr:to>
      <xdr:col>6</xdr:col>
      <xdr:colOff>38100</xdr:colOff>
      <xdr:row>35</xdr:row>
      <xdr:rowOff>166007</xdr:rowOff>
    </xdr:to>
    <xdr:sp macro="" textlink="">
      <xdr:nvSpPr>
        <xdr:cNvPr id="75" name="フローチャート: 判断 74"/>
        <xdr:cNvSpPr/>
      </xdr:nvSpPr>
      <xdr:spPr>
        <a:xfrm>
          <a:off x="1079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11084</xdr:rowOff>
    </xdr:from>
    <xdr:ext cx="469744" cy="259045"/>
    <xdr:sp macro="" textlink="">
      <xdr:nvSpPr>
        <xdr:cNvPr id="76" name="テキスト ボックス 75"/>
        <xdr:cNvSpPr txBox="1"/>
      </xdr:nvSpPr>
      <xdr:spPr>
        <a:xfrm>
          <a:off x="895428" y="584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17054</xdr:rowOff>
    </xdr:from>
    <xdr:to>
      <xdr:col>24</xdr:col>
      <xdr:colOff>114300</xdr:colOff>
      <xdr:row>37</xdr:row>
      <xdr:rowOff>118654</xdr:rowOff>
    </xdr:to>
    <xdr:sp macro="" textlink="">
      <xdr:nvSpPr>
        <xdr:cNvPr id="82" name="楕円 81"/>
        <xdr:cNvSpPr/>
      </xdr:nvSpPr>
      <xdr:spPr>
        <a:xfrm>
          <a:off x="4584700" y="636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166931</xdr:rowOff>
    </xdr:from>
    <xdr:ext cx="469744" cy="259045"/>
    <xdr:sp macro="" textlink="">
      <xdr:nvSpPr>
        <xdr:cNvPr id="83" name="議会費該当値テキスト"/>
        <xdr:cNvSpPr txBox="1"/>
      </xdr:nvSpPr>
      <xdr:spPr>
        <a:xfrm>
          <a:off x="4686300" y="633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160746</xdr:rowOff>
    </xdr:from>
    <xdr:to>
      <xdr:col>20</xdr:col>
      <xdr:colOff>38100</xdr:colOff>
      <xdr:row>37</xdr:row>
      <xdr:rowOff>90896</xdr:rowOff>
    </xdr:to>
    <xdr:sp macro="" textlink="">
      <xdr:nvSpPr>
        <xdr:cNvPr id="84" name="楕円 83"/>
        <xdr:cNvSpPr/>
      </xdr:nvSpPr>
      <xdr:spPr>
        <a:xfrm>
          <a:off x="3746500" y="633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82023</xdr:rowOff>
    </xdr:from>
    <xdr:ext cx="469744" cy="259045"/>
    <xdr:sp macro="" textlink="">
      <xdr:nvSpPr>
        <xdr:cNvPr id="85" name="テキスト ボックス 84"/>
        <xdr:cNvSpPr txBox="1"/>
      </xdr:nvSpPr>
      <xdr:spPr>
        <a:xfrm>
          <a:off x="3562428" y="642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150949</xdr:rowOff>
    </xdr:from>
    <xdr:to>
      <xdr:col>15</xdr:col>
      <xdr:colOff>101600</xdr:colOff>
      <xdr:row>36</xdr:row>
      <xdr:rowOff>81099</xdr:rowOff>
    </xdr:to>
    <xdr:sp macro="" textlink="">
      <xdr:nvSpPr>
        <xdr:cNvPr id="86" name="楕円 85"/>
        <xdr:cNvSpPr/>
      </xdr:nvSpPr>
      <xdr:spPr>
        <a:xfrm>
          <a:off x="2857500" y="615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72226</xdr:rowOff>
    </xdr:from>
    <xdr:ext cx="469744" cy="259045"/>
    <xdr:sp macro="" textlink="">
      <xdr:nvSpPr>
        <xdr:cNvPr id="87" name="テキスト ボックス 86"/>
        <xdr:cNvSpPr txBox="1"/>
      </xdr:nvSpPr>
      <xdr:spPr>
        <a:xfrm>
          <a:off x="2673428" y="624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137886</xdr:rowOff>
    </xdr:from>
    <xdr:to>
      <xdr:col>10</xdr:col>
      <xdr:colOff>165100</xdr:colOff>
      <xdr:row>36</xdr:row>
      <xdr:rowOff>68036</xdr:rowOff>
    </xdr:to>
    <xdr:sp macro="" textlink="">
      <xdr:nvSpPr>
        <xdr:cNvPr id="88" name="楕円 87"/>
        <xdr:cNvSpPr/>
      </xdr:nvSpPr>
      <xdr:spPr>
        <a:xfrm>
          <a:off x="1968500" y="613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59163</xdr:rowOff>
    </xdr:from>
    <xdr:ext cx="469744" cy="259045"/>
    <xdr:sp macro="" textlink="">
      <xdr:nvSpPr>
        <xdr:cNvPr id="89" name="テキスト ボックス 88"/>
        <xdr:cNvSpPr txBox="1"/>
      </xdr:nvSpPr>
      <xdr:spPr>
        <a:xfrm>
          <a:off x="1784428" y="623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129722</xdr:rowOff>
    </xdr:from>
    <xdr:to>
      <xdr:col>6</xdr:col>
      <xdr:colOff>38100</xdr:colOff>
      <xdr:row>36</xdr:row>
      <xdr:rowOff>59872</xdr:rowOff>
    </xdr:to>
    <xdr:sp macro="" textlink="">
      <xdr:nvSpPr>
        <xdr:cNvPr id="90" name="楕円 89"/>
        <xdr:cNvSpPr/>
      </xdr:nvSpPr>
      <xdr:spPr>
        <a:xfrm>
          <a:off x="1079500" y="61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50999</xdr:rowOff>
    </xdr:from>
    <xdr:ext cx="469744" cy="259045"/>
    <xdr:sp macro="" textlink="">
      <xdr:nvSpPr>
        <xdr:cNvPr id="91" name="テキスト ボックス 90"/>
        <xdr:cNvSpPr txBox="1"/>
      </xdr:nvSpPr>
      <xdr:spPr>
        <a:xfrm>
          <a:off x="895428" y="622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82367</xdr:rowOff>
    </xdr:from>
    <xdr:to>
      <xdr:col>24</xdr:col>
      <xdr:colOff>62865</xdr:colOff>
      <xdr:row>58</xdr:row>
      <xdr:rowOff>127402</xdr:rowOff>
    </xdr:to>
    <xdr:cxnSp macro="">
      <xdr:nvCxnSpPr>
        <xdr:cNvPr id="114" name="直線コネクタ 113"/>
        <xdr:cNvCxnSpPr/>
      </xdr:nvCxnSpPr>
      <xdr:spPr>
        <a:xfrm flipV="1">
          <a:off x="4633595" y="8997767"/>
          <a:ext cx="1270" cy="107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131229</xdr:rowOff>
    </xdr:from>
    <xdr:ext cx="534377" cy="259045"/>
    <xdr:sp macro="" textlink="">
      <xdr:nvSpPr>
        <xdr:cNvPr id="115" name="総務費最小値テキスト"/>
        <xdr:cNvSpPr txBox="1"/>
      </xdr:nvSpPr>
      <xdr:spPr>
        <a:xfrm>
          <a:off x="4686300" y="100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127402</xdr:rowOff>
    </xdr:from>
    <xdr:to>
      <xdr:col>24</xdr:col>
      <xdr:colOff>152400</xdr:colOff>
      <xdr:row>58</xdr:row>
      <xdr:rowOff>127402</xdr:rowOff>
    </xdr:to>
    <xdr:cxnSp macro="">
      <xdr:nvCxnSpPr>
        <xdr:cNvPr id="116" name="直線コネクタ 115"/>
        <xdr:cNvCxnSpPr/>
      </xdr:nvCxnSpPr>
      <xdr:spPr>
        <a:xfrm>
          <a:off x="4546600" y="100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29044</xdr:rowOff>
    </xdr:from>
    <xdr:ext cx="534377" cy="259045"/>
    <xdr:sp macro="" textlink="">
      <xdr:nvSpPr>
        <xdr:cNvPr id="117" name="総務費最大値テキスト"/>
        <xdr:cNvSpPr txBox="1"/>
      </xdr:nvSpPr>
      <xdr:spPr>
        <a:xfrm>
          <a:off x="4686300" y="877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82367</xdr:rowOff>
    </xdr:from>
    <xdr:to>
      <xdr:col>24</xdr:col>
      <xdr:colOff>152400</xdr:colOff>
      <xdr:row>52</xdr:row>
      <xdr:rowOff>82367</xdr:rowOff>
    </xdr:to>
    <xdr:cxnSp macro="">
      <xdr:nvCxnSpPr>
        <xdr:cNvPr id="118" name="直線コネクタ 117"/>
        <xdr:cNvCxnSpPr/>
      </xdr:nvCxnSpPr>
      <xdr:spPr>
        <a:xfrm>
          <a:off x="4546600" y="899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155931</xdr:rowOff>
    </xdr:from>
    <xdr:to>
      <xdr:col>24</xdr:col>
      <xdr:colOff>63500</xdr:colOff>
      <xdr:row>57</xdr:row>
      <xdr:rowOff>148341</xdr:rowOff>
    </xdr:to>
    <xdr:cxnSp macro="">
      <xdr:nvCxnSpPr>
        <xdr:cNvPr id="119" name="直線コネクタ 118"/>
        <xdr:cNvCxnSpPr/>
      </xdr:nvCxnSpPr>
      <xdr:spPr>
        <a:xfrm flipV="1">
          <a:off x="3797300" y="9414231"/>
          <a:ext cx="838200" cy="50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100748</xdr:rowOff>
    </xdr:from>
    <xdr:ext cx="534377" cy="259045"/>
    <xdr:sp macro="" textlink="">
      <xdr:nvSpPr>
        <xdr:cNvPr id="120" name="総務費平均値テキスト"/>
        <xdr:cNvSpPr txBox="1"/>
      </xdr:nvSpPr>
      <xdr:spPr>
        <a:xfrm>
          <a:off x="4686300" y="953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122321</xdr:rowOff>
    </xdr:from>
    <xdr:to>
      <xdr:col>24</xdr:col>
      <xdr:colOff>114300</xdr:colOff>
      <xdr:row>56</xdr:row>
      <xdr:rowOff>52471</xdr:rowOff>
    </xdr:to>
    <xdr:sp macro="" textlink="">
      <xdr:nvSpPr>
        <xdr:cNvPr id="121" name="フローチャート: 判断 120"/>
        <xdr:cNvSpPr/>
      </xdr:nvSpPr>
      <xdr:spPr>
        <a:xfrm>
          <a:off x="4584700" y="9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93203</xdr:rowOff>
    </xdr:from>
    <xdr:to>
      <xdr:col>19</xdr:col>
      <xdr:colOff>177800</xdr:colOff>
      <xdr:row>57</xdr:row>
      <xdr:rowOff>148341</xdr:rowOff>
    </xdr:to>
    <xdr:cxnSp macro="">
      <xdr:nvCxnSpPr>
        <xdr:cNvPr id="122" name="直線コネクタ 121"/>
        <xdr:cNvCxnSpPr/>
      </xdr:nvCxnSpPr>
      <xdr:spPr>
        <a:xfrm>
          <a:off x="2908300" y="9865853"/>
          <a:ext cx="889000" cy="5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6879</xdr:rowOff>
    </xdr:from>
    <xdr:to>
      <xdr:col>20</xdr:col>
      <xdr:colOff>38100</xdr:colOff>
      <xdr:row>55</xdr:row>
      <xdr:rowOff>108479</xdr:rowOff>
    </xdr:to>
    <xdr:sp macro="" textlink="">
      <xdr:nvSpPr>
        <xdr:cNvPr id="123" name="フローチャート: 判断 122"/>
        <xdr:cNvSpPr/>
      </xdr:nvSpPr>
      <xdr:spPr>
        <a:xfrm>
          <a:off x="3746500" y="94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125006</xdr:rowOff>
    </xdr:from>
    <xdr:ext cx="534377" cy="259045"/>
    <xdr:sp macro="" textlink="">
      <xdr:nvSpPr>
        <xdr:cNvPr id="124" name="テキスト ボックス 123"/>
        <xdr:cNvSpPr txBox="1"/>
      </xdr:nvSpPr>
      <xdr:spPr>
        <a:xfrm>
          <a:off x="3530111" y="9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93203</xdr:rowOff>
    </xdr:from>
    <xdr:to>
      <xdr:col>15</xdr:col>
      <xdr:colOff>50800</xdr:colOff>
      <xdr:row>58</xdr:row>
      <xdr:rowOff>114326</xdr:rowOff>
    </xdr:to>
    <xdr:cxnSp macro="">
      <xdr:nvCxnSpPr>
        <xdr:cNvPr id="125" name="直線コネクタ 124"/>
        <xdr:cNvCxnSpPr/>
      </xdr:nvCxnSpPr>
      <xdr:spPr>
        <a:xfrm flipV="1">
          <a:off x="2019300" y="9865853"/>
          <a:ext cx="889000" cy="19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93380</xdr:rowOff>
    </xdr:from>
    <xdr:to>
      <xdr:col>15</xdr:col>
      <xdr:colOff>101600</xdr:colOff>
      <xdr:row>55</xdr:row>
      <xdr:rowOff>23530</xdr:rowOff>
    </xdr:to>
    <xdr:sp macro="" textlink="">
      <xdr:nvSpPr>
        <xdr:cNvPr id="126" name="フローチャート: 判断 125"/>
        <xdr:cNvSpPr/>
      </xdr:nvSpPr>
      <xdr:spPr>
        <a:xfrm>
          <a:off x="2857500" y="935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40057</xdr:rowOff>
    </xdr:from>
    <xdr:ext cx="534377" cy="259045"/>
    <xdr:sp macro="" textlink="">
      <xdr:nvSpPr>
        <xdr:cNvPr id="127" name="テキスト ボックス 126"/>
        <xdr:cNvSpPr txBox="1"/>
      </xdr:nvSpPr>
      <xdr:spPr>
        <a:xfrm>
          <a:off x="2641111" y="912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5009</xdr:rowOff>
    </xdr:from>
    <xdr:to>
      <xdr:col>10</xdr:col>
      <xdr:colOff>114300</xdr:colOff>
      <xdr:row>58</xdr:row>
      <xdr:rowOff>114326</xdr:rowOff>
    </xdr:to>
    <xdr:cxnSp macro="">
      <xdr:nvCxnSpPr>
        <xdr:cNvPr id="128" name="直線コネクタ 127"/>
        <xdr:cNvCxnSpPr/>
      </xdr:nvCxnSpPr>
      <xdr:spPr>
        <a:xfrm>
          <a:off x="1130300" y="9434759"/>
          <a:ext cx="889000" cy="62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21554</xdr:rowOff>
    </xdr:from>
    <xdr:to>
      <xdr:col>10</xdr:col>
      <xdr:colOff>165100</xdr:colOff>
      <xdr:row>56</xdr:row>
      <xdr:rowOff>123154</xdr:rowOff>
    </xdr:to>
    <xdr:sp macro="" textlink="">
      <xdr:nvSpPr>
        <xdr:cNvPr id="129" name="フローチャート: 判断 128"/>
        <xdr:cNvSpPr/>
      </xdr:nvSpPr>
      <xdr:spPr>
        <a:xfrm>
          <a:off x="1968500" y="962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139681</xdr:rowOff>
    </xdr:from>
    <xdr:ext cx="534377" cy="259045"/>
    <xdr:sp macro="" textlink="">
      <xdr:nvSpPr>
        <xdr:cNvPr id="130" name="テキスト ボックス 129"/>
        <xdr:cNvSpPr txBox="1"/>
      </xdr:nvSpPr>
      <xdr:spPr>
        <a:xfrm>
          <a:off x="1752111" y="939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110617</xdr:rowOff>
    </xdr:from>
    <xdr:to>
      <xdr:col>6</xdr:col>
      <xdr:colOff>38100</xdr:colOff>
      <xdr:row>54</xdr:row>
      <xdr:rowOff>40767</xdr:rowOff>
    </xdr:to>
    <xdr:sp macro="" textlink="">
      <xdr:nvSpPr>
        <xdr:cNvPr id="131" name="フローチャート: 判断 130"/>
        <xdr:cNvSpPr/>
      </xdr:nvSpPr>
      <xdr:spPr>
        <a:xfrm>
          <a:off x="1079500" y="91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57294</xdr:rowOff>
    </xdr:from>
    <xdr:ext cx="534377" cy="259045"/>
    <xdr:sp macro="" textlink="">
      <xdr:nvSpPr>
        <xdr:cNvPr id="132" name="テキスト ボックス 131"/>
        <xdr:cNvSpPr txBox="1"/>
      </xdr:nvSpPr>
      <xdr:spPr>
        <a:xfrm>
          <a:off x="863111" y="897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105131</xdr:rowOff>
    </xdr:from>
    <xdr:to>
      <xdr:col>24</xdr:col>
      <xdr:colOff>114300</xdr:colOff>
      <xdr:row>55</xdr:row>
      <xdr:rowOff>35281</xdr:rowOff>
    </xdr:to>
    <xdr:sp macro="" textlink="">
      <xdr:nvSpPr>
        <xdr:cNvPr id="138" name="楕円 137"/>
        <xdr:cNvSpPr/>
      </xdr:nvSpPr>
      <xdr:spPr>
        <a:xfrm>
          <a:off x="4584700" y="936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128008</xdr:rowOff>
    </xdr:from>
    <xdr:ext cx="534377" cy="259045"/>
    <xdr:sp macro="" textlink="">
      <xdr:nvSpPr>
        <xdr:cNvPr id="139" name="総務費該当値テキスト"/>
        <xdr:cNvSpPr txBox="1"/>
      </xdr:nvSpPr>
      <xdr:spPr>
        <a:xfrm>
          <a:off x="4686300" y="921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97541</xdr:rowOff>
    </xdr:from>
    <xdr:to>
      <xdr:col>20</xdr:col>
      <xdr:colOff>38100</xdr:colOff>
      <xdr:row>58</xdr:row>
      <xdr:rowOff>27691</xdr:rowOff>
    </xdr:to>
    <xdr:sp macro="" textlink="">
      <xdr:nvSpPr>
        <xdr:cNvPr id="140" name="楕円 139"/>
        <xdr:cNvSpPr/>
      </xdr:nvSpPr>
      <xdr:spPr>
        <a:xfrm>
          <a:off x="3746500" y="987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18818</xdr:rowOff>
    </xdr:from>
    <xdr:ext cx="534377" cy="259045"/>
    <xdr:sp macro="" textlink="">
      <xdr:nvSpPr>
        <xdr:cNvPr id="141" name="テキスト ボックス 140"/>
        <xdr:cNvSpPr txBox="1"/>
      </xdr:nvSpPr>
      <xdr:spPr>
        <a:xfrm>
          <a:off x="3530111" y="996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42403</xdr:rowOff>
    </xdr:from>
    <xdr:to>
      <xdr:col>15</xdr:col>
      <xdr:colOff>101600</xdr:colOff>
      <xdr:row>57</xdr:row>
      <xdr:rowOff>144003</xdr:rowOff>
    </xdr:to>
    <xdr:sp macro="" textlink="">
      <xdr:nvSpPr>
        <xdr:cNvPr id="142" name="楕円 141"/>
        <xdr:cNvSpPr/>
      </xdr:nvSpPr>
      <xdr:spPr>
        <a:xfrm>
          <a:off x="2857500" y="981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135130</xdr:rowOff>
    </xdr:from>
    <xdr:ext cx="534377" cy="259045"/>
    <xdr:sp macro="" textlink="">
      <xdr:nvSpPr>
        <xdr:cNvPr id="143" name="テキスト ボックス 142"/>
        <xdr:cNvSpPr txBox="1"/>
      </xdr:nvSpPr>
      <xdr:spPr>
        <a:xfrm>
          <a:off x="2641111" y="990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63526</xdr:rowOff>
    </xdr:from>
    <xdr:to>
      <xdr:col>10</xdr:col>
      <xdr:colOff>165100</xdr:colOff>
      <xdr:row>58</xdr:row>
      <xdr:rowOff>165126</xdr:rowOff>
    </xdr:to>
    <xdr:sp macro="" textlink="">
      <xdr:nvSpPr>
        <xdr:cNvPr id="144" name="楕円 143"/>
        <xdr:cNvSpPr/>
      </xdr:nvSpPr>
      <xdr:spPr>
        <a:xfrm>
          <a:off x="1968500" y="1000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156253</xdr:rowOff>
    </xdr:from>
    <xdr:ext cx="534377" cy="259045"/>
    <xdr:sp macro="" textlink="">
      <xdr:nvSpPr>
        <xdr:cNvPr id="145" name="テキスト ボックス 144"/>
        <xdr:cNvSpPr txBox="1"/>
      </xdr:nvSpPr>
      <xdr:spPr>
        <a:xfrm>
          <a:off x="1752111" y="1010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125659</xdr:rowOff>
    </xdr:from>
    <xdr:to>
      <xdr:col>6</xdr:col>
      <xdr:colOff>38100</xdr:colOff>
      <xdr:row>55</xdr:row>
      <xdr:rowOff>55809</xdr:rowOff>
    </xdr:to>
    <xdr:sp macro="" textlink="">
      <xdr:nvSpPr>
        <xdr:cNvPr id="146" name="楕円 145"/>
        <xdr:cNvSpPr/>
      </xdr:nvSpPr>
      <xdr:spPr>
        <a:xfrm>
          <a:off x="1079500" y="938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46936</xdr:rowOff>
    </xdr:from>
    <xdr:ext cx="534377" cy="259045"/>
    <xdr:sp macro="" textlink="">
      <xdr:nvSpPr>
        <xdr:cNvPr id="147" name="テキスト ボックス 146"/>
        <xdr:cNvSpPr txBox="1"/>
      </xdr:nvSpPr>
      <xdr:spPr>
        <a:xfrm>
          <a:off x="863111" y="947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28307</xdr:rowOff>
    </xdr:from>
    <xdr:to>
      <xdr:col>24</xdr:col>
      <xdr:colOff>62865</xdr:colOff>
      <xdr:row>79</xdr:row>
      <xdr:rowOff>37745</xdr:rowOff>
    </xdr:to>
    <xdr:cxnSp macro="">
      <xdr:nvCxnSpPr>
        <xdr:cNvPr id="174" name="直線コネクタ 173"/>
        <xdr:cNvCxnSpPr/>
      </xdr:nvCxnSpPr>
      <xdr:spPr>
        <a:xfrm flipV="1">
          <a:off x="4633595" y="12029807"/>
          <a:ext cx="1270" cy="1552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41572</xdr:rowOff>
    </xdr:from>
    <xdr:ext cx="599010" cy="259045"/>
    <xdr:sp macro="" textlink="">
      <xdr:nvSpPr>
        <xdr:cNvPr id="175" name="民生費最小値テキスト"/>
        <xdr:cNvSpPr txBox="1"/>
      </xdr:nvSpPr>
      <xdr:spPr>
        <a:xfrm>
          <a:off x="4686300" y="1358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37745</xdr:rowOff>
    </xdr:from>
    <xdr:to>
      <xdr:col>24</xdr:col>
      <xdr:colOff>152400</xdr:colOff>
      <xdr:row>79</xdr:row>
      <xdr:rowOff>37745</xdr:rowOff>
    </xdr:to>
    <xdr:cxnSp macro="">
      <xdr:nvCxnSpPr>
        <xdr:cNvPr id="176" name="直線コネクタ 175"/>
        <xdr:cNvCxnSpPr/>
      </xdr:nvCxnSpPr>
      <xdr:spPr>
        <a:xfrm>
          <a:off x="4546600" y="1358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146434</xdr:rowOff>
    </xdr:from>
    <xdr:ext cx="599010" cy="259045"/>
    <xdr:sp macro="" textlink="">
      <xdr:nvSpPr>
        <xdr:cNvPr id="177" name="民生費最大値テキスト"/>
        <xdr:cNvSpPr txBox="1"/>
      </xdr:nvSpPr>
      <xdr:spPr>
        <a:xfrm>
          <a:off x="4686300" y="1180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28307</xdr:rowOff>
    </xdr:from>
    <xdr:to>
      <xdr:col>24</xdr:col>
      <xdr:colOff>152400</xdr:colOff>
      <xdr:row>70</xdr:row>
      <xdr:rowOff>28307</xdr:rowOff>
    </xdr:to>
    <xdr:cxnSp macro="">
      <xdr:nvCxnSpPr>
        <xdr:cNvPr id="178" name="直線コネクタ 177"/>
        <xdr:cNvCxnSpPr/>
      </xdr:nvCxnSpPr>
      <xdr:spPr>
        <a:xfrm>
          <a:off x="4546600" y="120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150020</xdr:rowOff>
    </xdr:from>
    <xdr:to>
      <xdr:col>24</xdr:col>
      <xdr:colOff>63500</xdr:colOff>
      <xdr:row>75</xdr:row>
      <xdr:rowOff>123600</xdr:rowOff>
    </xdr:to>
    <xdr:cxnSp macro="">
      <xdr:nvCxnSpPr>
        <xdr:cNvPr id="179" name="直線コネクタ 178"/>
        <xdr:cNvCxnSpPr/>
      </xdr:nvCxnSpPr>
      <xdr:spPr>
        <a:xfrm flipV="1">
          <a:off x="3797300" y="12837320"/>
          <a:ext cx="838200" cy="14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148578</xdr:rowOff>
    </xdr:from>
    <xdr:ext cx="599010" cy="259045"/>
    <xdr:sp macro="" textlink="">
      <xdr:nvSpPr>
        <xdr:cNvPr id="180" name="民生費平均値テキスト"/>
        <xdr:cNvSpPr txBox="1"/>
      </xdr:nvSpPr>
      <xdr:spPr>
        <a:xfrm>
          <a:off x="4686300" y="12835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170151</xdr:rowOff>
    </xdr:from>
    <xdr:to>
      <xdr:col>24</xdr:col>
      <xdr:colOff>114300</xdr:colOff>
      <xdr:row>75</xdr:row>
      <xdr:rowOff>100301</xdr:rowOff>
    </xdr:to>
    <xdr:sp macro="" textlink="">
      <xdr:nvSpPr>
        <xdr:cNvPr id="181" name="フローチャート: 判断 180"/>
        <xdr:cNvSpPr/>
      </xdr:nvSpPr>
      <xdr:spPr>
        <a:xfrm>
          <a:off x="4584700" y="1285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123600</xdr:rowOff>
    </xdr:from>
    <xdr:to>
      <xdr:col>19</xdr:col>
      <xdr:colOff>177800</xdr:colOff>
      <xdr:row>76</xdr:row>
      <xdr:rowOff>66548</xdr:rowOff>
    </xdr:to>
    <xdr:cxnSp macro="">
      <xdr:nvCxnSpPr>
        <xdr:cNvPr id="182" name="直線コネクタ 181"/>
        <xdr:cNvCxnSpPr/>
      </xdr:nvCxnSpPr>
      <xdr:spPr>
        <a:xfrm flipV="1">
          <a:off x="2908300" y="12982350"/>
          <a:ext cx="889000" cy="11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54937</xdr:rowOff>
    </xdr:from>
    <xdr:to>
      <xdr:col>20</xdr:col>
      <xdr:colOff>38100</xdr:colOff>
      <xdr:row>75</xdr:row>
      <xdr:rowOff>156536</xdr:rowOff>
    </xdr:to>
    <xdr:sp macro="" textlink="">
      <xdr:nvSpPr>
        <xdr:cNvPr id="183" name="フローチャート: 判断 182"/>
        <xdr:cNvSpPr/>
      </xdr:nvSpPr>
      <xdr:spPr>
        <a:xfrm>
          <a:off x="3746500" y="129136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1614</xdr:rowOff>
    </xdr:from>
    <xdr:ext cx="599010" cy="259045"/>
    <xdr:sp macro="" textlink="">
      <xdr:nvSpPr>
        <xdr:cNvPr id="184" name="テキスト ボックス 183"/>
        <xdr:cNvSpPr txBox="1"/>
      </xdr:nvSpPr>
      <xdr:spPr>
        <a:xfrm>
          <a:off x="3497795" y="1268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66548</xdr:rowOff>
    </xdr:from>
    <xdr:to>
      <xdr:col>15</xdr:col>
      <xdr:colOff>50800</xdr:colOff>
      <xdr:row>76</xdr:row>
      <xdr:rowOff>148158</xdr:rowOff>
    </xdr:to>
    <xdr:cxnSp macro="">
      <xdr:nvCxnSpPr>
        <xdr:cNvPr id="185" name="直線コネクタ 184"/>
        <xdr:cNvCxnSpPr/>
      </xdr:nvCxnSpPr>
      <xdr:spPr>
        <a:xfrm flipV="1">
          <a:off x="2019300" y="13096748"/>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69</xdr:row>
      <xdr:rowOff>135077</xdr:rowOff>
    </xdr:from>
    <xdr:to>
      <xdr:col>15</xdr:col>
      <xdr:colOff>101600</xdr:colOff>
      <xdr:row>70</xdr:row>
      <xdr:rowOff>65227</xdr:rowOff>
    </xdr:to>
    <xdr:sp macro="" textlink="">
      <xdr:nvSpPr>
        <xdr:cNvPr id="186" name="フローチャート: 判断 185"/>
        <xdr:cNvSpPr/>
      </xdr:nvSpPr>
      <xdr:spPr>
        <a:xfrm>
          <a:off x="2857500" y="1196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81754</xdr:rowOff>
    </xdr:from>
    <xdr:ext cx="599010" cy="259045"/>
    <xdr:sp macro="" textlink="">
      <xdr:nvSpPr>
        <xdr:cNvPr id="187" name="テキスト ボックス 186"/>
        <xdr:cNvSpPr txBox="1"/>
      </xdr:nvSpPr>
      <xdr:spPr>
        <a:xfrm>
          <a:off x="2608795" y="1174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148158</xdr:rowOff>
    </xdr:from>
    <xdr:to>
      <xdr:col>10</xdr:col>
      <xdr:colOff>114300</xdr:colOff>
      <xdr:row>78</xdr:row>
      <xdr:rowOff>20273</xdr:rowOff>
    </xdr:to>
    <xdr:cxnSp macro="">
      <xdr:nvCxnSpPr>
        <xdr:cNvPr id="188" name="直線コネクタ 187"/>
        <xdr:cNvCxnSpPr/>
      </xdr:nvCxnSpPr>
      <xdr:spPr>
        <a:xfrm flipV="1">
          <a:off x="1130300" y="13178358"/>
          <a:ext cx="889000" cy="21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71</xdr:row>
      <xdr:rowOff>141870</xdr:rowOff>
    </xdr:from>
    <xdr:to>
      <xdr:col>10</xdr:col>
      <xdr:colOff>165100</xdr:colOff>
      <xdr:row>72</xdr:row>
      <xdr:rowOff>72020</xdr:rowOff>
    </xdr:to>
    <xdr:sp macro="" textlink="">
      <xdr:nvSpPr>
        <xdr:cNvPr id="189" name="フローチャート: 判断 188"/>
        <xdr:cNvSpPr/>
      </xdr:nvSpPr>
      <xdr:spPr>
        <a:xfrm>
          <a:off x="1968500" y="123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88547</xdr:rowOff>
    </xdr:from>
    <xdr:ext cx="599010" cy="259045"/>
    <xdr:sp macro="" textlink="">
      <xdr:nvSpPr>
        <xdr:cNvPr id="190" name="テキスト ボックス 189"/>
        <xdr:cNvSpPr txBox="1"/>
      </xdr:nvSpPr>
      <xdr:spPr>
        <a:xfrm>
          <a:off x="1719795" y="1209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154998</xdr:rowOff>
    </xdr:from>
    <xdr:to>
      <xdr:col>6</xdr:col>
      <xdr:colOff>38100</xdr:colOff>
      <xdr:row>73</xdr:row>
      <xdr:rowOff>85148</xdr:rowOff>
    </xdr:to>
    <xdr:sp macro="" textlink="">
      <xdr:nvSpPr>
        <xdr:cNvPr id="191" name="フローチャート: 判断 190"/>
        <xdr:cNvSpPr/>
      </xdr:nvSpPr>
      <xdr:spPr>
        <a:xfrm>
          <a:off x="1079500" y="124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101675</xdr:rowOff>
    </xdr:from>
    <xdr:ext cx="599010" cy="259045"/>
    <xdr:sp macro="" textlink="">
      <xdr:nvSpPr>
        <xdr:cNvPr id="192" name="テキスト ボックス 191"/>
        <xdr:cNvSpPr txBox="1"/>
      </xdr:nvSpPr>
      <xdr:spPr>
        <a:xfrm>
          <a:off x="830795" y="1227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99220</xdr:rowOff>
    </xdr:from>
    <xdr:to>
      <xdr:col>24</xdr:col>
      <xdr:colOff>114300</xdr:colOff>
      <xdr:row>75</xdr:row>
      <xdr:rowOff>29370</xdr:rowOff>
    </xdr:to>
    <xdr:sp macro="" textlink="">
      <xdr:nvSpPr>
        <xdr:cNvPr id="198" name="楕円 197"/>
        <xdr:cNvSpPr/>
      </xdr:nvSpPr>
      <xdr:spPr>
        <a:xfrm>
          <a:off x="4584700" y="1278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122097</xdr:rowOff>
    </xdr:from>
    <xdr:ext cx="599010" cy="259045"/>
    <xdr:sp macro="" textlink="">
      <xdr:nvSpPr>
        <xdr:cNvPr id="199" name="民生費該当値テキスト"/>
        <xdr:cNvSpPr txBox="1"/>
      </xdr:nvSpPr>
      <xdr:spPr>
        <a:xfrm>
          <a:off x="4686300" y="1263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72800</xdr:rowOff>
    </xdr:from>
    <xdr:to>
      <xdr:col>20</xdr:col>
      <xdr:colOff>38100</xdr:colOff>
      <xdr:row>76</xdr:row>
      <xdr:rowOff>2950</xdr:rowOff>
    </xdr:to>
    <xdr:sp macro="" textlink="">
      <xdr:nvSpPr>
        <xdr:cNvPr id="200" name="楕円 199"/>
        <xdr:cNvSpPr/>
      </xdr:nvSpPr>
      <xdr:spPr>
        <a:xfrm>
          <a:off x="3746500" y="1293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165527</xdr:rowOff>
    </xdr:from>
    <xdr:ext cx="599010" cy="259045"/>
    <xdr:sp macro="" textlink="">
      <xdr:nvSpPr>
        <xdr:cNvPr id="201" name="テキスト ボックス 200"/>
        <xdr:cNvSpPr txBox="1"/>
      </xdr:nvSpPr>
      <xdr:spPr>
        <a:xfrm>
          <a:off x="3497795" y="1302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15748</xdr:rowOff>
    </xdr:from>
    <xdr:to>
      <xdr:col>15</xdr:col>
      <xdr:colOff>101600</xdr:colOff>
      <xdr:row>76</xdr:row>
      <xdr:rowOff>117348</xdr:rowOff>
    </xdr:to>
    <xdr:sp macro="" textlink="">
      <xdr:nvSpPr>
        <xdr:cNvPr id="202" name="楕円 201"/>
        <xdr:cNvSpPr/>
      </xdr:nvSpPr>
      <xdr:spPr>
        <a:xfrm>
          <a:off x="2857500" y="130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108475</xdr:rowOff>
    </xdr:from>
    <xdr:ext cx="599010" cy="259045"/>
    <xdr:sp macro="" textlink="">
      <xdr:nvSpPr>
        <xdr:cNvPr id="203" name="テキスト ボックス 202"/>
        <xdr:cNvSpPr txBox="1"/>
      </xdr:nvSpPr>
      <xdr:spPr>
        <a:xfrm>
          <a:off x="2608795" y="1313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97358</xdr:rowOff>
    </xdr:from>
    <xdr:to>
      <xdr:col>10</xdr:col>
      <xdr:colOff>165100</xdr:colOff>
      <xdr:row>77</xdr:row>
      <xdr:rowOff>27508</xdr:rowOff>
    </xdr:to>
    <xdr:sp macro="" textlink="">
      <xdr:nvSpPr>
        <xdr:cNvPr id="204" name="楕円 203"/>
        <xdr:cNvSpPr/>
      </xdr:nvSpPr>
      <xdr:spPr>
        <a:xfrm>
          <a:off x="1968500" y="131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18635</xdr:rowOff>
    </xdr:from>
    <xdr:ext cx="599010" cy="259045"/>
    <xdr:sp macro="" textlink="">
      <xdr:nvSpPr>
        <xdr:cNvPr id="205" name="テキスト ボックス 204"/>
        <xdr:cNvSpPr txBox="1"/>
      </xdr:nvSpPr>
      <xdr:spPr>
        <a:xfrm>
          <a:off x="1719795" y="1322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140923</xdr:rowOff>
    </xdr:from>
    <xdr:to>
      <xdr:col>6</xdr:col>
      <xdr:colOff>38100</xdr:colOff>
      <xdr:row>78</xdr:row>
      <xdr:rowOff>71073</xdr:rowOff>
    </xdr:to>
    <xdr:sp macro="" textlink="">
      <xdr:nvSpPr>
        <xdr:cNvPr id="206" name="楕円 205"/>
        <xdr:cNvSpPr/>
      </xdr:nvSpPr>
      <xdr:spPr>
        <a:xfrm>
          <a:off x="1079500" y="1334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62200</xdr:rowOff>
    </xdr:from>
    <xdr:ext cx="599010" cy="259045"/>
    <xdr:sp macro="" textlink="">
      <xdr:nvSpPr>
        <xdr:cNvPr id="207" name="テキスト ボックス 206"/>
        <xdr:cNvSpPr txBox="1"/>
      </xdr:nvSpPr>
      <xdr:spPr>
        <a:xfrm>
          <a:off x="830795" y="1343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43117</xdr:rowOff>
    </xdr:from>
    <xdr:to>
      <xdr:col>24</xdr:col>
      <xdr:colOff>62865</xdr:colOff>
      <xdr:row>98</xdr:row>
      <xdr:rowOff>149896</xdr:rowOff>
    </xdr:to>
    <xdr:cxnSp macro="">
      <xdr:nvCxnSpPr>
        <xdr:cNvPr id="230" name="直線コネクタ 229"/>
        <xdr:cNvCxnSpPr/>
      </xdr:nvCxnSpPr>
      <xdr:spPr>
        <a:xfrm flipV="1">
          <a:off x="4633595" y="15645067"/>
          <a:ext cx="1270" cy="1306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153723</xdr:rowOff>
    </xdr:from>
    <xdr:ext cx="534377" cy="259045"/>
    <xdr:sp macro="" textlink="">
      <xdr:nvSpPr>
        <xdr:cNvPr id="231" name="衛生費最小値テキスト"/>
        <xdr:cNvSpPr txBox="1"/>
      </xdr:nvSpPr>
      <xdr:spPr>
        <a:xfrm>
          <a:off x="4686300" y="169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149896</xdr:rowOff>
    </xdr:from>
    <xdr:to>
      <xdr:col>24</xdr:col>
      <xdr:colOff>152400</xdr:colOff>
      <xdr:row>98</xdr:row>
      <xdr:rowOff>149896</xdr:rowOff>
    </xdr:to>
    <xdr:cxnSp macro="">
      <xdr:nvCxnSpPr>
        <xdr:cNvPr id="232" name="直線コネクタ 231"/>
        <xdr:cNvCxnSpPr/>
      </xdr:nvCxnSpPr>
      <xdr:spPr>
        <a:xfrm>
          <a:off x="4546600" y="1695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161244</xdr:rowOff>
    </xdr:from>
    <xdr:ext cx="534377" cy="259045"/>
    <xdr:sp macro="" textlink="">
      <xdr:nvSpPr>
        <xdr:cNvPr id="233" name="衛生費最大値テキスト"/>
        <xdr:cNvSpPr txBox="1"/>
      </xdr:nvSpPr>
      <xdr:spPr>
        <a:xfrm>
          <a:off x="4686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43117</xdr:rowOff>
    </xdr:from>
    <xdr:to>
      <xdr:col>24</xdr:col>
      <xdr:colOff>152400</xdr:colOff>
      <xdr:row>91</xdr:row>
      <xdr:rowOff>43117</xdr:rowOff>
    </xdr:to>
    <xdr:cxnSp macro="">
      <xdr:nvCxnSpPr>
        <xdr:cNvPr id="234" name="直線コネクタ 233"/>
        <xdr:cNvCxnSpPr/>
      </xdr:nvCxnSpPr>
      <xdr:spPr>
        <a:xfrm>
          <a:off x="4546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161829</xdr:rowOff>
    </xdr:from>
    <xdr:to>
      <xdr:col>24</xdr:col>
      <xdr:colOff>63500</xdr:colOff>
      <xdr:row>98</xdr:row>
      <xdr:rowOff>17856</xdr:rowOff>
    </xdr:to>
    <xdr:cxnSp macro="">
      <xdr:nvCxnSpPr>
        <xdr:cNvPr id="235" name="直線コネクタ 234"/>
        <xdr:cNvCxnSpPr/>
      </xdr:nvCxnSpPr>
      <xdr:spPr>
        <a:xfrm>
          <a:off x="3797300" y="16621029"/>
          <a:ext cx="838200" cy="19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165247</xdr:rowOff>
    </xdr:from>
    <xdr:ext cx="534377" cy="259045"/>
    <xdr:sp macro="" textlink="">
      <xdr:nvSpPr>
        <xdr:cNvPr id="236" name="衛生費平均値テキスト"/>
        <xdr:cNvSpPr txBox="1"/>
      </xdr:nvSpPr>
      <xdr:spPr>
        <a:xfrm>
          <a:off x="4686300" y="1645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142370</xdr:rowOff>
    </xdr:from>
    <xdr:to>
      <xdr:col>24</xdr:col>
      <xdr:colOff>114300</xdr:colOff>
      <xdr:row>97</xdr:row>
      <xdr:rowOff>72520</xdr:rowOff>
    </xdr:to>
    <xdr:sp macro="" textlink="">
      <xdr:nvSpPr>
        <xdr:cNvPr id="237" name="フローチャート: 判断 236"/>
        <xdr:cNvSpPr/>
      </xdr:nvSpPr>
      <xdr:spPr>
        <a:xfrm>
          <a:off x="4584700" y="166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129208</xdr:rowOff>
    </xdr:from>
    <xdr:to>
      <xdr:col>19</xdr:col>
      <xdr:colOff>177800</xdr:colOff>
      <xdr:row>96</xdr:row>
      <xdr:rowOff>161829</xdr:rowOff>
    </xdr:to>
    <xdr:cxnSp macro="">
      <xdr:nvCxnSpPr>
        <xdr:cNvPr id="238" name="直線コネクタ 237"/>
        <xdr:cNvCxnSpPr/>
      </xdr:nvCxnSpPr>
      <xdr:spPr>
        <a:xfrm>
          <a:off x="2908300" y="16588408"/>
          <a:ext cx="889000" cy="3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127602</xdr:rowOff>
    </xdr:from>
    <xdr:to>
      <xdr:col>20</xdr:col>
      <xdr:colOff>38100</xdr:colOff>
      <xdr:row>97</xdr:row>
      <xdr:rowOff>57752</xdr:rowOff>
    </xdr:to>
    <xdr:sp macro="" textlink="">
      <xdr:nvSpPr>
        <xdr:cNvPr id="239" name="フローチャート: 判断 238"/>
        <xdr:cNvSpPr/>
      </xdr:nvSpPr>
      <xdr:spPr>
        <a:xfrm>
          <a:off x="3746500" y="1658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48879</xdr:rowOff>
    </xdr:from>
    <xdr:ext cx="534377" cy="259045"/>
    <xdr:sp macro="" textlink="">
      <xdr:nvSpPr>
        <xdr:cNvPr id="240" name="テキスト ボックス 239"/>
        <xdr:cNvSpPr txBox="1"/>
      </xdr:nvSpPr>
      <xdr:spPr>
        <a:xfrm>
          <a:off x="3530111" y="1667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129208</xdr:rowOff>
    </xdr:from>
    <xdr:to>
      <xdr:col>15</xdr:col>
      <xdr:colOff>50800</xdr:colOff>
      <xdr:row>97</xdr:row>
      <xdr:rowOff>108747</xdr:rowOff>
    </xdr:to>
    <xdr:cxnSp macro="">
      <xdr:nvCxnSpPr>
        <xdr:cNvPr id="241" name="直線コネクタ 240"/>
        <xdr:cNvCxnSpPr/>
      </xdr:nvCxnSpPr>
      <xdr:spPr>
        <a:xfrm flipV="1">
          <a:off x="2019300" y="16588408"/>
          <a:ext cx="889000" cy="15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63595</xdr:rowOff>
    </xdr:from>
    <xdr:to>
      <xdr:col>15</xdr:col>
      <xdr:colOff>101600</xdr:colOff>
      <xdr:row>97</xdr:row>
      <xdr:rowOff>165195</xdr:rowOff>
    </xdr:to>
    <xdr:sp macro="" textlink="">
      <xdr:nvSpPr>
        <xdr:cNvPr id="242" name="フローチャート: 判断 241"/>
        <xdr:cNvSpPr/>
      </xdr:nvSpPr>
      <xdr:spPr>
        <a:xfrm>
          <a:off x="2857500" y="1669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156322</xdr:rowOff>
    </xdr:from>
    <xdr:ext cx="534377" cy="259045"/>
    <xdr:sp macro="" textlink="">
      <xdr:nvSpPr>
        <xdr:cNvPr id="243" name="テキスト ボックス 242"/>
        <xdr:cNvSpPr txBox="1"/>
      </xdr:nvSpPr>
      <xdr:spPr>
        <a:xfrm>
          <a:off x="2641111" y="1678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108747</xdr:rowOff>
    </xdr:from>
    <xdr:to>
      <xdr:col>10</xdr:col>
      <xdr:colOff>114300</xdr:colOff>
      <xdr:row>98</xdr:row>
      <xdr:rowOff>24119</xdr:rowOff>
    </xdr:to>
    <xdr:cxnSp macro="">
      <xdr:nvCxnSpPr>
        <xdr:cNvPr id="244" name="直線コネクタ 243"/>
        <xdr:cNvCxnSpPr/>
      </xdr:nvCxnSpPr>
      <xdr:spPr>
        <a:xfrm flipV="1">
          <a:off x="1130300" y="16739397"/>
          <a:ext cx="889000" cy="8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20868</xdr:rowOff>
    </xdr:from>
    <xdr:to>
      <xdr:col>10</xdr:col>
      <xdr:colOff>165100</xdr:colOff>
      <xdr:row>97</xdr:row>
      <xdr:rowOff>122468</xdr:rowOff>
    </xdr:to>
    <xdr:sp macro="" textlink="">
      <xdr:nvSpPr>
        <xdr:cNvPr id="245" name="フローチャート: 判断 244"/>
        <xdr:cNvSpPr/>
      </xdr:nvSpPr>
      <xdr:spPr>
        <a:xfrm>
          <a:off x="1968500" y="1665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138995</xdr:rowOff>
    </xdr:from>
    <xdr:ext cx="534377" cy="259045"/>
    <xdr:sp macro="" textlink="">
      <xdr:nvSpPr>
        <xdr:cNvPr id="246" name="テキスト ボックス 245"/>
        <xdr:cNvSpPr txBox="1"/>
      </xdr:nvSpPr>
      <xdr:spPr>
        <a:xfrm>
          <a:off x="1752111" y="1642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49009</xdr:rowOff>
    </xdr:from>
    <xdr:to>
      <xdr:col>6</xdr:col>
      <xdr:colOff>38100</xdr:colOff>
      <xdr:row>97</xdr:row>
      <xdr:rowOff>150609</xdr:rowOff>
    </xdr:to>
    <xdr:sp macro="" textlink="">
      <xdr:nvSpPr>
        <xdr:cNvPr id="247" name="フローチャート: 判断 246"/>
        <xdr:cNvSpPr/>
      </xdr:nvSpPr>
      <xdr:spPr>
        <a:xfrm>
          <a:off x="1079500" y="1667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167136</xdr:rowOff>
    </xdr:from>
    <xdr:ext cx="534377" cy="259045"/>
    <xdr:sp macro="" textlink="">
      <xdr:nvSpPr>
        <xdr:cNvPr id="248" name="テキスト ボックス 247"/>
        <xdr:cNvSpPr txBox="1"/>
      </xdr:nvSpPr>
      <xdr:spPr>
        <a:xfrm>
          <a:off x="863111" y="1645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138506</xdr:rowOff>
    </xdr:from>
    <xdr:to>
      <xdr:col>24</xdr:col>
      <xdr:colOff>114300</xdr:colOff>
      <xdr:row>98</xdr:row>
      <xdr:rowOff>68656</xdr:rowOff>
    </xdr:to>
    <xdr:sp macro="" textlink="">
      <xdr:nvSpPr>
        <xdr:cNvPr id="254" name="楕円 253"/>
        <xdr:cNvSpPr/>
      </xdr:nvSpPr>
      <xdr:spPr>
        <a:xfrm>
          <a:off x="4584700" y="167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116933</xdr:rowOff>
    </xdr:from>
    <xdr:ext cx="534377" cy="259045"/>
    <xdr:sp macro="" textlink="">
      <xdr:nvSpPr>
        <xdr:cNvPr id="255" name="衛生費該当値テキスト"/>
        <xdr:cNvSpPr txBox="1"/>
      </xdr:nvSpPr>
      <xdr:spPr>
        <a:xfrm>
          <a:off x="4686300" y="1674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111029</xdr:rowOff>
    </xdr:from>
    <xdr:to>
      <xdr:col>20</xdr:col>
      <xdr:colOff>38100</xdr:colOff>
      <xdr:row>97</xdr:row>
      <xdr:rowOff>41179</xdr:rowOff>
    </xdr:to>
    <xdr:sp macro="" textlink="">
      <xdr:nvSpPr>
        <xdr:cNvPr id="256" name="楕円 255"/>
        <xdr:cNvSpPr/>
      </xdr:nvSpPr>
      <xdr:spPr>
        <a:xfrm>
          <a:off x="3746500" y="165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57706</xdr:rowOff>
    </xdr:from>
    <xdr:ext cx="534377" cy="259045"/>
    <xdr:sp macro="" textlink="">
      <xdr:nvSpPr>
        <xdr:cNvPr id="257" name="テキスト ボックス 256"/>
        <xdr:cNvSpPr txBox="1"/>
      </xdr:nvSpPr>
      <xdr:spPr>
        <a:xfrm>
          <a:off x="3530111" y="1634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78408</xdr:rowOff>
    </xdr:from>
    <xdr:to>
      <xdr:col>15</xdr:col>
      <xdr:colOff>101600</xdr:colOff>
      <xdr:row>97</xdr:row>
      <xdr:rowOff>8558</xdr:rowOff>
    </xdr:to>
    <xdr:sp macro="" textlink="">
      <xdr:nvSpPr>
        <xdr:cNvPr id="258" name="楕円 257"/>
        <xdr:cNvSpPr/>
      </xdr:nvSpPr>
      <xdr:spPr>
        <a:xfrm>
          <a:off x="2857500" y="1653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25085</xdr:rowOff>
    </xdr:from>
    <xdr:ext cx="534377" cy="259045"/>
    <xdr:sp macro="" textlink="">
      <xdr:nvSpPr>
        <xdr:cNvPr id="259" name="テキスト ボックス 258"/>
        <xdr:cNvSpPr txBox="1"/>
      </xdr:nvSpPr>
      <xdr:spPr>
        <a:xfrm>
          <a:off x="2641111" y="1631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57947</xdr:rowOff>
    </xdr:from>
    <xdr:to>
      <xdr:col>10</xdr:col>
      <xdr:colOff>165100</xdr:colOff>
      <xdr:row>97</xdr:row>
      <xdr:rowOff>159547</xdr:rowOff>
    </xdr:to>
    <xdr:sp macro="" textlink="">
      <xdr:nvSpPr>
        <xdr:cNvPr id="260" name="楕円 259"/>
        <xdr:cNvSpPr/>
      </xdr:nvSpPr>
      <xdr:spPr>
        <a:xfrm>
          <a:off x="1968500" y="1668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150674</xdr:rowOff>
    </xdr:from>
    <xdr:ext cx="534377" cy="259045"/>
    <xdr:sp macro="" textlink="">
      <xdr:nvSpPr>
        <xdr:cNvPr id="261" name="テキスト ボックス 260"/>
        <xdr:cNvSpPr txBox="1"/>
      </xdr:nvSpPr>
      <xdr:spPr>
        <a:xfrm>
          <a:off x="1752111" y="1678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144769</xdr:rowOff>
    </xdr:from>
    <xdr:to>
      <xdr:col>6</xdr:col>
      <xdr:colOff>38100</xdr:colOff>
      <xdr:row>98</xdr:row>
      <xdr:rowOff>74919</xdr:rowOff>
    </xdr:to>
    <xdr:sp macro="" textlink="">
      <xdr:nvSpPr>
        <xdr:cNvPr id="262" name="楕円 261"/>
        <xdr:cNvSpPr/>
      </xdr:nvSpPr>
      <xdr:spPr>
        <a:xfrm>
          <a:off x="1079500" y="1677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66046</xdr:rowOff>
    </xdr:from>
    <xdr:ext cx="534377" cy="259045"/>
    <xdr:sp macro="" textlink="">
      <xdr:nvSpPr>
        <xdr:cNvPr id="263" name="テキスト ボックス 262"/>
        <xdr:cNvSpPr txBox="1"/>
      </xdr:nvSpPr>
      <xdr:spPr>
        <a:xfrm>
          <a:off x="863111" y="1686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36957</xdr:rowOff>
    </xdr:from>
    <xdr:to>
      <xdr:col>54</xdr:col>
      <xdr:colOff>189865</xdr:colOff>
      <xdr:row>39</xdr:row>
      <xdr:rowOff>8255</xdr:rowOff>
    </xdr:to>
    <xdr:cxnSp macro="">
      <xdr:nvCxnSpPr>
        <xdr:cNvPr id="287" name="直線コネクタ 286"/>
        <xdr:cNvCxnSpPr/>
      </xdr:nvCxnSpPr>
      <xdr:spPr>
        <a:xfrm flipV="1">
          <a:off x="10475595" y="5351907"/>
          <a:ext cx="1270" cy="134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12082</xdr:rowOff>
    </xdr:from>
    <xdr:ext cx="378565" cy="259045"/>
    <xdr:sp macro="" textlink="">
      <xdr:nvSpPr>
        <xdr:cNvPr id="288" name="労働費最小値テキスト"/>
        <xdr:cNvSpPr txBox="1"/>
      </xdr:nvSpPr>
      <xdr:spPr>
        <a:xfrm>
          <a:off x="10528300"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8255</xdr:rowOff>
    </xdr:from>
    <xdr:to>
      <xdr:col>55</xdr:col>
      <xdr:colOff>88900</xdr:colOff>
      <xdr:row>39</xdr:row>
      <xdr:rowOff>8255</xdr:rowOff>
    </xdr:to>
    <xdr:cxnSp macro="">
      <xdr:nvCxnSpPr>
        <xdr:cNvPr id="289" name="直線コネクタ 288"/>
        <xdr:cNvCxnSpPr/>
      </xdr:nvCxnSpPr>
      <xdr:spPr>
        <a:xfrm>
          <a:off x="10388600" y="669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155084</xdr:rowOff>
    </xdr:from>
    <xdr:ext cx="534377" cy="259045"/>
    <xdr:sp macro="" textlink="">
      <xdr:nvSpPr>
        <xdr:cNvPr id="290" name="労働費最大値テキスト"/>
        <xdr:cNvSpPr txBox="1"/>
      </xdr:nvSpPr>
      <xdr:spPr>
        <a:xfrm>
          <a:off x="10528300" y="512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36957</xdr:rowOff>
    </xdr:from>
    <xdr:to>
      <xdr:col>55</xdr:col>
      <xdr:colOff>88900</xdr:colOff>
      <xdr:row>31</xdr:row>
      <xdr:rowOff>36957</xdr:rowOff>
    </xdr:to>
    <xdr:cxnSp macro="">
      <xdr:nvCxnSpPr>
        <xdr:cNvPr id="291" name="直線コネクタ 290"/>
        <xdr:cNvCxnSpPr/>
      </xdr:nvCxnSpPr>
      <xdr:spPr>
        <a:xfrm>
          <a:off x="10388600" y="535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5334</xdr:rowOff>
    </xdr:from>
    <xdr:to>
      <xdr:col>55</xdr:col>
      <xdr:colOff>0</xdr:colOff>
      <xdr:row>39</xdr:row>
      <xdr:rowOff>6985</xdr:rowOff>
    </xdr:to>
    <xdr:cxnSp macro="">
      <xdr:nvCxnSpPr>
        <xdr:cNvPr id="292" name="直線コネクタ 291"/>
        <xdr:cNvCxnSpPr/>
      </xdr:nvCxnSpPr>
      <xdr:spPr>
        <a:xfrm flipV="1">
          <a:off x="9639300" y="6691884"/>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153814</xdr:rowOff>
    </xdr:from>
    <xdr:ext cx="469744" cy="259045"/>
    <xdr:sp macro="" textlink="">
      <xdr:nvSpPr>
        <xdr:cNvPr id="293" name="労働費平均値テキスト"/>
        <xdr:cNvSpPr txBox="1"/>
      </xdr:nvSpPr>
      <xdr:spPr>
        <a:xfrm>
          <a:off x="10528300" y="63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130937</xdr:rowOff>
    </xdr:from>
    <xdr:to>
      <xdr:col>55</xdr:col>
      <xdr:colOff>50800</xdr:colOff>
      <xdr:row>38</xdr:row>
      <xdr:rowOff>61087</xdr:rowOff>
    </xdr:to>
    <xdr:sp macro="" textlink="">
      <xdr:nvSpPr>
        <xdr:cNvPr id="294" name="フローチャート: 判断 293"/>
        <xdr:cNvSpPr/>
      </xdr:nvSpPr>
      <xdr:spPr>
        <a:xfrm>
          <a:off x="10426700" y="64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138684</xdr:rowOff>
    </xdr:from>
    <xdr:to>
      <xdr:col>50</xdr:col>
      <xdr:colOff>114300</xdr:colOff>
      <xdr:row>39</xdr:row>
      <xdr:rowOff>6985</xdr:rowOff>
    </xdr:to>
    <xdr:cxnSp macro="">
      <xdr:nvCxnSpPr>
        <xdr:cNvPr id="295" name="直線コネクタ 294"/>
        <xdr:cNvCxnSpPr/>
      </xdr:nvCxnSpPr>
      <xdr:spPr>
        <a:xfrm>
          <a:off x="8750300" y="6653784"/>
          <a:ext cx="889000" cy="3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136525</xdr:rowOff>
    </xdr:from>
    <xdr:to>
      <xdr:col>50</xdr:col>
      <xdr:colOff>165100</xdr:colOff>
      <xdr:row>38</xdr:row>
      <xdr:rowOff>66675</xdr:rowOff>
    </xdr:to>
    <xdr:sp macro="" textlink="">
      <xdr:nvSpPr>
        <xdr:cNvPr id="296" name="フローチャート: 判断 295"/>
        <xdr:cNvSpPr/>
      </xdr:nvSpPr>
      <xdr:spPr>
        <a:xfrm>
          <a:off x="9588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83202</xdr:rowOff>
    </xdr:from>
    <xdr:ext cx="469744" cy="259045"/>
    <xdr:sp macro="" textlink="">
      <xdr:nvSpPr>
        <xdr:cNvPr id="297" name="テキスト ボックス 296"/>
        <xdr:cNvSpPr txBox="1"/>
      </xdr:nvSpPr>
      <xdr:spPr>
        <a:xfrm>
          <a:off x="9404428"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138684</xdr:rowOff>
    </xdr:from>
    <xdr:to>
      <xdr:col>45</xdr:col>
      <xdr:colOff>177800</xdr:colOff>
      <xdr:row>39</xdr:row>
      <xdr:rowOff>1397</xdr:rowOff>
    </xdr:to>
    <xdr:cxnSp macro="">
      <xdr:nvCxnSpPr>
        <xdr:cNvPr id="298" name="直線コネクタ 297"/>
        <xdr:cNvCxnSpPr/>
      </xdr:nvCxnSpPr>
      <xdr:spPr>
        <a:xfrm flipV="1">
          <a:off x="7861300" y="6653784"/>
          <a:ext cx="889000" cy="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43434</xdr:rowOff>
    </xdr:from>
    <xdr:to>
      <xdr:col>46</xdr:col>
      <xdr:colOff>38100</xdr:colOff>
      <xdr:row>38</xdr:row>
      <xdr:rowOff>145034</xdr:rowOff>
    </xdr:to>
    <xdr:sp macro="" textlink="">
      <xdr:nvSpPr>
        <xdr:cNvPr id="299" name="フローチャート: 判断 298"/>
        <xdr:cNvSpPr/>
      </xdr:nvSpPr>
      <xdr:spPr>
        <a:xfrm>
          <a:off x="8699500" y="65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161561</xdr:rowOff>
    </xdr:from>
    <xdr:ext cx="378565" cy="259045"/>
    <xdr:sp macro="" textlink="">
      <xdr:nvSpPr>
        <xdr:cNvPr id="300" name="テキスト ボックス 299"/>
        <xdr:cNvSpPr txBox="1"/>
      </xdr:nvSpPr>
      <xdr:spPr>
        <a:xfrm>
          <a:off x="8561017" y="6333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1397</xdr:rowOff>
    </xdr:from>
    <xdr:to>
      <xdr:col>41</xdr:col>
      <xdr:colOff>50800</xdr:colOff>
      <xdr:row>39</xdr:row>
      <xdr:rowOff>8255</xdr:rowOff>
    </xdr:to>
    <xdr:cxnSp macro="">
      <xdr:nvCxnSpPr>
        <xdr:cNvPr id="301" name="直線コネクタ 300"/>
        <xdr:cNvCxnSpPr/>
      </xdr:nvCxnSpPr>
      <xdr:spPr>
        <a:xfrm flipV="1">
          <a:off x="6972300" y="668794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39624</xdr:rowOff>
    </xdr:from>
    <xdr:to>
      <xdr:col>41</xdr:col>
      <xdr:colOff>101600</xdr:colOff>
      <xdr:row>38</xdr:row>
      <xdr:rowOff>141224</xdr:rowOff>
    </xdr:to>
    <xdr:sp macro="" textlink="">
      <xdr:nvSpPr>
        <xdr:cNvPr id="302" name="フローチャート: 判断 301"/>
        <xdr:cNvSpPr/>
      </xdr:nvSpPr>
      <xdr:spPr>
        <a:xfrm>
          <a:off x="7810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157751</xdr:rowOff>
    </xdr:from>
    <xdr:ext cx="378565" cy="259045"/>
    <xdr:sp macro="" textlink="">
      <xdr:nvSpPr>
        <xdr:cNvPr id="303" name="テキスト ボックス 302"/>
        <xdr:cNvSpPr txBox="1"/>
      </xdr:nvSpPr>
      <xdr:spPr>
        <a:xfrm>
          <a:off x="7672017" y="6329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165227</xdr:rowOff>
    </xdr:from>
    <xdr:to>
      <xdr:col>36</xdr:col>
      <xdr:colOff>165100</xdr:colOff>
      <xdr:row>38</xdr:row>
      <xdr:rowOff>95377</xdr:rowOff>
    </xdr:to>
    <xdr:sp macro="" textlink="">
      <xdr:nvSpPr>
        <xdr:cNvPr id="304" name="フローチャート: 判断 303"/>
        <xdr:cNvSpPr/>
      </xdr:nvSpPr>
      <xdr:spPr>
        <a:xfrm>
          <a:off x="6921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111904</xdr:rowOff>
    </xdr:from>
    <xdr:ext cx="469744" cy="259045"/>
    <xdr:sp macro="" textlink="">
      <xdr:nvSpPr>
        <xdr:cNvPr id="305" name="テキスト ボックス 304"/>
        <xdr:cNvSpPr txBox="1"/>
      </xdr:nvSpPr>
      <xdr:spPr>
        <a:xfrm>
          <a:off x="6737428" y="62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125984</xdr:rowOff>
    </xdr:from>
    <xdr:to>
      <xdr:col>55</xdr:col>
      <xdr:colOff>50800</xdr:colOff>
      <xdr:row>39</xdr:row>
      <xdr:rowOff>56134</xdr:rowOff>
    </xdr:to>
    <xdr:sp macro="" textlink="">
      <xdr:nvSpPr>
        <xdr:cNvPr id="311" name="楕円 310"/>
        <xdr:cNvSpPr/>
      </xdr:nvSpPr>
      <xdr:spPr>
        <a:xfrm>
          <a:off x="104267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40911</xdr:rowOff>
    </xdr:from>
    <xdr:ext cx="378565" cy="259045"/>
    <xdr:sp macro="" textlink="">
      <xdr:nvSpPr>
        <xdr:cNvPr id="312" name="労働費該当値テキスト"/>
        <xdr:cNvSpPr txBox="1"/>
      </xdr:nvSpPr>
      <xdr:spPr>
        <a:xfrm>
          <a:off x="10528300" y="6556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127635</xdr:rowOff>
    </xdr:from>
    <xdr:to>
      <xdr:col>50</xdr:col>
      <xdr:colOff>165100</xdr:colOff>
      <xdr:row>39</xdr:row>
      <xdr:rowOff>57785</xdr:rowOff>
    </xdr:to>
    <xdr:sp macro="" textlink="">
      <xdr:nvSpPr>
        <xdr:cNvPr id="313" name="楕円 312"/>
        <xdr:cNvSpPr/>
      </xdr:nvSpPr>
      <xdr:spPr>
        <a:xfrm>
          <a:off x="9588500" y="66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48912</xdr:rowOff>
    </xdr:from>
    <xdr:ext cx="378565" cy="259045"/>
    <xdr:sp macro="" textlink="">
      <xdr:nvSpPr>
        <xdr:cNvPr id="314" name="テキスト ボックス 313"/>
        <xdr:cNvSpPr txBox="1"/>
      </xdr:nvSpPr>
      <xdr:spPr>
        <a:xfrm>
          <a:off x="9450017" y="6735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87884</xdr:rowOff>
    </xdr:from>
    <xdr:to>
      <xdr:col>46</xdr:col>
      <xdr:colOff>38100</xdr:colOff>
      <xdr:row>39</xdr:row>
      <xdr:rowOff>18034</xdr:rowOff>
    </xdr:to>
    <xdr:sp macro="" textlink="">
      <xdr:nvSpPr>
        <xdr:cNvPr id="315" name="楕円 314"/>
        <xdr:cNvSpPr/>
      </xdr:nvSpPr>
      <xdr:spPr>
        <a:xfrm>
          <a:off x="8699500" y="660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9161</xdr:rowOff>
    </xdr:from>
    <xdr:ext cx="378565" cy="259045"/>
    <xdr:sp macro="" textlink="">
      <xdr:nvSpPr>
        <xdr:cNvPr id="316" name="テキスト ボックス 315"/>
        <xdr:cNvSpPr txBox="1"/>
      </xdr:nvSpPr>
      <xdr:spPr>
        <a:xfrm>
          <a:off x="8561017" y="6695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122047</xdr:rowOff>
    </xdr:from>
    <xdr:to>
      <xdr:col>41</xdr:col>
      <xdr:colOff>101600</xdr:colOff>
      <xdr:row>39</xdr:row>
      <xdr:rowOff>52197</xdr:rowOff>
    </xdr:to>
    <xdr:sp macro="" textlink="">
      <xdr:nvSpPr>
        <xdr:cNvPr id="317" name="楕円 316"/>
        <xdr:cNvSpPr/>
      </xdr:nvSpPr>
      <xdr:spPr>
        <a:xfrm>
          <a:off x="7810500" y="66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43324</xdr:rowOff>
    </xdr:from>
    <xdr:ext cx="378565" cy="259045"/>
    <xdr:sp macro="" textlink="">
      <xdr:nvSpPr>
        <xdr:cNvPr id="318" name="テキスト ボックス 317"/>
        <xdr:cNvSpPr txBox="1"/>
      </xdr:nvSpPr>
      <xdr:spPr>
        <a:xfrm>
          <a:off x="7672017" y="6729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128905</xdr:rowOff>
    </xdr:from>
    <xdr:to>
      <xdr:col>36</xdr:col>
      <xdr:colOff>165100</xdr:colOff>
      <xdr:row>39</xdr:row>
      <xdr:rowOff>59055</xdr:rowOff>
    </xdr:to>
    <xdr:sp macro="" textlink="">
      <xdr:nvSpPr>
        <xdr:cNvPr id="319" name="楕円 318"/>
        <xdr:cNvSpPr/>
      </xdr:nvSpPr>
      <xdr:spPr>
        <a:xfrm>
          <a:off x="6921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50182</xdr:rowOff>
    </xdr:from>
    <xdr:ext cx="378565" cy="259045"/>
    <xdr:sp macro="" textlink="">
      <xdr:nvSpPr>
        <xdr:cNvPr id="320" name="テキスト ボックス 319"/>
        <xdr:cNvSpPr txBox="1"/>
      </xdr:nvSpPr>
      <xdr:spPr>
        <a:xfrm>
          <a:off x="6783017" y="6736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66136</xdr:rowOff>
    </xdr:from>
    <xdr:to>
      <xdr:col>54</xdr:col>
      <xdr:colOff>189865</xdr:colOff>
      <xdr:row>58</xdr:row>
      <xdr:rowOff>70709</xdr:rowOff>
    </xdr:to>
    <xdr:cxnSp macro="">
      <xdr:nvCxnSpPr>
        <xdr:cNvPr id="342" name="直線コネクタ 341"/>
        <xdr:cNvCxnSpPr/>
      </xdr:nvCxnSpPr>
      <xdr:spPr>
        <a:xfrm flipV="1">
          <a:off x="10475595" y="8638636"/>
          <a:ext cx="1270" cy="1376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74536</xdr:rowOff>
    </xdr:from>
    <xdr:ext cx="469744" cy="259045"/>
    <xdr:sp macro="" textlink="">
      <xdr:nvSpPr>
        <xdr:cNvPr id="343" name="農林水産業費最小値テキスト"/>
        <xdr:cNvSpPr txBox="1"/>
      </xdr:nvSpPr>
      <xdr:spPr>
        <a:xfrm>
          <a:off x="10528300" y="1001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70709</xdr:rowOff>
    </xdr:from>
    <xdr:to>
      <xdr:col>55</xdr:col>
      <xdr:colOff>88900</xdr:colOff>
      <xdr:row>58</xdr:row>
      <xdr:rowOff>70709</xdr:rowOff>
    </xdr:to>
    <xdr:cxnSp macro="">
      <xdr:nvCxnSpPr>
        <xdr:cNvPr id="344" name="直線コネクタ 343"/>
        <xdr:cNvCxnSpPr/>
      </xdr:nvCxnSpPr>
      <xdr:spPr>
        <a:xfrm>
          <a:off x="10388600" y="1001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12813</xdr:rowOff>
    </xdr:from>
    <xdr:ext cx="534377" cy="259045"/>
    <xdr:sp macro="" textlink="">
      <xdr:nvSpPr>
        <xdr:cNvPr id="345" name="農林水産業費最大値テキスト"/>
        <xdr:cNvSpPr txBox="1"/>
      </xdr:nvSpPr>
      <xdr:spPr>
        <a:xfrm>
          <a:off x="10528300" y="841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66136</xdr:rowOff>
    </xdr:from>
    <xdr:to>
      <xdr:col>55</xdr:col>
      <xdr:colOff>88900</xdr:colOff>
      <xdr:row>50</xdr:row>
      <xdr:rowOff>66136</xdr:rowOff>
    </xdr:to>
    <xdr:cxnSp macro="">
      <xdr:nvCxnSpPr>
        <xdr:cNvPr id="346" name="直線コネクタ 345"/>
        <xdr:cNvCxnSpPr/>
      </xdr:nvCxnSpPr>
      <xdr:spPr>
        <a:xfrm>
          <a:off x="10388600" y="863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120634</xdr:rowOff>
    </xdr:from>
    <xdr:to>
      <xdr:col>55</xdr:col>
      <xdr:colOff>0</xdr:colOff>
      <xdr:row>57</xdr:row>
      <xdr:rowOff>131379</xdr:rowOff>
    </xdr:to>
    <xdr:cxnSp macro="">
      <xdr:nvCxnSpPr>
        <xdr:cNvPr id="347" name="直線コネクタ 346"/>
        <xdr:cNvCxnSpPr/>
      </xdr:nvCxnSpPr>
      <xdr:spPr>
        <a:xfrm>
          <a:off x="9639300" y="9893284"/>
          <a:ext cx="8382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17731</xdr:rowOff>
    </xdr:from>
    <xdr:ext cx="469744" cy="259045"/>
    <xdr:sp macro="" textlink="">
      <xdr:nvSpPr>
        <xdr:cNvPr id="348" name="農林水産業費平均値テキスト"/>
        <xdr:cNvSpPr txBox="1"/>
      </xdr:nvSpPr>
      <xdr:spPr>
        <a:xfrm>
          <a:off x="10528300" y="9447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166304</xdr:rowOff>
    </xdr:from>
    <xdr:to>
      <xdr:col>55</xdr:col>
      <xdr:colOff>50800</xdr:colOff>
      <xdr:row>56</xdr:row>
      <xdr:rowOff>96454</xdr:rowOff>
    </xdr:to>
    <xdr:sp macro="" textlink="">
      <xdr:nvSpPr>
        <xdr:cNvPr id="349" name="フローチャート: 判断 348"/>
        <xdr:cNvSpPr/>
      </xdr:nvSpPr>
      <xdr:spPr>
        <a:xfrm>
          <a:off x="104267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120634</xdr:rowOff>
    </xdr:from>
    <xdr:to>
      <xdr:col>50</xdr:col>
      <xdr:colOff>114300</xdr:colOff>
      <xdr:row>57</xdr:row>
      <xdr:rowOff>155473</xdr:rowOff>
    </xdr:to>
    <xdr:cxnSp macro="">
      <xdr:nvCxnSpPr>
        <xdr:cNvPr id="350" name="直線コネクタ 349"/>
        <xdr:cNvCxnSpPr/>
      </xdr:nvCxnSpPr>
      <xdr:spPr>
        <a:xfrm flipV="1">
          <a:off x="8750300" y="9893284"/>
          <a:ext cx="889000" cy="3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20046</xdr:rowOff>
    </xdr:from>
    <xdr:to>
      <xdr:col>50</xdr:col>
      <xdr:colOff>165100</xdr:colOff>
      <xdr:row>56</xdr:row>
      <xdr:rowOff>121646</xdr:rowOff>
    </xdr:to>
    <xdr:sp macro="" textlink="">
      <xdr:nvSpPr>
        <xdr:cNvPr id="351" name="フローチャート: 判断 350"/>
        <xdr:cNvSpPr/>
      </xdr:nvSpPr>
      <xdr:spPr>
        <a:xfrm>
          <a:off x="9588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138173</xdr:rowOff>
    </xdr:from>
    <xdr:ext cx="469744" cy="259045"/>
    <xdr:sp macro="" textlink="">
      <xdr:nvSpPr>
        <xdr:cNvPr id="352" name="テキスト ボックス 351"/>
        <xdr:cNvSpPr txBox="1"/>
      </xdr:nvSpPr>
      <xdr:spPr>
        <a:xfrm>
          <a:off x="9404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128453</xdr:rowOff>
    </xdr:from>
    <xdr:to>
      <xdr:col>45</xdr:col>
      <xdr:colOff>177800</xdr:colOff>
      <xdr:row>57</xdr:row>
      <xdr:rowOff>155473</xdr:rowOff>
    </xdr:to>
    <xdr:cxnSp macro="">
      <xdr:nvCxnSpPr>
        <xdr:cNvPr id="353" name="直線コネクタ 352"/>
        <xdr:cNvCxnSpPr/>
      </xdr:nvCxnSpPr>
      <xdr:spPr>
        <a:xfrm>
          <a:off x="7861300" y="9901103"/>
          <a:ext cx="8890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153136</xdr:rowOff>
    </xdr:from>
    <xdr:to>
      <xdr:col>46</xdr:col>
      <xdr:colOff>38100</xdr:colOff>
      <xdr:row>57</xdr:row>
      <xdr:rowOff>83286</xdr:rowOff>
    </xdr:to>
    <xdr:sp macro="" textlink="">
      <xdr:nvSpPr>
        <xdr:cNvPr id="354" name="フローチャート: 判断 353"/>
        <xdr:cNvSpPr/>
      </xdr:nvSpPr>
      <xdr:spPr>
        <a:xfrm>
          <a:off x="86995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99813</xdr:rowOff>
    </xdr:from>
    <xdr:ext cx="469744" cy="259045"/>
    <xdr:sp macro="" textlink="">
      <xdr:nvSpPr>
        <xdr:cNvPr id="355" name="テキスト ボックス 354"/>
        <xdr:cNvSpPr txBox="1"/>
      </xdr:nvSpPr>
      <xdr:spPr>
        <a:xfrm>
          <a:off x="8515428" y="952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128453</xdr:rowOff>
    </xdr:from>
    <xdr:to>
      <xdr:col>41</xdr:col>
      <xdr:colOff>50800</xdr:colOff>
      <xdr:row>57</xdr:row>
      <xdr:rowOff>170058</xdr:rowOff>
    </xdr:to>
    <xdr:cxnSp macro="">
      <xdr:nvCxnSpPr>
        <xdr:cNvPr id="356" name="直線コネクタ 355"/>
        <xdr:cNvCxnSpPr/>
      </xdr:nvCxnSpPr>
      <xdr:spPr>
        <a:xfrm flipV="1">
          <a:off x="6972300" y="9901103"/>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25440</xdr:rowOff>
    </xdr:from>
    <xdr:to>
      <xdr:col>41</xdr:col>
      <xdr:colOff>101600</xdr:colOff>
      <xdr:row>57</xdr:row>
      <xdr:rowOff>127040</xdr:rowOff>
    </xdr:to>
    <xdr:sp macro="" textlink="">
      <xdr:nvSpPr>
        <xdr:cNvPr id="357" name="フローチャート: 判断 356"/>
        <xdr:cNvSpPr/>
      </xdr:nvSpPr>
      <xdr:spPr>
        <a:xfrm>
          <a:off x="7810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143567</xdr:rowOff>
    </xdr:from>
    <xdr:ext cx="469744" cy="259045"/>
    <xdr:sp macro="" textlink="">
      <xdr:nvSpPr>
        <xdr:cNvPr id="358" name="テキスト ボックス 357"/>
        <xdr:cNvSpPr txBox="1"/>
      </xdr:nvSpPr>
      <xdr:spPr>
        <a:xfrm>
          <a:off x="7626428" y="957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170921</xdr:rowOff>
    </xdr:from>
    <xdr:to>
      <xdr:col>36</xdr:col>
      <xdr:colOff>165100</xdr:colOff>
      <xdr:row>57</xdr:row>
      <xdr:rowOff>101071</xdr:rowOff>
    </xdr:to>
    <xdr:sp macro="" textlink="">
      <xdr:nvSpPr>
        <xdr:cNvPr id="359" name="フローチャート: 判断 358"/>
        <xdr:cNvSpPr/>
      </xdr:nvSpPr>
      <xdr:spPr>
        <a:xfrm>
          <a:off x="6921500" y="977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117598</xdr:rowOff>
    </xdr:from>
    <xdr:ext cx="469744" cy="259045"/>
    <xdr:sp macro="" textlink="">
      <xdr:nvSpPr>
        <xdr:cNvPr id="360" name="テキスト ボックス 359"/>
        <xdr:cNvSpPr txBox="1"/>
      </xdr:nvSpPr>
      <xdr:spPr>
        <a:xfrm>
          <a:off x="6737428" y="954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80579</xdr:rowOff>
    </xdr:from>
    <xdr:to>
      <xdr:col>55</xdr:col>
      <xdr:colOff>50800</xdr:colOff>
      <xdr:row>58</xdr:row>
      <xdr:rowOff>10729</xdr:rowOff>
    </xdr:to>
    <xdr:sp macro="" textlink="">
      <xdr:nvSpPr>
        <xdr:cNvPr id="366" name="楕円 365"/>
        <xdr:cNvSpPr/>
      </xdr:nvSpPr>
      <xdr:spPr>
        <a:xfrm>
          <a:off x="10426700" y="985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166956</xdr:rowOff>
    </xdr:from>
    <xdr:ext cx="469744" cy="259045"/>
    <xdr:sp macro="" textlink="">
      <xdr:nvSpPr>
        <xdr:cNvPr id="367" name="農林水産業費該当値テキスト"/>
        <xdr:cNvSpPr txBox="1"/>
      </xdr:nvSpPr>
      <xdr:spPr>
        <a:xfrm>
          <a:off x="10528300" y="976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69834</xdr:rowOff>
    </xdr:from>
    <xdr:to>
      <xdr:col>50</xdr:col>
      <xdr:colOff>165100</xdr:colOff>
      <xdr:row>57</xdr:row>
      <xdr:rowOff>171434</xdr:rowOff>
    </xdr:to>
    <xdr:sp macro="" textlink="">
      <xdr:nvSpPr>
        <xdr:cNvPr id="368" name="楕円 367"/>
        <xdr:cNvSpPr/>
      </xdr:nvSpPr>
      <xdr:spPr>
        <a:xfrm>
          <a:off x="9588500" y="984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162561</xdr:rowOff>
    </xdr:from>
    <xdr:ext cx="469744" cy="259045"/>
    <xdr:sp macro="" textlink="">
      <xdr:nvSpPr>
        <xdr:cNvPr id="369" name="テキスト ボックス 368"/>
        <xdr:cNvSpPr txBox="1"/>
      </xdr:nvSpPr>
      <xdr:spPr>
        <a:xfrm>
          <a:off x="9404428" y="993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104673</xdr:rowOff>
    </xdr:from>
    <xdr:to>
      <xdr:col>46</xdr:col>
      <xdr:colOff>38100</xdr:colOff>
      <xdr:row>58</xdr:row>
      <xdr:rowOff>34823</xdr:rowOff>
    </xdr:to>
    <xdr:sp macro="" textlink="">
      <xdr:nvSpPr>
        <xdr:cNvPr id="370" name="楕円 369"/>
        <xdr:cNvSpPr/>
      </xdr:nvSpPr>
      <xdr:spPr>
        <a:xfrm>
          <a:off x="8699500" y="98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25950</xdr:rowOff>
    </xdr:from>
    <xdr:ext cx="469744" cy="259045"/>
    <xdr:sp macro="" textlink="">
      <xdr:nvSpPr>
        <xdr:cNvPr id="371" name="テキスト ボックス 370"/>
        <xdr:cNvSpPr txBox="1"/>
      </xdr:nvSpPr>
      <xdr:spPr>
        <a:xfrm>
          <a:off x="8515428" y="9970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77653</xdr:rowOff>
    </xdr:from>
    <xdr:to>
      <xdr:col>41</xdr:col>
      <xdr:colOff>101600</xdr:colOff>
      <xdr:row>58</xdr:row>
      <xdr:rowOff>7803</xdr:rowOff>
    </xdr:to>
    <xdr:sp macro="" textlink="">
      <xdr:nvSpPr>
        <xdr:cNvPr id="372" name="楕円 371"/>
        <xdr:cNvSpPr/>
      </xdr:nvSpPr>
      <xdr:spPr>
        <a:xfrm>
          <a:off x="7810500" y="985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170380</xdr:rowOff>
    </xdr:from>
    <xdr:ext cx="469744" cy="259045"/>
    <xdr:sp macro="" textlink="">
      <xdr:nvSpPr>
        <xdr:cNvPr id="373" name="テキスト ボックス 372"/>
        <xdr:cNvSpPr txBox="1"/>
      </xdr:nvSpPr>
      <xdr:spPr>
        <a:xfrm>
          <a:off x="7626428" y="994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119258</xdr:rowOff>
    </xdr:from>
    <xdr:to>
      <xdr:col>36</xdr:col>
      <xdr:colOff>165100</xdr:colOff>
      <xdr:row>58</xdr:row>
      <xdr:rowOff>49408</xdr:rowOff>
    </xdr:to>
    <xdr:sp macro="" textlink="">
      <xdr:nvSpPr>
        <xdr:cNvPr id="374" name="楕円 373"/>
        <xdr:cNvSpPr/>
      </xdr:nvSpPr>
      <xdr:spPr>
        <a:xfrm>
          <a:off x="6921500" y="98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40535</xdr:rowOff>
    </xdr:from>
    <xdr:ext cx="469744" cy="259045"/>
    <xdr:sp macro="" textlink="">
      <xdr:nvSpPr>
        <xdr:cNvPr id="375" name="テキスト ボックス 374"/>
        <xdr:cNvSpPr txBox="1"/>
      </xdr:nvSpPr>
      <xdr:spPr>
        <a:xfrm>
          <a:off x="6737428" y="998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157493</xdr:rowOff>
    </xdr:from>
    <xdr:to>
      <xdr:col>54</xdr:col>
      <xdr:colOff>189865</xdr:colOff>
      <xdr:row>78</xdr:row>
      <xdr:rowOff>42241</xdr:rowOff>
    </xdr:to>
    <xdr:cxnSp macro="">
      <xdr:nvCxnSpPr>
        <xdr:cNvPr id="399" name="直線コネクタ 398"/>
        <xdr:cNvCxnSpPr/>
      </xdr:nvCxnSpPr>
      <xdr:spPr>
        <a:xfrm flipV="1">
          <a:off x="10475595" y="12158993"/>
          <a:ext cx="1270" cy="125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46068</xdr:rowOff>
    </xdr:from>
    <xdr:ext cx="469744" cy="259045"/>
    <xdr:sp macro="" textlink="">
      <xdr:nvSpPr>
        <xdr:cNvPr id="400" name="商工費最小値テキスト"/>
        <xdr:cNvSpPr txBox="1"/>
      </xdr:nvSpPr>
      <xdr:spPr>
        <a:xfrm>
          <a:off x="10528300" y="134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42241</xdr:rowOff>
    </xdr:from>
    <xdr:to>
      <xdr:col>55</xdr:col>
      <xdr:colOff>88900</xdr:colOff>
      <xdr:row>78</xdr:row>
      <xdr:rowOff>42241</xdr:rowOff>
    </xdr:to>
    <xdr:cxnSp macro="">
      <xdr:nvCxnSpPr>
        <xdr:cNvPr id="401" name="直線コネクタ 400"/>
        <xdr:cNvCxnSpPr/>
      </xdr:nvCxnSpPr>
      <xdr:spPr>
        <a:xfrm>
          <a:off x="10388600" y="1341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104170</xdr:rowOff>
    </xdr:from>
    <xdr:ext cx="534377" cy="259045"/>
    <xdr:sp macro="" textlink="">
      <xdr:nvSpPr>
        <xdr:cNvPr id="402" name="商工費最大値テキスト"/>
        <xdr:cNvSpPr txBox="1"/>
      </xdr:nvSpPr>
      <xdr:spPr>
        <a:xfrm>
          <a:off x="10528300" y="119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157493</xdr:rowOff>
    </xdr:from>
    <xdr:to>
      <xdr:col>55</xdr:col>
      <xdr:colOff>88900</xdr:colOff>
      <xdr:row>70</xdr:row>
      <xdr:rowOff>157493</xdr:rowOff>
    </xdr:to>
    <xdr:cxnSp macro="">
      <xdr:nvCxnSpPr>
        <xdr:cNvPr id="403" name="直線コネクタ 402"/>
        <xdr:cNvCxnSpPr/>
      </xdr:nvCxnSpPr>
      <xdr:spPr>
        <a:xfrm>
          <a:off x="10388600" y="1215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37667</xdr:rowOff>
    </xdr:from>
    <xdr:to>
      <xdr:col>55</xdr:col>
      <xdr:colOff>0</xdr:colOff>
      <xdr:row>77</xdr:row>
      <xdr:rowOff>43345</xdr:rowOff>
    </xdr:to>
    <xdr:cxnSp macro="">
      <xdr:nvCxnSpPr>
        <xdr:cNvPr id="404" name="直線コネクタ 403"/>
        <xdr:cNvCxnSpPr/>
      </xdr:nvCxnSpPr>
      <xdr:spPr>
        <a:xfrm>
          <a:off x="9639300" y="13239317"/>
          <a:ext cx="838200" cy="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28757</xdr:rowOff>
    </xdr:from>
    <xdr:ext cx="534377" cy="259045"/>
    <xdr:sp macro="" textlink="">
      <xdr:nvSpPr>
        <xdr:cNvPr id="405" name="商工費平均値テキスト"/>
        <xdr:cNvSpPr txBox="1"/>
      </xdr:nvSpPr>
      <xdr:spPr>
        <a:xfrm>
          <a:off x="10528300" y="12887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5880</xdr:rowOff>
    </xdr:from>
    <xdr:to>
      <xdr:col>55</xdr:col>
      <xdr:colOff>50800</xdr:colOff>
      <xdr:row>76</xdr:row>
      <xdr:rowOff>107480</xdr:rowOff>
    </xdr:to>
    <xdr:sp macro="" textlink="">
      <xdr:nvSpPr>
        <xdr:cNvPr id="406" name="フローチャート: 判断 405"/>
        <xdr:cNvSpPr/>
      </xdr:nvSpPr>
      <xdr:spPr>
        <a:xfrm>
          <a:off x="104267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16827</xdr:rowOff>
    </xdr:from>
    <xdr:to>
      <xdr:col>50</xdr:col>
      <xdr:colOff>114300</xdr:colOff>
      <xdr:row>77</xdr:row>
      <xdr:rowOff>37667</xdr:rowOff>
    </xdr:to>
    <xdr:cxnSp macro="">
      <xdr:nvCxnSpPr>
        <xdr:cNvPr id="407" name="直線コネクタ 406"/>
        <xdr:cNvCxnSpPr/>
      </xdr:nvCxnSpPr>
      <xdr:spPr>
        <a:xfrm>
          <a:off x="8750300" y="13218477"/>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157099</xdr:rowOff>
    </xdr:from>
    <xdr:to>
      <xdr:col>50</xdr:col>
      <xdr:colOff>165100</xdr:colOff>
      <xdr:row>76</xdr:row>
      <xdr:rowOff>87249</xdr:rowOff>
    </xdr:to>
    <xdr:sp macro="" textlink="">
      <xdr:nvSpPr>
        <xdr:cNvPr id="408" name="フローチャート: 判断 407"/>
        <xdr:cNvSpPr/>
      </xdr:nvSpPr>
      <xdr:spPr>
        <a:xfrm>
          <a:off x="9588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103776</xdr:rowOff>
    </xdr:from>
    <xdr:ext cx="534377" cy="259045"/>
    <xdr:sp macro="" textlink="">
      <xdr:nvSpPr>
        <xdr:cNvPr id="409" name="テキスト ボックス 408"/>
        <xdr:cNvSpPr txBox="1"/>
      </xdr:nvSpPr>
      <xdr:spPr>
        <a:xfrm>
          <a:off x="9372111" y="1279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16827</xdr:rowOff>
    </xdr:from>
    <xdr:to>
      <xdr:col>45</xdr:col>
      <xdr:colOff>177800</xdr:colOff>
      <xdr:row>77</xdr:row>
      <xdr:rowOff>53899</xdr:rowOff>
    </xdr:to>
    <xdr:cxnSp macro="">
      <xdr:nvCxnSpPr>
        <xdr:cNvPr id="410" name="直線コネクタ 409"/>
        <xdr:cNvCxnSpPr/>
      </xdr:nvCxnSpPr>
      <xdr:spPr>
        <a:xfrm flipV="1">
          <a:off x="7861300" y="13218477"/>
          <a:ext cx="889000" cy="3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131914</xdr:rowOff>
    </xdr:from>
    <xdr:to>
      <xdr:col>46</xdr:col>
      <xdr:colOff>38100</xdr:colOff>
      <xdr:row>77</xdr:row>
      <xdr:rowOff>62064</xdr:rowOff>
    </xdr:to>
    <xdr:sp macro="" textlink="">
      <xdr:nvSpPr>
        <xdr:cNvPr id="411" name="フローチャート: 判断 410"/>
        <xdr:cNvSpPr/>
      </xdr:nvSpPr>
      <xdr:spPr>
        <a:xfrm>
          <a:off x="8699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78592</xdr:rowOff>
    </xdr:from>
    <xdr:ext cx="469744" cy="259045"/>
    <xdr:sp macro="" textlink="">
      <xdr:nvSpPr>
        <xdr:cNvPr id="412" name="テキスト ボックス 411"/>
        <xdr:cNvSpPr txBox="1"/>
      </xdr:nvSpPr>
      <xdr:spPr>
        <a:xfrm>
          <a:off x="8515428" y="1293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12409</xdr:rowOff>
    </xdr:from>
    <xdr:to>
      <xdr:col>41</xdr:col>
      <xdr:colOff>50800</xdr:colOff>
      <xdr:row>77</xdr:row>
      <xdr:rowOff>53899</xdr:rowOff>
    </xdr:to>
    <xdr:cxnSp macro="">
      <xdr:nvCxnSpPr>
        <xdr:cNvPr id="413" name="直線コネクタ 412"/>
        <xdr:cNvCxnSpPr/>
      </xdr:nvCxnSpPr>
      <xdr:spPr>
        <a:xfrm>
          <a:off x="6972300" y="13214059"/>
          <a:ext cx="889000" cy="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19177</xdr:rowOff>
    </xdr:from>
    <xdr:to>
      <xdr:col>41</xdr:col>
      <xdr:colOff>101600</xdr:colOff>
      <xdr:row>77</xdr:row>
      <xdr:rowOff>120777</xdr:rowOff>
    </xdr:to>
    <xdr:sp macro="" textlink="">
      <xdr:nvSpPr>
        <xdr:cNvPr id="414" name="フローチャート: 判断 413"/>
        <xdr:cNvSpPr/>
      </xdr:nvSpPr>
      <xdr:spPr>
        <a:xfrm>
          <a:off x="7810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111904</xdr:rowOff>
    </xdr:from>
    <xdr:ext cx="469744" cy="259045"/>
    <xdr:sp macro="" textlink="">
      <xdr:nvSpPr>
        <xdr:cNvPr id="415" name="テキスト ボックス 414"/>
        <xdr:cNvSpPr txBox="1"/>
      </xdr:nvSpPr>
      <xdr:spPr>
        <a:xfrm>
          <a:off x="7626428"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31217</xdr:rowOff>
    </xdr:from>
    <xdr:to>
      <xdr:col>36</xdr:col>
      <xdr:colOff>165100</xdr:colOff>
      <xdr:row>77</xdr:row>
      <xdr:rowOff>132817</xdr:rowOff>
    </xdr:to>
    <xdr:sp macro="" textlink="">
      <xdr:nvSpPr>
        <xdr:cNvPr id="416" name="フローチャート: 判断 415"/>
        <xdr:cNvSpPr/>
      </xdr:nvSpPr>
      <xdr:spPr>
        <a:xfrm>
          <a:off x="6921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123944</xdr:rowOff>
    </xdr:from>
    <xdr:ext cx="469744" cy="259045"/>
    <xdr:sp macro="" textlink="">
      <xdr:nvSpPr>
        <xdr:cNvPr id="417" name="テキスト ボックス 416"/>
        <xdr:cNvSpPr txBox="1"/>
      </xdr:nvSpPr>
      <xdr:spPr>
        <a:xfrm>
          <a:off x="6737428" y="133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163995</xdr:rowOff>
    </xdr:from>
    <xdr:to>
      <xdr:col>55</xdr:col>
      <xdr:colOff>50800</xdr:colOff>
      <xdr:row>77</xdr:row>
      <xdr:rowOff>94145</xdr:rowOff>
    </xdr:to>
    <xdr:sp macro="" textlink="">
      <xdr:nvSpPr>
        <xdr:cNvPr id="423" name="楕円 422"/>
        <xdr:cNvSpPr/>
      </xdr:nvSpPr>
      <xdr:spPr>
        <a:xfrm>
          <a:off x="10426700" y="131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142422</xdr:rowOff>
    </xdr:from>
    <xdr:ext cx="469744" cy="259045"/>
    <xdr:sp macro="" textlink="">
      <xdr:nvSpPr>
        <xdr:cNvPr id="424" name="商工費該当値テキスト"/>
        <xdr:cNvSpPr txBox="1"/>
      </xdr:nvSpPr>
      <xdr:spPr>
        <a:xfrm>
          <a:off x="10528300" y="1317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158317</xdr:rowOff>
    </xdr:from>
    <xdr:to>
      <xdr:col>50</xdr:col>
      <xdr:colOff>165100</xdr:colOff>
      <xdr:row>77</xdr:row>
      <xdr:rowOff>88467</xdr:rowOff>
    </xdr:to>
    <xdr:sp macro="" textlink="">
      <xdr:nvSpPr>
        <xdr:cNvPr id="425" name="楕円 424"/>
        <xdr:cNvSpPr/>
      </xdr:nvSpPr>
      <xdr:spPr>
        <a:xfrm>
          <a:off x="9588500" y="1318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79594</xdr:rowOff>
    </xdr:from>
    <xdr:ext cx="469744" cy="259045"/>
    <xdr:sp macro="" textlink="">
      <xdr:nvSpPr>
        <xdr:cNvPr id="426" name="テキスト ボックス 425"/>
        <xdr:cNvSpPr txBox="1"/>
      </xdr:nvSpPr>
      <xdr:spPr>
        <a:xfrm>
          <a:off x="9404428" y="1328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137477</xdr:rowOff>
    </xdr:from>
    <xdr:to>
      <xdr:col>46</xdr:col>
      <xdr:colOff>38100</xdr:colOff>
      <xdr:row>77</xdr:row>
      <xdr:rowOff>67627</xdr:rowOff>
    </xdr:to>
    <xdr:sp macro="" textlink="">
      <xdr:nvSpPr>
        <xdr:cNvPr id="427" name="楕円 426"/>
        <xdr:cNvSpPr/>
      </xdr:nvSpPr>
      <xdr:spPr>
        <a:xfrm>
          <a:off x="8699500" y="131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58754</xdr:rowOff>
    </xdr:from>
    <xdr:ext cx="469744" cy="259045"/>
    <xdr:sp macro="" textlink="">
      <xdr:nvSpPr>
        <xdr:cNvPr id="428" name="テキスト ボックス 427"/>
        <xdr:cNvSpPr txBox="1"/>
      </xdr:nvSpPr>
      <xdr:spPr>
        <a:xfrm>
          <a:off x="8515428" y="1326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3099</xdr:rowOff>
    </xdr:from>
    <xdr:to>
      <xdr:col>41</xdr:col>
      <xdr:colOff>101600</xdr:colOff>
      <xdr:row>77</xdr:row>
      <xdr:rowOff>104699</xdr:rowOff>
    </xdr:to>
    <xdr:sp macro="" textlink="">
      <xdr:nvSpPr>
        <xdr:cNvPr id="429" name="楕円 428"/>
        <xdr:cNvSpPr/>
      </xdr:nvSpPr>
      <xdr:spPr>
        <a:xfrm>
          <a:off x="7810500" y="132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121226</xdr:rowOff>
    </xdr:from>
    <xdr:ext cx="469744" cy="259045"/>
    <xdr:sp macro="" textlink="">
      <xdr:nvSpPr>
        <xdr:cNvPr id="430" name="テキスト ボックス 429"/>
        <xdr:cNvSpPr txBox="1"/>
      </xdr:nvSpPr>
      <xdr:spPr>
        <a:xfrm>
          <a:off x="7626428" y="1297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133059</xdr:rowOff>
    </xdr:from>
    <xdr:to>
      <xdr:col>36</xdr:col>
      <xdr:colOff>165100</xdr:colOff>
      <xdr:row>77</xdr:row>
      <xdr:rowOff>63209</xdr:rowOff>
    </xdr:to>
    <xdr:sp macro="" textlink="">
      <xdr:nvSpPr>
        <xdr:cNvPr id="431" name="楕円 430"/>
        <xdr:cNvSpPr/>
      </xdr:nvSpPr>
      <xdr:spPr>
        <a:xfrm>
          <a:off x="6921500" y="131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79735</xdr:rowOff>
    </xdr:from>
    <xdr:ext cx="469744" cy="259045"/>
    <xdr:sp macro="" textlink="">
      <xdr:nvSpPr>
        <xdr:cNvPr id="432" name="テキスト ボックス 431"/>
        <xdr:cNvSpPr txBox="1"/>
      </xdr:nvSpPr>
      <xdr:spPr>
        <a:xfrm>
          <a:off x="6737428" y="1293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61824</xdr:rowOff>
    </xdr:from>
    <xdr:to>
      <xdr:col>54</xdr:col>
      <xdr:colOff>189865</xdr:colOff>
      <xdr:row>99</xdr:row>
      <xdr:rowOff>89942</xdr:rowOff>
    </xdr:to>
    <xdr:cxnSp macro="">
      <xdr:nvCxnSpPr>
        <xdr:cNvPr id="457" name="直線コネクタ 456"/>
        <xdr:cNvCxnSpPr/>
      </xdr:nvCxnSpPr>
      <xdr:spPr>
        <a:xfrm flipV="1">
          <a:off x="10475595" y="15492324"/>
          <a:ext cx="1270" cy="15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93769</xdr:rowOff>
    </xdr:from>
    <xdr:ext cx="534377" cy="259045"/>
    <xdr:sp macro="" textlink="">
      <xdr:nvSpPr>
        <xdr:cNvPr id="458" name="土木費最小値テキスト"/>
        <xdr:cNvSpPr txBox="1"/>
      </xdr:nvSpPr>
      <xdr:spPr>
        <a:xfrm>
          <a:off x="10528300" y="1706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89942</xdr:rowOff>
    </xdr:from>
    <xdr:to>
      <xdr:col>55</xdr:col>
      <xdr:colOff>88900</xdr:colOff>
      <xdr:row>99</xdr:row>
      <xdr:rowOff>89942</xdr:rowOff>
    </xdr:to>
    <xdr:cxnSp macro="">
      <xdr:nvCxnSpPr>
        <xdr:cNvPr id="459" name="直線コネクタ 458"/>
        <xdr:cNvCxnSpPr/>
      </xdr:nvCxnSpPr>
      <xdr:spPr>
        <a:xfrm>
          <a:off x="10388600" y="1706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8501</xdr:rowOff>
    </xdr:from>
    <xdr:ext cx="534377" cy="259045"/>
    <xdr:sp macro="" textlink="">
      <xdr:nvSpPr>
        <xdr:cNvPr id="460" name="土木費最大値テキスト"/>
        <xdr:cNvSpPr txBox="1"/>
      </xdr:nvSpPr>
      <xdr:spPr>
        <a:xfrm>
          <a:off x="10528300" y="1526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61824</xdr:rowOff>
    </xdr:from>
    <xdr:to>
      <xdr:col>55</xdr:col>
      <xdr:colOff>88900</xdr:colOff>
      <xdr:row>90</xdr:row>
      <xdr:rowOff>61824</xdr:rowOff>
    </xdr:to>
    <xdr:cxnSp macro="">
      <xdr:nvCxnSpPr>
        <xdr:cNvPr id="461" name="直線コネクタ 460"/>
        <xdr:cNvCxnSpPr/>
      </xdr:nvCxnSpPr>
      <xdr:spPr>
        <a:xfrm>
          <a:off x="10388600" y="1549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53975</xdr:rowOff>
    </xdr:from>
    <xdr:to>
      <xdr:col>55</xdr:col>
      <xdr:colOff>0</xdr:colOff>
      <xdr:row>99</xdr:row>
      <xdr:rowOff>66320</xdr:rowOff>
    </xdr:to>
    <xdr:cxnSp macro="">
      <xdr:nvCxnSpPr>
        <xdr:cNvPr id="462" name="直線コネクタ 461"/>
        <xdr:cNvCxnSpPr/>
      </xdr:nvCxnSpPr>
      <xdr:spPr>
        <a:xfrm>
          <a:off x="9639300" y="17027525"/>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116997</xdr:rowOff>
    </xdr:from>
    <xdr:ext cx="534377" cy="259045"/>
    <xdr:sp macro="" textlink="">
      <xdr:nvSpPr>
        <xdr:cNvPr id="463" name="土木費平均値テキスト"/>
        <xdr:cNvSpPr txBox="1"/>
      </xdr:nvSpPr>
      <xdr:spPr>
        <a:xfrm>
          <a:off x="10528300" y="16233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94120</xdr:rowOff>
    </xdr:from>
    <xdr:to>
      <xdr:col>55</xdr:col>
      <xdr:colOff>50800</xdr:colOff>
      <xdr:row>96</xdr:row>
      <xdr:rowOff>24270</xdr:rowOff>
    </xdr:to>
    <xdr:sp macro="" textlink="">
      <xdr:nvSpPr>
        <xdr:cNvPr id="464" name="フローチャート: 判断 463"/>
        <xdr:cNvSpPr/>
      </xdr:nvSpPr>
      <xdr:spPr>
        <a:xfrm>
          <a:off x="104267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53975</xdr:rowOff>
    </xdr:from>
    <xdr:to>
      <xdr:col>50</xdr:col>
      <xdr:colOff>114300</xdr:colOff>
      <xdr:row>99</xdr:row>
      <xdr:rowOff>82398</xdr:rowOff>
    </xdr:to>
    <xdr:cxnSp macro="">
      <xdr:nvCxnSpPr>
        <xdr:cNvPr id="465" name="直線コネクタ 464"/>
        <xdr:cNvCxnSpPr/>
      </xdr:nvCxnSpPr>
      <xdr:spPr>
        <a:xfrm flipV="1">
          <a:off x="8750300" y="17027525"/>
          <a:ext cx="8890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86613</xdr:rowOff>
    </xdr:from>
    <xdr:to>
      <xdr:col>50</xdr:col>
      <xdr:colOff>165100</xdr:colOff>
      <xdr:row>96</xdr:row>
      <xdr:rowOff>16763</xdr:rowOff>
    </xdr:to>
    <xdr:sp macro="" textlink="">
      <xdr:nvSpPr>
        <xdr:cNvPr id="466" name="フローチャート: 判断 465"/>
        <xdr:cNvSpPr/>
      </xdr:nvSpPr>
      <xdr:spPr>
        <a:xfrm>
          <a:off x="9588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33290</xdr:rowOff>
    </xdr:from>
    <xdr:ext cx="534377" cy="259045"/>
    <xdr:sp macro="" textlink="">
      <xdr:nvSpPr>
        <xdr:cNvPr id="467" name="テキスト ボックス 466"/>
        <xdr:cNvSpPr txBox="1"/>
      </xdr:nvSpPr>
      <xdr:spPr>
        <a:xfrm>
          <a:off x="9372111" y="161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130214</xdr:rowOff>
    </xdr:from>
    <xdr:to>
      <xdr:col>45</xdr:col>
      <xdr:colOff>177800</xdr:colOff>
      <xdr:row>99</xdr:row>
      <xdr:rowOff>82398</xdr:rowOff>
    </xdr:to>
    <xdr:cxnSp macro="">
      <xdr:nvCxnSpPr>
        <xdr:cNvPr id="468" name="直線コネクタ 467"/>
        <xdr:cNvCxnSpPr/>
      </xdr:nvCxnSpPr>
      <xdr:spPr>
        <a:xfrm>
          <a:off x="7861300" y="16932314"/>
          <a:ext cx="889000" cy="12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33389</xdr:rowOff>
    </xdr:from>
    <xdr:to>
      <xdr:col>46</xdr:col>
      <xdr:colOff>38100</xdr:colOff>
      <xdr:row>97</xdr:row>
      <xdr:rowOff>134989</xdr:rowOff>
    </xdr:to>
    <xdr:sp macro="" textlink="">
      <xdr:nvSpPr>
        <xdr:cNvPr id="469" name="フローチャート: 判断 468"/>
        <xdr:cNvSpPr/>
      </xdr:nvSpPr>
      <xdr:spPr>
        <a:xfrm>
          <a:off x="8699500" y="1666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151516</xdr:rowOff>
    </xdr:from>
    <xdr:ext cx="534377" cy="259045"/>
    <xdr:sp macro="" textlink="">
      <xdr:nvSpPr>
        <xdr:cNvPr id="470" name="テキスト ボックス 469"/>
        <xdr:cNvSpPr txBox="1"/>
      </xdr:nvSpPr>
      <xdr:spPr>
        <a:xfrm>
          <a:off x="8483111" y="1643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130214</xdr:rowOff>
    </xdr:from>
    <xdr:to>
      <xdr:col>41</xdr:col>
      <xdr:colOff>50800</xdr:colOff>
      <xdr:row>99</xdr:row>
      <xdr:rowOff>1815</xdr:rowOff>
    </xdr:to>
    <xdr:cxnSp macro="">
      <xdr:nvCxnSpPr>
        <xdr:cNvPr id="471" name="直線コネクタ 470"/>
        <xdr:cNvCxnSpPr/>
      </xdr:nvCxnSpPr>
      <xdr:spPr>
        <a:xfrm flipV="1">
          <a:off x="6972300" y="16932314"/>
          <a:ext cx="889000" cy="4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24434</xdr:rowOff>
    </xdr:from>
    <xdr:to>
      <xdr:col>41</xdr:col>
      <xdr:colOff>101600</xdr:colOff>
      <xdr:row>97</xdr:row>
      <xdr:rowOff>126034</xdr:rowOff>
    </xdr:to>
    <xdr:sp macro="" textlink="">
      <xdr:nvSpPr>
        <xdr:cNvPr id="472" name="フローチャート: 判断 471"/>
        <xdr:cNvSpPr/>
      </xdr:nvSpPr>
      <xdr:spPr>
        <a:xfrm>
          <a:off x="7810500" y="166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142561</xdr:rowOff>
    </xdr:from>
    <xdr:ext cx="534377" cy="259045"/>
    <xdr:sp macro="" textlink="">
      <xdr:nvSpPr>
        <xdr:cNvPr id="473" name="テキスト ボックス 472"/>
        <xdr:cNvSpPr txBox="1"/>
      </xdr:nvSpPr>
      <xdr:spPr>
        <a:xfrm>
          <a:off x="7594111" y="164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141821</xdr:rowOff>
    </xdr:from>
    <xdr:to>
      <xdr:col>36</xdr:col>
      <xdr:colOff>165100</xdr:colOff>
      <xdr:row>97</xdr:row>
      <xdr:rowOff>71971</xdr:rowOff>
    </xdr:to>
    <xdr:sp macro="" textlink="">
      <xdr:nvSpPr>
        <xdr:cNvPr id="474" name="フローチャート: 判断 473"/>
        <xdr:cNvSpPr/>
      </xdr:nvSpPr>
      <xdr:spPr>
        <a:xfrm>
          <a:off x="6921500" y="166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88498</xdr:rowOff>
    </xdr:from>
    <xdr:ext cx="534377" cy="259045"/>
    <xdr:sp macro="" textlink="">
      <xdr:nvSpPr>
        <xdr:cNvPr id="475" name="テキスト ボックス 474"/>
        <xdr:cNvSpPr txBox="1"/>
      </xdr:nvSpPr>
      <xdr:spPr>
        <a:xfrm>
          <a:off x="6705111" y="163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15520</xdr:rowOff>
    </xdr:from>
    <xdr:to>
      <xdr:col>55</xdr:col>
      <xdr:colOff>50800</xdr:colOff>
      <xdr:row>99</xdr:row>
      <xdr:rowOff>117120</xdr:rowOff>
    </xdr:to>
    <xdr:sp macro="" textlink="">
      <xdr:nvSpPr>
        <xdr:cNvPr id="481" name="楕円 480"/>
        <xdr:cNvSpPr/>
      </xdr:nvSpPr>
      <xdr:spPr>
        <a:xfrm>
          <a:off x="10426700" y="169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101897</xdr:rowOff>
    </xdr:from>
    <xdr:ext cx="534377" cy="259045"/>
    <xdr:sp macro="" textlink="">
      <xdr:nvSpPr>
        <xdr:cNvPr id="482" name="土木費該当値テキスト"/>
        <xdr:cNvSpPr txBox="1"/>
      </xdr:nvSpPr>
      <xdr:spPr>
        <a:xfrm>
          <a:off x="10528300" y="1690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3175</xdr:rowOff>
    </xdr:from>
    <xdr:to>
      <xdr:col>50</xdr:col>
      <xdr:colOff>165100</xdr:colOff>
      <xdr:row>99</xdr:row>
      <xdr:rowOff>104775</xdr:rowOff>
    </xdr:to>
    <xdr:sp macro="" textlink="">
      <xdr:nvSpPr>
        <xdr:cNvPr id="483" name="楕円 482"/>
        <xdr:cNvSpPr/>
      </xdr:nvSpPr>
      <xdr:spPr>
        <a:xfrm>
          <a:off x="9588500" y="1697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95902</xdr:rowOff>
    </xdr:from>
    <xdr:ext cx="534377" cy="259045"/>
    <xdr:sp macro="" textlink="">
      <xdr:nvSpPr>
        <xdr:cNvPr id="484" name="テキスト ボックス 483"/>
        <xdr:cNvSpPr txBox="1"/>
      </xdr:nvSpPr>
      <xdr:spPr>
        <a:xfrm>
          <a:off x="9372111" y="1706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31598</xdr:rowOff>
    </xdr:from>
    <xdr:to>
      <xdr:col>46</xdr:col>
      <xdr:colOff>38100</xdr:colOff>
      <xdr:row>99</xdr:row>
      <xdr:rowOff>133198</xdr:rowOff>
    </xdr:to>
    <xdr:sp macro="" textlink="">
      <xdr:nvSpPr>
        <xdr:cNvPr id="485" name="楕円 484"/>
        <xdr:cNvSpPr/>
      </xdr:nvSpPr>
      <xdr:spPr>
        <a:xfrm>
          <a:off x="8699500" y="170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124325</xdr:rowOff>
    </xdr:from>
    <xdr:ext cx="534377" cy="259045"/>
    <xdr:sp macro="" textlink="">
      <xdr:nvSpPr>
        <xdr:cNvPr id="486" name="テキスト ボックス 485"/>
        <xdr:cNvSpPr txBox="1"/>
      </xdr:nvSpPr>
      <xdr:spPr>
        <a:xfrm>
          <a:off x="8483111" y="1709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79414</xdr:rowOff>
    </xdr:from>
    <xdr:to>
      <xdr:col>41</xdr:col>
      <xdr:colOff>101600</xdr:colOff>
      <xdr:row>99</xdr:row>
      <xdr:rowOff>9564</xdr:rowOff>
    </xdr:to>
    <xdr:sp macro="" textlink="">
      <xdr:nvSpPr>
        <xdr:cNvPr id="487" name="楕円 486"/>
        <xdr:cNvSpPr/>
      </xdr:nvSpPr>
      <xdr:spPr>
        <a:xfrm>
          <a:off x="7810500" y="168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691</xdr:rowOff>
    </xdr:from>
    <xdr:ext cx="534377" cy="259045"/>
    <xdr:sp macro="" textlink="">
      <xdr:nvSpPr>
        <xdr:cNvPr id="488" name="テキスト ボックス 487"/>
        <xdr:cNvSpPr txBox="1"/>
      </xdr:nvSpPr>
      <xdr:spPr>
        <a:xfrm>
          <a:off x="7594111" y="1697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122465</xdr:rowOff>
    </xdr:from>
    <xdr:to>
      <xdr:col>36</xdr:col>
      <xdr:colOff>165100</xdr:colOff>
      <xdr:row>99</xdr:row>
      <xdr:rowOff>52615</xdr:rowOff>
    </xdr:to>
    <xdr:sp macro="" textlink="">
      <xdr:nvSpPr>
        <xdr:cNvPr id="489" name="楕円 488"/>
        <xdr:cNvSpPr/>
      </xdr:nvSpPr>
      <xdr:spPr>
        <a:xfrm>
          <a:off x="6921500" y="1692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43742</xdr:rowOff>
    </xdr:from>
    <xdr:ext cx="534377" cy="259045"/>
    <xdr:sp macro="" textlink="">
      <xdr:nvSpPr>
        <xdr:cNvPr id="490" name="テキスト ボックス 489"/>
        <xdr:cNvSpPr txBox="1"/>
      </xdr:nvSpPr>
      <xdr:spPr>
        <a:xfrm>
          <a:off x="6705111" y="1701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148209</xdr:rowOff>
    </xdr:from>
    <xdr:to>
      <xdr:col>85</xdr:col>
      <xdr:colOff>126364</xdr:colOff>
      <xdr:row>38</xdr:row>
      <xdr:rowOff>40005</xdr:rowOff>
    </xdr:to>
    <xdr:cxnSp macro="">
      <xdr:nvCxnSpPr>
        <xdr:cNvPr id="515" name="直線コネクタ 514"/>
        <xdr:cNvCxnSpPr/>
      </xdr:nvCxnSpPr>
      <xdr:spPr>
        <a:xfrm flipV="1">
          <a:off x="16317595" y="5120259"/>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43832</xdr:rowOff>
    </xdr:from>
    <xdr:ext cx="534377" cy="259045"/>
    <xdr:sp macro="" textlink="">
      <xdr:nvSpPr>
        <xdr:cNvPr id="516" name="消防費最小値テキスト"/>
        <xdr:cNvSpPr txBox="1"/>
      </xdr:nvSpPr>
      <xdr:spPr>
        <a:xfrm>
          <a:off x="16370300" y="655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40005</xdr:rowOff>
    </xdr:from>
    <xdr:to>
      <xdr:col>86</xdr:col>
      <xdr:colOff>25400</xdr:colOff>
      <xdr:row>38</xdr:row>
      <xdr:rowOff>40005</xdr:rowOff>
    </xdr:to>
    <xdr:cxnSp macro="">
      <xdr:nvCxnSpPr>
        <xdr:cNvPr id="517" name="直線コネクタ 516"/>
        <xdr:cNvCxnSpPr/>
      </xdr:nvCxnSpPr>
      <xdr:spPr>
        <a:xfrm>
          <a:off x="16230600" y="6555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94886</xdr:rowOff>
    </xdr:from>
    <xdr:ext cx="534377" cy="259045"/>
    <xdr:sp macro="" textlink="">
      <xdr:nvSpPr>
        <xdr:cNvPr id="518" name="消防費最大値テキスト"/>
        <xdr:cNvSpPr txBox="1"/>
      </xdr:nvSpPr>
      <xdr:spPr>
        <a:xfrm>
          <a:off x="16370300" y="489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148209</xdr:rowOff>
    </xdr:from>
    <xdr:to>
      <xdr:col>86</xdr:col>
      <xdr:colOff>25400</xdr:colOff>
      <xdr:row>29</xdr:row>
      <xdr:rowOff>148209</xdr:rowOff>
    </xdr:to>
    <xdr:cxnSp macro="">
      <xdr:nvCxnSpPr>
        <xdr:cNvPr id="519" name="直線コネクタ 518"/>
        <xdr:cNvCxnSpPr/>
      </xdr:nvCxnSpPr>
      <xdr:spPr>
        <a:xfrm>
          <a:off x="16230600" y="512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77470</xdr:rowOff>
    </xdr:from>
    <xdr:to>
      <xdr:col>85</xdr:col>
      <xdr:colOff>127000</xdr:colOff>
      <xdr:row>36</xdr:row>
      <xdr:rowOff>24765</xdr:rowOff>
    </xdr:to>
    <xdr:cxnSp macro="">
      <xdr:nvCxnSpPr>
        <xdr:cNvPr id="520" name="直線コネクタ 519"/>
        <xdr:cNvCxnSpPr/>
      </xdr:nvCxnSpPr>
      <xdr:spPr>
        <a:xfrm>
          <a:off x="15481300" y="6078220"/>
          <a:ext cx="8382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55262</xdr:rowOff>
    </xdr:from>
    <xdr:ext cx="534377" cy="259045"/>
    <xdr:sp macro="" textlink="">
      <xdr:nvSpPr>
        <xdr:cNvPr id="521" name="消防費平均値テキスト"/>
        <xdr:cNvSpPr txBox="1"/>
      </xdr:nvSpPr>
      <xdr:spPr>
        <a:xfrm>
          <a:off x="16370300" y="58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32385</xdr:rowOff>
    </xdr:from>
    <xdr:to>
      <xdr:col>85</xdr:col>
      <xdr:colOff>177800</xdr:colOff>
      <xdr:row>35</xdr:row>
      <xdr:rowOff>133985</xdr:rowOff>
    </xdr:to>
    <xdr:sp macro="" textlink="">
      <xdr:nvSpPr>
        <xdr:cNvPr id="522" name="フローチャート: 判断 521"/>
        <xdr:cNvSpPr/>
      </xdr:nvSpPr>
      <xdr:spPr>
        <a:xfrm>
          <a:off x="16268700" y="60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77470</xdr:rowOff>
    </xdr:from>
    <xdr:to>
      <xdr:col>81</xdr:col>
      <xdr:colOff>50800</xdr:colOff>
      <xdr:row>36</xdr:row>
      <xdr:rowOff>12065</xdr:rowOff>
    </xdr:to>
    <xdr:cxnSp macro="">
      <xdr:nvCxnSpPr>
        <xdr:cNvPr id="523" name="直線コネクタ 522"/>
        <xdr:cNvCxnSpPr/>
      </xdr:nvCxnSpPr>
      <xdr:spPr>
        <a:xfrm flipV="1">
          <a:off x="14592300" y="6078220"/>
          <a:ext cx="889000" cy="10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8509</xdr:rowOff>
    </xdr:from>
    <xdr:to>
      <xdr:col>81</xdr:col>
      <xdr:colOff>101600</xdr:colOff>
      <xdr:row>35</xdr:row>
      <xdr:rowOff>110109</xdr:rowOff>
    </xdr:to>
    <xdr:sp macro="" textlink="">
      <xdr:nvSpPr>
        <xdr:cNvPr id="524" name="フローチャート: 判断 523"/>
        <xdr:cNvSpPr/>
      </xdr:nvSpPr>
      <xdr:spPr>
        <a:xfrm>
          <a:off x="15430500" y="600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126636</xdr:rowOff>
    </xdr:from>
    <xdr:ext cx="534377" cy="259045"/>
    <xdr:sp macro="" textlink="">
      <xdr:nvSpPr>
        <xdr:cNvPr id="525" name="テキスト ボックス 524"/>
        <xdr:cNvSpPr txBox="1"/>
      </xdr:nvSpPr>
      <xdr:spPr>
        <a:xfrm>
          <a:off x="15214111" y="578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12065</xdr:rowOff>
    </xdr:from>
    <xdr:to>
      <xdr:col>76</xdr:col>
      <xdr:colOff>114300</xdr:colOff>
      <xdr:row>36</xdr:row>
      <xdr:rowOff>90805</xdr:rowOff>
    </xdr:to>
    <xdr:cxnSp macro="">
      <xdr:nvCxnSpPr>
        <xdr:cNvPr id="526" name="直線コネクタ 525"/>
        <xdr:cNvCxnSpPr/>
      </xdr:nvCxnSpPr>
      <xdr:spPr>
        <a:xfrm flipV="1">
          <a:off x="13703300" y="6184265"/>
          <a:ext cx="8890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75438</xdr:rowOff>
    </xdr:from>
    <xdr:to>
      <xdr:col>76</xdr:col>
      <xdr:colOff>165100</xdr:colOff>
      <xdr:row>36</xdr:row>
      <xdr:rowOff>5588</xdr:rowOff>
    </xdr:to>
    <xdr:sp macro="" textlink="">
      <xdr:nvSpPr>
        <xdr:cNvPr id="527" name="フローチャート: 判断 526"/>
        <xdr:cNvSpPr/>
      </xdr:nvSpPr>
      <xdr:spPr>
        <a:xfrm>
          <a:off x="14541500" y="60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22115</xdr:rowOff>
    </xdr:from>
    <xdr:ext cx="534377" cy="259045"/>
    <xdr:sp macro="" textlink="">
      <xdr:nvSpPr>
        <xdr:cNvPr id="528" name="テキスト ボックス 527"/>
        <xdr:cNvSpPr txBox="1"/>
      </xdr:nvSpPr>
      <xdr:spPr>
        <a:xfrm>
          <a:off x="14325111" y="58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90805</xdr:rowOff>
    </xdr:from>
    <xdr:to>
      <xdr:col>71</xdr:col>
      <xdr:colOff>177800</xdr:colOff>
      <xdr:row>36</xdr:row>
      <xdr:rowOff>104013</xdr:rowOff>
    </xdr:to>
    <xdr:cxnSp macro="">
      <xdr:nvCxnSpPr>
        <xdr:cNvPr id="529" name="直線コネクタ 528"/>
        <xdr:cNvCxnSpPr/>
      </xdr:nvCxnSpPr>
      <xdr:spPr>
        <a:xfrm flipV="1">
          <a:off x="12814300" y="6263005"/>
          <a:ext cx="8890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114554</xdr:rowOff>
    </xdr:from>
    <xdr:to>
      <xdr:col>72</xdr:col>
      <xdr:colOff>38100</xdr:colOff>
      <xdr:row>36</xdr:row>
      <xdr:rowOff>44704</xdr:rowOff>
    </xdr:to>
    <xdr:sp macro="" textlink="">
      <xdr:nvSpPr>
        <xdr:cNvPr id="530" name="フローチャート: 判断 529"/>
        <xdr:cNvSpPr/>
      </xdr:nvSpPr>
      <xdr:spPr>
        <a:xfrm>
          <a:off x="13652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61231</xdr:rowOff>
    </xdr:from>
    <xdr:ext cx="534377" cy="259045"/>
    <xdr:sp macro="" textlink="">
      <xdr:nvSpPr>
        <xdr:cNvPr id="531" name="テキスト ボックス 530"/>
        <xdr:cNvSpPr txBox="1"/>
      </xdr:nvSpPr>
      <xdr:spPr>
        <a:xfrm>
          <a:off x="13436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150876</xdr:rowOff>
    </xdr:from>
    <xdr:to>
      <xdr:col>67</xdr:col>
      <xdr:colOff>101600</xdr:colOff>
      <xdr:row>36</xdr:row>
      <xdr:rowOff>81026</xdr:rowOff>
    </xdr:to>
    <xdr:sp macro="" textlink="">
      <xdr:nvSpPr>
        <xdr:cNvPr id="532" name="フローチャート: 判断 531"/>
        <xdr:cNvSpPr/>
      </xdr:nvSpPr>
      <xdr:spPr>
        <a:xfrm>
          <a:off x="12763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97553</xdr:rowOff>
    </xdr:from>
    <xdr:ext cx="534377" cy="259045"/>
    <xdr:sp macro="" textlink="">
      <xdr:nvSpPr>
        <xdr:cNvPr id="533" name="テキスト ボックス 532"/>
        <xdr:cNvSpPr txBox="1"/>
      </xdr:nvSpPr>
      <xdr:spPr>
        <a:xfrm>
          <a:off x="12547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145415</xdr:rowOff>
    </xdr:from>
    <xdr:to>
      <xdr:col>85</xdr:col>
      <xdr:colOff>177800</xdr:colOff>
      <xdr:row>36</xdr:row>
      <xdr:rowOff>75565</xdr:rowOff>
    </xdr:to>
    <xdr:sp macro="" textlink="">
      <xdr:nvSpPr>
        <xdr:cNvPr id="539" name="楕円 538"/>
        <xdr:cNvSpPr/>
      </xdr:nvSpPr>
      <xdr:spPr>
        <a:xfrm>
          <a:off x="162687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123842</xdr:rowOff>
    </xdr:from>
    <xdr:ext cx="534377" cy="259045"/>
    <xdr:sp macro="" textlink="">
      <xdr:nvSpPr>
        <xdr:cNvPr id="540" name="消防費該当値テキスト"/>
        <xdr:cNvSpPr txBox="1"/>
      </xdr:nvSpPr>
      <xdr:spPr>
        <a:xfrm>
          <a:off x="16370300" y="612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26670</xdr:rowOff>
    </xdr:from>
    <xdr:to>
      <xdr:col>81</xdr:col>
      <xdr:colOff>101600</xdr:colOff>
      <xdr:row>35</xdr:row>
      <xdr:rowOff>128270</xdr:rowOff>
    </xdr:to>
    <xdr:sp macro="" textlink="">
      <xdr:nvSpPr>
        <xdr:cNvPr id="541" name="楕円 540"/>
        <xdr:cNvSpPr/>
      </xdr:nvSpPr>
      <xdr:spPr>
        <a:xfrm>
          <a:off x="154305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119397</xdr:rowOff>
    </xdr:from>
    <xdr:ext cx="534377" cy="259045"/>
    <xdr:sp macro="" textlink="">
      <xdr:nvSpPr>
        <xdr:cNvPr id="542" name="テキスト ボックス 541"/>
        <xdr:cNvSpPr txBox="1"/>
      </xdr:nvSpPr>
      <xdr:spPr>
        <a:xfrm>
          <a:off x="15214111" y="612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132715</xdr:rowOff>
    </xdr:from>
    <xdr:to>
      <xdr:col>76</xdr:col>
      <xdr:colOff>165100</xdr:colOff>
      <xdr:row>36</xdr:row>
      <xdr:rowOff>62865</xdr:rowOff>
    </xdr:to>
    <xdr:sp macro="" textlink="">
      <xdr:nvSpPr>
        <xdr:cNvPr id="543" name="楕円 542"/>
        <xdr:cNvSpPr/>
      </xdr:nvSpPr>
      <xdr:spPr>
        <a:xfrm>
          <a:off x="14541500" y="61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53992</xdr:rowOff>
    </xdr:from>
    <xdr:ext cx="534377" cy="259045"/>
    <xdr:sp macro="" textlink="">
      <xdr:nvSpPr>
        <xdr:cNvPr id="544" name="テキスト ボックス 543"/>
        <xdr:cNvSpPr txBox="1"/>
      </xdr:nvSpPr>
      <xdr:spPr>
        <a:xfrm>
          <a:off x="14325111" y="622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40005</xdr:rowOff>
    </xdr:from>
    <xdr:to>
      <xdr:col>72</xdr:col>
      <xdr:colOff>38100</xdr:colOff>
      <xdr:row>36</xdr:row>
      <xdr:rowOff>141605</xdr:rowOff>
    </xdr:to>
    <xdr:sp macro="" textlink="">
      <xdr:nvSpPr>
        <xdr:cNvPr id="545" name="楕円 544"/>
        <xdr:cNvSpPr/>
      </xdr:nvSpPr>
      <xdr:spPr>
        <a:xfrm>
          <a:off x="13652500" y="621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132732</xdr:rowOff>
    </xdr:from>
    <xdr:ext cx="534377" cy="259045"/>
    <xdr:sp macro="" textlink="">
      <xdr:nvSpPr>
        <xdr:cNvPr id="546" name="テキスト ボックス 545"/>
        <xdr:cNvSpPr txBox="1"/>
      </xdr:nvSpPr>
      <xdr:spPr>
        <a:xfrm>
          <a:off x="13436111" y="630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53213</xdr:rowOff>
    </xdr:from>
    <xdr:to>
      <xdr:col>67</xdr:col>
      <xdr:colOff>101600</xdr:colOff>
      <xdr:row>36</xdr:row>
      <xdr:rowOff>154813</xdr:rowOff>
    </xdr:to>
    <xdr:sp macro="" textlink="">
      <xdr:nvSpPr>
        <xdr:cNvPr id="547" name="楕円 546"/>
        <xdr:cNvSpPr/>
      </xdr:nvSpPr>
      <xdr:spPr>
        <a:xfrm>
          <a:off x="12763500" y="62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145940</xdr:rowOff>
    </xdr:from>
    <xdr:ext cx="534377" cy="259045"/>
    <xdr:sp macro="" textlink="">
      <xdr:nvSpPr>
        <xdr:cNvPr id="548" name="テキスト ボックス 547"/>
        <xdr:cNvSpPr txBox="1"/>
      </xdr:nvSpPr>
      <xdr:spPr>
        <a:xfrm>
          <a:off x="12547111" y="631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16093</xdr:rowOff>
    </xdr:from>
    <xdr:to>
      <xdr:col>85</xdr:col>
      <xdr:colOff>126364</xdr:colOff>
      <xdr:row>59</xdr:row>
      <xdr:rowOff>11031</xdr:rowOff>
    </xdr:to>
    <xdr:cxnSp macro="">
      <xdr:nvCxnSpPr>
        <xdr:cNvPr id="575" name="直線コネクタ 574"/>
        <xdr:cNvCxnSpPr/>
      </xdr:nvCxnSpPr>
      <xdr:spPr>
        <a:xfrm flipV="1">
          <a:off x="16317595" y="8760043"/>
          <a:ext cx="1269" cy="13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14858</xdr:rowOff>
    </xdr:from>
    <xdr:ext cx="534377" cy="259045"/>
    <xdr:sp macro="" textlink="">
      <xdr:nvSpPr>
        <xdr:cNvPr id="576" name="教育費最小値テキスト"/>
        <xdr:cNvSpPr txBox="1"/>
      </xdr:nvSpPr>
      <xdr:spPr>
        <a:xfrm>
          <a:off x="16370300" y="101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11031</xdr:rowOff>
    </xdr:from>
    <xdr:to>
      <xdr:col>86</xdr:col>
      <xdr:colOff>25400</xdr:colOff>
      <xdr:row>59</xdr:row>
      <xdr:rowOff>11031</xdr:rowOff>
    </xdr:to>
    <xdr:cxnSp macro="">
      <xdr:nvCxnSpPr>
        <xdr:cNvPr id="577" name="直線コネクタ 576"/>
        <xdr:cNvCxnSpPr/>
      </xdr:nvCxnSpPr>
      <xdr:spPr>
        <a:xfrm>
          <a:off x="16230600" y="1012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134220</xdr:rowOff>
    </xdr:from>
    <xdr:ext cx="534377" cy="259045"/>
    <xdr:sp macro="" textlink="">
      <xdr:nvSpPr>
        <xdr:cNvPr id="578" name="教育費最大値テキスト"/>
        <xdr:cNvSpPr txBox="1"/>
      </xdr:nvSpPr>
      <xdr:spPr>
        <a:xfrm>
          <a:off x="16370300" y="85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16093</xdr:rowOff>
    </xdr:from>
    <xdr:to>
      <xdr:col>86</xdr:col>
      <xdr:colOff>25400</xdr:colOff>
      <xdr:row>51</xdr:row>
      <xdr:rowOff>16093</xdr:rowOff>
    </xdr:to>
    <xdr:cxnSp macro="">
      <xdr:nvCxnSpPr>
        <xdr:cNvPr id="579" name="直線コネクタ 578"/>
        <xdr:cNvCxnSpPr/>
      </xdr:nvCxnSpPr>
      <xdr:spPr>
        <a:xfrm>
          <a:off x="16230600" y="876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56947</xdr:rowOff>
    </xdr:from>
    <xdr:to>
      <xdr:col>85</xdr:col>
      <xdr:colOff>127000</xdr:colOff>
      <xdr:row>57</xdr:row>
      <xdr:rowOff>96854</xdr:rowOff>
    </xdr:to>
    <xdr:cxnSp macro="">
      <xdr:nvCxnSpPr>
        <xdr:cNvPr id="580" name="直線コネクタ 579"/>
        <xdr:cNvCxnSpPr/>
      </xdr:nvCxnSpPr>
      <xdr:spPr>
        <a:xfrm flipV="1">
          <a:off x="15481300" y="9829597"/>
          <a:ext cx="838200" cy="3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31342</xdr:rowOff>
    </xdr:from>
    <xdr:ext cx="534377" cy="259045"/>
    <xdr:sp macro="" textlink="">
      <xdr:nvSpPr>
        <xdr:cNvPr id="581" name="教育費平均値テキスト"/>
        <xdr:cNvSpPr txBox="1"/>
      </xdr:nvSpPr>
      <xdr:spPr>
        <a:xfrm>
          <a:off x="16370300" y="9289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8465</xdr:rowOff>
    </xdr:from>
    <xdr:to>
      <xdr:col>85</xdr:col>
      <xdr:colOff>177800</xdr:colOff>
      <xdr:row>55</xdr:row>
      <xdr:rowOff>110065</xdr:rowOff>
    </xdr:to>
    <xdr:sp macro="" textlink="">
      <xdr:nvSpPr>
        <xdr:cNvPr id="582" name="フローチャート: 判断 581"/>
        <xdr:cNvSpPr/>
      </xdr:nvSpPr>
      <xdr:spPr>
        <a:xfrm>
          <a:off x="16268700" y="94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130033</xdr:rowOff>
    </xdr:from>
    <xdr:to>
      <xdr:col>81</xdr:col>
      <xdr:colOff>50800</xdr:colOff>
      <xdr:row>57</xdr:row>
      <xdr:rowOff>96854</xdr:rowOff>
    </xdr:to>
    <xdr:cxnSp macro="">
      <xdr:nvCxnSpPr>
        <xdr:cNvPr id="583" name="直線コネクタ 582"/>
        <xdr:cNvCxnSpPr/>
      </xdr:nvCxnSpPr>
      <xdr:spPr>
        <a:xfrm>
          <a:off x="14592300" y="9731233"/>
          <a:ext cx="889000" cy="13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77372</xdr:rowOff>
    </xdr:from>
    <xdr:to>
      <xdr:col>81</xdr:col>
      <xdr:colOff>101600</xdr:colOff>
      <xdr:row>56</xdr:row>
      <xdr:rowOff>7522</xdr:rowOff>
    </xdr:to>
    <xdr:sp macro="" textlink="">
      <xdr:nvSpPr>
        <xdr:cNvPr id="584" name="フローチャート: 判断 583"/>
        <xdr:cNvSpPr/>
      </xdr:nvSpPr>
      <xdr:spPr>
        <a:xfrm>
          <a:off x="15430500" y="95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24049</xdr:rowOff>
    </xdr:from>
    <xdr:ext cx="534377" cy="259045"/>
    <xdr:sp macro="" textlink="">
      <xdr:nvSpPr>
        <xdr:cNvPr id="585" name="テキスト ボックス 584"/>
        <xdr:cNvSpPr txBox="1"/>
      </xdr:nvSpPr>
      <xdr:spPr>
        <a:xfrm>
          <a:off x="15214111" y="92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130033</xdr:rowOff>
    </xdr:from>
    <xdr:to>
      <xdr:col>76</xdr:col>
      <xdr:colOff>114300</xdr:colOff>
      <xdr:row>56</xdr:row>
      <xdr:rowOff>137610</xdr:rowOff>
    </xdr:to>
    <xdr:cxnSp macro="">
      <xdr:nvCxnSpPr>
        <xdr:cNvPr id="586" name="直線コネクタ 585"/>
        <xdr:cNvCxnSpPr/>
      </xdr:nvCxnSpPr>
      <xdr:spPr>
        <a:xfrm flipV="1">
          <a:off x="13703300" y="9731233"/>
          <a:ext cx="8890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169073</xdr:rowOff>
    </xdr:from>
    <xdr:to>
      <xdr:col>76</xdr:col>
      <xdr:colOff>165100</xdr:colOff>
      <xdr:row>55</xdr:row>
      <xdr:rowOff>99223</xdr:rowOff>
    </xdr:to>
    <xdr:sp macro="" textlink="">
      <xdr:nvSpPr>
        <xdr:cNvPr id="587" name="フローチャート: 判断 586"/>
        <xdr:cNvSpPr/>
      </xdr:nvSpPr>
      <xdr:spPr>
        <a:xfrm>
          <a:off x="14541500" y="94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115750</xdr:rowOff>
    </xdr:from>
    <xdr:ext cx="534377" cy="259045"/>
    <xdr:sp macro="" textlink="">
      <xdr:nvSpPr>
        <xdr:cNvPr id="588" name="テキスト ボックス 587"/>
        <xdr:cNvSpPr txBox="1"/>
      </xdr:nvSpPr>
      <xdr:spPr>
        <a:xfrm>
          <a:off x="14325111" y="92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108382</xdr:rowOff>
    </xdr:from>
    <xdr:to>
      <xdr:col>71</xdr:col>
      <xdr:colOff>177800</xdr:colOff>
      <xdr:row>56</xdr:row>
      <xdr:rowOff>137610</xdr:rowOff>
    </xdr:to>
    <xdr:cxnSp macro="">
      <xdr:nvCxnSpPr>
        <xdr:cNvPr id="589" name="直線コネクタ 588"/>
        <xdr:cNvCxnSpPr/>
      </xdr:nvCxnSpPr>
      <xdr:spPr>
        <a:xfrm>
          <a:off x="12814300" y="9709582"/>
          <a:ext cx="889000" cy="2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77470</xdr:rowOff>
    </xdr:from>
    <xdr:to>
      <xdr:col>72</xdr:col>
      <xdr:colOff>38100</xdr:colOff>
      <xdr:row>56</xdr:row>
      <xdr:rowOff>7620</xdr:rowOff>
    </xdr:to>
    <xdr:sp macro="" textlink="">
      <xdr:nvSpPr>
        <xdr:cNvPr id="590" name="フローチャート: 判断 589"/>
        <xdr:cNvSpPr/>
      </xdr:nvSpPr>
      <xdr:spPr>
        <a:xfrm>
          <a:off x="13652500" y="950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24147</xdr:rowOff>
    </xdr:from>
    <xdr:ext cx="534377" cy="259045"/>
    <xdr:sp macro="" textlink="">
      <xdr:nvSpPr>
        <xdr:cNvPr id="591" name="テキスト ボックス 590"/>
        <xdr:cNvSpPr txBox="1"/>
      </xdr:nvSpPr>
      <xdr:spPr>
        <a:xfrm>
          <a:off x="13436111" y="928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160224</xdr:rowOff>
    </xdr:from>
    <xdr:to>
      <xdr:col>67</xdr:col>
      <xdr:colOff>101600</xdr:colOff>
      <xdr:row>56</xdr:row>
      <xdr:rowOff>90374</xdr:rowOff>
    </xdr:to>
    <xdr:sp macro="" textlink="">
      <xdr:nvSpPr>
        <xdr:cNvPr id="592" name="フローチャート: 判断 591"/>
        <xdr:cNvSpPr/>
      </xdr:nvSpPr>
      <xdr:spPr>
        <a:xfrm>
          <a:off x="12763500" y="958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106901</xdr:rowOff>
    </xdr:from>
    <xdr:ext cx="534377" cy="259045"/>
    <xdr:sp macro="" textlink="">
      <xdr:nvSpPr>
        <xdr:cNvPr id="593" name="テキスト ボックス 592"/>
        <xdr:cNvSpPr txBox="1"/>
      </xdr:nvSpPr>
      <xdr:spPr>
        <a:xfrm>
          <a:off x="12547111" y="936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6147</xdr:rowOff>
    </xdr:from>
    <xdr:to>
      <xdr:col>85</xdr:col>
      <xdr:colOff>177800</xdr:colOff>
      <xdr:row>57</xdr:row>
      <xdr:rowOff>107747</xdr:rowOff>
    </xdr:to>
    <xdr:sp macro="" textlink="">
      <xdr:nvSpPr>
        <xdr:cNvPr id="599" name="楕円 598"/>
        <xdr:cNvSpPr/>
      </xdr:nvSpPr>
      <xdr:spPr>
        <a:xfrm>
          <a:off x="16268700" y="97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156024</xdr:rowOff>
    </xdr:from>
    <xdr:ext cx="534377" cy="259045"/>
    <xdr:sp macro="" textlink="">
      <xdr:nvSpPr>
        <xdr:cNvPr id="600" name="教育費該当値テキスト"/>
        <xdr:cNvSpPr txBox="1"/>
      </xdr:nvSpPr>
      <xdr:spPr>
        <a:xfrm>
          <a:off x="16370300" y="975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46054</xdr:rowOff>
    </xdr:from>
    <xdr:to>
      <xdr:col>81</xdr:col>
      <xdr:colOff>101600</xdr:colOff>
      <xdr:row>57</xdr:row>
      <xdr:rowOff>147654</xdr:rowOff>
    </xdr:to>
    <xdr:sp macro="" textlink="">
      <xdr:nvSpPr>
        <xdr:cNvPr id="601" name="楕円 600"/>
        <xdr:cNvSpPr/>
      </xdr:nvSpPr>
      <xdr:spPr>
        <a:xfrm>
          <a:off x="15430500" y="981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138781</xdr:rowOff>
    </xdr:from>
    <xdr:ext cx="534377" cy="259045"/>
    <xdr:sp macro="" textlink="">
      <xdr:nvSpPr>
        <xdr:cNvPr id="602" name="テキスト ボックス 601"/>
        <xdr:cNvSpPr txBox="1"/>
      </xdr:nvSpPr>
      <xdr:spPr>
        <a:xfrm>
          <a:off x="15214111" y="991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79233</xdr:rowOff>
    </xdr:from>
    <xdr:to>
      <xdr:col>76</xdr:col>
      <xdr:colOff>165100</xdr:colOff>
      <xdr:row>57</xdr:row>
      <xdr:rowOff>9383</xdr:rowOff>
    </xdr:to>
    <xdr:sp macro="" textlink="">
      <xdr:nvSpPr>
        <xdr:cNvPr id="603" name="楕円 602"/>
        <xdr:cNvSpPr/>
      </xdr:nvSpPr>
      <xdr:spPr>
        <a:xfrm>
          <a:off x="14541500" y="968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510</xdr:rowOff>
    </xdr:from>
    <xdr:ext cx="534377" cy="259045"/>
    <xdr:sp macro="" textlink="">
      <xdr:nvSpPr>
        <xdr:cNvPr id="604" name="テキスト ボックス 603"/>
        <xdr:cNvSpPr txBox="1"/>
      </xdr:nvSpPr>
      <xdr:spPr>
        <a:xfrm>
          <a:off x="14325111" y="977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86810</xdr:rowOff>
    </xdr:from>
    <xdr:to>
      <xdr:col>72</xdr:col>
      <xdr:colOff>38100</xdr:colOff>
      <xdr:row>57</xdr:row>
      <xdr:rowOff>16960</xdr:rowOff>
    </xdr:to>
    <xdr:sp macro="" textlink="">
      <xdr:nvSpPr>
        <xdr:cNvPr id="605" name="楕円 604"/>
        <xdr:cNvSpPr/>
      </xdr:nvSpPr>
      <xdr:spPr>
        <a:xfrm>
          <a:off x="13652500" y="96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8087</xdr:rowOff>
    </xdr:from>
    <xdr:ext cx="534377" cy="259045"/>
    <xdr:sp macro="" textlink="">
      <xdr:nvSpPr>
        <xdr:cNvPr id="606" name="テキスト ボックス 605"/>
        <xdr:cNvSpPr txBox="1"/>
      </xdr:nvSpPr>
      <xdr:spPr>
        <a:xfrm>
          <a:off x="13436111" y="978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57582</xdr:rowOff>
    </xdr:from>
    <xdr:to>
      <xdr:col>67</xdr:col>
      <xdr:colOff>101600</xdr:colOff>
      <xdr:row>56</xdr:row>
      <xdr:rowOff>159182</xdr:rowOff>
    </xdr:to>
    <xdr:sp macro="" textlink="">
      <xdr:nvSpPr>
        <xdr:cNvPr id="607" name="楕円 606"/>
        <xdr:cNvSpPr/>
      </xdr:nvSpPr>
      <xdr:spPr>
        <a:xfrm>
          <a:off x="12763500" y="965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150309</xdr:rowOff>
    </xdr:from>
    <xdr:ext cx="534377" cy="259045"/>
    <xdr:sp macro="" textlink="">
      <xdr:nvSpPr>
        <xdr:cNvPr id="608" name="テキスト ボックス 607"/>
        <xdr:cNvSpPr txBox="1"/>
      </xdr:nvSpPr>
      <xdr:spPr>
        <a:xfrm>
          <a:off x="12547111" y="975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4" name="テキスト ボックス 623"/>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6" name="テキスト ボックス 625"/>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8" name="テキスト ボックス 62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4369</xdr:rowOff>
    </xdr:from>
    <xdr:to>
      <xdr:col>85</xdr:col>
      <xdr:colOff>126364</xdr:colOff>
      <xdr:row>78</xdr:row>
      <xdr:rowOff>139700</xdr:rowOff>
    </xdr:to>
    <xdr:cxnSp macro="">
      <xdr:nvCxnSpPr>
        <xdr:cNvPr id="630" name="直線コネクタ 629"/>
        <xdr:cNvCxnSpPr/>
      </xdr:nvCxnSpPr>
      <xdr:spPr>
        <a:xfrm flipV="1">
          <a:off x="16317595" y="12348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122496</xdr:rowOff>
    </xdr:from>
    <xdr:ext cx="469744" cy="259045"/>
    <xdr:sp macro="" textlink="">
      <xdr:nvSpPr>
        <xdr:cNvPr id="633" name="災害復旧費最大値テキスト"/>
        <xdr:cNvSpPr txBox="1"/>
      </xdr:nvSpPr>
      <xdr:spPr>
        <a:xfrm>
          <a:off x="16370300" y="1212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4369</xdr:rowOff>
    </xdr:from>
    <xdr:to>
      <xdr:col>86</xdr:col>
      <xdr:colOff>25400</xdr:colOff>
      <xdr:row>72</xdr:row>
      <xdr:rowOff>4369</xdr:rowOff>
    </xdr:to>
    <xdr:cxnSp macro="">
      <xdr:nvCxnSpPr>
        <xdr:cNvPr id="634" name="直線コネクタ 633"/>
        <xdr:cNvCxnSpPr/>
      </xdr:nvCxnSpPr>
      <xdr:spPr>
        <a:xfrm>
          <a:off x="16230600" y="123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97637</xdr:rowOff>
    </xdr:from>
    <xdr:to>
      <xdr:col>85</xdr:col>
      <xdr:colOff>127000</xdr:colOff>
      <xdr:row>77</xdr:row>
      <xdr:rowOff>104496</xdr:rowOff>
    </xdr:to>
    <xdr:cxnSp macro="">
      <xdr:nvCxnSpPr>
        <xdr:cNvPr id="635" name="直線コネクタ 634"/>
        <xdr:cNvCxnSpPr/>
      </xdr:nvCxnSpPr>
      <xdr:spPr>
        <a:xfrm>
          <a:off x="15481300" y="12784937"/>
          <a:ext cx="838200" cy="5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39437</xdr:rowOff>
    </xdr:from>
    <xdr:ext cx="378565" cy="259045"/>
    <xdr:sp macro="" textlink="">
      <xdr:nvSpPr>
        <xdr:cNvPr id="636" name="災害復旧費平均値テキスト"/>
        <xdr:cNvSpPr txBox="1"/>
      </xdr:nvSpPr>
      <xdr:spPr>
        <a:xfrm>
          <a:off x="16370300" y="132410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61010</xdr:rowOff>
    </xdr:from>
    <xdr:to>
      <xdr:col>85</xdr:col>
      <xdr:colOff>177800</xdr:colOff>
      <xdr:row>77</xdr:row>
      <xdr:rowOff>162610</xdr:rowOff>
    </xdr:to>
    <xdr:sp macro="" textlink="">
      <xdr:nvSpPr>
        <xdr:cNvPr id="637" name="フローチャート: 判断 636"/>
        <xdr:cNvSpPr/>
      </xdr:nvSpPr>
      <xdr:spPr>
        <a:xfrm>
          <a:off x="16268700" y="1326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97637</xdr:rowOff>
    </xdr:from>
    <xdr:to>
      <xdr:col>81</xdr:col>
      <xdr:colOff>50800</xdr:colOff>
      <xdr:row>77</xdr:row>
      <xdr:rowOff>100381</xdr:rowOff>
    </xdr:to>
    <xdr:cxnSp macro="">
      <xdr:nvCxnSpPr>
        <xdr:cNvPr id="638" name="直線コネクタ 637"/>
        <xdr:cNvCxnSpPr/>
      </xdr:nvCxnSpPr>
      <xdr:spPr>
        <a:xfrm flipV="1">
          <a:off x="14592300" y="12784937"/>
          <a:ext cx="889000" cy="51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49124</xdr:rowOff>
    </xdr:from>
    <xdr:to>
      <xdr:col>81</xdr:col>
      <xdr:colOff>101600</xdr:colOff>
      <xdr:row>76</xdr:row>
      <xdr:rowOff>150724</xdr:rowOff>
    </xdr:to>
    <xdr:sp macro="" textlink="">
      <xdr:nvSpPr>
        <xdr:cNvPr id="639" name="フローチャート: 判断 638"/>
        <xdr:cNvSpPr/>
      </xdr:nvSpPr>
      <xdr:spPr>
        <a:xfrm>
          <a:off x="15430500" y="130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141851</xdr:rowOff>
    </xdr:from>
    <xdr:ext cx="378565" cy="259045"/>
    <xdr:sp macro="" textlink="">
      <xdr:nvSpPr>
        <xdr:cNvPr id="640" name="テキスト ボックス 639"/>
        <xdr:cNvSpPr txBox="1"/>
      </xdr:nvSpPr>
      <xdr:spPr>
        <a:xfrm>
          <a:off x="15292017" y="13172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14427</xdr:rowOff>
    </xdr:from>
    <xdr:to>
      <xdr:col>76</xdr:col>
      <xdr:colOff>114300</xdr:colOff>
      <xdr:row>77</xdr:row>
      <xdr:rowOff>100381</xdr:rowOff>
    </xdr:to>
    <xdr:cxnSp macro="">
      <xdr:nvCxnSpPr>
        <xdr:cNvPr id="641" name="直線コネクタ 640"/>
        <xdr:cNvCxnSpPr/>
      </xdr:nvCxnSpPr>
      <xdr:spPr>
        <a:xfrm>
          <a:off x="13703300" y="13216077"/>
          <a:ext cx="8890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125476</xdr:rowOff>
    </xdr:from>
    <xdr:to>
      <xdr:col>76</xdr:col>
      <xdr:colOff>165100</xdr:colOff>
      <xdr:row>78</xdr:row>
      <xdr:rowOff>55626</xdr:rowOff>
    </xdr:to>
    <xdr:sp macro="" textlink="">
      <xdr:nvSpPr>
        <xdr:cNvPr id="642" name="フローチャート: 判断 641"/>
        <xdr:cNvSpPr/>
      </xdr:nvSpPr>
      <xdr:spPr>
        <a:xfrm>
          <a:off x="14541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46753</xdr:rowOff>
    </xdr:from>
    <xdr:ext cx="378565" cy="259045"/>
    <xdr:sp macro="" textlink="">
      <xdr:nvSpPr>
        <xdr:cNvPr id="643" name="テキスト ボックス 642"/>
        <xdr:cNvSpPr txBox="1"/>
      </xdr:nvSpPr>
      <xdr:spPr>
        <a:xfrm>
          <a:off x="14403017" y="13419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157074</xdr:rowOff>
    </xdr:from>
    <xdr:to>
      <xdr:col>71</xdr:col>
      <xdr:colOff>177800</xdr:colOff>
      <xdr:row>77</xdr:row>
      <xdr:rowOff>14427</xdr:rowOff>
    </xdr:to>
    <xdr:cxnSp macro="">
      <xdr:nvCxnSpPr>
        <xdr:cNvPr id="644" name="直線コネクタ 643"/>
        <xdr:cNvCxnSpPr/>
      </xdr:nvCxnSpPr>
      <xdr:spPr>
        <a:xfrm>
          <a:off x="12814300" y="13015824"/>
          <a:ext cx="889000" cy="20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92101</xdr:rowOff>
    </xdr:from>
    <xdr:to>
      <xdr:col>72</xdr:col>
      <xdr:colOff>38100</xdr:colOff>
      <xdr:row>74</xdr:row>
      <xdr:rowOff>22251</xdr:rowOff>
    </xdr:to>
    <xdr:sp macro="" textlink="">
      <xdr:nvSpPr>
        <xdr:cNvPr id="645" name="フローチャート: 判断 644"/>
        <xdr:cNvSpPr/>
      </xdr:nvSpPr>
      <xdr:spPr>
        <a:xfrm>
          <a:off x="13652500" y="1260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38778</xdr:rowOff>
    </xdr:from>
    <xdr:ext cx="469744" cy="259045"/>
    <xdr:sp macro="" textlink="">
      <xdr:nvSpPr>
        <xdr:cNvPr id="646" name="テキスト ボックス 645"/>
        <xdr:cNvSpPr txBox="1"/>
      </xdr:nvSpPr>
      <xdr:spPr>
        <a:xfrm>
          <a:off x="13468428" y="1238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3404</xdr:rowOff>
    </xdr:from>
    <xdr:to>
      <xdr:col>67</xdr:col>
      <xdr:colOff>101600</xdr:colOff>
      <xdr:row>70</xdr:row>
      <xdr:rowOff>105004</xdr:rowOff>
    </xdr:to>
    <xdr:sp macro="" textlink="">
      <xdr:nvSpPr>
        <xdr:cNvPr id="647" name="フローチャート: 判断 646"/>
        <xdr:cNvSpPr/>
      </xdr:nvSpPr>
      <xdr:spPr>
        <a:xfrm>
          <a:off x="12763500" y="1200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68</xdr:row>
      <xdr:rowOff>121531</xdr:rowOff>
    </xdr:from>
    <xdr:ext cx="469744" cy="259045"/>
    <xdr:sp macro="" textlink="">
      <xdr:nvSpPr>
        <xdr:cNvPr id="648" name="テキスト ボックス 647"/>
        <xdr:cNvSpPr txBox="1"/>
      </xdr:nvSpPr>
      <xdr:spPr>
        <a:xfrm>
          <a:off x="12579428" y="1178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53696</xdr:rowOff>
    </xdr:from>
    <xdr:to>
      <xdr:col>85</xdr:col>
      <xdr:colOff>177800</xdr:colOff>
      <xdr:row>77</xdr:row>
      <xdr:rowOff>155296</xdr:rowOff>
    </xdr:to>
    <xdr:sp macro="" textlink="">
      <xdr:nvSpPr>
        <xdr:cNvPr id="654" name="楕円 653"/>
        <xdr:cNvSpPr/>
      </xdr:nvSpPr>
      <xdr:spPr>
        <a:xfrm>
          <a:off x="16268700" y="132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76573</xdr:rowOff>
    </xdr:from>
    <xdr:ext cx="378565" cy="259045"/>
    <xdr:sp macro="" textlink="">
      <xdr:nvSpPr>
        <xdr:cNvPr id="655" name="災害復旧費該当値テキスト"/>
        <xdr:cNvSpPr txBox="1"/>
      </xdr:nvSpPr>
      <xdr:spPr>
        <a:xfrm>
          <a:off x="16370300" y="13106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46837</xdr:rowOff>
    </xdr:from>
    <xdr:to>
      <xdr:col>81</xdr:col>
      <xdr:colOff>101600</xdr:colOff>
      <xdr:row>74</xdr:row>
      <xdr:rowOff>148437</xdr:rowOff>
    </xdr:to>
    <xdr:sp macro="" textlink="">
      <xdr:nvSpPr>
        <xdr:cNvPr id="656" name="楕円 655"/>
        <xdr:cNvSpPr/>
      </xdr:nvSpPr>
      <xdr:spPr>
        <a:xfrm>
          <a:off x="15430500" y="127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164964</xdr:rowOff>
    </xdr:from>
    <xdr:ext cx="469744" cy="259045"/>
    <xdr:sp macro="" textlink="">
      <xdr:nvSpPr>
        <xdr:cNvPr id="657" name="テキスト ボックス 656"/>
        <xdr:cNvSpPr txBox="1"/>
      </xdr:nvSpPr>
      <xdr:spPr>
        <a:xfrm>
          <a:off x="15246428" y="1250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49581</xdr:rowOff>
    </xdr:from>
    <xdr:to>
      <xdr:col>76</xdr:col>
      <xdr:colOff>165100</xdr:colOff>
      <xdr:row>77</xdr:row>
      <xdr:rowOff>151181</xdr:rowOff>
    </xdr:to>
    <xdr:sp macro="" textlink="">
      <xdr:nvSpPr>
        <xdr:cNvPr id="658" name="楕円 657"/>
        <xdr:cNvSpPr/>
      </xdr:nvSpPr>
      <xdr:spPr>
        <a:xfrm>
          <a:off x="14541500" y="1325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167708</xdr:rowOff>
    </xdr:from>
    <xdr:ext cx="378565" cy="259045"/>
    <xdr:sp macro="" textlink="">
      <xdr:nvSpPr>
        <xdr:cNvPr id="659" name="テキスト ボックス 658"/>
        <xdr:cNvSpPr txBox="1"/>
      </xdr:nvSpPr>
      <xdr:spPr>
        <a:xfrm>
          <a:off x="14403017" y="13026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135077</xdr:rowOff>
    </xdr:from>
    <xdr:to>
      <xdr:col>72</xdr:col>
      <xdr:colOff>38100</xdr:colOff>
      <xdr:row>77</xdr:row>
      <xdr:rowOff>65227</xdr:rowOff>
    </xdr:to>
    <xdr:sp macro="" textlink="">
      <xdr:nvSpPr>
        <xdr:cNvPr id="660" name="楕円 659"/>
        <xdr:cNvSpPr/>
      </xdr:nvSpPr>
      <xdr:spPr>
        <a:xfrm>
          <a:off x="13652500" y="131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56354</xdr:rowOff>
    </xdr:from>
    <xdr:ext cx="378565" cy="259045"/>
    <xdr:sp macro="" textlink="">
      <xdr:nvSpPr>
        <xdr:cNvPr id="661" name="テキスト ボックス 660"/>
        <xdr:cNvSpPr txBox="1"/>
      </xdr:nvSpPr>
      <xdr:spPr>
        <a:xfrm>
          <a:off x="13514017" y="13258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106273</xdr:rowOff>
    </xdr:from>
    <xdr:to>
      <xdr:col>67</xdr:col>
      <xdr:colOff>101600</xdr:colOff>
      <xdr:row>76</xdr:row>
      <xdr:rowOff>36423</xdr:rowOff>
    </xdr:to>
    <xdr:sp macro="" textlink="">
      <xdr:nvSpPr>
        <xdr:cNvPr id="662" name="楕円 661"/>
        <xdr:cNvSpPr/>
      </xdr:nvSpPr>
      <xdr:spPr>
        <a:xfrm>
          <a:off x="12763500" y="1296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27551</xdr:rowOff>
    </xdr:from>
    <xdr:ext cx="469744" cy="259045"/>
    <xdr:sp macro="" textlink="">
      <xdr:nvSpPr>
        <xdr:cNvPr id="663" name="テキスト ボックス 662"/>
        <xdr:cNvSpPr txBox="1"/>
      </xdr:nvSpPr>
      <xdr:spPr>
        <a:xfrm>
          <a:off x="12579428" y="1305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145644</xdr:rowOff>
    </xdr:from>
    <xdr:to>
      <xdr:col>85</xdr:col>
      <xdr:colOff>126364</xdr:colOff>
      <xdr:row>97</xdr:row>
      <xdr:rowOff>104687</xdr:rowOff>
    </xdr:to>
    <xdr:cxnSp macro="">
      <xdr:nvCxnSpPr>
        <xdr:cNvPr id="687" name="直線コネクタ 686"/>
        <xdr:cNvCxnSpPr/>
      </xdr:nvCxnSpPr>
      <xdr:spPr>
        <a:xfrm flipV="1">
          <a:off x="16317595" y="15576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108514</xdr:rowOff>
    </xdr:from>
    <xdr:ext cx="534377" cy="259045"/>
    <xdr:sp macro="" textlink="">
      <xdr:nvSpPr>
        <xdr:cNvPr id="688" name="公債費最小値テキスト"/>
        <xdr:cNvSpPr txBox="1"/>
      </xdr:nvSpPr>
      <xdr:spPr>
        <a:xfrm>
          <a:off x="16370300" y="1673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104687</xdr:rowOff>
    </xdr:from>
    <xdr:to>
      <xdr:col>86</xdr:col>
      <xdr:colOff>25400</xdr:colOff>
      <xdr:row>97</xdr:row>
      <xdr:rowOff>104687</xdr:rowOff>
    </xdr:to>
    <xdr:cxnSp macro="">
      <xdr:nvCxnSpPr>
        <xdr:cNvPr id="689" name="直線コネクタ 688"/>
        <xdr:cNvCxnSpPr/>
      </xdr:nvCxnSpPr>
      <xdr:spPr>
        <a:xfrm>
          <a:off x="16230600" y="16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92321</xdr:rowOff>
    </xdr:from>
    <xdr:ext cx="534377" cy="259045"/>
    <xdr:sp macro="" textlink="">
      <xdr:nvSpPr>
        <xdr:cNvPr id="690" name="公債費最大値テキスト"/>
        <xdr:cNvSpPr txBox="1"/>
      </xdr:nvSpPr>
      <xdr:spPr>
        <a:xfrm>
          <a:off x="16370300" y="1535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145644</xdr:rowOff>
    </xdr:from>
    <xdr:to>
      <xdr:col>86</xdr:col>
      <xdr:colOff>25400</xdr:colOff>
      <xdr:row>90</xdr:row>
      <xdr:rowOff>145644</xdr:rowOff>
    </xdr:to>
    <xdr:cxnSp macro="">
      <xdr:nvCxnSpPr>
        <xdr:cNvPr id="691" name="直線コネクタ 690"/>
        <xdr:cNvCxnSpPr/>
      </xdr:nvCxnSpPr>
      <xdr:spPr>
        <a:xfrm>
          <a:off x="16230600" y="1557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91218</xdr:rowOff>
    </xdr:from>
    <xdr:to>
      <xdr:col>85</xdr:col>
      <xdr:colOff>127000</xdr:colOff>
      <xdr:row>96</xdr:row>
      <xdr:rowOff>96799</xdr:rowOff>
    </xdr:to>
    <xdr:cxnSp macro="">
      <xdr:nvCxnSpPr>
        <xdr:cNvPr id="692" name="直線コネクタ 691"/>
        <xdr:cNvCxnSpPr/>
      </xdr:nvCxnSpPr>
      <xdr:spPr>
        <a:xfrm>
          <a:off x="15481300" y="16550418"/>
          <a:ext cx="8382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164431</xdr:rowOff>
    </xdr:from>
    <xdr:ext cx="534377" cy="259045"/>
    <xdr:sp macro="" textlink="">
      <xdr:nvSpPr>
        <xdr:cNvPr id="693" name="公債費平均値テキスト"/>
        <xdr:cNvSpPr txBox="1"/>
      </xdr:nvSpPr>
      <xdr:spPr>
        <a:xfrm>
          <a:off x="16370300" y="16109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141554</xdr:rowOff>
    </xdr:from>
    <xdr:to>
      <xdr:col>85</xdr:col>
      <xdr:colOff>177800</xdr:colOff>
      <xdr:row>95</xdr:row>
      <xdr:rowOff>71704</xdr:rowOff>
    </xdr:to>
    <xdr:sp macro="" textlink="">
      <xdr:nvSpPr>
        <xdr:cNvPr id="694" name="フローチャート: 判断 693"/>
        <xdr:cNvSpPr/>
      </xdr:nvSpPr>
      <xdr:spPr>
        <a:xfrm>
          <a:off x="162687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91218</xdr:rowOff>
    </xdr:from>
    <xdr:to>
      <xdr:col>81</xdr:col>
      <xdr:colOff>50800</xdr:colOff>
      <xdr:row>96</xdr:row>
      <xdr:rowOff>104972</xdr:rowOff>
    </xdr:to>
    <xdr:cxnSp macro="">
      <xdr:nvCxnSpPr>
        <xdr:cNvPr id="695" name="直線コネクタ 694"/>
        <xdr:cNvCxnSpPr/>
      </xdr:nvCxnSpPr>
      <xdr:spPr>
        <a:xfrm flipV="1">
          <a:off x="14592300" y="16550418"/>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143039</xdr:rowOff>
    </xdr:from>
    <xdr:to>
      <xdr:col>81</xdr:col>
      <xdr:colOff>101600</xdr:colOff>
      <xdr:row>95</xdr:row>
      <xdr:rowOff>73189</xdr:rowOff>
    </xdr:to>
    <xdr:sp macro="" textlink="">
      <xdr:nvSpPr>
        <xdr:cNvPr id="696" name="フローチャート: 判断 695"/>
        <xdr:cNvSpPr/>
      </xdr:nvSpPr>
      <xdr:spPr>
        <a:xfrm>
          <a:off x="15430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89716</xdr:rowOff>
    </xdr:from>
    <xdr:ext cx="534377" cy="259045"/>
    <xdr:sp macro="" textlink="">
      <xdr:nvSpPr>
        <xdr:cNvPr id="697" name="テキスト ボックス 696"/>
        <xdr:cNvSpPr txBox="1"/>
      </xdr:nvSpPr>
      <xdr:spPr>
        <a:xfrm>
          <a:off x="15214111" y="160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60489</xdr:rowOff>
    </xdr:from>
    <xdr:to>
      <xdr:col>76</xdr:col>
      <xdr:colOff>114300</xdr:colOff>
      <xdr:row>96</xdr:row>
      <xdr:rowOff>104972</xdr:rowOff>
    </xdr:to>
    <xdr:cxnSp macro="">
      <xdr:nvCxnSpPr>
        <xdr:cNvPr id="698" name="直線コネクタ 697"/>
        <xdr:cNvCxnSpPr/>
      </xdr:nvCxnSpPr>
      <xdr:spPr>
        <a:xfrm>
          <a:off x="13703300" y="16519689"/>
          <a:ext cx="889000" cy="4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80251</xdr:rowOff>
    </xdr:from>
    <xdr:to>
      <xdr:col>76</xdr:col>
      <xdr:colOff>165100</xdr:colOff>
      <xdr:row>96</xdr:row>
      <xdr:rowOff>10401</xdr:rowOff>
    </xdr:to>
    <xdr:sp macro="" textlink="">
      <xdr:nvSpPr>
        <xdr:cNvPr id="699" name="フローチャート: 判断 698"/>
        <xdr:cNvSpPr/>
      </xdr:nvSpPr>
      <xdr:spPr>
        <a:xfrm>
          <a:off x="14541500" y="163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26928</xdr:rowOff>
    </xdr:from>
    <xdr:ext cx="534377" cy="259045"/>
    <xdr:sp macro="" textlink="">
      <xdr:nvSpPr>
        <xdr:cNvPr id="700" name="テキスト ボックス 699"/>
        <xdr:cNvSpPr txBox="1"/>
      </xdr:nvSpPr>
      <xdr:spPr>
        <a:xfrm>
          <a:off x="14325111" y="1614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60489</xdr:rowOff>
    </xdr:from>
    <xdr:to>
      <xdr:col>71</xdr:col>
      <xdr:colOff>177800</xdr:colOff>
      <xdr:row>96</xdr:row>
      <xdr:rowOff>99258</xdr:rowOff>
    </xdr:to>
    <xdr:cxnSp macro="">
      <xdr:nvCxnSpPr>
        <xdr:cNvPr id="701" name="直線コネクタ 700"/>
        <xdr:cNvCxnSpPr/>
      </xdr:nvCxnSpPr>
      <xdr:spPr>
        <a:xfrm flipV="1">
          <a:off x="12814300" y="16519689"/>
          <a:ext cx="889000" cy="3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64536</xdr:rowOff>
    </xdr:from>
    <xdr:to>
      <xdr:col>72</xdr:col>
      <xdr:colOff>38100</xdr:colOff>
      <xdr:row>95</xdr:row>
      <xdr:rowOff>166136</xdr:rowOff>
    </xdr:to>
    <xdr:sp macro="" textlink="">
      <xdr:nvSpPr>
        <xdr:cNvPr id="702" name="フローチャート: 判断 701"/>
        <xdr:cNvSpPr/>
      </xdr:nvSpPr>
      <xdr:spPr>
        <a:xfrm>
          <a:off x="13652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11213</xdr:rowOff>
    </xdr:from>
    <xdr:ext cx="534377" cy="259045"/>
    <xdr:sp macro="" textlink="">
      <xdr:nvSpPr>
        <xdr:cNvPr id="703" name="テキスト ボックス 702"/>
        <xdr:cNvSpPr txBox="1"/>
      </xdr:nvSpPr>
      <xdr:spPr>
        <a:xfrm>
          <a:off x="13436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47676</xdr:rowOff>
    </xdr:from>
    <xdr:to>
      <xdr:col>67</xdr:col>
      <xdr:colOff>101600</xdr:colOff>
      <xdr:row>95</xdr:row>
      <xdr:rowOff>149276</xdr:rowOff>
    </xdr:to>
    <xdr:sp macro="" textlink="">
      <xdr:nvSpPr>
        <xdr:cNvPr id="704" name="フローチャート: 判断 703"/>
        <xdr:cNvSpPr/>
      </xdr:nvSpPr>
      <xdr:spPr>
        <a:xfrm>
          <a:off x="12763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165803</xdr:rowOff>
    </xdr:from>
    <xdr:ext cx="534377" cy="259045"/>
    <xdr:sp macro="" textlink="">
      <xdr:nvSpPr>
        <xdr:cNvPr id="705" name="テキスト ボックス 704"/>
        <xdr:cNvSpPr txBox="1"/>
      </xdr:nvSpPr>
      <xdr:spPr>
        <a:xfrm>
          <a:off x="12547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45999</xdr:rowOff>
    </xdr:from>
    <xdr:to>
      <xdr:col>85</xdr:col>
      <xdr:colOff>177800</xdr:colOff>
      <xdr:row>96</xdr:row>
      <xdr:rowOff>147599</xdr:rowOff>
    </xdr:to>
    <xdr:sp macro="" textlink="">
      <xdr:nvSpPr>
        <xdr:cNvPr id="711" name="楕円 710"/>
        <xdr:cNvSpPr/>
      </xdr:nvSpPr>
      <xdr:spPr>
        <a:xfrm>
          <a:off x="16268700" y="165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24426</xdr:rowOff>
    </xdr:from>
    <xdr:ext cx="534377" cy="259045"/>
    <xdr:sp macro="" textlink="">
      <xdr:nvSpPr>
        <xdr:cNvPr id="712" name="公債費該当値テキスト"/>
        <xdr:cNvSpPr txBox="1"/>
      </xdr:nvSpPr>
      <xdr:spPr>
        <a:xfrm>
          <a:off x="16370300" y="164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40418</xdr:rowOff>
    </xdr:from>
    <xdr:to>
      <xdr:col>81</xdr:col>
      <xdr:colOff>101600</xdr:colOff>
      <xdr:row>96</xdr:row>
      <xdr:rowOff>142018</xdr:rowOff>
    </xdr:to>
    <xdr:sp macro="" textlink="">
      <xdr:nvSpPr>
        <xdr:cNvPr id="713" name="楕円 712"/>
        <xdr:cNvSpPr/>
      </xdr:nvSpPr>
      <xdr:spPr>
        <a:xfrm>
          <a:off x="15430500" y="164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133145</xdr:rowOff>
    </xdr:from>
    <xdr:ext cx="534377" cy="259045"/>
    <xdr:sp macro="" textlink="">
      <xdr:nvSpPr>
        <xdr:cNvPr id="714" name="テキスト ボックス 713"/>
        <xdr:cNvSpPr txBox="1"/>
      </xdr:nvSpPr>
      <xdr:spPr>
        <a:xfrm>
          <a:off x="15214111" y="1659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54172</xdr:rowOff>
    </xdr:from>
    <xdr:to>
      <xdr:col>76</xdr:col>
      <xdr:colOff>165100</xdr:colOff>
      <xdr:row>96</xdr:row>
      <xdr:rowOff>155772</xdr:rowOff>
    </xdr:to>
    <xdr:sp macro="" textlink="">
      <xdr:nvSpPr>
        <xdr:cNvPr id="715" name="楕円 714"/>
        <xdr:cNvSpPr/>
      </xdr:nvSpPr>
      <xdr:spPr>
        <a:xfrm>
          <a:off x="14541500" y="165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146899</xdr:rowOff>
    </xdr:from>
    <xdr:ext cx="534377" cy="259045"/>
    <xdr:sp macro="" textlink="">
      <xdr:nvSpPr>
        <xdr:cNvPr id="716" name="テキスト ボックス 715"/>
        <xdr:cNvSpPr txBox="1"/>
      </xdr:nvSpPr>
      <xdr:spPr>
        <a:xfrm>
          <a:off x="14325111" y="1660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9689</xdr:rowOff>
    </xdr:from>
    <xdr:to>
      <xdr:col>72</xdr:col>
      <xdr:colOff>38100</xdr:colOff>
      <xdr:row>96</xdr:row>
      <xdr:rowOff>111289</xdr:rowOff>
    </xdr:to>
    <xdr:sp macro="" textlink="">
      <xdr:nvSpPr>
        <xdr:cNvPr id="717" name="楕円 716"/>
        <xdr:cNvSpPr/>
      </xdr:nvSpPr>
      <xdr:spPr>
        <a:xfrm>
          <a:off x="13652500" y="1646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102416</xdr:rowOff>
    </xdr:from>
    <xdr:ext cx="534377" cy="259045"/>
    <xdr:sp macro="" textlink="">
      <xdr:nvSpPr>
        <xdr:cNvPr id="718" name="テキスト ボックス 717"/>
        <xdr:cNvSpPr txBox="1"/>
      </xdr:nvSpPr>
      <xdr:spPr>
        <a:xfrm>
          <a:off x="13436111" y="1656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48458</xdr:rowOff>
    </xdr:from>
    <xdr:to>
      <xdr:col>67</xdr:col>
      <xdr:colOff>101600</xdr:colOff>
      <xdr:row>96</xdr:row>
      <xdr:rowOff>150058</xdr:rowOff>
    </xdr:to>
    <xdr:sp macro="" textlink="">
      <xdr:nvSpPr>
        <xdr:cNvPr id="719" name="楕円 718"/>
        <xdr:cNvSpPr/>
      </xdr:nvSpPr>
      <xdr:spPr>
        <a:xfrm>
          <a:off x="12763500" y="1650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141185</xdr:rowOff>
    </xdr:from>
    <xdr:ext cx="534377" cy="259045"/>
    <xdr:sp macro="" textlink="">
      <xdr:nvSpPr>
        <xdr:cNvPr id="720" name="テキスト ボックス 719"/>
        <xdr:cNvSpPr txBox="1"/>
      </xdr:nvSpPr>
      <xdr:spPr>
        <a:xfrm>
          <a:off x="12547111" y="166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4" name="テキスト ボックス 73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6" name="テキスト ボックス 73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8" name="テキスト ボックス 73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0" name="テキスト ボックス 73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98552</xdr:rowOff>
    </xdr:from>
    <xdr:to>
      <xdr:col>116</xdr:col>
      <xdr:colOff>62864</xdr:colOff>
      <xdr:row>38</xdr:row>
      <xdr:rowOff>139700</xdr:rowOff>
    </xdr:to>
    <xdr:cxnSp macro="">
      <xdr:nvCxnSpPr>
        <xdr:cNvPr id="742" name="直線コネクタ 741"/>
        <xdr:cNvCxnSpPr/>
      </xdr:nvCxnSpPr>
      <xdr:spPr>
        <a:xfrm flipV="1">
          <a:off x="22159595" y="5413502"/>
          <a:ext cx="1269"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45229</xdr:rowOff>
    </xdr:from>
    <xdr:ext cx="378565" cy="259045"/>
    <xdr:sp macro="" textlink="">
      <xdr:nvSpPr>
        <xdr:cNvPr id="745" name="諸支出金最大値テキスト"/>
        <xdr:cNvSpPr txBox="1"/>
      </xdr:nvSpPr>
      <xdr:spPr>
        <a:xfrm>
          <a:off x="22212300" y="5188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98552</xdr:rowOff>
    </xdr:from>
    <xdr:to>
      <xdr:col>116</xdr:col>
      <xdr:colOff>152400</xdr:colOff>
      <xdr:row>31</xdr:row>
      <xdr:rowOff>98552</xdr:rowOff>
    </xdr:to>
    <xdr:cxnSp macro="">
      <xdr:nvCxnSpPr>
        <xdr:cNvPr id="746" name="直線コネクタ 745"/>
        <xdr:cNvCxnSpPr/>
      </xdr:nvCxnSpPr>
      <xdr:spPr>
        <a:xfrm>
          <a:off x="22072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48" name="諸支出金平均値テキスト"/>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49" name="フローチャート: 判断 748"/>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31750</xdr:rowOff>
    </xdr:from>
    <xdr:to>
      <xdr:col>112</xdr:col>
      <xdr:colOff>38100</xdr:colOff>
      <xdr:row>37</xdr:row>
      <xdr:rowOff>133350</xdr:rowOff>
    </xdr:to>
    <xdr:sp macro="" textlink="">
      <xdr:nvSpPr>
        <xdr:cNvPr id="751" name="フローチャート: 判断 750"/>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149877</xdr:rowOff>
    </xdr:from>
    <xdr:ext cx="378565" cy="259045"/>
    <xdr:sp macro="" textlink="">
      <xdr:nvSpPr>
        <xdr:cNvPr id="752" name="テキスト ボックス 751"/>
        <xdr:cNvSpPr txBox="1"/>
      </xdr:nvSpPr>
      <xdr:spPr>
        <a:xfrm>
          <a:off x="21134017" y="6150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143764</xdr:rowOff>
    </xdr:from>
    <xdr:to>
      <xdr:col>107</xdr:col>
      <xdr:colOff>101600</xdr:colOff>
      <xdr:row>36</xdr:row>
      <xdr:rowOff>73914</xdr:rowOff>
    </xdr:to>
    <xdr:sp macro="" textlink="">
      <xdr:nvSpPr>
        <xdr:cNvPr id="754" name="フローチャート: 判断 753"/>
        <xdr:cNvSpPr/>
      </xdr:nvSpPr>
      <xdr:spPr>
        <a:xfrm>
          <a:off x="20383500" y="614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90441</xdr:rowOff>
    </xdr:from>
    <xdr:ext cx="378565" cy="259045"/>
    <xdr:sp macro="" textlink="">
      <xdr:nvSpPr>
        <xdr:cNvPr id="755" name="テキスト ボックス 754"/>
        <xdr:cNvSpPr txBox="1"/>
      </xdr:nvSpPr>
      <xdr:spPr>
        <a:xfrm>
          <a:off x="20245017" y="5919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11176</xdr:rowOff>
    </xdr:from>
    <xdr:to>
      <xdr:col>102</xdr:col>
      <xdr:colOff>165100</xdr:colOff>
      <xdr:row>35</xdr:row>
      <xdr:rowOff>112776</xdr:rowOff>
    </xdr:to>
    <xdr:sp macro="" textlink="">
      <xdr:nvSpPr>
        <xdr:cNvPr id="757" name="フローチャート: 判断 756"/>
        <xdr:cNvSpPr/>
      </xdr:nvSpPr>
      <xdr:spPr>
        <a:xfrm>
          <a:off x="19494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129303</xdr:rowOff>
    </xdr:from>
    <xdr:ext cx="378565" cy="259045"/>
    <xdr:sp macro="" textlink="">
      <xdr:nvSpPr>
        <xdr:cNvPr id="758" name="テキスト ボックス 757"/>
        <xdr:cNvSpPr txBox="1"/>
      </xdr:nvSpPr>
      <xdr:spPr>
        <a:xfrm>
          <a:off x="19356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159766</xdr:rowOff>
    </xdr:from>
    <xdr:to>
      <xdr:col>98</xdr:col>
      <xdr:colOff>38100</xdr:colOff>
      <xdr:row>36</xdr:row>
      <xdr:rowOff>89916</xdr:rowOff>
    </xdr:to>
    <xdr:sp macro="" textlink="">
      <xdr:nvSpPr>
        <xdr:cNvPr id="759" name="フローチャート: 判断 758"/>
        <xdr:cNvSpPr/>
      </xdr:nvSpPr>
      <xdr:spPr>
        <a:xfrm>
          <a:off x="18605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106443</xdr:rowOff>
    </xdr:from>
    <xdr:ext cx="378565" cy="259045"/>
    <xdr:sp macro="" textlink="">
      <xdr:nvSpPr>
        <xdr:cNvPr id="760" name="テキスト ボックス 759"/>
        <xdr:cNvSpPr txBox="1"/>
      </xdr:nvSpPr>
      <xdr:spPr>
        <a:xfrm>
          <a:off x="18467017" y="5935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7"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44,645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し、類似団体の平均を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年度に完成した防災庁舎整備事業によるものである。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民生費は、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134,684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円に増加し、類似団体の平均を上回った。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生活保護費、障害福祉費及び児童福祉費の増加などにより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右肩上がりに伸びて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生活保護の自立助長への取り組みや市単独扶助費の見直しなどにより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抑制を図る。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25,330</a:t>
          </a:r>
          <a:r>
            <a:rPr kumimoji="1" lang="ja-JP" altLang="en-US" sz="1300">
              <a:latin typeface="ＭＳ Ｐゴシック" panose="020B0600070205080204" pitchFamily="50" charset="-128"/>
              <a:ea typeface="ＭＳ Ｐゴシック" panose="020B0600070205080204" pitchFamily="50" charset="-128"/>
            </a:rPr>
            <a:t>円に減少した。これは福増クリーンセンター第二工場基幹改良事業が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a:t>
          </a:r>
          <a:r>
            <a:rPr kumimoji="1" lang="ja-JP" altLang="en-US" sz="1300">
              <a:latin typeface="ＭＳ Ｐゴシック" panose="020B0600070205080204" pitchFamily="50" charset="-128"/>
              <a:ea typeface="ＭＳ Ｐゴシック" panose="020B0600070205080204" pitchFamily="50" charset="-128"/>
            </a:rPr>
            <a:t>完了したことによる。</a:t>
          </a: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452</a:t>
          </a:r>
          <a:r>
            <a:rPr kumimoji="1" lang="ja-JP" altLang="en-US" sz="1300">
              <a:latin typeface="ＭＳ Ｐゴシック" panose="020B0600070205080204" pitchFamily="50" charset="-128"/>
              <a:ea typeface="ＭＳ Ｐゴシック" panose="020B0600070205080204" pitchFamily="50" charset="-128"/>
            </a:rPr>
            <a:t>円に減少した。これは平成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年に発生した福増クリーンセンター第二工場の火災に係る復旧事業が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年度で完了した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ことによる</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各種施設が老朽化しているため、今後も修繕等の経費がかさむ見込みであり、綿密な計画の下、適切な執行を図り、事業費の抑制及び平準化に努めていく。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実質収支比率は、</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8.29</a:t>
          </a:r>
          <a:r>
            <a:rPr kumimoji="1" lang="ja-JP" altLang="en-US" sz="1300">
              <a:latin typeface="ＭＳ Ｐゴシック" panose="020B0600070205080204" pitchFamily="50" charset="-128"/>
              <a:ea typeface="ＭＳ Ｐゴシック" panose="020B0600070205080204" pitchFamily="50" charset="-128"/>
            </a:rPr>
            <a:t>％、実質単年度収支は</a:t>
          </a:r>
          <a:r>
            <a:rPr kumimoji="1" lang="en-US" altLang="ja-JP" sz="1300">
              <a:latin typeface="ＭＳ Ｐゴシック" panose="020B0600070205080204" pitchFamily="50" charset="-128"/>
              <a:ea typeface="ＭＳ Ｐゴシック" panose="020B0600070205080204" pitchFamily="50" charset="-128"/>
            </a:rPr>
            <a:t>2.58</a:t>
          </a:r>
          <a:r>
            <a:rPr kumimoji="1" lang="ja-JP" altLang="en-US" sz="1300">
              <a:latin typeface="ＭＳ Ｐゴシック" panose="020B0600070205080204" pitchFamily="50" charset="-128"/>
              <a:ea typeface="ＭＳ Ｐゴシック" panose="020B0600070205080204" pitchFamily="50" charset="-128"/>
            </a:rPr>
            <a:t>％となり黒字に転換した。これは扶助費などの増により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％増加したものの、市税の増などにより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歳入が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年度の財政調整基金残高は、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６年ぶりに財政調整基金の取り崩しを行わず</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億円増の</a:t>
          </a:r>
          <a:r>
            <a:rPr kumimoji="1" lang="en-US" altLang="ja-JP" sz="1300">
              <a:latin typeface="ＭＳ Ｐゴシック" panose="020B0600070205080204" pitchFamily="50" charset="-128"/>
              <a:ea typeface="ＭＳ Ｐゴシック" panose="020B0600070205080204" pitchFamily="50" charset="-128"/>
            </a:rPr>
            <a:t>68.5</a:t>
          </a:r>
          <a:r>
            <a:rPr kumimoji="1" lang="ja-JP" altLang="en-US" sz="1300">
              <a:latin typeface="ＭＳ Ｐゴシック" panose="020B0600070205080204" pitchFamily="50" charset="-128"/>
              <a:ea typeface="ＭＳ Ｐゴシック" panose="020B0600070205080204" pitchFamily="50" charset="-128"/>
            </a:rPr>
            <a:t>億円となったが、後年度の財政需要を踏まえ可能な限り取崩しの抑制に努め、今後も健全な財政運営を目指していく。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年度の黒字額は標準財政規模の</a:t>
          </a:r>
          <a:r>
            <a:rPr kumimoji="1" lang="en-US" altLang="ja-JP" sz="1400">
              <a:latin typeface="ＭＳ ゴシック" pitchFamily="49" charset="-128"/>
              <a:ea typeface="ＭＳ ゴシック" pitchFamily="49" charset="-128"/>
            </a:rPr>
            <a:t>14.55</a:t>
          </a:r>
          <a:r>
            <a:rPr kumimoji="1" lang="ja-JP" altLang="en-US" sz="1400">
              <a:latin typeface="ＭＳ ゴシック" pitchFamily="49" charset="-128"/>
              <a:ea typeface="ＭＳ ゴシック" pitchFamily="49" charset="-128"/>
            </a:rPr>
            <a:t>％であり、前年度と比較し</a:t>
          </a:r>
          <a:r>
            <a:rPr kumimoji="1" lang="en-US" altLang="ja-JP" sz="1400">
              <a:latin typeface="ＭＳ ゴシック" pitchFamily="49" charset="-128"/>
              <a:ea typeface="ＭＳ ゴシック" pitchFamily="49" charset="-128"/>
            </a:rPr>
            <a:t>2.25</a:t>
          </a:r>
          <a:r>
            <a:rPr kumimoji="1" lang="ja-JP" altLang="en-US" sz="1400">
              <a:latin typeface="ＭＳ ゴシック" pitchFamily="49" charset="-128"/>
              <a:ea typeface="ＭＳ ゴシック" pitchFamily="49" charset="-128"/>
            </a:rPr>
            <a:t>ポイントの増加となっている。すべての特別・企業会計は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一般会計からの繰入により黒字を保っている。</a:t>
          </a:r>
          <a:r>
            <a:rPr kumimoji="1" lang="ja-JP" altLang="en-US" sz="1400">
              <a:latin typeface="ＭＳ ゴシック" pitchFamily="49" charset="-128"/>
              <a:ea typeface="ＭＳ ゴシック" pitchFamily="49" charset="-128"/>
            </a:rPr>
            <a:t>今後は財政状況を維持すべく、市税収入等の財源確保を図るとともに、一般会計の歳出抑制、特別・企業会計の歳入歳出面からの経営改善、自立化への取り組みを強化し、一般会計からの繰出額の縮減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93162686</v>
      </c>
      <c r="BO4" s="441"/>
      <c r="BP4" s="441"/>
      <c r="BQ4" s="441"/>
      <c r="BR4" s="441"/>
      <c r="BS4" s="441"/>
      <c r="BT4" s="441"/>
      <c r="BU4" s="442"/>
      <c r="BV4" s="440">
        <v>90872683</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8.3000000000000007</v>
      </c>
      <c r="CU4" s="622"/>
      <c r="CV4" s="622"/>
      <c r="CW4" s="622"/>
      <c r="CX4" s="622"/>
      <c r="CY4" s="622"/>
      <c r="CZ4" s="622"/>
      <c r="DA4" s="623"/>
      <c r="DB4" s="621">
        <v>5.9</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88609496</v>
      </c>
      <c r="BO5" s="446"/>
      <c r="BP5" s="446"/>
      <c r="BQ5" s="446"/>
      <c r="BR5" s="446"/>
      <c r="BS5" s="446"/>
      <c r="BT5" s="446"/>
      <c r="BU5" s="447"/>
      <c r="BV5" s="445">
        <v>87665920</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90.4</v>
      </c>
      <c r="CU5" s="416"/>
      <c r="CV5" s="416"/>
      <c r="CW5" s="416"/>
      <c r="CX5" s="416"/>
      <c r="CY5" s="416"/>
      <c r="CZ5" s="416"/>
      <c r="DA5" s="417"/>
      <c r="DB5" s="415">
        <v>93.5</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4553190</v>
      </c>
      <c r="BO6" s="446"/>
      <c r="BP6" s="446"/>
      <c r="BQ6" s="446"/>
      <c r="BR6" s="446"/>
      <c r="BS6" s="446"/>
      <c r="BT6" s="446"/>
      <c r="BU6" s="447"/>
      <c r="BV6" s="445">
        <v>3206763</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90.4</v>
      </c>
      <c r="CU6" s="596"/>
      <c r="CV6" s="596"/>
      <c r="CW6" s="596"/>
      <c r="CX6" s="596"/>
      <c r="CY6" s="596"/>
      <c r="CZ6" s="596"/>
      <c r="DA6" s="597"/>
      <c r="DB6" s="595">
        <v>93.5</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96</v>
      </c>
      <c r="AV7" s="503"/>
      <c r="AW7" s="503"/>
      <c r="AX7" s="503"/>
      <c r="AY7" s="425" t="s">
        <v>100</v>
      </c>
      <c r="AZ7" s="426"/>
      <c r="BA7" s="426"/>
      <c r="BB7" s="426"/>
      <c r="BC7" s="426"/>
      <c r="BD7" s="426"/>
      <c r="BE7" s="426"/>
      <c r="BF7" s="426"/>
      <c r="BG7" s="426"/>
      <c r="BH7" s="426"/>
      <c r="BI7" s="426"/>
      <c r="BJ7" s="426"/>
      <c r="BK7" s="426"/>
      <c r="BL7" s="426"/>
      <c r="BM7" s="427"/>
      <c r="BN7" s="445">
        <v>255096</v>
      </c>
      <c r="BO7" s="446"/>
      <c r="BP7" s="446"/>
      <c r="BQ7" s="446"/>
      <c r="BR7" s="446"/>
      <c r="BS7" s="446"/>
      <c r="BT7" s="446"/>
      <c r="BU7" s="447"/>
      <c r="BV7" s="445">
        <v>213020</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51871254</v>
      </c>
      <c r="CU7" s="446"/>
      <c r="CV7" s="446"/>
      <c r="CW7" s="446"/>
      <c r="CX7" s="446"/>
      <c r="CY7" s="446"/>
      <c r="CZ7" s="446"/>
      <c r="DA7" s="447"/>
      <c r="DB7" s="445">
        <v>50805518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4298094</v>
      </c>
      <c r="BO8" s="446"/>
      <c r="BP8" s="446"/>
      <c r="BQ8" s="446"/>
      <c r="BR8" s="446"/>
      <c r="BS8" s="446"/>
      <c r="BT8" s="446"/>
      <c r="BU8" s="447"/>
      <c r="BV8" s="445">
        <v>2993743</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1.01</v>
      </c>
      <c r="CU8" s="559"/>
      <c r="CV8" s="559"/>
      <c r="CW8" s="559"/>
      <c r="CX8" s="559"/>
      <c r="CY8" s="559"/>
      <c r="CZ8" s="559"/>
      <c r="DA8" s="560"/>
      <c r="DB8" s="558">
        <v>1</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274656</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103</v>
      </c>
      <c r="AV9" s="503"/>
      <c r="AW9" s="503"/>
      <c r="AX9" s="503"/>
      <c r="AY9" s="425" t="s">
        <v>110</v>
      </c>
      <c r="AZ9" s="426"/>
      <c r="BA9" s="426"/>
      <c r="BB9" s="426"/>
      <c r="BC9" s="426"/>
      <c r="BD9" s="426"/>
      <c r="BE9" s="426"/>
      <c r="BF9" s="426"/>
      <c r="BG9" s="426"/>
      <c r="BH9" s="426"/>
      <c r="BI9" s="426"/>
      <c r="BJ9" s="426"/>
      <c r="BK9" s="426"/>
      <c r="BL9" s="426"/>
      <c r="BM9" s="427"/>
      <c r="BN9" s="445">
        <v>1304351</v>
      </c>
      <c r="BO9" s="446"/>
      <c r="BP9" s="446"/>
      <c r="BQ9" s="446"/>
      <c r="BR9" s="446"/>
      <c r="BS9" s="446"/>
      <c r="BT9" s="446"/>
      <c r="BU9" s="447"/>
      <c r="BV9" s="445">
        <v>898738</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11</v>
      </c>
      <c r="CU9" s="416"/>
      <c r="CV9" s="416"/>
      <c r="CW9" s="416"/>
      <c r="CX9" s="416"/>
      <c r="CY9" s="416"/>
      <c r="CZ9" s="416"/>
      <c r="DA9" s="417"/>
      <c r="DB9" s="415">
        <v>11.5</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280416</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22642</v>
      </c>
      <c r="BO10" s="446"/>
      <c r="BP10" s="446"/>
      <c r="BQ10" s="446"/>
      <c r="BR10" s="446"/>
      <c r="BS10" s="446"/>
      <c r="BT10" s="446"/>
      <c r="BU10" s="447"/>
      <c r="BV10" s="445">
        <v>16745</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11470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277707</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88</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1120000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272395</v>
      </c>
      <c r="S13" s="549"/>
      <c r="T13" s="549"/>
      <c r="U13" s="549"/>
      <c r="V13" s="550"/>
      <c r="W13" s="536" t="s">
        <v>133</v>
      </c>
      <c r="X13" s="458"/>
      <c r="Y13" s="458"/>
      <c r="Z13" s="458"/>
      <c r="AA13" s="458"/>
      <c r="AB13" s="459"/>
      <c r="AC13" s="421">
        <v>2196</v>
      </c>
      <c r="AD13" s="422"/>
      <c r="AE13" s="422"/>
      <c r="AF13" s="422"/>
      <c r="AG13" s="423"/>
      <c r="AH13" s="421">
        <v>2229</v>
      </c>
      <c r="AI13" s="422"/>
      <c r="AJ13" s="422"/>
      <c r="AK13" s="422"/>
      <c r="AL13" s="424"/>
      <c r="AM13" s="514" t="s">
        <v>134</v>
      </c>
      <c r="AN13" s="419"/>
      <c r="AO13" s="419"/>
      <c r="AP13" s="419"/>
      <c r="AQ13" s="419"/>
      <c r="AR13" s="419"/>
      <c r="AS13" s="419"/>
      <c r="AT13" s="420"/>
      <c r="AU13" s="502" t="s">
        <v>96</v>
      </c>
      <c r="AV13" s="503"/>
      <c r="AW13" s="503"/>
      <c r="AX13" s="503"/>
      <c r="AY13" s="425" t="s">
        <v>135</v>
      </c>
      <c r="AZ13" s="426"/>
      <c r="BA13" s="426"/>
      <c r="BB13" s="426"/>
      <c r="BC13" s="426"/>
      <c r="BD13" s="426"/>
      <c r="BE13" s="426"/>
      <c r="BF13" s="426"/>
      <c r="BG13" s="426"/>
      <c r="BH13" s="426"/>
      <c r="BI13" s="426"/>
      <c r="BJ13" s="426"/>
      <c r="BK13" s="426"/>
      <c r="BL13" s="426"/>
      <c r="BM13" s="427"/>
      <c r="BN13" s="445">
        <v>1338463</v>
      </c>
      <c r="BO13" s="446"/>
      <c r="BP13" s="446"/>
      <c r="BQ13" s="446"/>
      <c r="BR13" s="446"/>
      <c r="BS13" s="446"/>
      <c r="BT13" s="446"/>
      <c r="BU13" s="447"/>
      <c r="BV13" s="445">
        <v>-204517</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6</v>
      </c>
      <c r="CU13" s="416"/>
      <c r="CV13" s="416"/>
      <c r="CW13" s="416"/>
      <c r="CX13" s="416"/>
      <c r="CY13" s="416"/>
      <c r="CZ13" s="416"/>
      <c r="DA13" s="417"/>
      <c r="DB13" s="415">
        <v>6.3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279093</v>
      </c>
      <c r="S14" s="549"/>
      <c r="T14" s="549"/>
      <c r="U14" s="549"/>
      <c r="V14" s="550"/>
      <c r="W14" s="551"/>
      <c r="X14" s="461"/>
      <c r="Y14" s="461"/>
      <c r="Z14" s="461"/>
      <c r="AA14" s="461"/>
      <c r="AB14" s="462"/>
      <c r="AC14" s="541">
        <v>1.9</v>
      </c>
      <c r="AD14" s="542"/>
      <c r="AE14" s="542"/>
      <c r="AF14" s="542"/>
      <c r="AG14" s="543"/>
      <c r="AH14" s="541">
        <v>1.9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49.7</v>
      </c>
      <c r="CU14" s="553"/>
      <c r="CV14" s="553"/>
      <c r="CW14" s="553"/>
      <c r="CX14" s="553"/>
      <c r="CY14" s="553"/>
      <c r="CZ14" s="553"/>
      <c r="DA14" s="554"/>
      <c r="DB14" s="552">
        <v>56.3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139</v>
      </c>
      <c r="N15" s="546"/>
      <c r="O15" s="546"/>
      <c r="P15" s="546"/>
      <c r="Q15" s="547"/>
      <c r="R15" s="548">
        <v>273994</v>
      </c>
      <c r="S15" s="549"/>
      <c r="T15" s="549"/>
      <c r="U15" s="549"/>
      <c r="V15" s="550"/>
      <c r="W15" s="536" t="s">
        <v>140</v>
      </c>
      <c r="X15" s="458"/>
      <c r="Y15" s="458"/>
      <c r="Z15" s="458"/>
      <c r="AA15" s="458"/>
      <c r="AB15" s="459"/>
      <c r="AC15" s="421">
        <v>35789</v>
      </c>
      <c r="AD15" s="422"/>
      <c r="AE15" s="422"/>
      <c r="AF15" s="422"/>
      <c r="AG15" s="423"/>
      <c r="AH15" s="421">
        <v>34730</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40396451</v>
      </c>
      <c r="BO15" s="441"/>
      <c r="BP15" s="441"/>
      <c r="BQ15" s="441"/>
      <c r="BR15" s="441"/>
      <c r="BS15" s="441"/>
      <c r="BT15" s="441"/>
      <c r="BU15" s="442"/>
      <c r="BV15" s="440">
        <v>39600912</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30.3</v>
      </c>
      <c r="AD16" s="542"/>
      <c r="AE16" s="542"/>
      <c r="AF16" s="542"/>
      <c r="AG16" s="543"/>
      <c r="AH16" s="541">
        <v>30.3</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39260121</v>
      </c>
      <c r="BO16" s="446"/>
      <c r="BP16" s="446"/>
      <c r="BQ16" s="446"/>
      <c r="BR16" s="446"/>
      <c r="BS16" s="446"/>
      <c r="BT16" s="446"/>
      <c r="BU16" s="447"/>
      <c r="BV16" s="445">
        <v>39523528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80097</v>
      </c>
      <c r="AD17" s="422"/>
      <c r="AE17" s="422"/>
      <c r="AF17" s="422"/>
      <c r="AG17" s="423"/>
      <c r="AH17" s="421">
        <v>77566</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51871254</v>
      </c>
      <c r="BO17" s="446"/>
      <c r="BP17" s="446"/>
      <c r="BQ17" s="446"/>
      <c r="BR17" s="446"/>
      <c r="BS17" s="446"/>
      <c r="BT17" s="446"/>
      <c r="BU17" s="447"/>
      <c r="BV17" s="445">
        <v>50805518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368.17</v>
      </c>
      <c r="M18" s="510"/>
      <c r="N18" s="510"/>
      <c r="O18" s="510"/>
      <c r="P18" s="510"/>
      <c r="Q18" s="510"/>
      <c r="R18" s="511"/>
      <c r="S18" s="511"/>
      <c r="T18" s="511"/>
      <c r="U18" s="511"/>
      <c r="V18" s="512"/>
      <c r="W18" s="526"/>
      <c r="X18" s="527"/>
      <c r="Y18" s="527"/>
      <c r="Z18" s="527"/>
      <c r="AA18" s="527"/>
      <c r="AB18" s="537"/>
      <c r="AC18" s="409">
        <v>67.8</v>
      </c>
      <c r="AD18" s="410"/>
      <c r="AE18" s="410"/>
      <c r="AF18" s="410"/>
      <c r="AG18" s="513"/>
      <c r="AH18" s="409">
        <v>67.7</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49117510</v>
      </c>
      <c r="BO18" s="446"/>
      <c r="BP18" s="446"/>
      <c r="BQ18" s="446"/>
      <c r="BR18" s="446"/>
      <c r="BS18" s="446"/>
      <c r="BT18" s="446"/>
      <c r="BU18" s="447"/>
      <c r="BV18" s="445">
        <v>49082653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746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60575143</v>
      </c>
      <c r="BO19" s="446"/>
      <c r="BP19" s="446"/>
      <c r="BQ19" s="446"/>
      <c r="BR19" s="446"/>
      <c r="BS19" s="446"/>
      <c r="BT19" s="446"/>
      <c r="BU19" s="447"/>
      <c r="BV19" s="445">
        <v>59083459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113518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49084128</v>
      </c>
      <c r="BO23" s="446"/>
      <c r="BP23" s="446"/>
      <c r="BQ23" s="446"/>
      <c r="BR23" s="446"/>
      <c r="BS23" s="446"/>
      <c r="BT23" s="446"/>
      <c r="BU23" s="447"/>
      <c r="BV23" s="445">
        <v>50462185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9980</v>
      </c>
      <c r="R24" s="422"/>
      <c r="S24" s="422"/>
      <c r="T24" s="422"/>
      <c r="U24" s="422"/>
      <c r="V24" s="423"/>
      <c r="W24" s="487"/>
      <c r="X24" s="478"/>
      <c r="Y24" s="479"/>
      <c r="Z24" s="418" t="s">
        <v>164</v>
      </c>
      <c r="AA24" s="419"/>
      <c r="AB24" s="419"/>
      <c r="AC24" s="419"/>
      <c r="AD24" s="419"/>
      <c r="AE24" s="419"/>
      <c r="AF24" s="419"/>
      <c r="AG24" s="420"/>
      <c r="AH24" s="421">
        <v>1789</v>
      </c>
      <c r="AI24" s="422"/>
      <c r="AJ24" s="422"/>
      <c r="AK24" s="422"/>
      <c r="AL24" s="423"/>
      <c r="AM24" s="421">
        <v>5528010</v>
      </c>
      <c r="AN24" s="422"/>
      <c r="AO24" s="422"/>
      <c r="AP24" s="422"/>
      <c r="AQ24" s="422"/>
      <c r="AR24" s="423"/>
      <c r="AS24" s="421">
        <v>3090</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38132037</v>
      </c>
      <c r="BO24" s="446"/>
      <c r="BP24" s="446"/>
      <c r="BQ24" s="446"/>
      <c r="BR24" s="446"/>
      <c r="BS24" s="446"/>
      <c r="BT24" s="446"/>
      <c r="BU24" s="447"/>
      <c r="BV24" s="445">
        <v>38391808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8210</v>
      </c>
      <c r="R25" s="422"/>
      <c r="S25" s="422"/>
      <c r="T25" s="422"/>
      <c r="U25" s="422"/>
      <c r="V25" s="423"/>
      <c r="W25" s="487"/>
      <c r="X25" s="478"/>
      <c r="Y25" s="479"/>
      <c r="Z25" s="418" t="s">
        <v>167</v>
      </c>
      <c r="AA25" s="419"/>
      <c r="AB25" s="419"/>
      <c r="AC25" s="419"/>
      <c r="AD25" s="419"/>
      <c r="AE25" s="419"/>
      <c r="AF25" s="419"/>
      <c r="AG25" s="420"/>
      <c r="AH25" s="421">
        <v>370</v>
      </c>
      <c r="AI25" s="422"/>
      <c r="AJ25" s="422"/>
      <c r="AK25" s="422"/>
      <c r="AL25" s="423"/>
      <c r="AM25" s="421">
        <v>1064860</v>
      </c>
      <c r="AN25" s="422"/>
      <c r="AO25" s="422"/>
      <c r="AP25" s="422"/>
      <c r="AQ25" s="422"/>
      <c r="AR25" s="423"/>
      <c r="AS25" s="421">
        <v>2878</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3477540</v>
      </c>
      <c r="BO25" s="441"/>
      <c r="BP25" s="441"/>
      <c r="BQ25" s="441"/>
      <c r="BR25" s="441"/>
      <c r="BS25" s="441"/>
      <c r="BT25" s="441"/>
      <c r="BU25" s="442"/>
      <c r="BV25" s="440">
        <v>2523438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7200</v>
      </c>
      <c r="R26" s="422"/>
      <c r="S26" s="422"/>
      <c r="T26" s="422"/>
      <c r="U26" s="422"/>
      <c r="V26" s="423"/>
      <c r="W26" s="487"/>
      <c r="X26" s="478"/>
      <c r="Y26" s="479"/>
      <c r="Z26" s="418" t="s">
        <v>170</v>
      </c>
      <c r="AA26" s="500"/>
      <c r="AB26" s="500"/>
      <c r="AC26" s="500"/>
      <c r="AD26" s="500"/>
      <c r="AE26" s="500"/>
      <c r="AF26" s="500"/>
      <c r="AG26" s="501"/>
      <c r="AH26" s="421">
        <v>72</v>
      </c>
      <c r="AI26" s="422"/>
      <c r="AJ26" s="422"/>
      <c r="AK26" s="422"/>
      <c r="AL26" s="423"/>
      <c r="AM26" s="421">
        <v>234576</v>
      </c>
      <c r="AN26" s="422"/>
      <c r="AO26" s="422"/>
      <c r="AP26" s="422"/>
      <c r="AQ26" s="422"/>
      <c r="AR26" s="423"/>
      <c r="AS26" s="421">
        <v>3258</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123</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6480</v>
      </c>
      <c r="R27" s="422"/>
      <c r="S27" s="422"/>
      <c r="T27" s="422"/>
      <c r="U27" s="422"/>
      <c r="V27" s="423"/>
      <c r="W27" s="487"/>
      <c r="X27" s="478"/>
      <c r="Y27" s="479"/>
      <c r="Z27" s="418" t="s">
        <v>173</v>
      </c>
      <c r="AA27" s="419"/>
      <c r="AB27" s="419"/>
      <c r="AC27" s="419"/>
      <c r="AD27" s="419"/>
      <c r="AE27" s="419"/>
      <c r="AF27" s="419"/>
      <c r="AG27" s="420"/>
      <c r="AH27" s="421">
        <v>52</v>
      </c>
      <c r="AI27" s="422"/>
      <c r="AJ27" s="422"/>
      <c r="AK27" s="422"/>
      <c r="AL27" s="423"/>
      <c r="AM27" s="421">
        <v>171300</v>
      </c>
      <c r="AN27" s="422"/>
      <c r="AO27" s="422"/>
      <c r="AP27" s="422"/>
      <c r="AQ27" s="422"/>
      <c r="AR27" s="423"/>
      <c r="AS27" s="421">
        <v>3294</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500000</v>
      </c>
      <c r="BO27" s="449"/>
      <c r="BP27" s="449"/>
      <c r="BQ27" s="449"/>
      <c r="BR27" s="449"/>
      <c r="BS27" s="449"/>
      <c r="BT27" s="449"/>
      <c r="BU27" s="450"/>
      <c r="BV27" s="448">
        <v>500000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5810</v>
      </c>
      <c r="R28" s="422"/>
      <c r="S28" s="422"/>
      <c r="T28" s="422"/>
      <c r="U28" s="422"/>
      <c r="V28" s="423"/>
      <c r="W28" s="487"/>
      <c r="X28" s="478"/>
      <c r="Y28" s="479"/>
      <c r="Z28" s="418" t="s">
        <v>176</v>
      </c>
      <c r="AA28" s="419"/>
      <c r="AB28" s="419"/>
      <c r="AC28" s="419"/>
      <c r="AD28" s="419"/>
      <c r="AE28" s="419"/>
      <c r="AF28" s="419"/>
      <c r="AG28" s="420"/>
      <c r="AH28" s="421" t="s">
        <v>123</v>
      </c>
      <c r="AI28" s="422"/>
      <c r="AJ28" s="422"/>
      <c r="AK28" s="422"/>
      <c r="AL28" s="423"/>
      <c r="AM28" s="421" t="s">
        <v>123</v>
      </c>
      <c r="AN28" s="422"/>
      <c r="AO28" s="422"/>
      <c r="AP28" s="422"/>
      <c r="AQ28" s="422"/>
      <c r="AR28" s="423"/>
      <c r="AS28" s="421" t="s">
        <v>131</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6852518</v>
      </c>
      <c r="BO28" s="441"/>
      <c r="BP28" s="441"/>
      <c r="BQ28" s="441"/>
      <c r="BR28" s="441"/>
      <c r="BS28" s="441"/>
      <c r="BT28" s="441"/>
      <c r="BU28" s="442"/>
      <c r="BV28" s="440">
        <v>5329876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30</v>
      </c>
      <c r="M29" s="422"/>
      <c r="N29" s="422"/>
      <c r="O29" s="422"/>
      <c r="P29" s="423"/>
      <c r="Q29" s="421">
        <v>5620</v>
      </c>
      <c r="R29" s="422"/>
      <c r="S29" s="422"/>
      <c r="T29" s="422"/>
      <c r="U29" s="422"/>
      <c r="V29" s="423"/>
      <c r="W29" s="488"/>
      <c r="X29" s="489"/>
      <c r="Y29" s="490"/>
      <c r="Z29" s="418" t="s">
        <v>179</v>
      </c>
      <c r="AA29" s="419"/>
      <c r="AB29" s="419"/>
      <c r="AC29" s="419"/>
      <c r="AD29" s="419"/>
      <c r="AE29" s="419"/>
      <c r="AF29" s="419"/>
      <c r="AG29" s="420"/>
      <c r="AH29" s="421">
        <v>1841</v>
      </c>
      <c r="AI29" s="422"/>
      <c r="AJ29" s="422"/>
      <c r="AK29" s="422"/>
      <c r="AL29" s="423"/>
      <c r="AM29" s="421">
        <v>5699310</v>
      </c>
      <c r="AN29" s="422"/>
      <c r="AO29" s="422"/>
      <c r="AP29" s="422"/>
      <c r="AQ29" s="422"/>
      <c r="AR29" s="423"/>
      <c r="AS29" s="421">
        <v>3096</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8261</v>
      </c>
      <c r="BO29" s="446"/>
      <c r="BP29" s="446"/>
      <c r="BQ29" s="446"/>
      <c r="BR29" s="446"/>
      <c r="BS29" s="446"/>
      <c r="BT29" s="446"/>
      <c r="BU29" s="447"/>
      <c r="BV29" s="445">
        <v>208201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101.2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3517638</v>
      </c>
      <c r="BO30" s="449"/>
      <c r="BP30" s="449"/>
      <c r="BQ30" s="449"/>
      <c r="BR30" s="449"/>
      <c r="BS30" s="449"/>
      <c r="BT30" s="449"/>
      <c r="BU30" s="450"/>
      <c r="BV30" s="448">
        <v>2645227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190</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188</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千葉県市町村総合事務組合（一般会計）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14</v>
      </c>
      <c r="CP34" s="404"/>
      <c r="CQ34" s="403" t="str">
        <f>IF('各会計、関係団体の財政状況及び健全化判断比率'!BS7="","",'各会計、関係団体の財政状況及び健全化判断比率'!BS7)</f>
        <v>市原市観光協会</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下水道事業特別会計</v>
      </c>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千葉県市町村総合事務組合（千葉県自治会館管理運営特別会計）</v>
      </c>
      <c r="BZ35" s="403"/>
      <c r="CA35" s="403"/>
      <c r="CB35" s="403"/>
      <c r="CC35" s="403"/>
      <c r="CD35" s="403"/>
      <c r="CE35" s="403"/>
      <c r="CF35" s="403"/>
      <c r="CG35" s="403"/>
      <c r="CH35" s="403"/>
      <c r="CI35" s="403"/>
      <c r="CJ35" s="403"/>
      <c r="CK35" s="403"/>
      <c r="CL35" s="403"/>
      <c r="CM35" s="403"/>
      <c r="CN35" s="193"/>
      <c r="CO35" s="404">
        <f t="shared" ref="CO35:CO43" si="3">IF(CQ35="","",CO34+1)</f>
        <v>15</v>
      </c>
      <c r="CP35" s="404"/>
      <c r="CQ35" s="403" t="str">
        <f>IF('各会計、関係団体の財政状況及び健全化判断比率'!BS8="","",'各会計、関係団体の財政状況及び健全化判断比率'!BS8)</f>
        <v>市原市文化振興財団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〇</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千葉県市町村総合事務組合（千葉県自治研修センター特別会計）</v>
      </c>
      <c r="BZ36" s="403"/>
      <c r="CA36" s="403"/>
      <c r="CB36" s="403"/>
      <c r="CC36" s="403"/>
      <c r="CD36" s="403"/>
      <c r="CE36" s="403"/>
      <c r="CF36" s="403"/>
      <c r="CG36" s="403"/>
      <c r="CH36" s="403"/>
      <c r="CI36" s="403"/>
      <c r="CJ36" s="403"/>
      <c r="CK36" s="403"/>
      <c r="CL36" s="403"/>
      <c r="CM36" s="403"/>
      <c r="CN36" s="193"/>
      <c r="CO36" s="404">
        <f t="shared" si="3"/>
        <v>16</v>
      </c>
      <c r="CP36" s="404"/>
      <c r="CQ36" s="403" t="str">
        <f>IF('各会計、関係団体の財政状況及び健全化判断比率'!BS9="","",'各会計、関係団体の財政状況及び健全化判断比率'!BS9)</f>
        <v>市原市体育協会</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千葉県市町村総合事務組合（千葉県市町村交通災害共済特別会計）</v>
      </c>
      <c r="BZ37" s="403"/>
      <c r="CA37" s="403"/>
      <c r="CB37" s="403"/>
      <c r="CC37" s="403"/>
      <c r="CD37" s="403"/>
      <c r="CE37" s="403"/>
      <c r="CF37" s="403"/>
      <c r="CG37" s="403"/>
      <c r="CH37" s="403"/>
      <c r="CI37" s="403"/>
      <c r="CJ37" s="403"/>
      <c r="CK37" s="403"/>
      <c r="CL37" s="403"/>
      <c r="CM37" s="403"/>
      <c r="CN37" s="193"/>
      <c r="CO37" s="404">
        <f t="shared" si="3"/>
        <v>17</v>
      </c>
      <c r="CP37" s="404"/>
      <c r="CQ37" s="403" t="str">
        <f>IF('各会計、関係団体の財政状況及び健全化判断比率'!BS10="","",'各会計、関係団体の財政状況及び健全化判断比率'!BS10)</f>
        <v>市原市地域振興財団</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〇</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千葉県後期高齢者医療広域連合（一般会計）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千葉県後期高齢者医療広域連合（後期高齢者医療特別会計）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n5eeSdYFatcJ+I/CkRtHQaUbCahCEMsHyxMPSc8a5p88aZZVzok5YYTXqY8fpu/Vg21R8cj0kQpjcIXdt47cA==" saltValue="qfR0fgTlJUPsD3Lgqrrlh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24" t="s">
        <v>552</v>
      </c>
      <c r="D34" s="1224"/>
      <c r="E34" s="1225"/>
      <c r="F34" s="32">
        <v>5.07</v>
      </c>
      <c r="G34" s="33">
        <v>5.49</v>
      </c>
      <c r="H34" s="33">
        <v>4.12</v>
      </c>
      <c r="I34" s="33">
        <v>5.89</v>
      </c>
      <c r="J34" s="34">
        <v>8.2799999999999994</v>
      </c>
      <c r="K34" s="22"/>
      <c r="L34" s="22"/>
      <c r="M34" s="22"/>
      <c r="N34" s="22"/>
      <c r="O34" s="22"/>
      <c r="P34" s="22"/>
    </row>
    <row r="35" spans="1:16" ht="39" customHeight="1" x14ac:dyDescent="0.15">
      <c r="A35" s="22"/>
      <c r="B35" s="35"/>
      <c r="C35" s="1218" t="s">
        <v>553</v>
      </c>
      <c r="D35" s="1219"/>
      <c r="E35" s="1220"/>
      <c r="F35" s="36">
        <v>6.75</v>
      </c>
      <c r="G35" s="37">
        <v>6.45</v>
      </c>
      <c r="H35" s="37">
        <v>6.06</v>
      </c>
      <c r="I35" s="37">
        <v>5.64</v>
      </c>
      <c r="J35" s="38">
        <v>5.12</v>
      </c>
      <c r="K35" s="22"/>
      <c r="L35" s="22"/>
      <c r="M35" s="22"/>
      <c r="N35" s="22"/>
      <c r="O35" s="22"/>
      <c r="P35" s="22"/>
    </row>
    <row r="36" spans="1:16" ht="39" customHeight="1" x14ac:dyDescent="0.15">
      <c r="A36" s="22"/>
      <c r="B36" s="35"/>
      <c r="C36" s="1218" t="s">
        <v>554</v>
      </c>
      <c r="D36" s="1219"/>
      <c r="E36" s="1220"/>
      <c r="F36" s="36">
        <v>0.36</v>
      </c>
      <c r="G36" s="37">
        <v>0.68</v>
      </c>
      <c r="H36" s="37">
        <v>0.53</v>
      </c>
      <c r="I36" s="37">
        <v>0.61</v>
      </c>
      <c r="J36" s="38">
        <v>0.99</v>
      </c>
      <c r="K36" s="22"/>
      <c r="L36" s="22"/>
      <c r="M36" s="22"/>
      <c r="N36" s="22"/>
      <c r="O36" s="22"/>
      <c r="P36" s="22"/>
    </row>
    <row r="37" spans="1:16" ht="39" customHeight="1" x14ac:dyDescent="0.15">
      <c r="A37" s="22"/>
      <c r="B37" s="35"/>
      <c r="C37" s="1218" t="s">
        <v>555</v>
      </c>
      <c r="D37" s="1219"/>
      <c r="E37" s="1220"/>
      <c r="F37" s="36">
        <v>0.11</v>
      </c>
      <c r="G37" s="37">
        <v>0.13</v>
      </c>
      <c r="H37" s="37">
        <v>0.1</v>
      </c>
      <c r="I37" s="37">
        <v>0.12</v>
      </c>
      <c r="J37" s="38">
        <v>0.12</v>
      </c>
      <c r="K37" s="22"/>
      <c r="L37" s="22"/>
      <c r="M37" s="22"/>
      <c r="N37" s="22"/>
      <c r="O37" s="22"/>
      <c r="P37" s="22"/>
    </row>
    <row r="38" spans="1:16" ht="39" customHeight="1" x14ac:dyDescent="0.15">
      <c r="A38" s="22"/>
      <c r="B38" s="35"/>
      <c r="C38" s="1218" t="s">
        <v>556</v>
      </c>
      <c r="D38" s="1219"/>
      <c r="E38" s="1220"/>
      <c r="F38" s="36">
        <v>0.05</v>
      </c>
      <c r="G38" s="37">
        <v>0.06</v>
      </c>
      <c r="H38" s="37">
        <v>0.05</v>
      </c>
      <c r="I38" s="37">
        <v>0.04</v>
      </c>
      <c r="J38" s="38">
        <v>0.04</v>
      </c>
      <c r="K38" s="22"/>
      <c r="L38" s="22"/>
      <c r="M38" s="22"/>
      <c r="N38" s="22"/>
      <c r="O38" s="22"/>
      <c r="P38" s="22"/>
    </row>
    <row r="39" spans="1:16" ht="39" customHeight="1" x14ac:dyDescent="0.15">
      <c r="A39" s="22"/>
      <c r="B39" s="35"/>
      <c r="C39" s="1218" t="s">
        <v>557</v>
      </c>
      <c r="D39" s="1219"/>
      <c r="E39" s="1220"/>
      <c r="F39" s="36">
        <v>0</v>
      </c>
      <c r="G39" s="37">
        <v>0</v>
      </c>
      <c r="H39" s="37">
        <v>0</v>
      </c>
      <c r="I39" s="37">
        <v>0</v>
      </c>
      <c r="J39" s="38">
        <v>0</v>
      </c>
      <c r="K39" s="22"/>
      <c r="L39" s="22"/>
      <c r="M39" s="22"/>
      <c r="N39" s="22"/>
      <c r="O39" s="22"/>
      <c r="P39" s="22"/>
    </row>
    <row r="40" spans="1:16" ht="39" customHeight="1" x14ac:dyDescent="0.15">
      <c r="A40" s="22"/>
      <c r="B40" s="35"/>
      <c r="C40" s="1218" t="s">
        <v>558</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559</v>
      </c>
      <c r="D42" s="1219"/>
      <c r="E42" s="1220"/>
      <c r="F42" s="36" t="s">
        <v>501</v>
      </c>
      <c r="G42" s="37" t="s">
        <v>501</v>
      </c>
      <c r="H42" s="37" t="s">
        <v>501</v>
      </c>
      <c r="I42" s="37" t="s">
        <v>501</v>
      </c>
      <c r="J42" s="38" t="s">
        <v>501</v>
      </c>
      <c r="K42" s="22"/>
      <c r="L42" s="22"/>
      <c r="M42" s="22"/>
      <c r="N42" s="22"/>
      <c r="O42" s="22"/>
      <c r="P42" s="22"/>
    </row>
    <row r="43" spans="1:16" ht="39" customHeight="1" thickBot="1" x14ac:dyDescent="0.2">
      <c r="A43" s="22"/>
      <c r="B43" s="40"/>
      <c r="C43" s="1221" t="s">
        <v>560</v>
      </c>
      <c r="D43" s="1222"/>
      <c r="E43" s="1223"/>
      <c r="F43" s="41" t="s">
        <v>501</v>
      </c>
      <c r="G43" s="42" t="s">
        <v>501</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6+U2AaH1rwU1zNj1QyCk7SoBQdvkfww03UolQihJe5sFZ4mnif6E9os3YmKR/J4bhX9ZUu8nb+Fm2Khkr/Zow==" saltValue="I9jPGCy8H1aqD/ijQV9V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6756</v>
      </c>
      <c r="L45" s="60">
        <v>7330</v>
      </c>
      <c r="M45" s="60">
        <v>6663</v>
      </c>
      <c r="N45" s="60">
        <v>6550</v>
      </c>
      <c r="O45" s="61">
        <v>6524</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x14ac:dyDescent="0.15">
      <c r="A47" s="48"/>
      <c r="B47" s="1236"/>
      <c r="C47" s="1237"/>
      <c r="D47" s="62"/>
      <c r="E47" s="1228" t="s">
        <v>14</v>
      </c>
      <c r="F47" s="1228"/>
      <c r="G47" s="1228"/>
      <c r="H47" s="1228"/>
      <c r="I47" s="1228"/>
      <c r="J47" s="1229"/>
      <c r="K47" s="63">
        <v>20</v>
      </c>
      <c r="L47" s="64">
        <v>30</v>
      </c>
      <c r="M47" s="64">
        <v>30</v>
      </c>
      <c r="N47" s="64">
        <v>30</v>
      </c>
      <c r="O47" s="65">
        <v>30</v>
      </c>
      <c r="P47" s="48"/>
      <c r="Q47" s="48"/>
      <c r="R47" s="48"/>
      <c r="S47" s="48"/>
      <c r="T47" s="48"/>
      <c r="U47" s="48"/>
    </row>
    <row r="48" spans="1:21" ht="30.75" customHeight="1" x14ac:dyDescent="0.15">
      <c r="A48" s="48"/>
      <c r="B48" s="1236"/>
      <c r="C48" s="1237"/>
      <c r="D48" s="62"/>
      <c r="E48" s="1228" t="s">
        <v>15</v>
      </c>
      <c r="F48" s="1228"/>
      <c r="G48" s="1228"/>
      <c r="H48" s="1228"/>
      <c r="I48" s="1228"/>
      <c r="J48" s="1229"/>
      <c r="K48" s="63">
        <v>2362</v>
      </c>
      <c r="L48" s="64">
        <v>2315</v>
      </c>
      <c r="M48" s="64">
        <v>2109</v>
      </c>
      <c r="N48" s="64">
        <v>1992</v>
      </c>
      <c r="O48" s="65">
        <v>1865</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501</v>
      </c>
      <c r="L49" s="64" t="s">
        <v>501</v>
      </c>
      <c r="M49" s="64" t="s">
        <v>501</v>
      </c>
      <c r="N49" s="64" t="s">
        <v>501</v>
      </c>
      <c r="O49" s="65" t="s">
        <v>501</v>
      </c>
      <c r="P49" s="48"/>
      <c r="Q49" s="48"/>
      <c r="R49" s="48"/>
      <c r="S49" s="48"/>
      <c r="T49" s="48"/>
      <c r="U49" s="48"/>
    </row>
    <row r="50" spans="1:21" ht="30.75" customHeight="1" x14ac:dyDescent="0.15">
      <c r="A50" s="48"/>
      <c r="B50" s="1236"/>
      <c r="C50" s="1237"/>
      <c r="D50" s="62"/>
      <c r="E50" s="1228" t="s">
        <v>17</v>
      </c>
      <c r="F50" s="1228"/>
      <c r="G50" s="1228"/>
      <c r="H50" s="1228"/>
      <c r="I50" s="1228"/>
      <c r="J50" s="1229"/>
      <c r="K50" s="63">
        <v>253</v>
      </c>
      <c r="L50" s="64">
        <v>224</v>
      </c>
      <c r="M50" s="64">
        <v>224</v>
      </c>
      <c r="N50" s="64">
        <v>240</v>
      </c>
      <c r="O50" s="65">
        <v>213</v>
      </c>
      <c r="P50" s="48"/>
      <c r="Q50" s="48"/>
      <c r="R50" s="48"/>
      <c r="S50" s="48"/>
      <c r="T50" s="48"/>
      <c r="U50" s="48"/>
    </row>
    <row r="51" spans="1:21" ht="30.75" customHeight="1" x14ac:dyDescent="0.15">
      <c r="A51" s="48"/>
      <c r="B51" s="1238"/>
      <c r="C51" s="1239"/>
      <c r="D51" s="66"/>
      <c r="E51" s="1228" t="s">
        <v>18</v>
      </c>
      <c r="F51" s="1228"/>
      <c r="G51" s="1228"/>
      <c r="H51" s="1228"/>
      <c r="I51" s="1228"/>
      <c r="J51" s="1229"/>
      <c r="K51" s="63">
        <v>6</v>
      </c>
      <c r="L51" s="64">
        <v>1</v>
      </c>
      <c r="M51" s="64">
        <v>1</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6579</v>
      </c>
      <c r="L52" s="64">
        <v>6738</v>
      </c>
      <c r="M52" s="64">
        <v>6178</v>
      </c>
      <c r="N52" s="64">
        <v>5987</v>
      </c>
      <c r="O52" s="65">
        <v>5752</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2818</v>
      </c>
      <c r="L53" s="69">
        <v>3162</v>
      </c>
      <c r="M53" s="69">
        <v>2849</v>
      </c>
      <c r="N53" s="69">
        <v>2825</v>
      </c>
      <c r="O53" s="70">
        <v>2880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mvgvXdftIsYE5P26o2JWLvRTsriFPQzinNQKEcdaLUCqAjNs5dKbcAy+OSK3NvaU+11B3ElR47rrtMAepSlUQ==" saltValue="PloVlEtPlJMMeDetkSQ8P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543</v>
      </c>
      <c r="J40" s="79" t="s">
        <v>544</v>
      </c>
      <c r="K40" s="79" t="s">
        <v>545</v>
      </c>
      <c r="L40" s="79" t="s">
        <v>546</v>
      </c>
      <c r="M40" s="80" t="s">
        <v>547</v>
      </c>
    </row>
    <row r="41" spans="2:13" ht="27.75" customHeight="1" x14ac:dyDescent="0.15">
      <c r="B41" s="1254" t="s">
        <v>24</v>
      </c>
      <c r="C41" s="1255"/>
      <c r="D41" s="81"/>
      <c r="E41" s="1256" t="s">
        <v>25</v>
      </c>
      <c r="F41" s="1256"/>
      <c r="G41" s="1256"/>
      <c r="H41" s="1257"/>
      <c r="I41" s="82">
        <v>56449</v>
      </c>
      <c r="J41" s="83">
        <v>53940</v>
      </c>
      <c r="K41" s="83">
        <v>52074</v>
      </c>
      <c r="L41" s="83">
        <v>50462</v>
      </c>
      <c r="M41" s="84">
        <v>49084</v>
      </c>
    </row>
    <row r="42" spans="2:13" ht="27.75" customHeight="1" x14ac:dyDescent="0.15">
      <c r="B42" s="1244"/>
      <c r="C42" s="1245"/>
      <c r="D42" s="85"/>
      <c r="E42" s="1248" t="s">
        <v>26</v>
      </c>
      <c r="F42" s="1248"/>
      <c r="G42" s="1248"/>
      <c r="H42" s="1249"/>
      <c r="I42" s="86" t="s">
        <v>501</v>
      </c>
      <c r="J42" s="87" t="s">
        <v>501</v>
      </c>
      <c r="K42" s="87" t="s">
        <v>501</v>
      </c>
      <c r="L42" s="87" t="s">
        <v>501</v>
      </c>
      <c r="M42" s="88" t="s">
        <v>501</v>
      </c>
    </row>
    <row r="43" spans="2:13" ht="27.75" customHeight="1" x14ac:dyDescent="0.15">
      <c r="B43" s="1244"/>
      <c r="C43" s="1245"/>
      <c r="D43" s="85"/>
      <c r="E43" s="1248" t="s">
        <v>27</v>
      </c>
      <c r="F43" s="1248"/>
      <c r="G43" s="1248"/>
      <c r="H43" s="1249"/>
      <c r="I43" s="86">
        <v>24740</v>
      </c>
      <c r="J43" s="87">
        <v>23714</v>
      </c>
      <c r="K43" s="87">
        <v>22874</v>
      </c>
      <c r="L43" s="87">
        <v>21324</v>
      </c>
      <c r="M43" s="88">
        <v>19332</v>
      </c>
    </row>
    <row r="44" spans="2:13" ht="27.75" customHeight="1" x14ac:dyDescent="0.15">
      <c r="B44" s="1244"/>
      <c r="C44" s="1245"/>
      <c r="D44" s="85"/>
      <c r="E44" s="1248" t="s">
        <v>28</v>
      </c>
      <c r="F44" s="1248"/>
      <c r="G44" s="1248"/>
      <c r="H44" s="1249"/>
      <c r="I44" s="86" t="s">
        <v>501</v>
      </c>
      <c r="J44" s="87" t="s">
        <v>501</v>
      </c>
      <c r="K44" s="87" t="s">
        <v>501</v>
      </c>
      <c r="L44" s="87" t="s">
        <v>501</v>
      </c>
      <c r="M44" s="88" t="s">
        <v>501</v>
      </c>
    </row>
    <row r="45" spans="2:13" ht="27.75" customHeight="1" x14ac:dyDescent="0.15">
      <c r="B45" s="1244"/>
      <c r="C45" s="1245"/>
      <c r="D45" s="85"/>
      <c r="E45" s="1248" t="s">
        <v>29</v>
      </c>
      <c r="F45" s="1248"/>
      <c r="G45" s="1248"/>
      <c r="H45" s="1249"/>
      <c r="I45" s="86">
        <v>18755</v>
      </c>
      <c r="J45" s="87">
        <v>17268</v>
      </c>
      <c r="K45" s="87">
        <v>16967</v>
      </c>
      <c r="L45" s="87">
        <v>14983</v>
      </c>
      <c r="M45" s="88">
        <v>14453</v>
      </c>
    </row>
    <row r="46" spans="2:13" ht="27.75" customHeight="1" x14ac:dyDescent="0.15">
      <c r="B46" s="1244"/>
      <c r="C46" s="1245"/>
      <c r="D46" s="89"/>
      <c r="E46" s="1248" t="s">
        <v>30</v>
      </c>
      <c r="F46" s="1248"/>
      <c r="G46" s="1248"/>
      <c r="H46" s="1249"/>
      <c r="I46" s="86">
        <v>8</v>
      </c>
      <c r="J46" s="87">
        <v>8</v>
      </c>
      <c r="K46" s="87">
        <v>8</v>
      </c>
      <c r="L46" s="87">
        <v>8</v>
      </c>
      <c r="M46" s="88">
        <v>53</v>
      </c>
    </row>
    <row r="47" spans="2:13" ht="27.75" customHeight="1" x14ac:dyDescent="0.15">
      <c r="B47" s="1244"/>
      <c r="C47" s="1245"/>
      <c r="D47" s="90"/>
      <c r="E47" s="1258" t="s">
        <v>31</v>
      </c>
      <c r="F47" s="1259"/>
      <c r="G47" s="1259"/>
      <c r="H47" s="1260"/>
      <c r="I47" s="86" t="s">
        <v>501</v>
      </c>
      <c r="J47" s="87" t="s">
        <v>501</v>
      </c>
      <c r="K47" s="87" t="s">
        <v>501</v>
      </c>
      <c r="L47" s="87" t="s">
        <v>501</v>
      </c>
      <c r="M47" s="88" t="s">
        <v>501</v>
      </c>
    </row>
    <row r="48" spans="2:13" ht="27.75" customHeight="1" x14ac:dyDescent="0.15">
      <c r="B48" s="1244"/>
      <c r="C48" s="1245"/>
      <c r="D48" s="85"/>
      <c r="E48" s="1248" t="s">
        <v>32</v>
      </c>
      <c r="F48" s="1248"/>
      <c r="G48" s="1248"/>
      <c r="H48" s="1249"/>
      <c r="I48" s="86" t="s">
        <v>501</v>
      </c>
      <c r="J48" s="87" t="s">
        <v>501</v>
      </c>
      <c r="K48" s="87" t="s">
        <v>501</v>
      </c>
      <c r="L48" s="87" t="s">
        <v>501</v>
      </c>
      <c r="M48" s="88" t="s">
        <v>501</v>
      </c>
    </row>
    <row r="49" spans="2:13" ht="27.75" customHeight="1" x14ac:dyDescent="0.15">
      <c r="B49" s="1246"/>
      <c r="C49" s="1247"/>
      <c r="D49" s="85"/>
      <c r="E49" s="1248" t="s">
        <v>33</v>
      </c>
      <c r="F49" s="1248"/>
      <c r="G49" s="1248"/>
      <c r="H49" s="1249"/>
      <c r="I49" s="86" t="s">
        <v>501</v>
      </c>
      <c r="J49" s="87" t="s">
        <v>501</v>
      </c>
      <c r="K49" s="87" t="s">
        <v>501</v>
      </c>
      <c r="L49" s="87" t="s">
        <v>501</v>
      </c>
      <c r="M49" s="88" t="s">
        <v>501</v>
      </c>
    </row>
    <row r="50" spans="2:13" ht="27.75" customHeight="1" x14ac:dyDescent="0.15">
      <c r="B50" s="1242" t="s">
        <v>34</v>
      </c>
      <c r="C50" s="1243"/>
      <c r="D50" s="91"/>
      <c r="E50" s="1248" t="s">
        <v>35</v>
      </c>
      <c r="F50" s="1248"/>
      <c r="G50" s="1248"/>
      <c r="H50" s="1249"/>
      <c r="I50" s="86">
        <v>9222</v>
      </c>
      <c r="J50" s="87">
        <v>8323</v>
      </c>
      <c r="K50" s="87">
        <v>9458</v>
      </c>
      <c r="L50" s="87">
        <v>8398</v>
      </c>
      <c r="M50" s="88">
        <v>10752</v>
      </c>
    </row>
    <row r="51" spans="2:13" ht="27.75" customHeight="1" x14ac:dyDescent="0.15">
      <c r="B51" s="1244"/>
      <c r="C51" s="1245"/>
      <c r="D51" s="85"/>
      <c r="E51" s="1248" t="s">
        <v>36</v>
      </c>
      <c r="F51" s="1248"/>
      <c r="G51" s="1248"/>
      <c r="H51" s="1249"/>
      <c r="I51" s="86">
        <v>11795</v>
      </c>
      <c r="J51" s="87">
        <v>11430</v>
      </c>
      <c r="K51" s="87">
        <v>13112</v>
      </c>
      <c r="L51" s="87">
        <v>12719</v>
      </c>
      <c r="M51" s="88">
        <v>9544</v>
      </c>
    </row>
    <row r="52" spans="2:13" ht="27.75" customHeight="1" x14ac:dyDescent="0.15">
      <c r="B52" s="1246"/>
      <c r="C52" s="1247"/>
      <c r="D52" s="85"/>
      <c r="E52" s="1248" t="s">
        <v>37</v>
      </c>
      <c r="F52" s="1248"/>
      <c r="G52" s="1248"/>
      <c r="H52" s="1249"/>
      <c r="I52" s="86">
        <v>46446</v>
      </c>
      <c r="J52" s="87">
        <v>43290</v>
      </c>
      <c r="K52" s="87">
        <v>41418</v>
      </c>
      <c r="L52" s="87">
        <v>39419</v>
      </c>
      <c r="M52" s="88">
        <v>38850</v>
      </c>
    </row>
    <row r="53" spans="2:13" ht="27.75" customHeight="1" thickBot="1" x14ac:dyDescent="0.2">
      <c r="B53" s="1250" t="s">
        <v>38</v>
      </c>
      <c r="C53" s="1251"/>
      <c r="D53" s="92"/>
      <c r="E53" s="1252" t="s">
        <v>39</v>
      </c>
      <c r="F53" s="1252"/>
      <c r="G53" s="1252"/>
      <c r="H53" s="1253"/>
      <c r="I53" s="93">
        <v>32489</v>
      </c>
      <c r="J53" s="94">
        <v>31885</v>
      </c>
      <c r="K53" s="94">
        <v>27936</v>
      </c>
      <c r="L53" s="94">
        <v>26241</v>
      </c>
      <c r="M53" s="95">
        <v>23775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TtKSDOfXfGeL7Re9U7eQUESix+6YosYtO9xigW2ts3vnYkMKKC+2ZeXz2MFfXap2WdHJY3P3doLsnRJcjPdbQ==" saltValue="RTn8LbdZ5jLutlE4ciXW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545</v>
      </c>
      <c r="G54" s="104" t="s">
        <v>546</v>
      </c>
      <c r="H54" s="105" t="s">
        <v>547</v>
      </c>
    </row>
    <row r="55" spans="2:8" ht="52.5" customHeight="1" x14ac:dyDescent="0.15">
      <c r="B55" s="106"/>
      <c r="C55" s="1269" t="s">
        <v>42</v>
      </c>
      <c r="D55" s="1269"/>
      <c r="E55" s="1270"/>
      <c r="F55" s="107">
        <v>5333</v>
      </c>
      <c r="G55" s="107">
        <v>5330</v>
      </c>
      <c r="H55" s="108">
        <v>6853</v>
      </c>
    </row>
    <row r="56" spans="2:8" ht="52.5" customHeight="1" x14ac:dyDescent="0.15">
      <c r="B56" s="109"/>
      <c r="C56" s="1271" t="s">
        <v>43</v>
      </c>
      <c r="D56" s="1271"/>
      <c r="E56" s="1272"/>
      <c r="F56" s="110">
        <v>508</v>
      </c>
      <c r="G56" s="110">
        <v>208</v>
      </c>
      <c r="H56" s="111">
        <v>8</v>
      </c>
    </row>
    <row r="57" spans="2:8" ht="53.25" customHeight="1" x14ac:dyDescent="0.15">
      <c r="B57" s="109"/>
      <c r="C57" s="1273" t="s">
        <v>44</v>
      </c>
      <c r="D57" s="1273"/>
      <c r="E57" s="1274"/>
      <c r="F57" s="112">
        <v>2891</v>
      </c>
      <c r="G57" s="112">
        <v>2645</v>
      </c>
      <c r="H57" s="113">
        <v>3518</v>
      </c>
    </row>
    <row r="58" spans="2:8" ht="45.75" customHeight="1" x14ac:dyDescent="0.15">
      <c r="B58" s="114"/>
      <c r="C58" s="1261" t="s">
        <v>564</v>
      </c>
      <c r="D58" s="1262"/>
      <c r="E58" s="1263"/>
      <c r="F58" s="115">
        <v>1123</v>
      </c>
      <c r="G58" s="115">
        <v>908</v>
      </c>
      <c r="H58" s="116">
        <v>1797</v>
      </c>
    </row>
    <row r="59" spans="2:8" ht="45.75" customHeight="1" x14ac:dyDescent="0.15">
      <c r="B59" s="114"/>
      <c r="C59" s="1261" t="s">
        <v>567</v>
      </c>
      <c r="D59" s="1262"/>
      <c r="E59" s="1263"/>
      <c r="F59" s="115">
        <v>865</v>
      </c>
      <c r="G59" s="115">
        <v>806</v>
      </c>
      <c r="H59" s="116">
        <v>766</v>
      </c>
    </row>
    <row r="60" spans="2:8" ht="45.75" customHeight="1" x14ac:dyDescent="0.15">
      <c r="B60" s="114"/>
      <c r="C60" s="1261" t="s">
        <v>565</v>
      </c>
      <c r="D60" s="1262"/>
      <c r="E60" s="1263"/>
      <c r="F60" s="115">
        <v>589</v>
      </c>
      <c r="G60" s="115">
        <v>607</v>
      </c>
      <c r="H60" s="116">
        <v>632</v>
      </c>
    </row>
    <row r="61" spans="2:8" ht="45.75" customHeight="1" x14ac:dyDescent="0.15">
      <c r="B61" s="114"/>
      <c r="C61" s="1261" t="s">
        <v>583</v>
      </c>
      <c r="D61" s="1262"/>
      <c r="E61" s="1263"/>
      <c r="F61" s="115">
        <v>197</v>
      </c>
      <c r="G61" s="115">
        <v>197</v>
      </c>
      <c r="H61" s="116">
        <v>196</v>
      </c>
    </row>
    <row r="62" spans="2:8" ht="45.75" customHeight="1" thickBot="1" x14ac:dyDescent="0.2">
      <c r="B62" s="117"/>
      <c r="C62" s="1264" t="s">
        <v>566</v>
      </c>
      <c r="D62" s="1265"/>
      <c r="E62" s="1266"/>
      <c r="F62" s="118">
        <v>116</v>
      </c>
      <c r="G62" s="118">
        <v>116</v>
      </c>
      <c r="H62" s="119">
        <v>102</v>
      </c>
    </row>
    <row r="63" spans="2:8" ht="52.5" customHeight="1" thickBot="1" x14ac:dyDescent="0.2">
      <c r="B63" s="120"/>
      <c r="C63" s="1267" t="s">
        <v>45</v>
      </c>
      <c r="D63" s="1267"/>
      <c r="E63" s="1268"/>
      <c r="F63" s="121">
        <v>8732</v>
      </c>
      <c r="G63" s="121">
        <v>8183</v>
      </c>
      <c r="H63" s="122">
        <v>10378</v>
      </c>
    </row>
    <row r="64" spans="2:8" ht="15" customHeight="1" x14ac:dyDescent="0.15"/>
    <row r="65" ht="0" hidden="1" customHeight="1" x14ac:dyDescent="0.15"/>
    <row r="66" ht="0" hidden="1" customHeight="1" x14ac:dyDescent="0.15"/>
  </sheetData>
  <sheetProtection algorithmName="SHA-512" hashValue="8s+B18/heHJCPY92QKJyjCbOFIUH6Xwi/oyVHrERlek5Au32X2fq93t+euI/pvukxuZz0N/MAZuYD/mc+Lfg2A==" saltValue="AWcmsb+J6K+fxqcmb9ib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595</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587</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543</v>
      </c>
      <c r="BQ50" s="1290"/>
      <c r="BR50" s="1290"/>
      <c r="BS50" s="1290"/>
      <c r="BT50" s="1290"/>
      <c r="BU50" s="1290"/>
      <c r="BV50" s="1290"/>
      <c r="BW50" s="1290"/>
      <c r="BX50" s="1290" t="s">
        <v>544</v>
      </c>
      <c r="BY50" s="1290"/>
      <c r="BZ50" s="1290"/>
      <c r="CA50" s="1290"/>
      <c r="CB50" s="1290"/>
      <c r="CC50" s="1290"/>
      <c r="CD50" s="1290"/>
      <c r="CE50" s="1290"/>
      <c r="CF50" s="1290" t="s">
        <v>545</v>
      </c>
      <c r="CG50" s="1290"/>
      <c r="CH50" s="1290"/>
      <c r="CI50" s="1290"/>
      <c r="CJ50" s="1290"/>
      <c r="CK50" s="1290"/>
      <c r="CL50" s="1290"/>
      <c r="CM50" s="1290"/>
      <c r="CN50" s="1290" t="s">
        <v>546</v>
      </c>
      <c r="CO50" s="1290"/>
      <c r="CP50" s="1290"/>
      <c r="CQ50" s="1290"/>
      <c r="CR50" s="1290"/>
      <c r="CS50" s="1290"/>
      <c r="CT50" s="1290"/>
      <c r="CU50" s="1290"/>
      <c r="CV50" s="1290" t="s">
        <v>547</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588</v>
      </c>
      <c r="AO51" s="1293"/>
      <c r="AP51" s="1293"/>
      <c r="AQ51" s="1293"/>
      <c r="AR51" s="1293"/>
      <c r="AS51" s="1293"/>
      <c r="AT51" s="1293"/>
      <c r="AU51" s="1293"/>
      <c r="AV51" s="1293"/>
      <c r="AW51" s="1293"/>
      <c r="AX51" s="1293"/>
      <c r="AY51" s="1293"/>
      <c r="AZ51" s="1293"/>
      <c r="BA51" s="1293"/>
      <c r="BB51" s="1293" t="s">
        <v>589</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v>56.3</v>
      </c>
      <c r="CO51" s="1276"/>
      <c r="CP51" s="1276"/>
      <c r="CQ51" s="1276"/>
      <c r="CR51" s="1276"/>
      <c r="CS51" s="1276"/>
      <c r="CT51" s="1276"/>
      <c r="CU51" s="1276"/>
      <c r="CV51" s="1276">
        <v>49.7</v>
      </c>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590</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64.400000000000006</v>
      </c>
      <c r="CO53" s="1276"/>
      <c r="CP53" s="1276"/>
      <c r="CQ53" s="1276"/>
      <c r="CR53" s="1276"/>
      <c r="CS53" s="1276"/>
      <c r="CT53" s="1276"/>
      <c r="CU53" s="1276"/>
      <c r="CV53" s="1276">
        <v>65</v>
      </c>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591</v>
      </c>
      <c r="AO55" s="1290"/>
      <c r="AP55" s="1290"/>
      <c r="AQ55" s="1290"/>
      <c r="AR55" s="1290"/>
      <c r="AS55" s="1290"/>
      <c r="AT55" s="1290"/>
      <c r="AU55" s="1290"/>
      <c r="AV55" s="1290"/>
      <c r="AW55" s="1290"/>
      <c r="AX55" s="1290"/>
      <c r="AY55" s="1290"/>
      <c r="AZ55" s="1290"/>
      <c r="BA55" s="1290"/>
      <c r="BB55" s="1293" t="s">
        <v>589</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24.1</v>
      </c>
      <c r="CO55" s="1276"/>
      <c r="CP55" s="1276"/>
      <c r="CQ55" s="1276"/>
      <c r="CR55" s="1276"/>
      <c r="CS55" s="1276"/>
      <c r="CT55" s="1276"/>
      <c r="CU55" s="1276"/>
      <c r="CV55" s="1276">
        <v>20.100000000000001</v>
      </c>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590</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57.1</v>
      </c>
      <c r="CO57" s="1276"/>
      <c r="CP57" s="1276"/>
      <c r="CQ57" s="1276"/>
      <c r="CR57" s="1276"/>
      <c r="CS57" s="1276"/>
      <c r="CT57" s="1276"/>
      <c r="CU57" s="1276"/>
      <c r="CV57" s="1276">
        <v>55.3</v>
      </c>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592</v>
      </c>
    </row>
    <row r="64" spans="1:109" x14ac:dyDescent="0.15">
      <c r="B64" s="374"/>
      <c r="G64" s="381"/>
      <c r="I64" s="394"/>
      <c r="J64" s="394"/>
      <c r="K64" s="394"/>
      <c r="L64" s="394"/>
      <c r="M64" s="394"/>
      <c r="N64" s="395"/>
      <c r="AM64" s="381"/>
      <c r="AN64" s="381" t="s">
        <v>586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594</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587</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543</v>
      </c>
      <c r="BQ72" s="1290"/>
      <c r="BR72" s="1290"/>
      <c r="BS72" s="1290"/>
      <c r="BT72" s="1290"/>
      <c r="BU72" s="1290"/>
      <c r="BV72" s="1290"/>
      <c r="BW72" s="1290"/>
      <c r="BX72" s="1290" t="s">
        <v>544</v>
      </c>
      <c r="BY72" s="1290"/>
      <c r="BZ72" s="1290"/>
      <c r="CA72" s="1290"/>
      <c r="CB72" s="1290"/>
      <c r="CC72" s="1290"/>
      <c r="CD72" s="1290"/>
      <c r="CE72" s="1290"/>
      <c r="CF72" s="1290" t="s">
        <v>545</v>
      </c>
      <c r="CG72" s="1290"/>
      <c r="CH72" s="1290"/>
      <c r="CI72" s="1290"/>
      <c r="CJ72" s="1290"/>
      <c r="CK72" s="1290"/>
      <c r="CL72" s="1290"/>
      <c r="CM72" s="1290"/>
      <c r="CN72" s="1290" t="s">
        <v>546</v>
      </c>
      <c r="CO72" s="1290"/>
      <c r="CP72" s="1290"/>
      <c r="CQ72" s="1290"/>
      <c r="CR72" s="1290"/>
      <c r="CS72" s="1290"/>
      <c r="CT72" s="1290"/>
      <c r="CU72" s="1290"/>
      <c r="CV72" s="1290" t="s">
        <v>547</v>
      </c>
      <c r="CW72" s="1290"/>
      <c r="CX72" s="1290"/>
      <c r="CY72" s="1290"/>
      <c r="CZ72" s="1290"/>
      <c r="DA72" s="1290"/>
      <c r="DB72" s="1290"/>
      <c r="DC72" s="1290"/>
    </row>
    <row r="73" spans="2:107" x14ac:dyDescent="0.15">
      <c r="B73" s="374"/>
      <c r="G73" s="1291"/>
      <c r="H73" s="1291"/>
      <c r="I73" s="1291"/>
      <c r="J73" s="1291"/>
      <c r="K73" s="1296"/>
      <c r="L73" s="1296"/>
      <c r="M73" s="1296"/>
      <c r="N73" s="1296"/>
      <c r="AM73" s="383"/>
      <c r="AN73" s="1293" t="s">
        <v>588</v>
      </c>
      <c r="AO73" s="1293"/>
      <c r="AP73" s="1293"/>
      <c r="AQ73" s="1293"/>
      <c r="AR73" s="1293"/>
      <c r="AS73" s="1293"/>
      <c r="AT73" s="1293"/>
      <c r="AU73" s="1293"/>
      <c r="AV73" s="1293"/>
      <c r="AW73" s="1293"/>
      <c r="AX73" s="1293"/>
      <c r="AY73" s="1293"/>
      <c r="AZ73" s="1293"/>
      <c r="BA73" s="1293"/>
      <c r="BB73" s="1293" t="s">
        <v>589</v>
      </c>
      <c r="BC73" s="1293"/>
      <c r="BD73" s="1293"/>
      <c r="BE73" s="1293"/>
      <c r="BF73" s="1293"/>
      <c r="BG73" s="1293"/>
      <c r="BH73" s="1293"/>
      <c r="BI73" s="1293"/>
      <c r="BJ73" s="1293"/>
      <c r="BK73" s="1293"/>
      <c r="BL73" s="1293"/>
      <c r="BM73" s="1293"/>
      <c r="BN73" s="1293"/>
      <c r="BO73" s="1293"/>
      <c r="BP73" s="1276">
        <v>69.599999999999994</v>
      </c>
      <c r="BQ73" s="1276"/>
      <c r="BR73" s="1276"/>
      <c r="BS73" s="1276"/>
      <c r="BT73" s="1276"/>
      <c r="BU73" s="1276"/>
      <c r="BV73" s="1276"/>
      <c r="BW73" s="1276"/>
      <c r="BX73" s="1276">
        <v>69.5</v>
      </c>
      <c r="BY73" s="1276"/>
      <c r="BZ73" s="1276"/>
      <c r="CA73" s="1276"/>
      <c r="CB73" s="1276"/>
      <c r="CC73" s="1276"/>
      <c r="CD73" s="1276"/>
      <c r="CE73" s="1276"/>
      <c r="CF73" s="1276">
        <v>60.1</v>
      </c>
      <c r="CG73" s="1276"/>
      <c r="CH73" s="1276"/>
      <c r="CI73" s="1276"/>
      <c r="CJ73" s="1276"/>
      <c r="CK73" s="1276"/>
      <c r="CL73" s="1276"/>
      <c r="CM73" s="1276"/>
      <c r="CN73" s="1276">
        <v>56.3</v>
      </c>
      <c r="CO73" s="1276"/>
      <c r="CP73" s="1276"/>
      <c r="CQ73" s="1276"/>
      <c r="CR73" s="1276"/>
      <c r="CS73" s="1276"/>
      <c r="CT73" s="1276"/>
      <c r="CU73" s="1276"/>
      <c r="CV73" s="1276">
        <v>49.7</v>
      </c>
      <c r="CW73" s="1276"/>
      <c r="CX73" s="1276"/>
      <c r="CY73" s="1276"/>
      <c r="CZ73" s="1276"/>
      <c r="DA73" s="1276"/>
      <c r="DB73" s="1276"/>
      <c r="DC73" s="1276"/>
    </row>
    <row r="74" spans="2:107" x14ac:dyDescent="0.15">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593</v>
      </c>
      <c r="BC75" s="1293"/>
      <c r="BD75" s="1293"/>
      <c r="BE75" s="1293"/>
      <c r="BF75" s="1293"/>
      <c r="BG75" s="1293"/>
      <c r="BH75" s="1293"/>
      <c r="BI75" s="1293"/>
      <c r="BJ75" s="1293"/>
      <c r="BK75" s="1293"/>
      <c r="BL75" s="1293"/>
      <c r="BM75" s="1293"/>
      <c r="BN75" s="1293"/>
      <c r="BO75" s="1293"/>
      <c r="BP75" s="1276">
        <v>8</v>
      </c>
      <c r="BQ75" s="1276"/>
      <c r="BR75" s="1276"/>
      <c r="BS75" s="1276"/>
      <c r="BT75" s="1276"/>
      <c r="BU75" s="1276"/>
      <c r="BV75" s="1276"/>
      <c r="BW75" s="1276"/>
      <c r="BX75" s="1276">
        <v>7.2</v>
      </c>
      <c r="BY75" s="1276"/>
      <c r="BZ75" s="1276"/>
      <c r="CA75" s="1276"/>
      <c r="CB75" s="1276"/>
      <c r="CC75" s="1276"/>
      <c r="CD75" s="1276"/>
      <c r="CE75" s="1276"/>
      <c r="CF75" s="1276">
        <v>6.3</v>
      </c>
      <c r="CG75" s="1276"/>
      <c r="CH75" s="1276"/>
      <c r="CI75" s="1276"/>
      <c r="CJ75" s="1276"/>
      <c r="CK75" s="1276"/>
      <c r="CL75" s="1276"/>
      <c r="CM75" s="1276"/>
      <c r="CN75" s="1276">
        <v>6.3</v>
      </c>
      <c r="CO75" s="1276"/>
      <c r="CP75" s="1276"/>
      <c r="CQ75" s="1276"/>
      <c r="CR75" s="1276"/>
      <c r="CS75" s="1276"/>
      <c r="CT75" s="1276"/>
      <c r="CU75" s="1276"/>
      <c r="CV75" s="1276">
        <v>6</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6"/>
      <c r="L77" s="1296"/>
      <c r="M77" s="1296"/>
      <c r="N77" s="1296"/>
      <c r="AN77" s="1290" t="s">
        <v>591</v>
      </c>
      <c r="AO77" s="1290"/>
      <c r="AP77" s="1290"/>
      <c r="AQ77" s="1290"/>
      <c r="AR77" s="1290"/>
      <c r="AS77" s="1290"/>
      <c r="AT77" s="1290"/>
      <c r="AU77" s="1290"/>
      <c r="AV77" s="1290"/>
      <c r="AW77" s="1290"/>
      <c r="AX77" s="1290"/>
      <c r="AY77" s="1290"/>
      <c r="AZ77" s="1290"/>
      <c r="BA77" s="1290"/>
      <c r="BB77" s="1293" t="s">
        <v>589</v>
      </c>
      <c r="BC77" s="1293"/>
      <c r="BD77" s="1293"/>
      <c r="BE77" s="1293"/>
      <c r="BF77" s="1293"/>
      <c r="BG77" s="1293"/>
      <c r="BH77" s="1293"/>
      <c r="BI77" s="1293"/>
      <c r="BJ77" s="1293"/>
      <c r="BK77" s="1293"/>
      <c r="BL77" s="1293"/>
      <c r="BM77" s="1293"/>
      <c r="BN77" s="1293"/>
      <c r="BO77" s="1293"/>
      <c r="BP77" s="1276">
        <v>32.6</v>
      </c>
      <c r="BQ77" s="1276"/>
      <c r="BR77" s="1276"/>
      <c r="BS77" s="1276"/>
      <c r="BT77" s="1276"/>
      <c r="BU77" s="1276"/>
      <c r="BV77" s="1276"/>
      <c r="BW77" s="1276"/>
      <c r="BX77" s="1276">
        <v>30.5</v>
      </c>
      <c r="BY77" s="1276"/>
      <c r="BZ77" s="1276"/>
      <c r="CA77" s="1276"/>
      <c r="CB77" s="1276"/>
      <c r="CC77" s="1276"/>
      <c r="CD77" s="1276"/>
      <c r="CE77" s="1276"/>
      <c r="CF77" s="1276">
        <v>21.2</v>
      </c>
      <c r="CG77" s="1276"/>
      <c r="CH77" s="1276"/>
      <c r="CI77" s="1276"/>
      <c r="CJ77" s="1276"/>
      <c r="CK77" s="1276"/>
      <c r="CL77" s="1276"/>
      <c r="CM77" s="1276"/>
      <c r="CN77" s="1276">
        <v>24.1</v>
      </c>
      <c r="CO77" s="1276"/>
      <c r="CP77" s="1276"/>
      <c r="CQ77" s="1276"/>
      <c r="CR77" s="1276"/>
      <c r="CS77" s="1276"/>
      <c r="CT77" s="1276"/>
      <c r="CU77" s="1276"/>
      <c r="CV77" s="1276">
        <v>20.100000000000001</v>
      </c>
      <c r="CW77" s="1276"/>
      <c r="CX77" s="1276"/>
      <c r="CY77" s="1276"/>
      <c r="CZ77" s="1276"/>
      <c r="DA77" s="1276"/>
      <c r="DB77" s="1276"/>
      <c r="DC77" s="1276"/>
    </row>
    <row r="78" spans="2:107" x14ac:dyDescent="0.15">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593</v>
      </c>
      <c r="BC79" s="1293"/>
      <c r="BD79" s="1293"/>
      <c r="BE79" s="1293"/>
      <c r="BF79" s="1293"/>
      <c r="BG79" s="1293"/>
      <c r="BH79" s="1293"/>
      <c r="BI79" s="1293"/>
      <c r="BJ79" s="1293"/>
      <c r="BK79" s="1293"/>
      <c r="BL79" s="1293"/>
      <c r="BM79" s="1293"/>
      <c r="BN79" s="1293"/>
      <c r="BO79" s="1293"/>
      <c r="BP79" s="1276">
        <v>5.9</v>
      </c>
      <c r="BQ79" s="1276"/>
      <c r="BR79" s="1276"/>
      <c r="BS79" s="1276"/>
      <c r="BT79" s="1276"/>
      <c r="BU79" s="1276"/>
      <c r="BV79" s="1276"/>
      <c r="BW79" s="1276"/>
      <c r="BX79" s="1276">
        <v>5.2</v>
      </c>
      <c r="BY79" s="1276"/>
      <c r="BZ79" s="1276"/>
      <c r="CA79" s="1276"/>
      <c r="CB79" s="1276"/>
      <c r="CC79" s="1276"/>
      <c r="CD79" s="1276"/>
      <c r="CE79" s="1276"/>
      <c r="CF79" s="1276">
        <v>4.0999999999999996</v>
      </c>
      <c r="CG79" s="1276"/>
      <c r="CH79" s="1276"/>
      <c r="CI79" s="1276"/>
      <c r="CJ79" s="1276"/>
      <c r="CK79" s="1276"/>
      <c r="CL79" s="1276"/>
      <c r="CM79" s="1276"/>
      <c r="CN79" s="1276">
        <v>6</v>
      </c>
      <c r="CO79" s="1276"/>
      <c r="CP79" s="1276"/>
      <c r="CQ79" s="1276"/>
      <c r="CR79" s="1276"/>
      <c r="CS79" s="1276"/>
      <c r="CT79" s="1276"/>
      <c r="CU79" s="1276"/>
      <c r="CV79" s="1276">
        <v>5.8</v>
      </c>
      <c r="CW79" s="1276"/>
      <c r="CX79" s="1276"/>
      <c r="CY79" s="1276"/>
      <c r="CZ79" s="1276"/>
      <c r="DA79" s="1276"/>
      <c r="DB79" s="1276"/>
      <c r="DC79" s="1276"/>
    </row>
    <row r="80" spans="2:107" x14ac:dyDescent="0.15">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zhnfhQ9JIiQ7Esh3cB8Vj0JAecVoHMCUx0i1tmAQyHWffxaEh2z0HpFiFdStEwu7poK3OT7dd/RcfIAtmHCJg==" saltValue="GqdWt+LCmRXRZOmTuAHSU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L4mxeefEaIg5IShddN6kezmY1hs915Nuh9dUk/E4WjAxrfLmHJFkByU0kYvYD6/0vU5mUdOU4ZvmVh+4WcKkw==" saltValue="paMBscfcU/vijV3QhcChnw=="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qBLXKEjJNO9BMYQX1PQyU5uJIgF6TxJA4OG1Vy31/Pfv5l9zveQN1e0zETqxMz8gq8uAOr/jjO3v3DrzcVm5w==" saltValue="SL1nabK3Hj5CsZoL328ItA=="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540</v>
      </c>
      <c r="G2" s="136"/>
      <c r="H2" s="137"/>
    </row>
    <row r="3" spans="1:8" x14ac:dyDescent="0.15">
      <c r="A3" s="133" t="s">
        <v>533</v>
      </c>
      <c r="B3" s="138"/>
      <c r="C3" s="139"/>
      <c r="D3" s="140">
        <v>26672</v>
      </c>
      <c r="E3" s="141"/>
      <c r="F3" s="142">
        <v>43141</v>
      </c>
      <c r="G3" s="143"/>
      <c r="H3" s="144"/>
    </row>
    <row r="4" spans="1:8" x14ac:dyDescent="0.15">
      <c r="A4" s="145"/>
      <c r="B4" s="146"/>
      <c r="C4" s="147"/>
      <c r="D4" s="148">
        <v>16025</v>
      </c>
      <c r="E4" s="149"/>
      <c r="F4" s="150">
        <v>21887</v>
      </c>
      <c r="G4" s="151"/>
      <c r="H4" s="152"/>
    </row>
    <row r="5" spans="1:8" x14ac:dyDescent="0.15">
      <c r="A5" s="133" t="s">
        <v>535</v>
      </c>
      <c r="B5" s="138"/>
      <c r="C5" s="139"/>
      <c r="D5" s="140">
        <v>33202</v>
      </c>
      <c r="E5" s="141"/>
      <c r="F5" s="142">
        <v>45117</v>
      </c>
      <c r="G5" s="143"/>
      <c r="H5" s="144"/>
    </row>
    <row r="6" spans="1:8" x14ac:dyDescent="0.15">
      <c r="A6" s="145"/>
      <c r="B6" s="146"/>
      <c r="C6" s="147"/>
      <c r="D6" s="148">
        <v>18313</v>
      </c>
      <c r="E6" s="149"/>
      <c r="F6" s="150">
        <v>25589</v>
      </c>
      <c r="G6" s="151"/>
      <c r="H6" s="152"/>
    </row>
    <row r="7" spans="1:8" x14ac:dyDescent="0.15">
      <c r="A7" s="133" t="s">
        <v>536</v>
      </c>
      <c r="B7" s="138"/>
      <c r="C7" s="139"/>
      <c r="D7" s="140">
        <v>34218</v>
      </c>
      <c r="E7" s="141"/>
      <c r="F7" s="142">
        <v>43532</v>
      </c>
      <c r="G7" s="143"/>
      <c r="H7" s="144"/>
    </row>
    <row r="8" spans="1:8" x14ac:dyDescent="0.15">
      <c r="A8" s="145"/>
      <c r="B8" s="146"/>
      <c r="C8" s="147"/>
      <c r="D8" s="148">
        <v>16335</v>
      </c>
      <c r="E8" s="149"/>
      <c r="F8" s="150">
        <v>25435</v>
      </c>
      <c r="G8" s="151"/>
      <c r="H8" s="152"/>
    </row>
    <row r="9" spans="1:8" x14ac:dyDescent="0.15">
      <c r="A9" s="133" t="s">
        <v>537</v>
      </c>
      <c r="B9" s="138"/>
      <c r="C9" s="139"/>
      <c r="D9" s="140">
        <v>33551</v>
      </c>
      <c r="E9" s="141"/>
      <c r="F9" s="142">
        <v>52619</v>
      </c>
      <c r="G9" s="143"/>
      <c r="H9" s="144"/>
    </row>
    <row r="10" spans="1:8" x14ac:dyDescent="0.15">
      <c r="A10" s="145"/>
      <c r="B10" s="146"/>
      <c r="C10" s="147"/>
      <c r="D10" s="148">
        <v>20809</v>
      </c>
      <c r="E10" s="149"/>
      <c r="F10" s="150">
        <v>31149</v>
      </c>
      <c r="G10" s="151"/>
      <c r="H10" s="152"/>
    </row>
    <row r="11" spans="1:8" x14ac:dyDescent="0.15">
      <c r="A11" s="133" t="s">
        <v>538</v>
      </c>
      <c r="B11" s="138"/>
      <c r="C11" s="139"/>
      <c r="D11" s="140">
        <v>34466</v>
      </c>
      <c r="E11" s="141"/>
      <c r="F11" s="142">
        <v>51875</v>
      </c>
      <c r="G11" s="143"/>
      <c r="H11" s="144"/>
    </row>
    <row r="12" spans="1:8" x14ac:dyDescent="0.15">
      <c r="A12" s="145"/>
      <c r="B12" s="146"/>
      <c r="C12" s="153"/>
      <c r="D12" s="148">
        <v>24974</v>
      </c>
      <c r="E12" s="149"/>
      <c r="F12" s="150">
        <v>29372</v>
      </c>
      <c r="G12" s="151"/>
      <c r="H12" s="152"/>
    </row>
    <row r="13" spans="1:8" x14ac:dyDescent="0.15">
      <c r="A13" s="133"/>
      <c r="B13" s="138"/>
      <c r="C13" s="154"/>
      <c r="D13" s="155">
        <v>32422</v>
      </c>
      <c r="E13" s="156"/>
      <c r="F13" s="157">
        <v>47257</v>
      </c>
      <c r="G13" s="158"/>
      <c r="H13" s="144"/>
    </row>
    <row r="14" spans="1:8" x14ac:dyDescent="0.15">
      <c r="A14" s="145"/>
      <c r="B14" s="146"/>
      <c r="C14" s="147"/>
      <c r="D14" s="148">
        <v>19291</v>
      </c>
      <c r="E14" s="149"/>
      <c r="F14" s="150">
        <v>26686</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5.07</v>
      </c>
      <c r="C19" s="159">
        <f>ROUND(VALUE(SUBSTITUTE(実質収支比率等に係る経年分析!G$48,"▲","-")),2)</f>
        <v>5.49</v>
      </c>
      <c r="D19" s="159">
        <f>ROUND(VALUE(SUBSTITUTE(実質収支比率等に係る経年分析!H$48,"▲","-")),2)</f>
        <v>4.13</v>
      </c>
      <c r="E19" s="159">
        <f>ROUND(VALUE(SUBSTITUTE(実質収支比率等に係る経年分析!I$48,"▲","-")),2)</f>
        <v>5.89</v>
      </c>
      <c r="F19" s="159">
        <f>ROUND(VALUE(SUBSTITUTE(実質収支比率等に係る経年分析!J$48,"▲","-")),2)</f>
        <v>8.2899999999999991</v>
      </c>
    </row>
    <row r="20" spans="1:11" x14ac:dyDescent="0.15">
      <c r="A20" s="159" t="s">
        <v>49</v>
      </c>
      <c r="B20" s="159">
        <f>ROUND(VALUE(SUBSTITUTE(実質収支比率等に係る経年分析!F$47,"▲","-")),2)</f>
        <v>10.56</v>
      </c>
      <c r="C20" s="159">
        <f>ROUND(VALUE(SUBSTITUTE(実質収支比率等に係る経年分析!G$47,"▲","-")),2)</f>
        <v>9.2799999999999994</v>
      </c>
      <c r="D20" s="159">
        <f>ROUND(VALUE(SUBSTITUTE(実質収支比率等に係る経年分析!H$47,"▲","-")),2)</f>
        <v>10.51</v>
      </c>
      <c r="E20" s="159">
        <f>ROUND(VALUE(SUBSTITUTE(実質収支比率等に係る経年分析!I$47,"▲","-")),2)</f>
        <v>10.49</v>
      </c>
      <c r="F20" s="159">
        <f>ROUND(VALUE(SUBSTITUTE(実質収支比率等に係る経年分析!J$47,"▲","-")),2)</f>
        <v>13.21</v>
      </c>
    </row>
    <row r="21" spans="1:11" x14ac:dyDescent="0.15">
      <c r="A21" s="159" t="s">
        <v>50</v>
      </c>
      <c r="B21" s="159">
        <f>IF(ISNUMBER(VALUE(SUBSTITUTE(実質収支比率等に係る経年分析!F$49,"▲","-"))),ROUND(VALUE(SUBSTITUTE(実質収支比率等に係る経年分析!F$49,"▲","-")),2),NA())</f>
        <v>-3.15</v>
      </c>
      <c r="C21" s="159">
        <f>IF(ISNUMBER(VALUE(SUBSTITUTE(実質収支比率等に係る経年分析!G$49,"▲","-"))),ROUND(VALUE(SUBSTITUTE(実質収支比率等に係る経年分析!G$49,"▲","-")),2),NA())</f>
        <v>-3.67</v>
      </c>
      <c r="D21" s="159">
        <f>IF(ISNUMBER(VALUE(SUBSTITUTE(実質収支比率等に係る経年分析!H$49,"▲","-"))),ROUND(VALUE(SUBSTITUTE(実質収支比率等に係る経年分析!H$49,"▲","-")),2),NA())</f>
        <v>-2.92</v>
      </c>
      <c r="E21" s="159">
        <f>IF(ISNUMBER(VALUE(SUBSTITUTE(実質収支比率等に係る経年分析!I$49,"▲","-"))),ROUND(VALUE(SUBSTITUTE(実質収支比率等に係る経年分析!I$49,"▲","-")),2),NA())</f>
        <v>-0.4</v>
      </c>
      <c r="F21" s="159">
        <f>IF(ISNUMBER(VALUE(SUBSTITUTE(実質収支比率等に係る経年分析!J$49,"▲","-"))),ROUND(VALUE(SUBSTITUTE(実質収支比率等に係る経年分析!J$49,"▲","-")),2),NA())</f>
        <v>2.58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0.04</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0.12</v>
      </c>
    </row>
    <row r="34" spans="1:16" x14ac:dyDescent="0.15">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0.61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0.99</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6.75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6.45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6.06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5.64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5.12</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5.07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5.49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4.12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5.89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8.2799999999999994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6579</v>
      </c>
      <c r="E42" s="161"/>
      <c r="F42" s="161"/>
      <c r="G42" s="161">
        <f>'実質公債費比率（分子）の構造'!L$52</f>
        <v>6738</v>
      </c>
      <c r="H42" s="161"/>
      <c r="I42" s="161"/>
      <c r="J42" s="161">
        <f>'実質公債費比率（分子）の構造'!M$52</f>
        <v>6178</v>
      </c>
      <c r="K42" s="161"/>
      <c r="L42" s="161"/>
      <c r="M42" s="161">
        <f>'実質公債費比率（分子）の構造'!N$52</f>
        <v>5987</v>
      </c>
      <c r="N42" s="161"/>
      <c r="O42" s="161"/>
      <c r="P42" s="161">
        <f>'実質公債費比率（分子）の構造'!O$52</f>
        <v>5752</v>
      </c>
    </row>
    <row r="43" spans="1:16" x14ac:dyDescent="0.15">
      <c r="A43" s="161" t="s">
        <v>58</v>
      </c>
      <c r="B43" s="161">
        <f>'実質公債費比率（分子）の構造'!K$51</f>
        <v>6</v>
      </c>
      <c r="C43" s="161"/>
      <c r="D43" s="161"/>
      <c r="E43" s="161">
        <f>'実質公債費比率（分子）の構造'!L$51</f>
        <v>1</v>
      </c>
      <c r="F43" s="161"/>
      <c r="G43" s="161"/>
      <c r="H43" s="161">
        <f>'実質公債費比率（分子）の構造'!M$51</f>
        <v>1</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253</v>
      </c>
      <c r="C44" s="161"/>
      <c r="D44" s="161"/>
      <c r="E44" s="161">
        <f>'実質公債費比率（分子）の構造'!L$50</f>
        <v>224</v>
      </c>
      <c r="F44" s="161"/>
      <c r="G44" s="161"/>
      <c r="H44" s="161">
        <f>'実質公債費比率（分子）の構造'!M$50</f>
        <v>224</v>
      </c>
      <c r="I44" s="161"/>
      <c r="J44" s="161"/>
      <c r="K44" s="161">
        <f>'実質公債費比率（分子）の構造'!N$50</f>
        <v>240</v>
      </c>
      <c r="L44" s="161"/>
      <c r="M44" s="161"/>
      <c r="N44" s="161">
        <f>'実質公債費比率（分子）の構造'!O$50</f>
        <v>213</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2362</v>
      </c>
      <c r="C46" s="161"/>
      <c r="D46" s="161"/>
      <c r="E46" s="161">
        <f>'実質公債費比率（分子）の構造'!L$48</f>
        <v>2315</v>
      </c>
      <c r="F46" s="161"/>
      <c r="G46" s="161"/>
      <c r="H46" s="161">
        <f>'実質公債費比率（分子）の構造'!M$48</f>
        <v>2109</v>
      </c>
      <c r="I46" s="161"/>
      <c r="J46" s="161"/>
      <c r="K46" s="161">
        <f>'実質公債費比率（分子）の構造'!N$48</f>
        <v>1992</v>
      </c>
      <c r="L46" s="161"/>
      <c r="M46" s="161"/>
      <c r="N46" s="161">
        <f>'実質公債費比率（分子）の構造'!O$48</f>
        <v>1865</v>
      </c>
      <c r="O46" s="161"/>
      <c r="P46" s="161"/>
    </row>
    <row r="47" spans="1:16" x14ac:dyDescent="0.15">
      <c r="A47" s="161" t="s">
        <v>62</v>
      </c>
      <c r="B47" s="161">
        <f>'実質公債費比率（分子）の構造'!K$47</f>
        <v>20</v>
      </c>
      <c r="C47" s="161"/>
      <c r="D47" s="161"/>
      <c r="E47" s="161">
        <f>'実質公債費比率（分子）の構造'!L$47</f>
        <v>30</v>
      </c>
      <c r="F47" s="161"/>
      <c r="G47" s="161"/>
      <c r="H47" s="161">
        <f>'実質公債費比率（分子）の構造'!M$47</f>
        <v>30</v>
      </c>
      <c r="I47" s="161"/>
      <c r="J47" s="161"/>
      <c r="K47" s="161">
        <f>'実質公債費比率（分子）の構造'!N$47</f>
        <v>30</v>
      </c>
      <c r="L47" s="161"/>
      <c r="M47" s="161"/>
      <c r="N47" s="161">
        <f>'実質公債費比率（分子）の構造'!O$47</f>
        <v>30</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6756</v>
      </c>
      <c r="C49" s="161"/>
      <c r="D49" s="161"/>
      <c r="E49" s="161">
        <f>'実質公債費比率（分子）の構造'!L$45</f>
        <v>7330</v>
      </c>
      <c r="F49" s="161"/>
      <c r="G49" s="161"/>
      <c r="H49" s="161">
        <f>'実質公債費比率（分子）の構造'!M$45</f>
        <v>6663</v>
      </c>
      <c r="I49" s="161"/>
      <c r="J49" s="161"/>
      <c r="K49" s="161">
        <f>'実質公債費比率（分子）の構造'!N$45</f>
        <v>6550</v>
      </c>
      <c r="L49" s="161"/>
      <c r="M49" s="161"/>
      <c r="N49" s="161">
        <f>'実質公債費比率（分子）の構造'!O$45</f>
        <v>6524</v>
      </c>
      <c r="O49" s="161"/>
      <c r="P49" s="161"/>
    </row>
    <row r="50" spans="1:16" x14ac:dyDescent="0.15">
      <c r="A50" s="161" t="s">
        <v>65</v>
      </c>
      <c r="B50" s="161" t="e">
        <f>NA()</f>
        <v>#N/A</v>
      </c>
      <c r="C50" s="161">
        <f>IF(ISNUMBER('実質公債費比率（分子）の構造'!K$53),'実質公債費比率（分子）の構造'!K$53,NA())</f>
        <v>2818</v>
      </c>
      <c r="D50" s="161" t="e">
        <f>NA()</f>
        <v>#N/A</v>
      </c>
      <c r="E50" s="161" t="e">
        <f>NA()</f>
        <v>#N/A</v>
      </c>
      <c r="F50" s="161">
        <f>IF(ISNUMBER('実質公債費比率（分子）の構造'!L$53),'実質公債費比率（分子）の構造'!L$53,NA())</f>
        <v>3162</v>
      </c>
      <c r="G50" s="161" t="e">
        <f>NA()</f>
        <v>#N/A</v>
      </c>
      <c r="H50" s="161" t="e">
        <f>NA()</f>
        <v>#N/A</v>
      </c>
      <c r="I50" s="161">
        <f>IF(ISNUMBER('実質公債費比率（分子）の構造'!M$53),'実質公債費比率（分子）の構造'!M$53,NA())</f>
        <v>2849</v>
      </c>
      <c r="J50" s="161" t="e">
        <f>NA()</f>
        <v>#N/A</v>
      </c>
      <c r="K50" s="161" t="e">
        <f>NA()</f>
        <v>#N/A</v>
      </c>
      <c r="L50" s="161">
        <f>IF(ISNUMBER('実質公債費比率（分子）の構造'!N$53),'実質公債費比率（分子）の構造'!N$53,NA())</f>
        <v>2825</v>
      </c>
      <c r="M50" s="161" t="e">
        <f>NA()</f>
        <v>#N/A</v>
      </c>
      <c r="N50" s="161" t="e">
        <f>NA()</f>
        <v>#N/A</v>
      </c>
      <c r="O50" s="161">
        <f>IF(ISNUMBER('実質公債費比率（分子）の構造'!O$53),'実質公債費比率（分子）の構造'!O$53,NA())</f>
        <v>2880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46446</v>
      </c>
      <c r="E56" s="160"/>
      <c r="F56" s="160"/>
      <c r="G56" s="160">
        <f>'将来負担比率（分子）の構造'!J$52</f>
        <v>43290</v>
      </c>
      <c r="H56" s="160"/>
      <c r="I56" s="160"/>
      <c r="J56" s="160">
        <f>'将来負担比率（分子）の構造'!K$52</f>
        <v>41418</v>
      </c>
      <c r="K56" s="160"/>
      <c r="L56" s="160"/>
      <c r="M56" s="160">
        <f>'将来負担比率（分子）の構造'!L$52</f>
        <v>39419</v>
      </c>
      <c r="N56" s="160"/>
      <c r="O56" s="160"/>
      <c r="P56" s="160">
        <f>'将来負担比率（分子）の構造'!M$52</f>
        <v>38850</v>
      </c>
    </row>
    <row r="57" spans="1:16" x14ac:dyDescent="0.15">
      <c r="A57" s="160" t="s">
        <v>36</v>
      </c>
      <c r="B57" s="160"/>
      <c r="C57" s="160"/>
      <c r="D57" s="160">
        <f>'将来負担比率（分子）の構造'!I$51</f>
        <v>11795</v>
      </c>
      <c r="E57" s="160"/>
      <c r="F57" s="160"/>
      <c r="G57" s="160">
        <f>'将来負担比率（分子）の構造'!J$51</f>
        <v>11430</v>
      </c>
      <c r="H57" s="160"/>
      <c r="I57" s="160"/>
      <c r="J57" s="160">
        <f>'将来負担比率（分子）の構造'!K$51</f>
        <v>13112</v>
      </c>
      <c r="K57" s="160"/>
      <c r="L57" s="160"/>
      <c r="M57" s="160">
        <f>'将来負担比率（分子）の構造'!L$51</f>
        <v>12719</v>
      </c>
      <c r="N57" s="160"/>
      <c r="O57" s="160"/>
      <c r="P57" s="160">
        <f>'将来負担比率（分子）の構造'!M$51</f>
        <v>9544</v>
      </c>
    </row>
    <row r="58" spans="1:16" x14ac:dyDescent="0.15">
      <c r="A58" s="160" t="s">
        <v>35</v>
      </c>
      <c r="B58" s="160"/>
      <c r="C58" s="160"/>
      <c r="D58" s="160">
        <f>'将来負担比率（分子）の構造'!I$50</f>
        <v>9222</v>
      </c>
      <c r="E58" s="160"/>
      <c r="F58" s="160"/>
      <c r="G58" s="160">
        <f>'将来負担比率（分子）の構造'!J$50</f>
        <v>8323</v>
      </c>
      <c r="H58" s="160"/>
      <c r="I58" s="160"/>
      <c r="J58" s="160">
        <f>'将来負担比率（分子）の構造'!K$50</f>
        <v>9458</v>
      </c>
      <c r="K58" s="160"/>
      <c r="L58" s="160"/>
      <c r="M58" s="160">
        <f>'将来負担比率（分子）の構造'!L$50</f>
        <v>8398</v>
      </c>
      <c r="N58" s="160"/>
      <c r="O58" s="160"/>
      <c r="P58" s="160">
        <f>'将来負担比率（分子）の構造'!M$50</f>
        <v>10752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8</v>
      </c>
      <c r="C61" s="160"/>
      <c r="D61" s="160"/>
      <c r="E61" s="160">
        <f>'将来負担比率（分子）の構造'!J$46</f>
        <v>8</v>
      </c>
      <c r="F61" s="160"/>
      <c r="G61" s="160"/>
      <c r="H61" s="160">
        <f>'将来負担比率（分子）の構造'!K$46</f>
        <v>8</v>
      </c>
      <c r="I61" s="160"/>
      <c r="J61" s="160"/>
      <c r="K61" s="160">
        <f>'将来負担比率（分子）の構造'!L$46</f>
        <v>8</v>
      </c>
      <c r="L61" s="160"/>
      <c r="M61" s="160"/>
      <c r="N61" s="160">
        <f>'将来負担比率（分子）の構造'!M$46</f>
        <v>53</v>
      </c>
      <c r="O61" s="160"/>
      <c r="P61" s="160"/>
    </row>
    <row r="62" spans="1:16" x14ac:dyDescent="0.15">
      <c r="A62" s="160" t="s">
        <v>29</v>
      </c>
      <c r="B62" s="160">
        <f>'将来負担比率（分子）の構造'!I$45</f>
        <v>18755</v>
      </c>
      <c r="C62" s="160"/>
      <c r="D62" s="160"/>
      <c r="E62" s="160">
        <f>'将来負担比率（分子）の構造'!J$45</f>
        <v>17268</v>
      </c>
      <c r="F62" s="160"/>
      <c r="G62" s="160"/>
      <c r="H62" s="160">
        <f>'将来負担比率（分子）の構造'!K$45</f>
        <v>16967</v>
      </c>
      <c r="I62" s="160"/>
      <c r="J62" s="160"/>
      <c r="K62" s="160">
        <f>'将来負担比率（分子）の構造'!L$45</f>
        <v>14983</v>
      </c>
      <c r="L62" s="160"/>
      <c r="M62" s="160"/>
      <c r="N62" s="160">
        <f>'将来負担比率（分子）の構造'!M$45</f>
        <v>14453</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24740</v>
      </c>
      <c r="C64" s="160"/>
      <c r="D64" s="160"/>
      <c r="E64" s="160">
        <f>'将来負担比率（分子）の構造'!J$43</f>
        <v>23714</v>
      </c>
      <c r="F64" s="160"/>
      <c r="G64" s="160"/>
      <c r="H64" s="160">
        <f>'将来負担比率（分子）の構造'!K$43</f>
        <v>22874</v>
      </c>
      <c r="I64" s="160"/>
      <c r="J64" s="160"/>
      <c r="K64" s="160">
        <f>'将来負担比率（分子）の構造'!L$43</f>
        <v>21324</v>
      </c>
      <c r="L64" s="160"/>
      <c r="M64" s="160"/>
      <c r="N64" s="160">
        <f>'将来負担比率（分子）の構造'!M$43</f>
        <v>19332</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56449</v>
      </c>
      <c r="C66" s="160"/>
      <c r="D66" s="160"/>
      <c r="E66" s="160">
        <f>'将来負担比率（分子）の構造'!J$41</f>
        <v>53940</v>
      </c>
      <c r="F66" s="160"/>
      <c r="G66" s="160"/>
      <c r="H66" s="160">
        <f>'将来負担比率（分子）の構造'!K$41</f>
        <v>52074</v>
      </c>
      <c r="I66" s="160"/>
      <c r="J66" s="160"/>
      <c r="K66" s="160">
        <f>'将来負担比率（分子）の構造'!L$41</f>
        <v>50462</v>
      </c>
      <c r="L66" s="160"/>
      <c r="M66" s="160"/>
      <c r="N66" s="160">
        <f>'将来負担比率（分子）の構造'!M$41</f>
        <v>49084</v>
      </c>
      <c r="O66" s="160"/>
      <c r="P66" s="160"/>
    </row>
    <row r="67" spans="1:16" x14ac:dyDescent="0.15">
      <c r="A67" s="160" t="s">
        <v>69</v>
      </c>
      <c r="B67" s="160" t="e">
        <f>NA()</f>
        <v>#N/A</v>
      </c>
      <c r="C67" s="160">
        <f>IF(ISNUMBER('将来負担比率（分子）の構造'!I$53), IF('将来負担比率（分子）の構造'!I$53 &lt; 0, 0, '将来負担比率（分子）の構造'!I$53), NA())</f>
        <v>32489</v>
      </c>
      <c r="D67" s="160" t="e">
        <f>NA()</f>
        <v>#N/A</v>
      </c>
      <c r="E67" s="160" t="e">
        <f>NA()</f>
        <v>#N/A</v>
      </c>
      <c r="F67" s="160">
        <f>IF(ISNUMBER('将来負担比率（分子）の構造'!J$53), IF('将来負担比率（分子）の構造'!J$53 &lt; 0, 0, '将来負担比率（分子）の構造'!J$53), NA())</f>
        <v>31885</v>
      </c>
      <c r="G67" s="160" t="e">
        <f>NA()</f>
        <v>#N/A</v>
      </c>
      <c r="H67" s="160" t="e">
        <f>NA()</f>
        <v>#N/A</v>
      </c>
      <c r="I67" s="160">
        <f>IF(ISNUMBER('将来負担比率（分子）の構造'!K$53), IF('将来負担比率（分子）の構造'!K$53 &lt; 0, 0, '将来負担比率（分子）の構造'!K$53), NA())</f>
        <v>27936</v>
      </c>
      <c r="J67" s="160" t="e">
        <f>NA()</f>
        <v>#N/A</v>
      </c>
      <c r="K67" s="160" t="e">
        <f>NA()</f>
        <v>#N/A</v>
      </c>
      <c r="L67" s="160">
        <f>IF(ISNUMBER('将来負担比率（分子）の構造'!L$53), IF('将来負担比率（分子）の構造'!L$53 &lt; 0, 0, '将来負担比率（分子）の構造'!L$53), NA())</f>
        <v>26241</v>
      </c>
      <c r="M67" s="160" t="e">
        <f>NA()</f>
        <v>#N/A</v>
      </c>
      <c r="N67" s="160" t="e">
        <f>NA()</f>
        <v>#N/A</v>
      </c>
      <c r="O67" s="160">
        <f>IF(ISNUMBER('将来負担比率（分子）の構造'!M$53), IF('将来負担比率（分子）の構造'!M$53 &lt; 0, 0, '将来負担比率（分子）の構造'!M$53), NA())</f>
        <v>23775</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5333</v>
      </c>
      <c r="C72" s="164">
        <f>基金残高に係る経年分析!G55</f>
        <v>5330</v>
      </c>
      <c r="D72" s="164">
        <f>基金残高に係る経年分析!H55</f>
        <v>6853</v>
      </c>
    </row>
    <row r="73" spans="1:16" x14ac:dyDescent="0.15">
      <c r="A73" s="163" t="s">
        <v>72</v>
      </c>
      <c r="B73" s="164">
        <f>基金残高に係る経年分析!F56</f>
        <v>508</v>
      </c>
      <c r="C73" s="164">
        <f>基金残高に係る経年分析!G56</f>
        <v>208</v>
      </c>
      <c r="D73" s="164">
        <f>基金残高に係る経年分析!H56</f>
        <v>8</v>
      </c>
    </row>
    <row r="74" spans="1:16" x14ac:dyDescent="0.15">
      <c r="A74" s="163" t="s">
        <v>73</v>
      </c>
      <c r="B74" s="164">
        <f>基金残高に係る経年分析!F57</f>
        <v>2891</v>
      </c>
      <c r="C74" s="164">
        <f>基金残高に係る経年分析!G57</f>
        <v>2645</v>
      </c>
      <c r="D74" s="164">
        <f>基金残高に係る経年分析!H57</f>
        <v>3518</v>
      </c>
    </row>
  </sheetData>
  <sheetProtection algorithmName="SHA-512" hashValue="O/dOsLG3UIM4gZpVigo9uhe9WB3R02De6Awue9n6PdZHsoQUpvrC5yA7oUO2b0hrQ3Jci/5ISdD6msuzzlsO8Q==" saltValue="wyOnRcrQ2bzUb9liKbYP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218</v>
      </c>
      <c r="C5" s="741"/>
      <c r="D5" s="741"/>
      <c r="E5" s="741"/>
      <c r="F5" s="741"/>
      <c r="G5" s="741"/>
      <c r="H5" s="741"/>
      <c r="I5" s="741"/>
      <c r="J5" s="741"/>
      <c r="K5" s="741"/>
      <c r="L5" s="741"/>
      <c r="M5" s="741"/>
      <c r="N5" s="741"/>
      <c r="O5" s="741"/>
      <c r="P5" s="741"/>
      <c r="Q5" s="742"/>
      <c r="R5" s="706">
        <v>49472200</v>
      </c>
      <c r="S5" s="707"/>
      <c r="T5" s="707"/>
      <c r="U5" s="707"/>
      <c r="V5" s="707"/>
      <c r="W5" s="707"/>
      <c r="X5" s="707"/>
      <c r="Y5" s="753"/>
      <c r="Z5" s="771">
        <v>53.1</v>
      </c>
      <c r="AA5" s="771"/>
      <c r="AB5" s="771"/>
      <c r="AC5" s="771"/>
      <c r="AD5" s="772">
        <v>46464359</v>
      </c>
      <c r="AE5" s="772"/>
      <c r="AF5" s="772"/>
      <c r="AG5" s="772"/>
      <c r="AH5" s="772"/>
      <c r="AI5" s="772"/>
      <c r="AJ5" s="772"/>
      <c r="AK5" s="772"/>
      <c r="AL5" s="754">
        <v>85.5</v>
      </c>
      <c r="AM5" s="723"/>
      <c r="AN5" s="723"/>
      <c r="AO5" s="755"/>
      <c r="AP5" s="740" t="s">
        <v>219</v>
      </c>
      <c r="AQ5" s="741"/>
      <c r="AR5" s="741"/>
      <c r="AS5" s="741"/>
      <c r="AT5" s="741"/>
      <c r="AU5" s="741"/>
      <c r="AV5" s="741"/>
      <c r="AW5" s="741"/>
      <c r="AX5" s="741"/>
      <c r="AY5" s="741"/>
      <c r="AZ5" s="741"/>
      <c r="BA5" s="741"/>
      <c r="BB5" s="741"/>
      <c r="BC5" s="741"/>
      <c r="BD5" s="741"/>
      <c r="BE5" s="741"/>
      <c r="BF5" s="742"/>
      <c r="BG5" s="641">
        <v>46453873</v>
      </c>
      <c r="BH5" s="644"/>
      <c r="BI5" s="644"/>
      <c r="BJ5" s="644"/>
      <c r="BK5" s="644"/>
      <c r="BL5" s="644"/>
      <c r="BM5" s="644"/>
      <c r="BN5" s="645"/>
      <c r="BO5" s="703">
        <v>93.9</v>
      </c>
      <c r="BP5" s="703"/>
      <c r="BQ5" s="703"/>
      <c r="BR5" s="703"/>
      <c r="BS5" s="704">
        <v>713977</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x14ac:dyDescent="0.15">
      <c r="B6" s="638" t="s">
        <v>223</v>
      </c>
      <c r="C6" s="639"/>
      <c r="D6" s="639"/>
      <c r="E6" s="639"/>
      <c r="F6" s="639"/>
      <c r="G6" s="639"/>
      <c r="H6" s="639"/>
      <c r="I6" s="639"/>
      <c r="J6" s="639"/>
      <c r="K6" s="639"/>
      <c r="L6" s="639"/>
      <c r="M6" s="639"/>
      <c r="N6" s="639"/>
      <c r="O6" s="639"/>
      <c r="P6" s="639"/>
      <c r="Q6" s="640"/>
      <c r="R6" s="641">
        <v>1078813</v>
      </c>
      <c r="S6" s="644"/>
      <c r="T6" s="644"/>
      <c r="U6" s="644"/>
      <c r="V6" s="644"/>
      <c r="W6" s="644"/>
      <c r="X6" s="644"/>
      <c r="Y6" s="645"/>
      <c r="Z6" s="703">
        <v>1.2</v>
      </c>
      <c r="AA6" s="703"/>
      <c r="AB6" s="703"/>
      <c r="AC6" s="703"/>
      <c r="AD6" s="704">
        <v>1078813</v>
      </c>
      <c r="AE6" s="704"/>
      <c r="AF6" s="704"/>
      <c r="AG6" s="704"/>
      <c r="AH6" s="704"/>
      <c r="AI6" s="704"/>
      <c r="AJ6" s="704"/>
      <c r="AK6" s="704"/>
      <c r="AL6" s="646">
        <v>2</v>
      </c>
      <c r="AM6" s="647"/>
      <c r="AN6" s="647"/>
      <c r="AO6" s="705"/>
      <c r="AP6" s="638" t="s">
        <v>224</v>
      </c>
      <c r="AQ6" s="639"/>
      <c r="AR6" s="639"/>
      <c r="AS6" s="639"/>
      <c r="AT6" s="639"/>
      <c r="AU6" s="639"/>
      <c r="AV6" s="639"/>
      <c r="AW6" s="639"/>
      <c r="AX6" s="639"/>
      <c r="AY6" s="639"/>
      <c r="AZ6" s="639"/>
      <c r="BA6" s="639"/>
      <c r="BB6" s="639"/>
      <c r="BC6" s="639"/>
      <c r="BD6" s="639"/>
      <c r="BE6" s="639"/>
      <c r="BF6" s="640"/>
      <c r="BG6" s="641">
        <v>46453873</v>
      </c>
      <c r="BH6" s="644"/>
      <c r="BI6" s="644"/>
      <c r="BJ6" s="644"/>
      <c r="BK6" s="644"/>
      <c r="BL6" s="644"/>
      <c r="BM6" s="644"/>
      <c r="BN6" s="645"/>
      <c r="BO6" s="703">
        <v>93.9</v>
      </c>
      <c r="BP6" s="703"/>
      <c r="BQ6" s="703"/>
      <c r="BR6" s="703"/>
      <c r="BS6" s="704">
        <v>713977</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563404</v>
      </c>
      <c r="CS6" s="644"/>
      <c r="CT6" s="644"/>
      <c r="CU6" s="644"/>
      <c r="CV6" s="644"/>
      <c r="CW6" s="644"/>
      <c r="CX6" s="644"/>
      <c r="CY6" s="645"/>
      <c r="CZ6" s="754">
        <v>0.6</v>
      </c>
      <c r="DA6" s="723"/>
      <c r="DB6" s="723"/>
      <c r="DC6" s="757"/>
      <c r="DD6" s="649" t="s">
        <v>226</v>
      </c>
      <c r="DE6" s="644"/>
      <c r="DF6" s="644"/>
      <c r="DG6" s="644"/>
      <c r="DH6" s="644"/>
      <c r="DI6" s="644"/>
      <c r="DJ6" s="644"/>
      <c r="DK6" s="644"/>
      <c r="DL6" s="644"/>
      <c r="DM6" s="644"/>
      <c r="DN6" s="644"/>
      <c r="DO6" s="644"/>
      <c r="DP6" s="645"/>
      <c r="DQ6" s="649">
        <v>563334</v>
      </c>
      <c r="DR6" s="644"/>
      <c r="DS6" s="644"/>
      <c r="DT6" s="644"/>
      <c r="DU6" s="644"/>
      <c r="DV6" s="644"/>
      <c r="DW6" s="644"/>
      <c r="DX6" s="644"/>
      <c r="DY6" s="644"/>
      <c r="DZ6" s="644"/>
      <c r="EA6" s="644"/>
      <c r="EB6" s="644"/>
      <c r="EC6" s="684"/>
    </row>
    <row r="7" spans="2:143" ht="11.25" customHeight="1" x14ac:dyDescent="0.15">
      <c r="B7" s="638" t="s">
        <v>227</v>
      </c>
      <c r="C7" s="639"/>
      <c r="D7" s="639"/>
      <c r="E7" s="639"/>
      <c r="F7" s="639"/>
      <c r="G7" s="639"/>
      <c r="H7" s="639"/>
      <c r="I7" s="639"/>
      <c r="J7" s="639"/>
      <c r="K7" s="639"/>
      <c r="L7" s="639"/>
      <c r="M7" s="639"/>
      <c r="N7" s="639"/>
      <c r="O7" s="639"/>
      <c r="P7" s="639"/>
      <c r="Q7" s="640"/>
      <c r="R7" s="641">
        <v>55401</v>
      </c>
      <c r="S7" s="644"/>
      <c r="T7" s="644"/>
      <c r="U7" s="644"/>
      <c r="V7" s="644"/>
      <c r="W7" s="644"/>
      <c r="X7" s="644"/>
      <c r="Y7" s="645"/>
      <c r="Z7" s="703">
        <v>0.1</v>
      </c>
      <c r="AA7" s="703"/>
      <c r="AB7" s="703"/>
      <c r="AC7" s="703"/>
      <c r="AD7" s="704">
        <v>55401</v>
      </c>
      <c r="AE7" s="704"/>
      <c r="AF7" s="704"/>
      <c r="AG7" s="704"/>
      <c r="AH7" s="704"/>
      <c r="AI7" s="704"/>
      <c r="AJ7" s="704"/>
      <c r="AK7" s="704"/>
      <c r="AL7" s="646">
        <v>0.1</v>
      </c>
      <c r="AM7" s="647"/>
      <c r="AN7" s="647"/>
      <c r="AO7" s="705"/>
      <c r="AP7" s="638" t="s">
        <v>228</v>
      </c>
      <c r="AQ7" s="639"/>
      <c r="AR7" s="639"/>
      <c r="AS7" s="639"/>
      <c r="AT7" s="639"/>
      <c r="AU7" s="639"/>
      <c r="AV7" s="639"/>
      <c r="AW7" s="639"/>
      <c r="AX7" s="639"/>
      <c r="AY7" s="639"/>
      <c r="AZ7" s="639"/>
      <c r="BA7" s="639"/>
      <c r="BB7" s="639"/>
      <c r="BC7" s="639"/>
      <c r="BD7" s="639"/>
      <c r="BE7" s="639"/>
      <c r="BF7" s="640"/>
      <c r="BG7" s="641">
        <v>20886912</v>
      </c>
      <c r="BH7" s="644"/>
      <c r="BI7" s="644"/>
      <c r="BJ7" s="644"/>
      <c r="BK7" s="644"/>
      <c r="BL7" s="644"/>
      <c r="BM7" s="644"/>
      <c r="BN7" s="645"/>
      <c r="BO7" s="703">
        <v>42.2</v>
      </c>
      <c r="BP7" s="703"/>
      <c r="BQ7" s="703"/>
      <c r="BR7" s="703"/>
      <c r="BS7" s="704">
        <v>713977</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12398194</v>
      </c>
      <c r="CS7" s="644"/>
      <c r="CT7" s="644"/>
      <c r="CU7" s="644"/>
      <c r="CV7" s="644"/>
      <c r="CW7" s="644"/>
      <c r="CX7" s="644"/>
      <c r="CY7" s="645"/>
      <c r="CZ7" s="703">
        <v>14</v>
      </c>
      <c r="DA7" s="703"/>
      <c r="DB7" s="703"/>
      <c r="DC7" s="703"/>
      <c r="DD7" s="649">
        <v>3609817</v>
      </c>
      <c r="DE7" s="644"/>
      <c r="DF7" s="644"/>
      <c r="DG7" s="644"/>
      <c r="DH7" s="644"/>
      <c r="DI7" s="644"/>
      <c r="DJ7" s="644"/>
      <c r="DK7" s="644"/>
      <c r="DL7" s="644"/>
      <c r="DM7" s="644"/>
      <c r="DN7" s="644"/>
      <c r="DO7" s="644"/>
      <c r="DP7" s="645"/>
      <c r="DQ7" s="649">
        <v>8269647</v>
      </c>
      <c r="DR7" s="644"/>
      <c r="DS7" s="644"/>
      <c r="DT7" s="644"/>
      <c r="DU7" s="644"/>
      <c r="DV7" s="644"/>
      <c r="DW7" s="644"/>
      <c r="DX7" s="644"/>
      <c r="DY7" s="644"/>
      <c r="DZ7" s="644"/>
      <c r="EA7" s="644"/>
      <c r="EB7" s="644"/>
      <c r="EC7" s="684"/>
    </row>
    <row r="8" spans="2:143" ht="11.25" customHeight="1" x14ac:dyDescent="0.15">
      <c r="B8" s="638" t="s">
        <v>230</v>
      </c>
      <c r="C8" s="639"/>
      <c r="D8" s="639"/>
      <c r="E8" s="639"/>
      <c r="F8" s="639"/>
      <c r="G8" s="639"/>
      <c r="H8" s="639"/>
      <c r="I8" s="639"/>
      <c r="J8" s="639"/>
      <c r="K8" s="639"/>
      <c r="L8" s="639"/>
      <c r="M8" s="639"/>
      <c r="N8" s="639"/>
      <c r="O8" s="639"/>
      <c r="P8" s="639"/>
      <c r="Q8" s="640"/>
      <c r="R8" s="641">
        <v>212795</v>
      </c>
      <c r="S8" s="644"/>
      <c r="T8" s="644"/>
      <c r="U8" s="644"/>
      <c r="V8" s="644"/>
      <c r="W8" s="644"/>
      <c r="X8" s="644"/>
      <c r="Y8" s="645"/>
      <c r="Z8" s="703">
        <v>0.2</v>
      </c>
      <c r="AA8" s="703"/>
      <c r="AB8" s="703"/>
      <c r="AC8" s="703"/>
      <c r="AD8" s="704">
        <v>212795</v>
      </c>
      <c r="AE8" s="704"/>
      <c r="AF8" s="704"/>
      <c r="AG8" s="704"/>
      <c r="AH8" s="704"/>
      <c r="AI8" s="704"/>
      <c r="AJ8" s="704"/>
      <c r="AK8" s="704"/>
      <c r="AL8" s="646">
        <v>0.4</v>
      </c>
      <c r="AM8" s="647"/>
      <c r="AN8" s="647"/>
      <c r="AO8" s="705"/>
      <c r="AP8" s="638" t="s">
        <v>231</v>
      </c>
      <c r="AQ8" s="639"/>
      <c r="AR8" s="639"/>
      <c r="AS8" s="639"/>
      <c r="AT8" s="639"/>
      <c r="AU8" s="639"/>
      <c r="AV8" s="639"/>
      <c r="AW8" s="639"/>
      <c r="AX8" s="639"/>
      <c r="AY8" s="639"/>
      <c r="AZ8" s="639"/>
      <c r="BA8" s="639"/>
      <c r="BB8" s="639"/>
      <c r="BC8" s="639"/>
      <c r="BD8" s="639"/>
      <c r="BE8" s="639"/>
      <c r="BF8" s="640"/>
      <c r="BG8" s="641">
        <v>442522</v>
      </c>
      <c r="BH8" s="644"/>
      <c r="BI8" s="644"/>
      <c r="BJ8" s="644"/>
      <c r="BK8" s="644"/>
      <c r="BL8" s="644"/>
      <c r="BM8" s="644"/>
      <c r="BN8" s="645"/>
      <c r="BO8" s="703">
        <v>0.9</v>
      </c>
      <c r="BP8" s="703"/>
      <c r="BQ8" s="703"/>
      <c r="BR8" s="703"/>
      <c r="BS8" s="649" t="s">
        <v>123</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37402815</v>
      </c>
      <c r="CS8" s="644"/>
      <c r="CT8" s="644"/>
      <c r="CU8" s="644"/>
      <c r="CV8" s="644"/>
      <c r="CW8" s="644"/>
      <c r="CX8" s="644"/>
      <c r="CY8" s="645"/>
      <c r="CZ8" s="703">
        <v>42.2</v>
      </c>
      <c r="DA8" s="703"/>
      <c r="DB8" s="703"/>
      <c r="DC8" s="703"/>
      <c r="DD8" s="649">
        <v>869256</v>
      </c>
      <c r="DE8" s="644"/>
      <c r="DF8" s="644"/>
      <c r="DG8" s="644"/>
      <c r="DH8" s="644"/>
      <c r="DI8" s="644"/>
      <c r="DJ8" s="644"/>
      <c r="DK8" s="644"/>
      <c r="DL8" s="644"/>
      <c r="DM8" s="644"/>
      <c r="DN8" s="644"/>
      <c r="DO8" s="644"/>
      <c r="DP8" s="645"/>
      <c r="DQ8" s="649">
        <v>16872905</v>
      </c>
      <c r="DR8" s="644"/>
      <c r="DS8" s="644"/>
      <c r="DT8" s="644"/>
      <c r="DU8" s="644"/>
      <c r="DV8" s="644"/>
      <c r="DW8" s="644"/>
      <c r="DX8" s="644"/>
      <c r="DY8" s="644"/>
      <c r="DZ8" s="644"/>
      <c r="EA8" s="644"/>
      <c r="EB8" s="644"/>
      <c r="EC8" s="684"/>
    </row>
    <row r="9" spans="2:143" ht="11.25" customHeight="1" x14ac:dyDescent="0.15">
      <c r="B9" s="638" t="s">
        <v>233</v>
      </c>
      <c r="C9" s="639"/>
      <c r="D9" s="639"/>
      <c r="E9" s="639"/>
      <c r="F9" s="639"/>
      <c r="G9" s="639"/>
      <c r="H9" s="639"/>
      <c r="I9" s="639"/>
      <c r="J9" s="639"/>
      <c r="K9" s="639"/>
      <c r="L9" s="639"/>
      <c r="M9" s="639"/>
      <c r="N9" s="639"/>
      <c r="O9" s="639"/>
      <c r="P9" s="639"/>
      <c r="Q9" s="640"/>
      <c r="R9" s="641">
        <v>248394</v>
      </c>
      <c r="S9" s="644"/>
      <c r="T9" s="644"/>
      <c r="U9" s="644"/>
      <c r="V9" s="644"/>
      <c r="W9" s="644"/>
      <c r="X9" s="644"/>
      <c r="Y9" s="645"/>
      <c r="Z9" s="703">
        <v>0.3</v>
      </c>
      <c r="AA9" s="703"/>
      <c r="AB9" s="703"/>
      <c r="AC9" s="703"/>
      <c r="AD9" s="704">
        <v>248394</v>
      </c>
      <c r="AE9" s="704"/>
      <c r="AF9" s="704"/>
      <c r="AG9" s="704"/>
      <c r="AH9" s="704"/>
      <c r="AI9" s="704"/>
      <c r="AJ9" s="704"/>
      <c r="AK9" s="704"/>
      <c r="AL9" s="646">
        <v>0.5</v>
      </c>
      <c r="AM9" s="647"/>
      <c r="AN9" s="647"/>
      <c r="AO9" s="705"/>
      <c r="AP9" s="638" t="s">
        <v>234</v>
      </c>
      <c r="AQ9" s="639"/>
      <c r="AR9" s="639"/>
      <c r="AS9" s="639"/>
      <c r="AT9" s="639"/>
      <c r="AU9" s="639"/>
      <c r="AV9" s="639"/>
      <c r="AW9" s="639"/>
      <c r="AX9" s="639"/>
      <c r="AY9" s="639"/>
      <c r="AZ9" s="639"/>
      <c r="BA9" s="639"/>
      <c r="BB9" s="639"/>
      <c r="BC9" s="639"/>
      <c r="BD9" s="639"/>
      <c r="BE9" s="639"/>
      <c r="BF9" s="640"/>
      <c r="BG9" s="641">
        <v>15507628</v>
      </c>
      <c r="BH9" s="644"/>
      <c r="BI9" s="644"/>
      <c r="BJ9" s="644"/>
      <c r="BK9" s="644"/>
      <c r="BL9" s="644"/>
      <c r="BM9" s="644"/>
      <c r="BN9" s="645"/>
      <c r="BO9" s="703">
        <v>31.3</v>
      </c>
      <c r="BP9" s="703"/>
      <c r="BQ9" s="703"/>
      <c r="BR9" s="703"/>
      <c r="BS9" s="649" t="s">
        <v>123</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7034296</v>
      </c>
      <c r="CS9" s="644"/>
      <c r="CT9" s="644"/>
      <c r="CU9" s="644"/>
      <c r="CV9" s="644"/>
      <c r="CW9" s="644"/>
      <c r="CX9" s="644"/>
      <c r="CY9" s="645"/>
      <c r="CZ9" s="703">
        <v>7.9</v>
      </c>
      <c r="DA9" s="703"/>
      <c r="DB9" s="703"/>
      <c r="DC9" s="703"/>
      <c r="DD9" s="649">
        <v>175561</v>
      </c>
      <c r="DE9" s="644"/>
      <c r="DF9" s="644"/>
      <c r="DG9" s="644"/>
      <c r="DH9" s="644"/>
      <c r="DI9" s="644"/>
      <c r="DJ9" s="644"/>
      <c r="DK9" s="644"/>
      <c r="DL9" s="644"/>
      <c r="DM9" s="644"/>
      <c r="DN9" s="644"/>
      <c r="DO9" s="644"/>
      <c r="DP9" s="645"/>
      <c r="DQ9" s="649">
        <v>5970445</v>
      </c>
      <c r="DR9" s="644"/>
      <c r="DS9" s="644"/>
      <c r="DT9" s="644"/>
      <c r="DU9" s="644"/>
      <c r="DV9" s="644"/>
      <c r="DW9" s="644"/>
      <c r="DX9" s="644"/>
      <c r="DY9" s="644"/>
      <c r="DZ9" s="644"/>
      <c r="EA9" s="644"/>
      <c r="EB9" s="644"/>
      <c r="EC9" s="684"/>
    </row>
    <row r="10" spans="2:143" ht="11.25" customHeight="1" x14ac:dyDescent="0.15">
      <c r="B10" s="638" t="s">
        <v>236</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123</v>
      </c>
      <c r="AA10" s="703"/>
      <c r="AB10" s="703"/>
      <c r="AC10" s="703"/>
      <c r="AD10" s="704" t="s">
        <v>131</v>
      </c>
      <c r="AE10" s="704"/>
      <c r="AF10" s="704"/>
      <c r="AG10" s="704"/>
      <c r="AH10" s="704"/>
      <c r="AI10" s="704"/>
      <c r="AJ10" s="704"/>
      <c r="AK10" s="704"/>
      <c r="AL10" s="646" t="s">
        <v>131</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839967</v>
      </c>
      <c r="BH10" s="644"/>
      <c r="BI10" s="644"/>
      <c r="BJ10" s="644"/>
      <c r="BK10" s="644"/>
      <c r="BL10" s="644"/>
      <c r="BM10" s="644"/>
      <c r="BN10" s="645"/>
      <c r="BO10" s="703">
        <v>1.7</v>
      </c>
      <c r="BP10" s="703"/>
      <c r="BQ10" s="703"/>
      <c r="BR10" s="703"/>
      <c r="BS10" s="649" t="s">
        <v>123</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85528</v>
      </c>
      <c r="CS10" s="644"/>
      <c r="CT10" s="644"/>
      <c r="CU10" s="644"/>
      <c r="CV10" s="644"/>
      <c r="CW10" s="644"/>
      <c r="CX10" s="644"/>
      <c r="CY10" s="645"/>
      <c r="CZ10" s="703">
        <v>0.1</v>
      </c>
      <c r="DA10" s="703"/>
      <c r="DB10" s="703"/>
      <c r="DC10" s="703"/>
      <c r="DD10" s="649" t="s">
        <v>123</v>
      </c>
      <c r="DE10" s="644"/>
      <c r="DF10" s="644"/>
      <c r="DG10" s="644"/>
      <c r="DH10" s="644"/>
      <c r="DI10" s="644"/>
      <c r="DJ10" s="644"/>
      <c r="DK10" s="644"/>
      <c r="DL10" s="644"/>
      <c r="DM10" s="644"/>
      <c r="DN10" s="644"/>
      <c r="DO10" s="644"/>
      <c r="DP10" s="645"/>
      <c r="DQ10" s="649">
        <v>68683</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131</v>
      </c>
      <c r="S11" s="644"/>
      <c r="T11" s="644"/>
      <c r="U11" s="644"/>
      <c r="V11" s="644"/>
      <c r="W11" s="644"/>
      <c r="X11" s="644"/>
      <c r="Y11" s="645"/>
      <c r="Z11" s="703" t="s">
        <v>131</v>
      </c>
      <c r="AA11" s="703"/>
      <c r="AB11" s="703"/>
      <c r="AC11" s="703"/>
      <c r="AD11" s="704" t="s">
        <v>123</v>
      </c>
      <c r="AE11" s="704"/>
      <c r="AF11" s="704"/>
      <c r="AG11" s="704"/>
      <c r="AH11" s="704"/>
      <c r="AI11" s="704"/>
      <c r="AJ11" s="704"/>
      <c r="AK11" s="704"/>
      <c r="AL11" s="646" t="s">
        <v>131</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4096795</v>
      </c>
      <c r="BH11" s="644"/>
      <c r="BI11" s="644"/>
      <c r="BJ11" s="644"/>
      <c r="BK11" s="644"/>
      <c r="BL11" s="644"/>
      <c r="BM11" s="644"/>
      <c r="BN11" s="645"/>
      <c r="BO11" s="703">
        <v>8.3000000000000007</v>
      </c>
      <c r="BP11" s="703"/>
      <c r="BQ11" s="703"/>
      <c r="BR11" s="703"/>
      <c r="BS11" s="649">
        <v>713977</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1091841</v>
      </c>
      <c r="CS11" s="644"/>
      <c r="CT11" s="644"/>
      <c r="CU11" s="644"/>
      <c r="CV11" s="644"/>
      <c r="CW11" s="644"/>
      <c r="CX11" s="644"/>
      <c r="CY11" s="645"/>
      <c r="CZ11" s="703">
        <v>1.2</v>
      </c>
      <c r="DA11" s="703"/>
      <c r="DB11" s="703"/>
      <c r="DC11" s="703"/>
      <c r="DD11" s="649">
        <v>207416</v>
      </c>
      <c r="DE11" s="644"/>
      <c r="DF11" s="644"/>
      <c r="DG11" s="644"/>
      <c r="DH11" s="644"/>
      <c r="DI11" s="644"/>
      <c r="DJ11" s="644"/>
      <c r="DK11" s="644"/>
      <c r="DL11" s="644"/>
      <c r="DM11" s="644"/>
      <c r="DN11" s="644"/>
      <c r="DO11" s="644"/>
      <c r="DP11" s="645"/>
      <c r="DQ11" s="649">
        <v>838235</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4695675</v>
      </c>
      <c r="S12" s="644"/>
      <c r="T12" s="644"/>
      <c r="U12" s="644"/>
      <c r="V12" s="644"/>
      <c r="W12" s="644"/>
      <c r="X12" s="644"/>
      <c r="Y12" s="645"/>
      <c r="Z12" s="703">
        <v>5</v>
      </c>
      <c r="AA12" s="703"/>
      <c r="AB12" s="703"/>
      <c r="AC12" s="703"/>
      <c r="AD12" s="704">
        <v>4695675</v>
      </c>
      <c r="AE12" s="704"/>
      <c r="AF12" s="704"/>
      <c r="AG12" s="704"/>
      <c r="AH12" s="704"/>
      <c r="AI12" s="704"/>
      <c r="AJ12" s="704"/>
      <c r="AK12" s="704"/>
      <c r="AL12" s="646">
        <v>8.6</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22707238</v>
      </c>
      <c r="BH12" s="644"/>
      <c r="BI12" s="644"/>
      <c r="BJ12" s="644"/>
      <c r="BK12" s="644"/>
      <c r="BL12" s="644"/>
      <c r="BM12" s="644"/>
      <c r="BN12" s="645"/>
      <c r="BO12" s="703">
        <v>45.9</v>
      </c>
      <c r="BP12" s="703"/>
      <c r="BQ12" s="703"/>
      <c r="BR12" s="703"/>
      <c r="BS12" s="649" t="s">
        <v>131</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2507309</v>
      </c>
      <c r="CS12" s="644"/>
      <c r="CT12" s="644"/>
      <c r="CU12" s="644"/>
      <c r="CV12" s="644"/>
      <c r="CW12" s="644"/>
      <c r="CX12" s="644"/>
      <c r="CY12" s="645"/>
      <c r="CZ12" s="703">
        <v>2.8</v>
      </c>
      <c r="DA12" s="703"/>
      <c r="DB12" s="703"/>
      <c r="DC12" s="703"/>
      <c r="DD12" s="649">
        <v>1465</v>
      </c>
      <c r="DE12" s="644"/>
      <c r="DF12" s="644"/>
      <c r="DG12" s="644"/>
      <c r="DH12" s="644"/>
      <c r="DI12" s="644"/>
      <c r="DJ12" s="644"/>
      <c r="DK12" s="644"/>
      <c r="DL12" s="644"/>
      <c r="DM12" s="644"/>
      <c r="DN12" s="644"/>
      <c r="DO12" s="644"/>
      <c r="DP12" s="645"/>
      <c r="DQ12" s="649">
        <v>763832</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v>672208</v>
      </c>
      <c r="S13" s="644"/>
      <c r="T13" s="644"/>
      <c r="U13" s="644"/>
      <c r="V13" s="644"/>
      <c r="W13" s="644"/>
      <c r="X13" s="644"/>
      <c r="Y13" s="645"/>
      <c r="Z13" s="703">
        <v>0.7</v>
      </c>
      <c r="AA13" s="703"/>
      <c r="AB13" s="703"/>
      <c r="AC13" s="703"/>
      <c r="AD13" s="704">
        <v>672208</v>
      </c>
      <c r="AE13" s="704"/>
      <c r="AF13" s="704"/>
      <c r="AG13" s="704"/>
      <c r="AH13" s="704"/>
      <c r="AI13" s="704"/>
      <c r="AJ13" s="704"/>
      <c r="AK13" s="704"/>
      <c r="AL13" s="646">
        <v>1.2</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22650015</v>
      </c>
      <c r="BH13" s="644"/>
      <c r="BI13" s="644"/>
      <c r="BJ13" s="644"/>
      <c r="BK13" s="644"/>
      <c r="BL13" s="644"/>
      <c r="BM13" s="644"/>
      <c r="BN13" s="645"/>
      <c r="BO13" s="703">
        <v>45.8</v>
      </c>
      <c r="BP13" s="703"/>
      <c r="BQ13" s="703"/>
      <c r="BR13" s="703"/>
      <c r="BS13" s="649" t="s">
        <v>131</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8171746</v>
      </c>
      <c r="CS13" s="644"/>
      <c r="CT13" s="644"/>
      <c r="CU13" s="644"/>
      <c r="CV13" s="644"/>
      <c r="CW13" s="644"/>
      <c r="CX13" s="644"/>
      <c r="CY13" s="645"/>
      <c r="CZ13" s="703">
        <v>9.1999999999999993</v>
      </c>
      <c r="DA13" s="703"/>
      <c r="DB13" s="703"/>
      <c r="DC13" s="703"/>
      <c r="DD13" s="649">
        <v>3506465</v>
      </c>
      <c r="DE13" s="644"/>
      <c r="DF13" s="644"/>
      <c r="DG13" s="644"/>
      <c r="DH13" s="644"/>
      <c r="DI13" s="644"/>
      <c r="DJ13" s="644"/>
      <c r="DK13" s="644"/>
      <c r="DL13" s="644"/>
      <c r="DM13" s="644"/>
      <c r="DN13" s="644"/>
      <c r="DO13" s="644"/>
      <c r="DP13" s="645"/>
      <c r="DQ13" s="649">
        <v>5898251</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131</v>
      </c>
      <c r="S14" s="644"/>
      <c r="T14" s="644"/>
      <c r="U14" s="644"/>
      <c r="V14" s="644"/>
      <c r="W14" s="644"/>
      <c r="X14" s="644"/>
      <c r="Y14" s="645"/>
      <c r="Z14" s="703" t="s">
        <v>131</v>
      </c>
      <c r="AA14" s="703"/>
      <c r="AB14" s="703"/>
      <c r="AC14" s="703"/>
      <c r="AD14" s="704" t="s">
        <v>123</v>
      </c>
      <c r="AE14" s="704"/>
      <c r="AF14" s="704"/>
      <c r="AG14" s="704"/>
      <c r="AH14" s="704"/>
      <c r="AI14" s="704"/>
      <c r="AJ14" s="704"/>
      <c r="AK14" s="704"/>
      <c r="AL14" s="646" t="s">
        <v>123</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590702</v>
      </c>
      <c r="BH14" s="644"/>
      <c r="BI14" s="644"/>
      <c r="BJ14" s="644"/>
      <c r="BK14" s="644"/>
      <c r="BL14" s="644"/>
      <c r="BM14" s="644"/>
      <c r="BN14" s="645"/>
      <c r="BO14" s="703">
        <v>1.2</v>
      </c>
      <c r="BP14" s="703"/>
      <c r="BQ14" s="703"/>
      <c r="BR14" s="703"/>
      <c r="BS14" s="649" t="s">
        <v>123</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3667098</v>
      </c>
      <c r="CS14" s="644"/>
      <c r="CT14" s="644"/>
      <c r="CU14" s="644"/>
      <c r="CV14" s="644"/>
      <c r="CW14" s="644"/>
      <c r="CX14" s="644"/>
      <c r="CY14" s="645"/>
      <c r="CZ14" s="703">
        <v>4.0999999999999996</v>
      </c>
      <c r="DA14" s="703"/>
      <c r="DB14" s="703"/>
      <c r="DC14" s="703"/>
      <c r="DD14" s="649">
        <v>390030</v>
      </c>
      <c r="DE14" s="644"/>
      <c r="DF14" s="644"/>
      <c r="DG14" s="644"/>
      <c r="DH14" s="644"/>
      <c r="DI14" s="644"/>
      <c r="DJ14" s="644"/>
      <c r="DK14" s="644"/>
      <c r="DL14" s="644"/>
      <c r="DM14" s="644"/>
      <c r="DN14" s="644"/>
      <c r="DO14" s="644"/>
      <c r="DP14" s="645"/>
      <c r="DQ14" s="649">
        <v>3308550</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303357</v>
      </c>
      <c r="S15" s="644"/>
      <c r="T15" s="644"/>
      <c r="U15" s="644"/>
      <c r="V15" s="644"/>
      <c r="W15" s="644"/>
      <c r="X15" s="644"/>
      <c r="Y15" s="645"/>
      <c r="Z15" s="703">
        <v>0.3</v>
      </c>
      <c r="AA15" s="703"/>
      <c r="AB15" s="703"/>
      <c r="AC15" s="703"/>
      <c r="AD15" s="704">
        <v>303357</v>
      </c>
      <c r="AE15" s="704"/>
      <c r="AF15" s="704"/>
      <c r="AG15" s="704"/>
      <c r="AH15" s="704"/>
      <c r="AI15" s="704"/>
      <c r="AJ15" s="704"/>
      <c r="AK15" s="704"/>
      <c r="AL15" s="646">
        <v>0.6</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2269021</v>
      </c>
      <c r="BH15" s="644"/>
      <c r="BI15" s="644"/>
      <c r="BJ15" s="644"/>
      <c r="BK15" s="644"/>
      <c r="BL15" s="644"/>
      <c r="BM15" s="644"/>
      <c r="BN15" s="645"/>
      <c r="BO15" s="703">
        <v>4.5999999999999996</v>
      </c>
      <c r="BP15" s="703"/>
      <c r="BQ15" s="703"/>
      <c r="BR15" s="703"/>
      <c r="BS15" s="649" t="s">
        <v>123</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8826740</v>
      </c>
      <c r="CS15" s="644"/>
      <c r="CT15" s="644"/>
      <c r="CU15" s="644"/>
      <c r="CV15" s="644"/>
      <c r="CW15" s="644"/>
      <c r="CX15" s="644"/>
      <c r="CY15" s="645"/>
      <c r="CZ15" s="703">
        <v>10</v>
      </c>
      <c r="DA15" s="703"/>
      <c r="DB15" s="703"/>
      <c r="DC15" s="703"/>
      <c r="DD15" s="649">
        <v>811562</v>
      </c>
      <c r="DE15" s="644"/>
      <c r="DF15" s="644"/>
      <c r="DG15" s="644"/>
      <c r="DH15" s="644"/>
      <c r="DI15" s="644"/>
      <c r="DJ15" s="644"/>
      <c r="DK15" s="644"/>
      <c r="DL15" s="644"/>
      <c r="DM15" s="644"/>
      <c r="DN15" s="644"/>
      <c r="DO15" s="644"/>
      <c r="DP15" s="645"/>
      <c r="DQ15" s="649">
        <v>6656710</v>
      </c>
      <c r="DR15" s="644"/>
      <c r="DS15" s="644"/>
      <c r="DT15" s="644"/>
      <c r="DU15" s="644"/>
      <c r="DV15" s="644"/>
      <c r="DW15" s="644"/>
      <c r="DX15" s="644"/>
      <c r="DY15" s="644"/>
      <c r="DZ15" s="644"/>
      <c r="EA15" s="644"/>
      <c r="EB15" s="644"/>
      <c r="EC15" s="684"/>
    </row>
    <row r="16" spans="2:143" ht="11.25" customHeight="1" x14ac:dyDescent="0.15">
      <c r="B16" s="638" t="s">
        <v>254</v>
      </c>
      <c r="C16" s="639"/>
      <c r="D16" s="639"/>
      <c r="E16" s="639"/>
      <c r="F16" s="639"/>
      <c r="G16" s="639"/>
      <c r="H16" s="639"/>
      <c r="I16" s="639"/>
      <c r="J16" s="639"/>
      <c r="K16" s="639"/>
      <c r="L16" s="639"/>
      <c r="M16" s="639"/>
      <c r="N16" s="639"/>
      <c r="O16" s="639"/>
      <c r="P16" s="639"/>
      <c r="Q16" s="640"/>
      <c r="R16" s="641" t="s">
        <v>131</v>
      </c>
      <c r="S16" s="644"/>
      <c r="T16" s="644"/>
      <c r="U16" s="644"/>
      <c r="V16" s="644"/>
      <c r="W16" s="644"/>
      <c r="X16" s="644"/>
      <c r="Y16" s="645"/>
      <c r="Z16" s="703" t="s">
        <v>226</v>
      </c>
      <c r="AA16" s="703"/>
      <c r="AB16" s="703"/>
      <c r="AC16" s="703"/>
      <c r="AD16" s="704" t="s">
        <v>131</v>
      </c>
      <c r="AE16" s="704"/>
      <c r="AF16" s="704"/>
      <c r="AG16" s="704"/>
      <c r="AH16" s="704"/>
      <c r="AI16" s="704"/>
      <c r="AJ16" s="704"/>
      <c r="AK16" s="704"/>
      <c r="AL16" s="646" t="s">
        <v>123</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131</v>
      </c>
      <c r="BH16" s="644"/>
      <c r="BI16" s="644"/>
      <c r="BJ16" s="644"/>
      <c r="BK16" s="644"/>
      <c r="BL16" s="644"/>
      <c r="BM16" s="644"/>
      <c r="BN16" s="645"/>
      <c r="BO16" s="703" t="s">
        <v>123</v>
      </c>
      <c r="BP16" s="703"/>
      <c r="BQ16" s="703"/>
      <c r="BR16" s="703"/>
      <c r="BS16" s="649" t="s">
        <v>123</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125479</v>
      </c>
      <c r="CS16" s="644"/>
      <c r="CT16" s="644"/>
      <c r="CU16" s="644"/>
      <c r="CV16" s="644"/>
      <c r="CW16" s="644"/>
      <c r="CX16" s="644"/>
      <c r="CY16" s="645"/>
      <c r="CZ16" s="703">
        <v>0.1</v>
      </c>
      <c r="DA16" s="703"/>
      <c r="DB16" s="703"/>
      <c r="DC16" s="703"/>
      <c r="DD16" s="649" t="s">
        <v>123</v>
      </c>
      <c r="DE16" s="644"/>
      <c r="DF16" s="644"/>
      <c r="DG16" s="644"/>
      <c r="DH16" s="644"/>
      <c r="DI16" s="644"/>
      <c r="DJ16" s="644"/>
      <c r="DK16" s="644"/>
      <c r="DL16" s="644"/>
      <c r="DM16" s="644"/>
      <c r="DN16" s="644"/>
      <c r="DO16" s="644"/>
      <c r="DP16" s="645"/>
      <c r="DQ16" s="649">
        <v>125479</v>
      </c>
      <c r="DR16" s="644"/>
      <c r="DS16" s="644"/>
      <c r="DT16" s="644"/>
      <c r="DU16" s="644"/>
      <c r="DV16" s="644"/>
      <c r="DW16" s="644"/>
      <c r="DX16" s="644"/>
      <c r="DY16" s="644"/>
      <c r="DZ16" s="644"/>
      <c r="EA16" s="644"/>
      <c r="EB16" s="644"/>
      <c r="EC16" s="684"/>
    </row>
    <row r="17" spans="2:133" ht="11.25" customHeight="1" x14ac:dyDescent="0.15">
      <c r="B17" s="638" t="s">
        <v>257</v>
      </c>
      <c r="C17" s="639"/>
      <c r="D17" s="639"/>
      <c r="E17" s="639"/>
      <c r="F17" s="639"/>
      <c r="G17" s="639"/>
      <c r="H17" s="639"/>
      <c r="I17" s="639"/>
      <c r="J17" s="639"/>
      <c r="K17" s="639"/>
      <c r="L17" s="639"/>
      <c r="M17" s="639"/>
      <c r="N17" s="639"/>
      <c r="O17" s="639"/>
      <c r="P17" s="639"/>
      <c r="Q17" s="640"/>
      <c r="R17" s="641">
        <v>203030</v>
      </c>
      <c r="S17" s="644"/>
      <c r="T17" s="644"/>
      <c r="U17" s="644"/>
      <c r="V17" s="644"/>
      <c r="W17" s="644"/>
      <c r="X17" s="644"/>
      <c r="Y17" s="645"/>
      <c r="Z17" s="703">
        <v>0.2</v>
      </c>
      <c r="AA17" s="703"/>
      <c r="AB17" s="703"/>
      <c r="AC17" s="703"/>
      <c r="AD17" s="704">
        <v>203030</v>
      </c>
      <c r="AE17" s="704"/>
      <c r="AF17" s="704"/>
      <c r="AG17" s="704"/>
      <c r="AH17" s="704"/>
      <c r="AI17" s="704"/>
      <c r="AJ17" s="704"/>
      <c r="AK17" s="704"/>
      <c r="AL17" s="646">
        <v>0.4</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123</v>
      </c>
      <c r="BH17" s="644"/>
      <c r="BI17" s="644"/>
      <c r="BJ17" s="644"/>
      <c r="BK17" s="644"/>
      <c r="BL17" s="644"/>
      <c r="BM17" s="644"/>
      <c r="BN17" s="645"/>
      <c r="BO17" s="703" t="s">
        <v>123</v>
      </c>
      <c r="BP17" s="703"/>
      <c r="BQ17" s="703"/>
      <c r="BR17" s="703"/>
      <c r="BS17" s="649" t="s">
        <v>123</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6735046</v>
      </c>
      <c r="CS17" s="644"/>
      <c r="CT17" s="644"/>
      <c r="CU17" s="644"/>
      <c r="CV17" s="644"/>
      <c r="CW17" s="644"/>
      <c r="CX17" s="644"/>
      <c r="CY17" s="645"/>
      <c r="CZ17" s="703">
        <v>7.6</v>
      </c>
      <c r="DA17" s="703"/>
      <c r="DB17" s="703"/>
      <c r="DC17" s="703"/>
      <c r="DD17" s="649" t="s">
        <v>123</v>
      </c>
      <c r="DE17" s="644"/>
      <c r="DF17" s="644"/>
      <c r="DG17" s="644"/>
      <c r="DH17" s="644"/>
      <c r="DI17" s="644"/>
      <c r="DJ17" s="644"/>
      <c r="DK17" s="644"/>
      <c r="DL17" s="644"/>
      <c r="DM17" s="644"/>
      <c r="DN17" s="644"/>
      <c r="DO17" s="644"/>
      <c r="DP17" s="645"/>
      <c r="DQ17" s="649">
        <v>6685882</v>
      </c>
      <c r="DR17" s="644"/>
      <c r="DS17" s="644"/>
      <c r="DT17" s="644"/>
      <c r="DU17" s="644"/>
      <c r="DV17" s="644"/>
      <c r="DW17" s="644"/>
      <c r="DX17" s="644"/>
      <c r="DY17" s="644"/>
      <c r="DZ17" s="644"/>
      <c r="EA17" s="644"/>
      <c r="EB17" s="644"/>
      <c r="EC17" s="684"/>
    </row>
    <row r="18" spans="2:133" ht="11.25" customHeight="1" x14ac:dyDescent="0.15">
      <c r="B18" s="638" t="s">
        <v>260</v>
      </c>
      <c r="C18" s="639"/>
      <c r="D18" s="639"/>
      <c r="E18" s="639"/>
      <c r="F18" s="639"/>
      <c r="G18" s="639"/>
      <c r="H18" s="639"/>
      <c r="I18" s="639"/>
      <c r="J18" s="639"/>
      <c r="K18" s="639"/>
      <c r="L18" s="639"/>
      <c r="M18" s="639"/>
      <c r="N18" s="639"/>
      <c r="O18" s="639"/>
      <c r="P18" s="639"/>
      <c r="Q18" s="640"/>
      <c r="R18" s="641">
        <v>39978</v>
      </c>
      <c r="S18" s="644"/>
      <c r="T18" s="644"/>
      <c r="U18" s="644"/>
      <c r="V18" s="644"/>
      <c r="W18" s="644"/>
      <c r="X18" s="644"/>
      <c r="Y18" s="645"/>
      <c r="Z18" s="703">
        <v>0</v>
      </c>
      <c r="AA18" s="703"/>
      <c r="AB18" s="703"/>
      <c r="AC18" s="703"/>
      <c r="AD18" s="704" t="s">
        <v>131</v>
      </c>
      <c r="AE18" s="704"/>
      <c r="AF18" s="704"/>
      <c r="AG18" s="704"/>
      <c r="AH18" s="704"/>
      <c r="AI18" s="704"/>
      <c r="AJ18" s="704"/>
      <c r="AK18" s="704"/>
      <c r="AL18" s="646" t="s">
        <v>131</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131</v>
      </c>
      <c r="BH18" s="644"/>
      <c r="BI18" s="644"/>
      <c r="BJ18" s="644"/>
      <c r="BK18" s="644"/>
      <c r="BL18" s="644"/>
      <c r="BM18" s="644"/>
      <c r="BN18" s="645"/>
      <c r="BO18" s="703" t="s">
        <v>226</v>
      </c>
      <c r="BP18" s="703"/>
      <c r="BQ18" s="703"/>
      <c r="BR18" s="703"/>
      <c r="BS18" s="649" t="s">
        <v>131</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131</v>
      </c>
      <c r="CS18" s="644"/>
      <c r="CT18" s="644"/>
      <c r="CU18" s="644"/>
      <c r="CV18" s="644"/>
      <c r="CW18" s="644"/>
      <c r="CX18" s="644"/>
      <c r="CY18" s="645"/>
      <c r="CZ18" s="703" t="s">
        <v>226</v>
      </c>
      <c r="DA18" s="703"/>
      <c r="DB18" s="703"/>
      <c r="DC18" s="703"/>
      <c r="DD18" s="649" t="s">
        <v>131</v>
      </c>
      <c r="DE18" s="644"/>
      <c r="DF18" s="644"/>
      <c r="DG18" s="644"/>
      <c r="DH18" s="644"/>
      <c r="DI18" s="644"/>
      <c r="DJ18" s="644"/>
      <c r="DK18" s="644"/>
      <c r="DL18" s="644"/>
      <c r="DM18" s="644"/>
      <c r="DN18" s="644"/>
      <c r="DO18" s="644"/>
      <c r="DP18" s="645"/>
      <c r="DQ18" s="649" t="s">
        <v>123</v>
      </c>
      <c r="DR18" s="644"/>
      <c r="DS18" s="644"/>
      <c r="DT18" s="644"/>
      <c r="DU18" s="644"/>
      <c r="DV18" s="644"/>
      <c r="DW18" s="644"/>
      <c r="DX18" s="644"/>
      <c r="DY18" s="644"/>
      <c r="DZ18" s="644"/>
      <c r="EA18" s="644"/>
      <c r="EB18" s="644"/>
      <c r="EC18" s="684"/>
    </row>
    <row r="19" spans="2:133" ht="11.25" customHeight="1" x14ac:dyDescent="0.15">
      <c r="B19" s="638" t="s">
        <v>263</v>
      </c>
      <c r="C19" s="639"/>
      <c r="D19" s="639"/>
      <c r="E19" s="639"/>
      <c r="F19" s="639"/>
      <c r="G19" s="639"/>
      <c r="H19" s="639"/>
      <c r="I19" s="639"/>
      <c r="J19" s="639"/>
      <c r="K19" s="639"/>
      <c r="L19" s="639"/>
      <c r="M19" s="639"/>
      <c r="N19" s="639"/>
      <c r="O19" s="639"/>
      <c r="P19" s="639"/>
      <c r="Q19" s="640"/>
      <c r="R19" s="641" t="s">
        <v>123</v>
      </c>
      <c r="S19" s="644"/>
      <c r="T19" s="644"/>
      <c r="U19" s="644"/>
      <c r="V19" s="644"/>
      <c r="W19" s="644"/>
      <c r="X19" s="644"/>
      <c r="Y19" s="645"/>
      <c r="Z19" s="703" t="s">
        <v>123</v>
      </c>
      <c r="AA19" s="703"/>
      <c r="AB19" s="703"/>
      <c r="AC19" s="703"/>
      <c r="AD19" s="704" t="s">
        <v>131</v>
      </c>
      <c r="AE19" s="704"/>
      <c r="AF19" s="704"/>
      <c r="AG19" s="704"/>
      <c r="AH19" s="704"/>
      <c r="AI19" s="704"/>
      <c r="AJ19" s="704"/>
      <c r="AK19" s="704"/>
      <c r="AL19" s="646" t="s">
        <v>226</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3018327</v>
      </c>
      <c r="BH19" s="644"/>
      <c r="BI19" s="644"/>
      <c r="BJ19" s="644"/>
      <c r="BK19" s="644"/>
      <c r="BL19" s="644"/>
      <c r="BM19" s="644"/>
      <c r="BN19" s="645"/>
      <c r="BO19" s="703">
        <v>6.1</v>
      </c>
      <c r="BP19" s="703"/>
      <c r="BQ19" s="703"/>
      <c r="BR19" s="703"/>
      <c r="BS19" s="649" t="s">
        <v>131</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131</v>
      </c>
      <c r="CS19" s="644"/>
      <c r="CT19" s="644"/>
      <c r="CU19" s="644"/>
      <c r="CV19" s="644"/>
      <c r="CW19" s="644"/>
      <c r="CX19" s="644"/>
      <c r="CY19" s="645"/>
      <c r="CZ19" s="703" t="s">
        <v>131</v>
      </c>
      <c r="DA19" s="703"/>
      <c r="DB19" s="703"/>
      <c r="DC19" s="703"/>
      <c r="DD19" s="649" t="s">
        <v>226</v>
      </c>
      <c r="DE19" s="644"/>
      <c r="DF19" s="644"/>
      <c r="DG19" s="644"/>
      <c r="DH19" s="644"/>
      <c r="DI19" s="644"/>
      <c r="DJ19" s="644"/>
      <c r="DK19" s="644"/>
      <c r="DL19" s="644"/>
      <c r="DM19" s="644"/>
      <c r="DN19" s="644"/>
      <c r="DO19" s="644"/>
      <c r="DP19" s="645"/>
      <c r="DQ19" s="649" t="s">
        <v>226</v>
      </c>
      <c r="DR19" s="644"/>
      <c r="DS19" s="644"/>
      <c r="DT19" s="644"/>
      <c r="DU19" s="644"/>
      <c r="DV19" s="644"/>
      <c r="DW19" s="644"/>
      <c r="DX19" s="644"/>
      <c r="DY19" s="644"/>
      <c r="DZ19" s="644"/>
      <c r="EA19" s="644"/>
      <c r="EB19" s="644"/>
      <c r="EC19" s="684"/>
    </row>
    <row r="20" spans="2:133" ht="11.25" customHeight="1" x14ac:dyDescent="0.15">
      <c r="B20" s="638" t="s">
        <v>266</v>
      </c>
      <c r="C20" s="639"/>
      <c r="D20" s="639"/>
      <c r="E20" s="639"/>
      <c r="F20" s="639"/>
      <c r="G20" s="639"/>
      <c r="H20" s="639"/>
      <c r="I20" s="639"/>
      <c r="J20" s="639"/>
      <c r="K20" s="639"/>
      <c r="L20" s="639"/>
      <c r="M20" s="639"/>
      <c r="N20" s="639"/>
      <c r="O20" s="639"/>
      <c r="P20" s="639"/>
      <c r="Q20" s="640"/>
      <c r="R20" s="641">
        <v>39330</v>
      </c>
      <c r="S20" s="644"/>
      <c r="T20" s="644"/>
      <c r="U20" s="644"/>
      <c r="V20" s="644"/>
      <c r="W20" s="644"/>
      <c r="X20" s="644"/>
      <c r="Y20" s="645"/>
      <c r="Z20" s="703">
        <v>0</v>
      </c>
      <c r="AA20" s="703"/>
      <c r="AB20" s="703"/>
      <c r="AC20" s="703"/>
      <c r="AD20" s="704" t="s">
        <v>226</v>
      </c>
      <c r="AE20" s="704"/>
      <c r="AF20" s="704"/>
      <c r="AG20" s="704"/>
      <c r="AH20" s="704"/>
      <c r="AI20" s="704"/>
      <c r="AJ20" s="704"/>
      <c r="AK20" s="704"/>
      <c r="AL20" s="646" t="s">
        <v>131</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3018327</v>
      </c>
      <c r="BH20" s="644"/>
      <c r="BI20" s="644"/>
      <c r="BJ20" s="644"/>
      <c r="BK20" s="644"/>
      <c r="BL20" s="644"/>
      <c r="BM20" s="644"/>
      <c r="BN20" s="645"/>
      <c r="BO20" s="703">
        <v>6.1</v>
      </c>
      <c r="BP20" s="703"/>
      <c r="BQ20" s="703"/>
      <c r="BR20" s="703"/>
      <c r="BS20" s="649" t="s">
        <v>131</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88609496</v>
      </c>
      <c r="CS20" s="644"/>
      <c r="CT20" s="644"/>
      <c r="CU20" s="644"/>
      <c r="CV20" s="644"/>
      <c r="CW20" s="644"/>
      <c r="CX20" s="644"/>
      <c r="CY20" s="645"/>
      <c r="CZ20" s="703">
        <v>100</v>
      </c>
      <c r="DA20" s="703"/>
      <c r="DB20" s="703"/>
      <c r="DC20" s="703"/>
      <c r="DD20" s="649">
        <v>9571572</v>
      </c>
      <c r="DE20" s="644"/>
      <c r="DF20" s="644"/>
      <c r="DG20" s="644"/>
      <c r="DH20" s="644"/>
      <c r="DI20" s="644"/>
      <c r="DJ20" s="644"/>
      <c r="DK20" s="644"/>
      <c r="DL20" s="644"/>
      <c r="DM20" s="644"/>
      <c r="DN20" s="644"/>
      <c r="DO20" s="644"/>
      <c r="DP20" s="645"/>
      <c r="DQ20" s="649">
        <v>56021953</v>
      </c>
      <c r="DR20" s="644"/>
      <c r="DS20" s="644"/>
      <c r="DT20" s="644"/>
      <c r="DU20" s="644"/>
      <c r="DV20" s="644"/>
      <c r="DW20" s="644"/>
      <c r="DX20" s="644"/>
      <c r="DY20" s="644"/>
      <c r="DZ20" s="644"/>
      <c r="EA20" s="644"/>
      <c r="EB20" s="644"/>
      <c r="EC20" s="684"/>
    </row>
    <row r="21" spans="2:133" ht="11.25" customHeight="1" x14ac:dyDescent="0.15">
      <c r="B21" s="638" t="s">
        <v>269</v>
      </c>
      <c r="C21" s="639"/>
      <c r="D21" s="639"/>
      <c r="E21" s="639"/>
      <c r="F21" s="639"/>
      <c r="G21" s="639"/>
      <c r="H21" s="639"/>
      <c r="I21" s="639"/>
      <c r="J21" s="639"/>
      <c r="K21" s="639"/>
      <c r="L21" s="639"/>
      <c r="M21" s="639"/>
      <c r="N21" s="639"/>
      <c r="O21" s="639"/>
      <c r="P21" s="639"/>
      <c r="Q21" s="640"/>
      <c r="R21" s="641">
        <v>648</v>
      </c>
      <c r="S21" s="644"/>
      <c r="T21" s="644"/>
      <c r="U21" s="644"/>
      <c r="V21" s="644"/>
      <c r="W21" s="644"/>
      <c r="X21" s="644"/>
      <c r="Y21" s="645"/>
      <c r="Z21" s="703">
        <v>0</v>
      </c>
      <c r="AA21" s="703"/>
      <c r="AB21" s="703"/>
      <c r="AC21" s="703"/>
      <c r="AD21" s="704" t="s">
        <v>123</v>
      </c>
      <c r="AE21" s="704"/>
      <c r="AF21" s="704"/>
      <c r="AG21" s="704"/>
      <c r="AH21" s="704"/>
      <c r="AI21" s="704"/>
      <c r="AJ21" s="704"/>
      <c r="AK21" s="704"/>
      <c r="AL21" s="646" t="s">
        <v>131</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v>10486</v>
      </c>
      <c r="BH21" s="644"/>
      <c r="BI21" s="644"/>
      <c r="BJ21" s="644"/>
      <c r="BK21" s="644"/>
      <c r="BL21" s="644"/>
      <c r="BM21" s="644"/>
      <c r="BN21" s="645"/>
      <c r="BO21" s="703">
        <v>0</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271</v>
      </c>
      <c r="C22" s="639"/>
      <c r="D22" s="639"/>
      <c r="E22" s="639"/>
      <c r="F22" s="639"/>
      <c r="G22" s="639"/>
      <c r="H22" s="639"/>
      <c r="I22" s="639"/>
      <c r="J22" s="639"/>
      <c r="K22" s="639"/>
      <c r="L22" s="639"/>
      <c r="M22" s="639"/>
      <c r="N22" s="639"/>
      <c r="O22" s="639"/>
      <c r="P22" s="639"/>
      <c r="Q22" s="640"/>
      <c r="R22" s="641">
        <v>56981851</v>
      </c>
      <c r="S22" s="644"/>
      <c r="T22" s="644"/>
      <c r="U22" s="644"/>
      <c r="V22" s="644"/>
      <c r="W22" s="644"/>
      <c r="X22" s="644"/>
      <c r="Y22" s="645"/>
      <c r="Z22" s="703">
        <v>61.2</v>
      </c>
      <c r="AA22" s="703"/>
      <c r="AB22" s="703"/>
      <c r="AC22" s="703"/>
      <c r="AD22" s="704">
        <v>53934032</v>
      </c>
      <c r="AE22" s="704"/>
      <c r="AF22" s="704"/>
      <c r="AG22" s="704"/>
      <c r="AH22" s="704"/>
      <c r="AI22" s="704"/>
      <c r="AJ22" s="704"/>
      <c r="AK22" s="704"/>
      <c r="AL22" s="646">
        <v>99.3</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123</v>
      </c>
      <c r="BH22" s="644"/>
      <c r="BI22" s="644"/>
      <c r="BJ22" s="644"/>
      <c r="BK22" s="644"/>
      <c r="BL22" s="644"/>
      <c r="BM22" s="644"/>
      <c r="BN22" s="645"/>
      <c r="BO22" s="703" t="s">
        <v>131</v>
      </c>
      <c r="BP22" s="703"/>
      <c r="BQ22" s="703"/>
      <c r="BR22" s="703"/>
      <c r="BS22" s="649" t="s">
        <v>226</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274</v>
      </c>
      <c r="C23" s="639"/>
      <c r="D23" s="639"/>
      <c r="E23" s="639"/>
      <c r="F23" s="639"/>
      <c r="G23" s="639"/>
      <c r="H23" s="639"/>
      <c r="I23" s="639"/>
      <c r="J23" s="639"/>
      <c r="K23" s="639"/>
      <c r="L23" s="639"/>
      <c r="M23" s="639"/>
      <c r="N23" s="639"/>
      <c r="O23" s="639"/>
      <c r="P23" s="639"/>
      <c r="Q23" s="640"/>
      <c r="R23" s="641">
        <v>34485</v>
      </c>
      <c r="S23" s="644"/>
      <c r="T23" s="644"/>
      <c r="U23" s="644"/>
      <c r="V23" s="644"/>
      <c r="W23" s="644"/>
      <c r="X23" s="644"/>
      <c r="Y23" s="645"/>
      <c r="Z23" s="703">
        <v>0</v>
      </c>
      <c r="AA23" s="703"/>
      <c r="AB23" s="703"/>
      <c r="AC23" s="703"/>
      <c r="AD23" s="704">
        <v>34485</v>
      </c>
      <c r="AE23" s="704"/>
      <c r="AF23" s="704"/>
      <c r="AG23" s="704"/>
      <c r="AH23" s="704"/>
      <c r="AI23" s="704"/>
      <c r="AJ23" s="704"/>
      <c r="AK23" s="704"/>
      <c r="AL23" s="646">
        <v>0.1</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v>3007841</v>
      </c>
      <c r="BH23" s="644"/>
      <c r="BI23" s="644"/>
      <c r="BJ23" s="644"/>
      <c r="BK23" s="644"/>
      <c r="BL23" s="644"/>
      <c r="BM23" s="644"/>
      <c r="BN23" s="645"/>
      <c r="BO23" s="703">
        <v>6.1</v>
      </c>
      <c r="BP23" s="703"/>
      <c r="BQ23" s="703"/>
      <c r="BR23" s="703"/>
      <c r="BS23" s="649" t="s">
        <v>123</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15">
      <c r="B24" s="638" t="s">
        <v>281</v>
      </c>
      <c r="C24" s="639"/>
      <c r="D24" s="639"/>
      <c r="E24" s="639"/>
      <c r="F24" s="639"/>
      <c r="G24" s="639"/>
      <c r="H24" s="639"/>
      <c r="I24" s="639"/>
      <c r="J24" s="639"/>
      <c r="K24" s="639"/>
      <c r="L24" s="639"/>
      <c r="M24" s="639"/>
      <c r="N24" s="639"/>
      <c r="O24" s="639"/>
      <c r="P24" s="639"/>
      <c r="Q24" s="640"/>
      <c r="R24" s="641">
        <v>414528</v>
      </c>
      <c r="S24" s="644"/>
      <c r="T24" s="644"/>
      <c r="U24" s="644"/>
      <c r="V24" s="644"/>
      <c r="W24" s="644"/>
      <c r="X24" s="644"/>
      <c r="Y24" s="645"/>
      <c r="Z24" s="703">
        <v>0.4</v>
      </c>
      <c r="AA24" s="703"/>
      <c r="AB24" s="703"/>
      <c r="AC24" s="703"/>
      <c r="AD24" s="704" t="s">
        <v>131</v>
      </c>
      <c r="AE24" s="704"/>
      <c r="AF24" s="704"/>
      <c r="AG24" s="704"/>
      <c r="AH24" s="704"/>
      <c r="AI24" s="704"/>
      <c r="AJ24" s="704"/>
      <c r="AK24" s="704"/>
      <c r="AL24" s="646" t="s">
        <v>226</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131</v>
      </c>
      <c r="BH24" s="644"/>
      <c r="BI24" s="644"/>
      <c r="BJ24" s="644"/>
      <c r="BK24" s="644"/>
      <c r="BL24" s="644"/>
      <c r="BM24" s="644"/>
      <c r="BN24" s="645"/>
      <c r="BO24" s="703" t="s">
        <v>131</v>
      </c>
      <c r="BP24" s="703"/>
      <c r="BQ24" s="703"/>
      <c r="BR24" s="703"/>
      <c r="BS24" s="649" t="s">
        <v>123</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48569101</v>
      </c>
      <c r="CS24" s="707"/>
      <c r="CT24" s="707"/>
      <c r="CU24" s="707"/>
      <c r="CV24" s="707"/>
      <c r="CW24" s="707"/>
      <c r="CX24" s="707"/>
      <c r="CY24" s="753"/>
      <c r="CZ24" s="754">
        <v>54.8</v>
      </c>
      <c r="DA24" s="723"/>
      <c r="DB24" s="723"/>
      <c r="DC24" s="757"/>
      <c r="DD24" s="752">
        <v>30127216</v>
      </c>
      <c r="DE24" s="707"/>
      <c r="DF24" s="707"/>
      <c r="DG24" s="707"/>
      <c r="DH24" s="707"/>
      <c r="DI24" s="707"/>
      <c r="DJ24" s="707"/>
      <c r="DK24" s="753"/>
      <c r="DL24" s="752">
        <v>30105250</v>
      </c>
      <c r="DM24" s="707"/>
      <c r="DN24" s="707"/>
      <c r="DO24" s="707"/>
      <c r="DP24" s="707"/>
      <c r="DQ24" s="707"/>
      <c r="DR24" s="707"/>
      <c r="DS24" s="707"/>
      <c r="DT24" s="707"/>
      <c r="DU24" s="707"/>
      <c r="DV24" s="753"/>
      <c r="DW24" s="754">
        <v>55.4</v>
      </c>
      <c r="DX24" s="723"/>
      <c r="DY24" s="723"/>
      <c r="DZ24" s="723"/>
      <c r="EA24" s="723"/>
      <c r="EB24" s="723"/>
      <c r="EC24" s="755"/>
    </row>
    <row r="25" spans="2:133" ht="11.25" customHeight="1" x14ac:dyDescent="0.15">
      <c r="B25" s="638" t="s">
        <v>284</v>
      </c>
      <c r="C25" s="639"/>
      <c r="D25" s="639"/>
      <c r="E25" s="639"/>
      <c r="F25" s="639"/>
      <c r="G25" s="639"/>
      <c r="H25" s="639"/>
      <c r="I25" s="639"/>
      <c r="J25" s="639"/>
      <c r="K25" s="639"/>
      <c r="L25" s="639"/>
      <c r="M25" s="639"/>
      <c r="N25" s="639"/>
      <c r="O25" s="639"/>
      <c r="P25" s="639"/>
      <c r="Q25" s="640"/>
      <c r="R25" s="641">
        <v>1535340</v>
      </c>
      <c r="S25" s="644"/>
      <c r="T25" s="644"/>
      <c r="U25" s="644"/>
      <c r="V25" s="644"/>
      <c r="W25" s="644"/>
      <c r="X25" s="644"/>
      <c r="Y25" s="645"/>
      <c r="Z25" s="703">
        <v>1.6</v>
      </c>
      <c r="AA25" s="703"/>
      <c r="AB25" s="703"/>
      <c r="AC25" s="703"/>
      <c r="AD25" s="704">
        <v>287403</v>
      </c>
      <c r="AE25" s="704"/>
      <c r="AF25" s="704"/>
      <c r="AG25" s="704"/>
      <c r="AH25" s="704"/>
      <c r="AI25" s="704"/>
      <c r="AJ25" s="704"/>
      <c r="AK25" s="704"/>
      <c r="AL25" s="646">
        <v>0.5</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123</v>
      </c>
      <c r="BH25" s="644"/>
      <c r="BI25" s="644"/>
      <c r="BJ25" s="644"/>
      <c r="BK25" s="644"/>
      <c r="BL25" s="644"/>
      <c r="BM25" s="644"/>
      <c r="BN25" s="645"/>
      <c r="BO25" s="703" t="s">
        <v>123</v>
      </c>
      <c r="BP25" s="703"/>
      <c r="BQ25" s="703"/>
      <c r="BR25" s="703"/>
      <c r="BS25" s="649" t="s">
        <v>123</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16959474</v>
      </c>
      <c r="CS25" s="642"/>
      <c r="CT25" s="642"/>
      <c r="CU25" s="642"/>
      <c r="CV25" s="642"/>
      <c r="CW25" s="642"/>
      <c r="CX25" s="642"/>
      <c r="CY25" s="643"/>
      <c r="CZ25" s="646">
        <v>19.100000000000001</v>
      </c>
      <c r="DA25" s="675"/>
      <c r="DB25" s="675"/>
      <c r="DC25" s="676"/>
      <c r="DD25" s="649">
        <v>15819886</v>
      </c>
      <c r="DE25" s="642"/>
      <c r="DF25" s="642"/>
      <c r="DG25" s="642"/>
      <c r="DH25" s="642"/>
      <c r="DI25" s="642"/>
      <c r="DJ25" s="642"/>
      <c r="DK25" s="643"/>
      <c r="DL25" s="649">
        <v>15809390</v>
      </c>
      <c r="DM25" s="642"/>
      <c r="DN25" s="642"/>
      <c r="DO25" s="642"/>
      <c r="DP25" s="642"/>
      <c r="DQ25" s="642"/>
      <c r="DR25" s="642"/>
      <c r="DS25" s="642"/>
      <c r="DT25" s="642"/>
      <c r="DU25" s="642"/>
      <c r="DV25" s="643"/>
      <c r="DW25" s="646">
        <v>29.1</v>
      </c>
      <c r="DX25" s="675"/>
      <c r="DY25" s="675"/>
      <c r="DZ25" s="675"/>
      <c r="EA25" s="675"/>
      <c r="EB25" s="675"/>
      <c r="EC25" s="677"/>
    </row>
    <row r="26" spans="2:133" ht="11.25" customHeight="1" x14ac:dyDescent="0.15">
      <c r="B26" s="638" t="s">
        <v>287</v>
      </c>
      <c r="C26" s="639"/>
      <c r="D26" s="639"/>
      <c r="E26" s="639"/>
      <c r="F26" s="639"/>
      <c r="G26" s="639"/>
      <c r="H26" s="639"/>
      <c r="I26" s="639"/>
      <c r="J26" s="639"/>
      <c r="K26" s="639"/>
      <c r="L26" s="639"/>
      <c r="M26" s="639"/>
      <c r="N26" s="639"/>
      <c r="O26" s="639"/>
      <c r="P26" s="639"/>
      <c r="Q26" s="640"/>
      <c r="R26" s="641">
        <v>816803</v>
      </c>
      <c r="S26" s="644"/>
      <c r="T26" s="644"/>
      <c r="U26" s="644"/>
      <c r="V26" s="644"/>
      <c r="W26" s="644"/>
      <c r="X26" s="644"/>
      <c r="Y26" s="645"/>
      <c r="Z26" s="703">
        <v>0.9</v>
      </c>
      <c r="AA26" s="703"/>
      <c r="AB26" s="703"/>
      <c r="AC26" s="703"/>
      <c r="AD26" s="704" t="s">
        <v>131</v>
      </c>
      <c r="AE26" s="704"/>
      <c r="AF26" s="704"/>
      <c r="AG26" s="704"/>
      <c r="AH26" s="704"/>
      <c r="AI26" s="704"/>
      <c r="AJ26" s="704"/>
      <c r="AK26" s="704"/>
      <c r="AL26" s="646" t="s">
        <v>123</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131</v>
      </c>
      <c r="BH26" s="644"/>
      <c r="BI26" s="644"/>
      <c r="BJ26" s="644"/>
      <c r="BK26" s="644"/>
      <c r="BL26" s="644"/>
      <c r="BM26" s="644"/>
      <c r="BN26" s="645"/>
      <c r="BO26" s="703" t="s">
        <v>123</v>
      </c>
      <c r="BP26" s="703"/>
      <c r="BQ26" s="703"/>
      <c r="BR26" s="703"/>
      <c r="BS26" s="649" t="s">
        <v>123</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11094072</v>
      </c>
      <c r="CS26" s="644"/>
      <c r="CT26" s="644"/>
      <c r="CU26" s="644"/>
      <c r="CV26" s="644"/>
      <c r="CW26" s="644"/>
      <c r="CX26" s="644"/>
      <c r="CY26" s="645"/>
      <c r="CZ26" s="646">
        <v>12.5</v>
      </c>
      <c r="DA26" s="675"/>
      <c r="DB26" s="675"/>
      <c r="DC26" s="676"/>
      <c r="DD26" s="649">
        <v>10107069</v>
      </c>
      <c r="DE26" s="644"/>
      <c r="DF26" s="644"/>
      <c r="DG26" s="644"/>
      <c r="DH26" s="644"/>
      <c r="DI26" s="644"/>
      <c r="DJ26" s="644"/>
      <c r="DK26" s="645"/>
      <c r="DL26" s="649" t="s">
        <v>226</v>
      </c>
      <c r="DM26" s="644"/>
      <c r="DN26" s="644"/>
      <c r="DO26" s="644"/>
      <c r="DP26" s="644"/>
      <c r="DQ26" s="644"/>
      <c r="DR26" s="644"/>
      <c r="DS26" s="644"/>
      <c r="DT26" s="644"/>
      <c r="DU26" s="644"/>
      <c r="DV26" s="645"/>
      <c r="DW26" s="646" t="s">
        <v>131</v>
      </c>
      <c r="DX26" s="675"/>
      <c r="DY26" s="675"/>
      <c r="DZ26" s="675"/>
      <c r="EA26" s="675"/>
      <c r="EB26" s="675"/>
      <c r="EC26" s="677"/>
    </row>
    <row r="27" spans="2:133" ht="11.25" customHeight="1" x14ac:dyDescent="0.15">
      <c r="B27" s="638" t="s">
        <v>290</v>
      </c>
      <c r="C27" s="639"/>
      <c r="D27" s="639"/>
      <c r="E27" s="639"/>
      <c r="F27" s="639"/>
      <c r="G27" s="639"/>
      <c r="H27" s="639"/>
      <c r="I27" s="639"/>
      <c r="J27" s="639"/>
      <c r="K27" s="639"/>
      <c r="L27" s="639"/>
      <c r="M27" s="639"/>
      <c r="N27" s="639"/>
      <c r="O27" s="639"/>
      <c r="P27" s="639"/>
      <c r="Q27" s="640"/>
      <c r="R27" s="641">
        <v>16368089</v>
      </c>
      <c r="S27" s="644"/>
      <c r="T27" s="644"/>
      <c r="U27" s="644"/>
      <c r="V27" s="644"/>
      <c r="W27" s="644"/>
      <c r="X27" s="644"/>
      <c r="Y27" s="645"/>
      <c r="Z27" s="703">
        <v>17.600000000000001</v>
      </c>
      <c r="AA27" s="703"/>
      <c r="AB27" s="703"/>
      <c r="AC27" s="703"/>
      <c r="AD27" s="704" t="s">
        <v>226</v>
      </c>
      <c r="AE27" s="704"/>
      <c r="AF27" s="704"/>
      <c r="AG27" s="704"/>
      <c r="AH27" s="704"/>
      <c r="AI27" s="704"/>
      <c r="AJ27" s="704"/>
      <c r="AK27" s="704"/>
      <c r="AL27" s="646" t="s">
        <v>131</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49472200</v>
      </c>
      <c r="BH27" s="644"/>
      <c r="BI27" s="644"/>
      <c r="BJ27" s="644"/>
      <c r="BK27" s="644"/>
      <c r="BL27" s="644"/>
      <c r="BM27" s="644"/>
      <c r="BN27" s="645"/>
      <c r="BO27" s="703">
        <v>100</v>
      </c>
      <c r="BP27" s="703"/>
      <c r="BQ27" s="703"/>
      <c r="BR27" s="703"/>
      <c r="BS27" s="649">
        <v>713977</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24874581</v>
      </c>
      <c r="CS27" s="642"/>
      <c r="CT27" s="642"/>
      <c r="CU27" s="642"/>
      <c r="CV27" s="642"/>
      <c r="CW27" s="642"/>
      <c r="CX27" s="642"/>
      <c r="CY27" s="643"/>
      <c r="CZ27" s="646">
        <v>28.1</v>
      </c>
      <c r="DA27" s="675"/>
      <c r="DB27" s="675"/>
      <c r="DC27" s="676"/>
      <c r="DD27" s="649">
        <v>7621448</v>
      </c>
      <c r="DE27" s="642"/>
      <c r="DF27" s="642"/>
      <c r="DG27" s="642"/>
      <c r="DH27" s="642"/>
      <c r="DI27" s="642"/>
      <c r="DJ27" s="642"/>
      <c r="DK27" s="643"/>
      <c r="DL27" s="649">
        <v>7621448</v>
      </c>
      <c r="DM27" s="642"/>
      <c r="DN27" s="642"/>
      <c r="DO27" s="642"/>
      <c r="DP27" s="642"/>
      <c r="DQ27" s="642"/>
      <c r="DR27" s="642"/>
      <c r="DS27" s="642"/>
      <c r="DT27" s="642"/>
      <c r="DU27" s="642"/>
      <c r="DV27" s="643"/>
      <c r="DW27" s="646">
        <v>14</v>
      </c>
      <c r="DX27" s="675"/>
      <c r="DY27" s="675"/>
      <c r="DZ27" s="675"/>
      <c r="EA27" s="675"/>
      <c r="EB27" s="675"/>
      <c r="EC27" s="677"/>
    </row>
    <row r="28" spans="2:133" ht="11.25" customHeight="1" x14ac:dyDescent="0.15">
      <c r="B28" s="746" t="s">
        <v>293</v>
      </c>
      <c r="C28" s="747"/>
      <c r="D28" s="747"/>
      <c r="E28" s="747"/>
      <c r="F28" s="747"/>
      <c r="G28" s="747"/>
      <c r="H28" s="747"/>
      <c r="I28" s="747"/>
      <c r="J28" s="747"/>
      <c r="K28" s="747"/>
      <c r="L28" s="747"/>
      <c r="M28" s="747"/>
      <c r="N28" s="747"/>
      <c r="O28" s="747"/>
      <c r="P28" s="747"/>
      <c r="Q28" s="748"/>
      <c r="R28" s="641" t="s">
        <v>123</v>
      </c>
      <c r="S28" s="644"/>
      <c r="T28" s="644"/>
      <c r="U28" s="644"/>
      <c r="V28" s="644"/>
      <c r="W28" s="644"/>
      <c r="X28" s="644"/>
      <c r="Y28" s="645"/>
      <c r="Z28" s="703" t="s">
        <v>226</v>
      </c>
      <c r="AA28" s="703"/>
      <c r="AB28" s="703"/>
      <c r="AC28" s="703"/>
      <c r="AD28" s="704" t="s">
        <v>123</v>
      </c>
      <c r="AE28" s="704"/>
      <c r="AF28" s="704"/>
      <c r="AG28" s="704"/>
      <c r="AH28" s="704"/>
      <c r="AI28" s="704"/>
      <c r="AJ28" s="704"/>
      <c r="AK28" s="704"/>
      <c r="AL28" s="646" t="s">
        <v>123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6735046</v>
      </c>
      <c r="CS28" s="644"/>
      <c r="CT28" s="644"/>
      <c r="CU28" s="644"/>
      <c r="CV28" s="644"/>
      <c r="CW28" s="644"/>
      <c r="CX28" s="644"/>
      <c r="CY28" s="645"/>
      <c r="CZ28" s="646">
        <v>7.6</v>
      </c>
      <c r="DA28" s="675"/>
      <c r="DB28" s="675"/>
      <c r="DC28" s="676"/>
      <c r="DD28" s="649">
        <v>6685882</v>
      </c>
      <c r="DE28" s="644"/>
      <c r="DF28" s="644"/>
      <c r="DG28" s="644"/>
      <c r="DH28" s="644"/>
      <c r="DI28" s="644"/>
      <c r="DJ28" s="644"/>
      <c r="DK28" s="645"/>
      <c r="DL28" s="649">
        <v>6674412</v>
      </c>
      <c r="DM28" s="644"/>
      <c r="DN28" s="644"/>
      <c r="DO28" s="644"/>
      <c r="DP28" s="644"/>
      <c r="DQ28" s="644"/>
      <c r="DR28" s="644"/>
      <c r="DS28" s="644"/>
      <c r="DT28" s="644"/>
      <c r="DU28" s="644"/>
      <c r="DV28" s="645"/>
      <c r="DW28" s="646">
        <v>12.3</v>
      </c>
      <c r="DX28" s="675"/>
      <c r="DY28" s="675"/>
      <c r="DZ28" s="675"/>
      <c r="EA28" s="675"/>
      <c r="EB28" s="675"/>
      <c r="EC28" s="677"/>
    </row>
    <row r="29" spans="2:133" ht="11.25" customHeight="1" x14ac:dyDescent="0.15">
      <c r="B29" s="638" t="s">
        <v>295</v>
      </c>
      <c r="C29" s="639"/>
      <c r="D29" s="639"/>
      <c r="E29" s="639"/>
      <c r="F29" s="639"/>
      <c r="G29" s="639"/>
      <c r="H29" s="639"/>
      <c r="I29" s="639"/>
      <c r="J29" s="639"/>
      <c r="K29" s="639"/>
      <c r="L29" s="639"/>
      <c r="M29" s="639"/>
      <c r="N29" s="639"/>
      <c r="O29" s="639"/>
      <c r="P29" s="639"/>
      <c r="Q29" s="640"/>
      <c r="R29" s="641">
        <v>5331689</v>
      </c>
      <c r="S29" s="644"/>
      <c r="T29" s="644"/>
      <c r="U29" s="644"/>
      <c r="V29" s="644"/>
      <c r="W29" s="644"/>
      <c r="X29" s="644"/>
      <c r="Y29" s="645"/>
      <c r="Z29" s="703">
        <v>5.7</v>
      </c>
      <c r="AA29" s="703"/>
      <c r="AB29" s="703"/>
      <c r="AC29" s="703"/>
      <c r="AD29" s="704" t="s">
        <v>131</v>
      </c>
      <c r="AE29" s="704"/>
      <c r="AF29" s="704"/>
      <c r="AG29" s="704"/>
      <c r="AH29" s="704"/>
      <c r="AI29" s="704"/>
      <c r="AJ29" s="704"/>
      <c r="AK29" s="704"/>
      <c r="AL29" s="646" t="s">
        <v>226</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299</v>
      </c>
      <c r="CG29" s="682"/>
      <c r="CH29" s="682"/>
      <c r="CI29" s="682"/>
      <c r="CJ29" s="682"/>
      <c r="CK29" s="682"/>
      <c r="CL29" s="682"/>
      <c r="CM29" s="682"/>
      <c r="CN29" s="682"/>
      <c r="CO29" s="682"/>
      <c r="CP29" s="682"/>
      <c r="CQ29" s="683"/>
      <c r="CR29" s="641">
        <v>6735026</v>
      </c>
      <c r="CS29" s="642"/>
      <c r="CT29" s="642"/>
      <c r="CU29" s="642"/>
      <c r="CV29" s="642"/>
      <c r="CW29" s="642"/>
      <c r="CX29" s="642"/>
      <c r="CY29" s="643"/>
      <c r="CZ29" s="646">
        <v>7.6</v>
      </c>
      <c r="DA29" s="675"/>
      <c r="DB29" s="675"/>
      <c r="DC29" s="676"/>
      <c r="DD29" s="649">
        <v>6685862</v>
      </c>
      <c r="DE29" s="642"/>
      <c r="DF29" s="642"/>
      <c r="DG29" s="642"/>
      <c r="DH29" s="642"/>
      <c r="DI29" s="642"/>
      <c r="DJ29" s="642"/>
      <c r="DK29" s="643"/>
      <c r="DL29" s="649">
        <v>6674392</v>
      </c>
      <c r="DM29" s="642"/>
      <c r="DN29" s="642"/>
      <c r="DO29" s="642"/>
      <c r="DP29" s="642"/>
      <c r="DQ29" s="642"/>
      <c r="DR29" s="642"/>
      <c r="DS29" s="642"/>
      <c r="DT29" s="642"/>
      <c r="DU29" s="642"/>
      <c r="DV29" s="643"/>
      <c r="DW29" s="646">
        <v>12.3</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398359</v>
      </c>
      <c r="S30" s="644"/>
      <c r="T30" s="644"/>
      <c r="U30" s="644"/>
      <c r="V30" s="644"/>
      <c r="W30" s="644"/>
      <c r="X30" s="644"/>
      <c r="Y30" s="645"/>
      <c r="Z30" s="703">
        <v>0.4</v>
      </c>
      <c r="AA30" s="703"/>
      <c r="AB30" s="703"/>
      <c r="AC30" s="703"/>
      <c r="AD30" s="704">
        <v>81025</v>
      </c>
      <c r="AE30" s="704"/>
      <c r="AF30" s="704"/>
      <c r="AG30" s="704"/>
      <c r="AH30" s="704"/>
      <c r="AI30" s="704"/>
      <c r="AJ30" s="704"/>
      <c r="AK30" s="704"/>
      <c r="AL30" s="646">
        <v>0.1</v>
      </c>
      <c r="AM30" s="647"/>
      <c r="AN30" s="647"/>
      <c r="AO30" s="705"/>
      <c r="AP30" s="731" t="s">
        <v>301</v>
      </c>
      <c r="AQ30" s="732"/>
      <c r="AR30" s="732"/>
      <c r="AS30" s="732"/>
      <c r="AT30" s="737" t="s">
        <v>302</v>
      </c>
      <c r="AU30" s="210"/>
      <c r="AV30" s="210"/>
      <c r="AW30" s="210"/>
      <c r="AX30" s="740" t="s">
        <v>179</v>
      </c>
      <c r="AY30" s="741"/>
      <c r="AZ30" s="741"/>
      <c r="BA30" s="741"/>
      <c r="BB30" s="741"/>
      <c r="BC30" s="741"/>
      <c r="BD30" s="741"/>
      <c r="BE30" s="741"/>
      <c r="BF30" s="742"/>
      <c r="BG30" s="721">
        <v>98.8</v>
      </c>
      <c r="BH30" s="722"/>
      <c r="BI30" s="722"/>
      <c r="BJ30" s="722"/>
      <c r="BK30" s="722"/>
      <c r="BL30" s="722"/>
      <c r="BM30" s="723">
        <v>93.5</v>
      </c>
      <c r="BN30" s="722"/>
      <c r="BO30" s="722"/>
      <c r="BP30" s="722"/>
      <c r="BQ30" s="724"/>
      <c r="BR30" s="721">
        <v>98.7</v>
      </c>
      <c r="BS30" s="722"/>
      <c r="BT30" s="722"/>
      <c r="BU30" s="722"/>
      <c r="BV30" s="722"/>
      <c r="BW30" s="722"/>
      <c r="BX30" s="723">
        <v>92.5</v>
      </c>
      <c r="BY30" s="722"/>
      <c r="BZ30" s="722"/>
      <c r="CA30" s="722"/>
      <c r="CB30" s="724"/>
      <c r="CD30" s="727"/>
      <c r="CE30" s="728"/>
      <c r="CF30" s="685" t="s">
        <v>303</v>
      </c>
      <c r="CG30" s="682"/>
      <c r="CH30" s="682"/>
      <c r="CI30" s="682"/>
      <c r="CJ30" s="682"/>
      <c r="CK30" s="682"/>
      <c r="CL30" s="682"/>
      <c r="CM30" s="682"/>
      <c r="CN30" s="682"/>
      <c r="CO30" s="682"/>
      <c r="CP30" s="682"/>
      <c r="CQ30" s="683"/>
      <c r="CR30" s="641">
        <v>6336157</v>
      </c>
      <c r="CS30" s="644"/>
      <c r="CT30" s="644"/>
      <c r="CU30" s="644"/>
      <c r="CV30" s="644"/>
      <c r="CW30" s="644"/>
      <c r="CX30" s="644"/>
      <c r="CY30" s="645"/>
      <c r="CZ30" s="646">
        <v>7.2</v>
      </c>
      <c r="DA30" s="675"/>
      <c r="DB30" s="675"/>
      <c r="DC30" s="676"/>
      <c r="DD30" s="649">
        <v>6295693</v>
      </c>
      <c r="DE30" s="644"/>
      <c r="DF30" s="644"/>
      <c r="DG30" s="644"/>
      <c r="DH30" s="644"/>
      <c r="DI30" s="644"/>
      <c r="DJ30" s="644"/>
      <c r="DK30" s="645"/>
      <c r="DL30" s="649">
        <v>6284223</v>
      </c>
      <c r="DM30" s="644"/>
      <c r="DN30" s="644"/>
      <c r="DO30" s="644"/>
      <c r="DP30" s="644"/>
      <c r="DQ30" s="644"/>
      <c r="DR30" s="644"/>
      <c r="DS30" s="644"/>
      <c r="DT30" s="644"/>
      <c r="DU30" s="644"/>
      <c r="DV30" s="645"/>
      <c r="DW30" s="646">
        <v>11.6</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186082</v>
      </c>
      <c r="S31" s="644"/>
      <c r="T31" s="644"/>
      <c r="U31" s="644"/>
      <c r="V31" s="644"/>
      <c r="W31" s="644"/>
      <c r="X31" s="644"/>
      <c r="Y31" s="645"/>
      <c r="Z31" s="703">
        <v>0.2</v>
      </c>
      <c r="AA31" s="703"/>
      <c r="AB31" s="703"/>
      <c r="AC31" s="703"/>
      <c r="AD31" s="704" t="s">
        <v>123</v>
      </c>
      <c r="AE31" s="704"/>
      <c r="AF31" s="704"/>
      <c r="AG31" s="704"/>
      <c r="AH31" s="704"/>
      <c r="AI31" s="704"/>
      <c r="AJ31" s="704"/>
      <c r="AK31" s="704"/>
      <c r="AL31" s="646" t="s">
        <v>226</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98.5</v>
      </c>
      <c r="BH31" s="642"/>
      <c r="BI31" s="642"/>
      <c r="BJ31" s="642"/>
      <c r="BK31" s="642"/>
      <c r="BL31" s="642"/>
      <c r="BM31" s="647">
        <v>91.4</v>
      </c>
      <c r="BN31" s="720"/>
      <c r="BO31" s="720"/>
      <c r="BP31" s="720"/>
      <c r="BQ31" s="681"/>
      <c r="BR31" s="719">
        <v>98.2</v>
      </c>
      <c r="BS31" s="642"/>
      <c r="BT31" s="642"/>
      <c r="BU31" s="642"/>
      <c r="BV31" s="642"/>
      <c r="BW31" s="642"/>
      <c r="BX31" s="647">
        <v>89.6</v>
      </c>
      <c r="BY31" s="720"/>
      <c r="BZ31" s="720"/>
      <c r="CA31" s="720"/>
      <c r="CB31" s="681"/>
      <c r="CD31" s="727"/>
      <c r="CE31" s="728"/>
      <c r="CF31" s="685" t="s">
        <v>307</v>
      </c>
      <c r="CG31" s="682"/>
      <c r="CH31" s="682"/>
      <c r="CI31" s="682"/>
      <c r="CJ31" s="682"/>
      <c r="CK31" s="682"/>
      <c r="CL31" s="682"/>
      <c r="CM31" s="682"/>
      <c r="CN31" s="682"/>
      <c r="CO31" s="682"/>
      <c r="CP31" s="682"/>
      <c r="CQ31" s="683"/>
      <c r="CR31" s="641">
        <v>398869</v>
      </c>
      <c r="CS31" s="642"/>
      <c r="CT31" s="642"/>
      <c r="CU31" s="642"/>
      <c r="CV31" s="642"/>
      <c r="CW31" s="642"/>
      <c r="CX31" s="642"/>
      <c r="CY31" s="643"/>
      <c r="CZ31" s="646">
        <v>0.5</v>
      </c>
      <c r="DA31" s="675"/>
      <c r="DB31" s="675"/>
      <c r="DC31" s="676"/>
      <c r="DD31" s="649">
        <v>390169</v>
      </c>
      <c r="DE31" s="642"/>
      <c r="DF31" s="642"/>
      <c r="DG31" s="642"/>
      <c r="DH31" s="642"/>
      <c r="DI31" s="642"/>
      <c r="DJ31" s="642"/>
      <c r="DK31" s="643"/>
      <c r="DL31" s="649">
        <v>390169</v>
      </c>
      <c r="DM31" s="642"/>
      <c r="DN31" s="642"/>
      <c r="DO31" s="642"/>
      <c r="DP31" s="642"/>
      <c r="DQ31" s="642"/>
      <c r="DR31" s="642"/>
      <c r="DS31" s="642"/>
      <c r="DT31" s="642"/>
      <c r="DU31" s="642"/>
      <c r="DV31" s="643"/>
      <c r="DW31" s="646">
        <v>0.7</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396719</v>
      </c>
      <c r="S32" s="644"/>
      <c r="T32" s="644"/>
      <c r="U32" s="644"/>
      <c r="V32" s="644"/>
      <c r="W32" s="644"/>
      <c r="X32" s="644"/>
      <c r="Y32" s="645"/>
      <c r="Z32" s="703">
        <v>0.4</v>
      </c>
      <c r="AA32" s="703"/>
      <c r="AB32" s="703"/>
      <c r="AC32" s="703"/>
      <c r="AD32" s="704" t="s">
        <v>123</v>
      </c>
      <c r="AE32" s="704"/>
      <c r="AF32" s="704"/>
      <c r="AG32" s="704"/>
      <c r="AH32" s="704"/>
      <c r="AI32" s="704"/>
      <c r="AJ32" s="704"/>
      <c r="AK32" s="704"/>
      <c r="AL32" s="646" t="s">
        <v>123</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99.2</v>
      </c>
      <c r="BH32" s="657"/>
      <c r="BI32" s="657"/>
      <c r="BJ32" s="657"/>
      <c r="BK32" s="657"/>
      <c r="BL32" s="657"/>
      <c r="BM32" s="701">
        <v>95.3</v>
      </c>
      <c r="BN32" s="657"/>
      <c r="BO32" s="657"/>
      <c r="BP32" s="657"/>
      <c r="BQ32" s="694"/>
      <c r="BR32" s="718">
        <v>99.1</v>
      </c>
      <c r="BS32" s="657"/>
      <c r="BT32" s="657"/>
      <c r="BU32" s="657"/>
      <c r="BV32" s="657"/>
      <c r="BW32" s="657"/>
      <c r="BX32" s="701">
        <v>94.7</v>
      </c>
      <c r="BY32" s="657"/>
      <c r="BZ32" s="657"/>
      <c r="CA32" s="657"/>
      <c r="CB32" s="694"/>
      <c r="CD32" s="729"/>
      <c r="CE32" s="730"/>
      <c r="CF32" s="685" t="s">
        <v>310</v>
      </c>
      <c r="CG32" s="682"/>
      <c r="CH32" s="682"/>
      <c r="CI32" s="682"/>
      <c r="CJ32" s="682"/>
      <c r="CK32" s="682"/>
      <c r="CL32" s="682"/>
      <c r="CM32" s="682"/>
      <c r="CN32" s="682"/>
      <c r="CO32" s="682"/>
      <c r="CP32" s="682"/>
      <c r="CQ32" s="683"/>
      <c r="CR32" s="641">
        <v>20</v>
      </c>
      <c r="CS32" s="644"/>
      <c r="CT32" s="644"/>
      <c r="CU32" s="644"/>
      <c r="CV32" s="644"/>
      <c r="CW32" s="644"/>
      <c r="CX32" s="644"/>
      <c r="CY32" s="645"/>
      <c r="CZ32" s="646">
        <v>0</v>
      </c>
      <c r="DA32" s="675"/>
      <c r="DB32" s="675"/>
      <c r="DC32" s="676"/>
      <c r="DD32" s="649">
        <v>20</v>
      </c>
      <c r="DE32" s="644"/>
      <c r="DF32" s="644"/>
      <c r="DG32" s="644"/>
      <c r="DH32" s="644"/>
      <c r="DI32" s="644"/>
      <c r="DJ32" s="644"/>
      <c r="DK32" s="645"/>
      <c r="DL32" s="649">
        <v>20</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1706763</v>
      </c>
      <c r="S33" s="644"/>
      <c r="T33" s="644"/>
      <c r="U33" s="644"/>
      <c r="V33" s="644"/>
      <c r="W33" s="644"/>
      <c r="X33" s="644"/>
      <c r="Y33" s="645"/>
      <c r="Z33" s="703">
        <v>1.8</v>
      </c>
      <c r="AA33" s="703"/>
      <c r="AB33" s="703"/>
      <c r="AC33" s="703"/>
      <c r="AD33" s="704" t="s">
        <v>131</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30343344</v>
      </c>
      <c r="CS33" s="642"/>
      <c r="CT33" s="642"/>
      <c r="CU33" s="642"/>
      <c r="CV33" s="642"/>
      <c r="CW33" s="642"/>
      <c r="CX33" s="642"/>
      <c r="CY33" s="643"/>
      <c r="CZ33" s="646">
        <v>34.200000000000003</v>
      </c>
      <c r="DA33" s="675"/>
      <c r="DB33" s="675"/>
      <c r="DC33" s="676"/>
      <c r="DD33" s="649">
        <v>23047995</v>
      </c>
      <c r="DE33" s="642"/>
      <c r="DF33" s="642"/>
      <c r="DG33" s="642"/>
      <c r="DH33" s="642"/>
      <c r="DI33" s="642"/>
      <c r="DJ33" s="642"/>
      <c r="DK33" s="643"/>
      <c r="DL33" s="649">
        <v>19012260</v>
      </c>
      <c r="DM33" s="642"/>
      <c r="DN33" s="642"/>
      <c r="DO33" s="642"/>
      <c r="DP33" s="642"/>
      <c r="DQ33" s="642"/>
      <c r="DR33" s="642"/>
      <c r="DS33" s="642"/>
      <c r="DT33" s="642"/>
      <c r="DU33" s="642"/>
      <c r="DV33" s="643"/>
      <c r="DW33" s="646">
        <v>35</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4033878</v>
      </c>
      <c r="S34" s="644"/>
      <c r="T34" s="644"/>
      <c r="U34" s="644"/>
      <c r="V34" s="644"/>
      <c r="W34" s="644"/>
      <c r="X34" s="644"/>
      <c r="Y34" s="645"/>
      <c r="Z34" s="703">
        <v>4.3</v>
      </c>
      <c r="AA34" s="703"/>
      <c r="AB34" s="703"/>
      <c r="AC34" s="703"/>
      <c r="AD34" s="704" t="s">
        <v>123</v>
      </c>
      <c r="AE34" s="704"/>
      <c r="AF34" s="704"/>
      <c r="AG34" s="704"/>
      <c r="AH34" s="704"/>
      <c r="AI34" s="704"/>
      <c r="AJ34" s="704"/>
      <c r="AK34" s="704"/>
      <c r="AL34" s="646" t="s">
        <v>131</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13875592</v>
      </c>
      <c r="CS34" s="644"/>
      <c r="CT34" s="644"/>
      <c r="CU34" s="644"/>
      <c r="CV34" s="644"/>
      <c r="CW34" s="644"/>
      <c r="CX34" s="644"/>
      <c r="CY34" s="645"/>
      <c r="CZ34" s="646">
        <v>15.7</v>
      </c>
      <c r="DA34" s="675"/>
      <c r="DB34" s="675"/>
      <c r="DC34" s="676"/>
      <c r="DD34" s="649">
        <v>10442469</v>
      </c>
      <c r="DE34" s="644"/>
      <c r="DF34" s="644"/>
      <c r="DG34" s="644"/>
      <c r="DH34" s="644"/>
      <c r="DI34" s="644"/>
      <c r="DJ34" s="644"/>
      <c r="DK34" s="645"/>
      <c r="DL34" s="649">
        <v>9805273</v>
      </c>
      <c r="DM34" s="644"/>
      <c r="DN34" s="644"/>
      <c r="DO34" s="644"/>
      <c r="DP34" s="644"/>
      <c r="DQ34" s="644"/>
      <c r="DR34" s="644"/>
      <c r="DS34" s="644"/>
      <c r="DT34" s="644"/>
      <c r="DU34" s="644"/>
      <c r="DV34" s="645"/>
      <c r="DW34" s="646">
        <v>18</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4958100</v>
      </c>
      <c r="S35" s="644"/>
      <c r="T35" s="644"/>
      <c r="U35" s="644"/>
      <c r="V35" s="644"/>
      <c r="W35" s="644"/>
      <c r="X35" s="644"/>
      <c r="Y35" s="645"/>
      <c r="Z35" s="703">
        <v>5.3</v>
      </c>
      <c r="AA35" s="703"/>
      <c r="AB35" s="703"/>
      <c r="AC35" s="703"/>
      <c r="AD35" s="704" t="s">
        <v>123</v>
      </c>
      <c r="AE35" s="704"/>
      <c r="AF35" s="704"/>
      <c r="AG35" s="704"/>
      <c r="AH35" s="704"/>
      <c r="AI35" s="704"/>
      <c r="AJ35" s="704"/>
      <c r="AK35" s="704"/>
      <c r="AL35" s="646" t="s">
        <v>123</v>
      </c>
      <c r="AM35" s="647"/>
      <c r="AN35" s="647"/>
      <c r="AO35" s="705"/>
      <c r="AP35" s="214"/>
      <c r="AQ35" s="709" t="s">
        <v>318</v>
      </c>
      <c r="AR35" s="710"/>
      <c r="AS35" s="710"/>
      <c r="AT35" s="710"/>
      <c r="AU35" s="710"/>
      <c r="AV35" s="710"/>
      <c r="AW35" s="710"/>
      <c r="AX35" s="710"/>
      <c r="AY35" s="711"/>
      <c r="AZ35" s="706">
        <v>10125428</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66468</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1229988</v>
      </c>
      <c r="CS35" s="642"/>
      <c r="CT35" s="642"/>
      <c r="CU35" s="642"/>
      <c r="CV35" s="642"/>
      <c r="CW35" s="642"/>
      <c r="CX35" s="642"/>
      <c r="CY35" s="643"/>
      <c r="CZ35" s="646">
        <v>1.4</v>
      </c>
      <c r="DA35" s="675"/>
      <c r="DB35" s="675"/>
      <c r="DC35" s="676"/>
      <c r="DD35" s="649">
        <v>939541</v>
      </c>
      <c r="DE35" s="642"/>
      <c r="DF35" s="642"/>
      <c r="DG35" s="642"/>
      <c r="DH35" s="642"/>
      <c r="DI35" s="642"/>
      <c r="DJ35" s="642"/>
      <c r="DK35" s="643"/>
      <c r="DL35" s="649">
        <v>939541</v>
      </c>
      <c r="DM35" s="642"/>
      <c r="DN35" s="642"/>
      <c r="DO35" s="642"/>
      <c r="DP35" s="642"/>
      <c r="DQ35" s="642"/>
      <c r="DR35" s="642"/>
      <c r="DS35" s="642"/>
      <c r="DT35" s="642"/>
      <c r="DU35" s="642"/>
      <c r="DV35" s="643"/>
      <c r="DW35" s="646">
        <v>1.7</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131</v>
      </c>
      <c r="S36" s="644"/>
      <c r="T36" s="644"/>
      <c r="U36" s="644"/>
      <c r="V36" s="644"/>
      <c r="W36" s="644"/>
      <c r="X36" s="644"/>
      <c r="Y36" s="645"/>
      <c r="Z36" s="703" t="s">
        <v>131</v>
      </c>
      <c r="AA36" s="703"/>
      <c r="AB36" s="703"/>
      <c r="AC36" s="703"/>
      <c r="AD36" s="704" t="s">
        <v>131</v>
      </c>
      <c r="AE36" s="704"/>
      <c r="AF36" s="704"/>
      <c r="AG36" s="704"/>
      <c r="AH36" s="704"/>
      <c r="AI36" s="704"/>
      <c r="AJ36" s="704"/>
      <c r="AK36" s="704"/>
      <c r="AL36" s="646" t="s">
        <v>123</v>
      </c>
      <c r="AM36" s="647"/>
      <c r="AN36" s="647"/>
      <c r="AO36" s="705"/>
      <c r="AQ36" s="678" t="s">
        <v>322</v>
      </c>
      <c r="AR36" s="679"/>
      <c r="AS36" s="679"/>
      <c r="AT36" s="679"/>
      <c r="AU36" s="679"/>
      <c r="AV36" s="679"/>
      <c r="AW36" s="679"/>
      <c r="AX36" s="679"/>
      <c r="AY36" s="680"/>
      <c r="AZ36" s="641">
        <v>1442600</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-539755</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3506686</v>
      </c>
      <c r="CS36" s="644"/>
      <c r="CT36" s="644"/>
      <c r="CU36" s="644"/>
      <c r="CV36" s="644"/>
      <c r="CW36" s="644"/>
      <c r="CX36" s="644"/>
      <c r="CY36" s="645"/>
      <c r="CZ36" s="646">
        <v>4</v>
      </c>
      <c r="DA36" s="675"/>
      <c r="DB36" s="675"/>
      <c r="DC36" s="676"/>
      <c r="DD36" s="649">
        <v>3112435</v>
      </c>
      <c r="DE36" s="644"/>
      <c r="DF36" s="644"/>
      <c r="DG36" s="644"/>
      <c r="DH36" s="644"/>
      <c r="DI36" s="644"/>
      <c r="DJ36" s="644"/>
      <c r="DK36" s="645"/>
      <c r="DL36" s="649">
        <v>1893888</v>
      </c>
      <c r="DM36" s="644"/>
      <c r="DN36" s="644"/>
      <c r="DO36" s="644"/>
      <c r="DP36" s="644"/>
      <c r="DQ36" s="644"/>
      <c r="DR36" s="644"/>
      <c r="DS36" s="644"/>
      <c r="DT36" s="644"/>
      <c r="DU36" s="644"/>
      <c r="DV36" s="645"/>
      <c r="DW36" s="646">
        <v>3.5</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t="s">
        <v>123</v>
      </c>
      <c r="S37" s="644"/>
      <c r="T37" s="644"/>
      <c r="U37" s="644"/>
      <c r="V37" s="644"/>
      <c r="W37" s="644"/>
      <c r="X37" s="644"/>
      <c r="Y37" s="645"/>
      <c r="Z37" s="703" t="s">
        <v>226</v>
      </c>
      <c r="AA37" s="703"/>
      <c r="AB37" s="703"/>
      <c r="AC37" s="703"/>
      <c r="AD37" s="704" t="s">
        <v>131</v>
      </c>
      <c r="AE37" s="704"/>
      <c r="AF37" s="704"/>
      <c r="AG37" s="704"/>
      <c r="AH37" s="704"/>
      <c r="AI37" s="704"/>
      <c r="AJ37" s="704"/>
      <c r="AK37" s="704"/>
      <c r="AL37" s="646" t="s">
        <v>131</v>
      </c>
      <c r="AM37" s="647"/>
      <c r="AN37" s="647"/>
      <c r="AO37" s="705"/>
      <c r="AQ37" s="678" t="s">
        <v>326</v>
      </c>
      <c r="AR37" s="679"/>
      <c r="AS37" s="679"/>
      <c r="AT37" s="679"/>
      <c r="AU37" s="679"/>
      <c r="AV37" s="679"/>
      <c r="AW37" s="679"/>
      <c r="AX37" s="679"/>
      <c r="AY37" s="680"/>
      <c r="AZ37" s="641">
        <v>1264122</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42744</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61062</v>
      </c>
      <c r="CS37" s="642"/>
      <c r="CT37" s="642"/>
      <c r="CU37" s="642"/>
      <c r="CV37" s="642"/>
      <c r="CW37" s="642"/>
      <c r="CX37" s="642"/>
      <c r="CY37" s="643"/>
      <c r="CZ37" s="646">
        <v>0.1</v>
      </c>
      <c r="DA37" s="675"/>
      <c r="DB37" s="675"/>
      <c r="DC37" s="676"/>
      <c r="DD37" s="649">
        <v>61062</v>
      </c>
      <c r="DE37" s="642"/>
      <c r="DF37" s="642"/>
      <c r="DG37" s="642"/>
      <c r="DH37" s="642"/>
      <c r="DI37" s="642"/>
      <c r="DJ37" s="642"/>
      <c r="DK37" s="643"/>
      <c r="DL37" s="649">
        <v>56650</v>
      </c>
      <c r="DM37" s="642"/>
      <c r="DN37" s="642"/>
      <c r="DO37" s="642"/>
      <c r="DP37" s="642"/>
      <c r="DQ37" s="642"/>
      <c r="DR37" s="642"/>
      <c r="DS37" s="642"/>
      <c r="DT37" s="642"/>
      <c r="DU37" s="642"/>
      <c r="DV37" s="643"/>
      <c r="DW37" s="646">
        <v>0.1</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93162686</v>
      </c>
      <c r="S38" s="693"/>
      <c r="T38" s="693"/>
      <c r="U38" s="693"/>
      <c r="V38" s="693"/>
      <c r="W38" s="693"/>
      <c r="X38" s="693"/>
      <c r="Y38" s="698"/>
      <c r="Z38" s="699">
        <v>100</v>
      </c>
      <c r="AA38" s="699"/>
      <c r="AB38" s="699"/>
      <c r="AC38" s="699"/>
      <c r="AD38" s="700">
        <v>54336945</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26502</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68389</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8861306</v>
      </c>
      <c r="CS38" s="644"/>
      <c r="CT38" s="644"/>
      <c r="CU38" s="644"/>
      <c r="CV38" s="644"/>
      <c r="CW38" s="644"/>
      <c r="CX38" s="644"/>
      <c r="CY38" s="645"/>
      <c r="CZ38" s="646">
        <v>10</v>
      </c>
      <c r="DA38" s="675"/>
      <c r="DB38" s="675"/>
      <c r="DC38" s="676"/>
      <c r="DD38" s="649">
        <v>7516420</v>
      </c>
      <c r="DE38" s="644"/>
      <c r="DF38" s="644"/>
      <c r="DG38" s="644"/>
      <c r="DH38" s="644"/>
      <c r="DI38" s="644"/>
      <c r="DJ38" s="644"/>
      <c r="DK38" s="645"/>
      <c r="DL38" s="649">
        <v>6336428</v>
      </c>
      <c r="DM38" s="644"/>
      <c r="DN38" s="644"/>
      <c r="DO38" s="644"/>
      <c r="DP38" s="644"/>
      <c r="DQ38" s="644"/>
      <c r="DR38" s="644"/>
      <c r="DS38" s="644"/>
      <c r="DT38" s="644"/>
      <c r="DU38" s="644"/>
      <c r="DV38" s="645"/>
      <c r="DW38" s="646">
        <v>11.7</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t="s">
        <v>226</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97</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1091832</v>
      </c>
      <c r="CS39" s="642"/>
      <c r="CT39" s="642"/>
      <c r="CU39" s="642"/>
      <c r="CV39" s="642"/>
      <c r="CW39" s="642"/>
      <c r="CX39" s="642"/>
      <c r="CY39" s="643"/>
      <c r="CZ39" s="646">
        <v>1.2</v>
      </c>
      <c r="DA39" s="675"/>
      <c r="DB39" s="675"/>
      <c r="DC39" s="676"/>
      <c r="DD39" s="649">
        <v>1000000</v>
      </c>
      <c r="DE39" s="642"/>
      <c r="DF39" s="642"/>
      <c r="DG39" s="642"/>
      <c r="DH39" s="642"/>
      <c r="DI39" s="642"/>
      <c r="DJ39" s="642"/>
      <c r="DK39" s="643"/>
      <c r="DL39" s="649" t="s">
        <v>226</v>
      </c>
      <c r="DM39" s="642"/>
      <c r="DN39" s="642"/>
      <c r="DO39" s="642"/>
      <c r="DP39" s="642"/>
      <c r="DQ39" s="642"/>
      <c r="DR39" s="642"/>
      <c r="DS39" s="642"/>
      <c r="DT39" s="642"/>
      <c r="DU39" s="642"/>
      <c r="DV39" s="643"/>
      <c r="DW39" s="646" t="s">
        <v>123</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2223585</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104</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1777940</v>
      </c>
      <c r="CS40" s="644"/>
      <c r="CT40" s="644"/>
      <c r="CU40" s="644"/>
      <c r="CV40" s="644"/>
      <c r="CW40" s="644"/>
      <c r="CX40" s="644"/>
      <c r="CY40" s="645"/>
      <c r="CZ40" s="646">
        <v>2</v>
      </c>
      <c r="DA40" s="675"/>
      <c r="DB40" s="675"/>
      <c r="DC40" s="676"/>
      <c r="DD40" s="649">
        <v>37130</v>
      </c>
      <c r="DE40" s="644"/>
      <c r="DF40" s="644"/>
      <c r="DG40" s="644"/>
      <c r="DH40" s="644"/>
      <c r="DI40" s="644"/>
      <c r="DJ40" s="644"/>
      <c r="DK40" s="645"/>
      <c r="DL40" s="649">
        <v>37130</v>
      </c>
      <c r="DM40" s="644"/>
      <c r="DN40" s="644"/>
      <c r="DO40" s="644"/>
      <c r="DP40" s="644"/>
      <c r="DQ40" s="644"/>
      <c r="DR40" s="644"/>
      <c r="DS40" s="644"/>
      <c r="DT40" s="644"/>
      <c r="DU40" s="644"/>
      <c r="DV40" s="645"/>
      <c r="DW40" s="646">
        <v>0.1</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5168619</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302</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131</v>
      </c>
      <c r="CS41" s="642"/>
      <c r="CT41" s="642"/>
      <c r="CU41" s="642"/>
      <c r="CV41" s="642"/>
      <c r="CW41" s="642"/>
      <c r="CX41" s="642"/>
      <c r="CY41" s="643"/>
      <c r="CZ41" s="646" t="s">
        <v>131</v>
      </c>
      <c r="DA41" s="675"/>
      <c r="DB41" s="675"/>
      <c r="DC41" s="676"/>
      <c r="DD41" s="649" t="s">
        <v>131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9697051</v>
      </c>
      <c r="CS42" s="644"/>
      <c r="CT42" s="644"/>
      <c r="CU42" s="644"/>
      <c r="CV42" s="644"/>
      <c r="CW42" s="644"/>
      <c r="CX42" s="644"/>
      <c r="CY42" s="645"/>
      <c r="CZ42" s="646">
        <v>10.9</v>
      </c>
      <c r="DA42" s="647"/>
      <c r="DB42" s="647"/>
      <c r="DC42" s="648"/>
      <c r="DD42" s="649">
        <v>2846742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460300</v>
      </c>
      <c r="CS43" s="642"/>
      <c r="CT43" s="642"/>
      <c r="CU43" s="642"/>
      <c r="CV43" s="642"/>
      <c r="CW43" s="642"/>
      <c r="CX43" s="642"/>
      <c r="CY43" s="643"/>
      <c r="CZ43" s="646">
        <v>0.5</v>
      </c>
      <c r="DA43" s="675"/>
      <c r="DB43" s="675"/>
      <c r="DC43" s="676"/>
      <c r="DD43" s="649">
        <v>460300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347</v>
      </c>
      <c r="CD44" s="669" t="s">
        <v>298</v>
      </c>
      <c r="CE44" s="670"/>
      <c r="CF44" s="638" t="s">
        <v>348</v>
      </c>
      <c r="CG44" s="639"/>
      <c r="CH44" s="639"/>
      <c r="CI44" s="639"/>
      <c r="CJ44" s="639"/>
      <c r="CK44" s="639"/>
      <c r="CL44" s="639"/>
      <c r="CM44" s="639"/>
      <c r="CN44" s="639"/>
      <c r="CO44" s="639"/>
      <c r="CP44" s="639"/>
      <c r="CQ44" s="640"/>
      <c r="CR44" s="641">
        <v>9571572</v>
      </c>
      <c r="CS44" s="644"/>
      <c r="CT44" s="644"/>
      <c r="CU44" s="644"/>
      <c r="CV44" s="644"/>
      <c r="CW44" s="644"/>
      <c r="CX44" s="644"/>
      <c r="CY44" s="645"/>
      <c r="CZ44" s="646">
        <v>10.8</v>
      </c>
      <c r="DA44" s="647"/>
      <c r="DB44" s="647"/>
      <c r="DC44" s="648"/>
      <c r="DD44" s="649">
        <v>2721263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2567358</v>
      </c>
      <c r="CS45" s="642"/>
      <c r="CT45" s="642"/>
      <c r="CU45" s="642"/>
      <c r="CV45" s="642"/>
      <c r="CW45" s="642"/>
      <c r="CX45" s="642"/>
      <c r="CY45" s="643"/>
      <c r="CZ45" s="646">
        <v>2.9</v>
      </c>
      <c r="DA45" s="675"/>
      <c r="DB45" s="675"/>
      <c r="DC45" s="676"/>
      <c r="DD45" s="649">
        <v>121636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6935554</v>
      </c>
      <c r="CS46" s="644"/>
      <c r="CT46" s="644"/>
      <c r="CU46" s="644"/>
      <c r="CV46" s="644"/>
      <c r="CW46" s="644"/>
      <c r="CX46" s="644"/>
      <c r="CY46" s="645"/>
      <c r="CZ46" s="646">
        <v>7.8</v>
      </c>
      <c r="DA46" s="647"/>
      <c r="DB46" s="647"/>
      <c r="DC46" s="648"/>
      <c r="DD46" s="649">
        <v>2576461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v>125479</v>
      </c>
      <c r="CS47" s="642"/>
      <c r="CT47" s="642"/>
      <c r="CU47" s="642"/>
      <c r="CV47" s="642"/>
      <c r="CW47" s="642"/>
      <c r="CX47" s="642"/>
      <c r="CY47" s="643"/>
      <c r="CZ47" s="646">
        <v>0.1</v>
      </c>
      <c r="DA47" s="675"/>
      <c r="DB47" s="675"/>
      <c r="DC47" s="676"/>
      <c r="DD47" s="649">
        <v>125479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226</v>
      </c>
      <c r="CS48" s="644"/>
      <c r="CT48" s="644"/>
      <c r="CU48" s="644"/>
      <c r="CV48" s="644"/>
      <c r="CW48" s="644"/>
      <c r="CX48" s="644"/>
      <c r="CY48" s="645"/>
      <c r="CZ48" s="646" t="s">
        <v>123</v>
      </c>
      <c r="DA48" s="647"/>
      <c r="DB48" s="647"/>
      <c r="DC48" s="648"/>
      <c r="DD48" s="649" t="s">
        <v>226</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88609496</v>
      </c>
      <c r="CS49" s="657"/>
      <c r="CT49" s="657"/>
      <c r="CU49" s="657"/>
      <c r="CV49" s="657"/>
      <c r="CW49" s="657"/>
      <c r="CX49" s="657"/>
      <c r="CY49" s="658"/>
      <c r="CZ49" s="659">
        <v>100</v>
      </c>
      <c r="DA49" s="660"/>
      <c r="DB49" s="660"/>
      <c r="DC49" s="661"/>
      <c r="DD49" s="662">
        <v>56021953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NzD6T5iV6nfzQ/+18987tqUt274fZd0Gs7IpvzEhBcvWQpk2dzkHiw/jgPbyntWy4x1yvflmoOd5axvFCLeQQ==" saltValue="FiKaw28gBfu5x+e5Um9BG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376</v>
      </c>
      <c r="C7" s="1120"/>
      <c r="D7" s="1120"/>
      <c r="E7" s="1120"/>
      <c r="F7" s="1120"/>
      <c r="G7" s="1120"/>
      <c r="H7" s="1120"/>
      <c r="I7" s="1120"/>
      <c r="J7" s="1120"/>
      <c r="K7" s="1120"/>
      <c r="L7" s="1120"/>
      <c r="M7" s="1120"/>
      <c r="N7" s="1120"/>
      <c r="O7" s="1120"/>
      <c r="P7" s="1121"/>
      <c r="Q7" s="1173">
        <v>94549</v>
      </c>
      <c r="R7" s="1174"/>
      <c r="S7" s="1174"/>
      <c r="T7" s="1174"/>
      <c r="U7" s="1174"/>
      <c r="V7" s="1174">
        <v>89996</v>
      </c>
      <c r="W7" s="1174"/>
      <c r="X7" s="1174"/>
      <c r="Y7" s="1174"/>
      <c r="Z7" s="1174"/>
      <c r="AA7" s="1174">
        <v>4553</v>
      </c>
      <c r="AB7" s="1174"/>
      <c r="AC7" s="1174"/>
      <c r="AD7" s="1174"/>
      <c r="AE7" s="1175"/>
      <c r="AF7" s="1176">
        <v>4298</v>
      </c>
      <c r="AG7" s="1177"/>
      <c r="AH7" s="1177"/>
      <c r="AI7" s="1177"/>
      <c r="AJ7" s="1178"/>
      <c r="AK7" s="1160">
        <v>672</v>
      </c>
      <c r="AL7" s="1161"/>
      <c r="AM7" s="1161"/>
      <c r="AN7" s="1161"/>
      <c r="AO7" s="1161"/>
      <c r="AP7" s="1161">
        <v>49084</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578</v>
      </c>
      <c r="BT7" s="1165"/>
      <c r="BU7" s="1165"/>
      <c r="BV7" s="1165"/>
      <c r="BW7" s="1165"/>
      <c r="BX7" s="1165"/>
      <c r="BY7" s="1165"/>
      <c r="BZ7" s="1165"/>
      <c r="CA7" s="1165"/>
      <c r="CB7" s="1165"/>
      <c r="CC7" s="1165"/>
      <c r="CD7" s="1165"/>
      <c r="CE7" s="1165"/>
      <c r="CF7" s="1165"/>
      <c r="CG7" s="1166"/>
      <c r="CH7" s="1157">
        <v>-11</v>
      </c>
      <c r="CI7" s="1158"/>
      <c r="CJ7" s="1158"/>
      <c r="CK7" s="1158"/>
      <c r="CL7" s="1159"/>
      <c r="CM7" s="1157">
        <v>11</v>
      </c>
      <c r="CN7" s="1158"/>
      <c r="CO7" s="1158"/>
      <c r="CP7" s="1158"/>
      <c r="CQ7" s="1159"/>
      <c r="CR7" s="1157">
        <v>23</v>
      </c>
      <c r="CS7" s="1158"/>
      <c r="CT7" s="1158"/>
      <c r="CU7" s="1158"/>
      <c r="CV7" s="1159"/>
      <c r="CW7" s="1157">
        <v>38</v>
      </c>
      <c r="CX7" s="1158"/>
      <c r="CY7" s="1158"/>
      <c r="CZ7" s="1158"/>
      <c r="DA7" s="1159"/>
      <c r="DB7" s="1157" t="s">
        <v>501</v>
      </c>
      <c r="DC7" s="1158"/>
      <c r="DD7" s="1158"/>
      <c r="DE7" s="1158"/>
      <c r="DF7" s="1159"/>
      <c r="DG7" s="1157" t="s">
        <v>501</v>
      </c>
      <c r="DH7" s="1158"/>
      <c r="DI7" s="1158"/>
      <c r="DJ7" s="1158"/>
      <c r="DK7" s="1159"/>
      <c r="DL7" s="1157" t="s">
        <v>501</v>
      </c>
      <c r="DM7" s="1158"/>
      <c r="DN7" s="1158"/>
      <c r="DO7" s="1158"/>
      <c r="DP7" s="1159"/>
      <c r="DQ7" s="1157" t="s">
        <v>501</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t="s">
        <v>582</v>
      </c>
      <c r="BS8" s="1083" t="s">
        <v>579</v>
      </c>
      <c r="BT8" s="1084"/>
      <c r="BU8" s="1084"/>
      <c r="BV8" s="1084"/>
      <c r="BW8" s="1084"/>
      <c r="BX8" s="1084"/>
      <c r="BY8" s="1084"/>
      <c r="BZ8" s="1084"/>
      <c r="CA8" s="1084"/>
      <c r="CB8" s="1084"/>
      <c r="CC8" s="1084"/>
      <c r="CD8" s="1084"/>
      <c r="CE8" s="1084"/>
      <c r="CF8" s="1084"/>
      <c r="CG8" s="1085"/>
      <c r="CH8" s="1058">
        <v>1</v>
      </c>
      <c r="CI8" s="1059"/>
      <c r="CJ8" s="1059"/>
      <c r="CK8" s="1059"/>
      <c r="CL8" s="1060"/>
      <c r="CM8" s="1058">
        <v>222</v>
      </c>
      <c r="CN8" s="1059"/>
      <c r="CO8" s="1059"/>
      <c r="CP8" s="1059"/>
      <c r="CQ8" s="1060"/>
      <c r="CR8" s="1058">
        <v>8</v>
      </c>
      <c r="CS8" s="1059"/>
      <c r="CT8" s="1059"/>
      <c r="CU8" s="1059"/>
      <c r="CV8" s="1060"/>
      <c r="CW8" s="1058" t="s">
        <v>501</v>
      </c>
      <c r="CX8" s="1059"/>
      <c r="CY8" s="1059"/>
      <c r="CZ8" s="1059"/>
      <c r="DA8" s="1060"/>
      <c r="DB8" s="1058" t="s">
        <v>501</v>
      </c>
      <c r="DC8" s="1059"/>
      <c r="DD8" s="1059"/>
      <c r="DE8" s="1059"/>
      <c r="DF8" s="1060"/>
      <c r="DG8" s="1058" t="s">
        <v>501</v>
      </c>
      <c r="DH8" s="1059"/>
      <c r="DI8" s="1059"/>
      <c r="DJ8" s="1059"/>
      <c r="DK8" s="1060"/>
      <c r="DL8" s="1058" t="s">
        <v>501</v>
      </c>
      <c r="DM8" s="1059"/>
      <c r="DN8" s="1059"/>
      <c r="DO8" s="1059"/>
      <c r="DP8" s="1060"/>
      <c r="DQ8" s="1058" t="s">
        <v>501</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580</v>
      </c>
      <c r="BT9" s="1084"/>
      <c r="BU9" s="1084"/>
      <c r="BV9" s="1084"/>
      <c r="BW9" s="1084"/>
      <c r="BX9" s="1084"/>
      <c r="BY9" s="1084"/>
      <c r="BZ9" s="1084"/>
      <c r="CA9" s="1084"/>
      <c r="CB9" s="1084"/>
      <c r="CC9" s="1084"/>
      <c r="CD9" s="1084"/>
      <c r="CE9" s="1084"/>
      <c r="CF9" s="1084"/>
      <c r="CG9" s="1085"/>
      <c r="CH9" s="1058">
        <v>5</v>
      </c>
      <c r="CI9" s="1059"/>
      <c r="CJ9" s="1059"/>
      <c r="CK9" s="1059"/>
      <c r="CL9" s="1060"/>
      <c r="CM9" s="1058">
        <v>88</v>
      </c>
      <c r="CN9" s="1059"/>
      <c r="CO9" s="1059"/>
      <c r="CP9" s="1059"/>
      <c r="CQ9" s="1060"/>
      <c r="CR9" s="1058">
        <v>50</v>
      </c>
      <c r="CS9" s="1059"/>
      <c r="CT9" s="1059"/>
      <c r="CU9" s="1059"/>
      <c r="CV9" s="1060"/>
      <c r="CW9" s="1058">
        <v>22</v>
      </c>
      <c r="CX9" s="1059"/>
      <c r="CY9" s="1059"/>
      <c r="CZ9" s="1059"/>
      <c r="DA9" s="1060"/>
      <c r="DB9" s="1058" t="s">
        <v>501</v>
      </c>
      <c r="DC9" s="1059"/>
      <c r="DD9" s="1059"/>
      <c r="DE9" s="1059"/>
      <c r="DF9" s="1060"/>
      <c r="DG9" s="1058" t="s">
        <v>501</v>
      </c>
      <c r="DH9" s="1059"/>
      <c r="DI9" s="1059"/>
      <c r="DJ9" s="1059"/>
      <c r="DK9" s="1060"/>
      <c r="DL9" s="1058" t="s">
        <v>501</v>
      </c>
      <c r="DM9" s="1059"/>
      <c r="DN9" s="1059"/>
      <c r="DO9" s="1059"/>
      <c r="DP9" s="1060"/>
      <c r="DQ9" s="1058" t="s">
        <v>501</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t="s">
        <v>582</v>
      </c>
      <c r="BS10" s="1083" t="s">
        <v>581</v>
      </c>
      <c r="BT10" s="1084"/>
      <c r="BU10" s="1084"/>
      <c r="BV10" s="1084"/>
      <c r="BW10" s="1084"/>
      <c r="BX10" s="1084"/>
      <c r="BY10" s="1084"/>
      <c r="BZ10" s="1084"/>
      <c r="CA10" s="1084"/>
      <c r="CB10" s="1084"/>
      <c r="CC10" s="1084"/>
      <c r="CD10" s="1084"/>
      <c r="CE10" s="1084"/>
      <c r="CF10" s="1084"/>
      <c r="CG10" s="1085"/>
      <c r="CH10" s="1058">
        <v>12</v>
      </c>
      <c r="CI10" s="1059"/>
      <c r="CJ10" s="1059"/>
      <c r="CK10" s="1059"/>
      <c r="CL10" s="1060"/>
      <c r="CM10" s="1058">
        <v>374</v>
      </c>
      <c r="CN10" s="1059"/>
      <c r="CO10" s="1059"/>
      <c r="CP10" s="1059"/>
      <c r="CQ10" s="1060"/>
      <c r="CR10" s="1058">
        <v>200</v>
      </c>
      <c r="CS10" s="1059"/>
      <c r="CT10" s="1059"/>
      <c r="CU10" s="1059"/>
      <c r="CV10" s="1060"/>
      <c r="CW10" s="1058" t="s">
        <v>501</v>
      </c>
      <c r="CX10" s="1059"/>
      <c r="CY10" s="1059"/>
      <c r="CZ10" s="1059"/>
      <c r="DA10" s="1060"/>
      <c r="DB10" s="1058" t="s">
        <v>501</v>
      </c>
      <c r="DC10" s="1059"/>
      <c r="DD10" s="1059"/>
      <c r="DE10" s="1059"/>
      <c r="DF10" s="1060"/>
      <c r="DG10" s="1058" t="s">
        <v>501</v>
      </c>
      <c r="DH10" s="1059"/>
      <c r="DI10" s="1059"/>
      <c r="DJ10" s="1059"/>
      <c r="DK10" s="1060"/>
      <c r="DL10" s="1058">
        <v>80</v>
      </c>
      <c r="DM10" s="1059"/>
      <c r="DN10" s="1059"/>
      <c r="DO10" s="1059"/>
      <c r="DP10" s="1060"/>
      <c r="DQ10" s="1058">
        <v>8</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378</v>
      </c>
      <c r="B23" s="1013" t="s">
        <v>379</v>
      </c>
      <c r="C23" s="1014"/>
      <c r="D23" s="1014"/>
      <c r="E23" s="1014"/>
      <c r="F23" s="1014"/>
      <c r="G23" s="1014"/>
      <c r="H23" s="1014"/>
      <c r="I23" s="1014"/>
      <c r="J23" s="1014"/>
      <c r="K23" s="1014"/>
      <c r="L23" s="1014"/>
      <c r="M23" s="1014"/>
      <c r="N23" s="1014"/>
      <c r="O23" s="1014"/>
      <c r="P23" s="1015"/>
      <c r="Q23" s="1137">
        <v>93163</v>
      </c>
      <c r="R23" s="1138"/>
      <c r="S23" s="1138"/>
      <c r="T23" s="1138"/>
      <c r="U23" s="1138"/>
      <c r="V23" s="1138">
        <v>88609</v>
      </c>
      <c r="W23" s="1138"/>
      <c r="X23" s="1138"/>
      <c r="Y23" s="1138"/>
      <c r="Z23" s="1138"/>
      <c r="AA23" s="1138">
        <v>4553</v>
      </c>
      <c r="AB23" s="1138"/>
      <c r="AC23" s="1138"/>
      <c r="AD23" s="1138"/>
      <c r="AE23" s="1139"/>
      <c r="AF23" s="1140">
        <v>4298</v>
      </c>
      <c r="AG23" s="1138"/>
      <c r="AH23" s="1138"/>
      <c r="AI23" s="1138"/>
      <c r="AJ23" s="1141"/>
      <c r="AK23" s="1142"/>
      <c r="AL23" s="1143"/>
      <c r="AM23" s="1143"/>
      <c r="AN23" s="1143"/>
      <c r="AO23" s="1143"/>
      <c r="AP23" s="1138">
        <v>49084</v>
      </c>
      <c r="AQ23" s="1138"/>
      <c r="AR23" s="1138"/>
      <c r="AS23" s="1138"/>
      <c r="AT23" s="1138"/>
      <c r="AU23" s="1144"/>
      <c r="AV23" s="1144"/>
      <c r="AW23" s="1144"/>
      <c r="AX23" s="1144"/>
      <c r="AY23" s="1145"/>
      <c r="AZ23" s="1134" t="s">
        <v>123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359</v>
      </c>
      <c r="B26" s="1065"/>
      <c r="C26" s="1065"/>
      <c r="D26" s="1065"/>
      <c r="E26" s="1065"/>
      <c r="F26" s="1065"/>
      <c r="G26" s="1065"/>
      <c r="H26" s="1065"/>
      <c r="I26" s="1065"/>
      <c r="J26" s="1065"/>
      <c r="K26" s="1065"/>
      <c r="L26" s="1065"/>
      <c r="M26" s="1065"/>
      <c r="N26" s="1065"/>
      <c r="O26" s="1065"/>
      <c r="P26" s="1066"/>
      <c r="Q26" s="1070" t="s">
        <v>382</v>
      </c>
      <c r="R26" s="1071"/>
      <c r="S26" s="1071"/>
      <c r="T26" s="1071"/>
      <c r="U26" s="1072"/>
      <c r="V26" s="1070" t="s">
        <v>383</v>
      </c>
      <c r="W26" s="1071"/>
      <c r="X26" s="1071"/>
      <c r="Y26" s="1071"/>
      <c r="Z26" s="1072"/>
      <c r="AA26" s="1070" t="s">
        <v>384</v>
      </c>
      <c r="AB26" s="1071"/>
      <c r="AC26" s="1071"/>
      <c r="AD26" s="1071"/>
      <c r="AE26" s="1071"/>
      <c r="AF26" s="1128" t="s">
        <v>385</v>
      </c>
      <c r="AG26" s="1077"/>
      <c r="AH26" s="1077"/>
      <c r="AI26" s="1077"/>
      <c r="AJ26" s="1129"/>
      <c r="AK26" s="1071" t="s">
        <v>386</v>
      </c>
      <c r="AL26" s="1071"/>
      <c r="AM26" s="1071"/>
      <c r="AN26" s="1071"/>
      <c r="AO26" s="1072"/>
      <c r="AP26" s="1070" t="s">
        <v>387</v>
      </c>
      <c r="AQ26" s="1071"/>
      <c r="AR26" s="1071"/>
      <c r="AS26" s="1071"/>
      <c r="AT26" s="1072"/>
      <c r="AU26" s="1070" t="s">
        <v>388</v>
      </c>
      <c r="AV26" s="1071"/>
      <c r="AW26" s="1071"/>
      <c r="AX26" s="1071"/>
      <c r="AY26" s="1072"/>
      <c r="AZ26" s="1070" t="s">
        <v>389</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390</v>
      </c>
      <c r="C28" s="1120"/>
      <c r="D28" s="1120"/>
      <c r="E28" s="1120"/>
      <c r="F28" s="1120"/>
      <c r="G28" s="1120"/>
      <c r="H28" s="1120"/>
      <c r="I28" s="1120"/>
      <c r="J28" s="1120"/>
      <c r="K28" s="1120"/>
      <c r="L28" s="1120"/>
      <c r="M28" s="1120"/>
      <c r="N28" s="1120"/>
      <c r="O28" s="1120"/>
      <c r="P28" s="1121"/>
      <c r="Q28" s="1122">
        <v>34941</v>
      </c>
      <c r="R28" s="1123"/>
      <c r="S28" s="1123"/>
      <c r="T28" s="1123"/>
      <c r="U28" s="1123"/>
      <c r="V28" s="1123">
        <v>34874</v>
      </c>
      <c r="W28" s="1123"/>
      <c r="X28" s="1123"/>
      <c r="Y28" s="1123"/>
      <c r="Z28" s="1123"/>
      <c r="AA28" s="1123">
        <v>66</v>
      </c>
      <c r="AB28" s="1123"/>
      <c r="AC28" s="1123"/>
      <c r="AD28" s="1123"/>
      <c r="AE28" s="1124"/>
      <c r="AF28" s="1125">
        <v>66</v>
      </c>
      <c r="AG28" s="1123"/>
      <c r="AH28" s="1123"/>
      <c r="AI28" s="1123"/>
      <c r="AJ28" s="1126"/>
      <c r="AK28" s="1127">
        <v>2222</v>
      </c>
      <c r="AL28" s="1115"/>
      <c r="AM28" s="1115"/>
      <c r="AN28" s="1115"/>
      <c r="AO28" s="1115"/>
      <c r="AP28" s="1115" t="s">
        <v>561</v>
      </c>
      <c r="AQ28" s="1115"/>
      <c r="AR28" s="1115"/>
      <c r="AS28" s="1115"/>
      <c r="AT28" s="1115"/>
      <c r="AU28" s="1115" t="s">
        <v>562</v>
      </c>
      <c r="AV28" s="1115"/>
      <c r="AW28" s="1115"/>
      <c r="AX28" s="1115"/>
      <c r="AY28" s="1115"/>
      <c r="AZ28" s="1116" t="s">
        <v>561</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391</v>
      </c>
      <c r="C29" s="1107"/>
      <c r="D29" s="1107"/>
      <c r="E29" s="1107"/>
      <c r="F29" s="1107"/>
      <c r="G29" s="1107"/>
      <c r="H29" s="1107"/>
      <c r="I29" s="1107"/>
      <c r="J29" s="1107"/>
      <c r="K29" s="1107"/>
      <c r="L29" s="1107"/>
      <c r="M29" s="1107"/>
      <c r="N29" s="1107"/>
      <c r="O29" s="1107"/>
      <c r="P29" s="1108"/>
      <c r="Q29" s="1112">
        <v>18986</v>
      </c>
      <c r="R29" s="1113"/>
      <c r="S29" s="1113"/>
      <c r="T29" s="1113"/>
      <c r="U29" s="1113"/>
      <c r="V29" s="1113">
        <v>18470</v>
      </c>
      <c r="W29" s="1113"/>
      <c r="X29" s="1113"/>
      <c r="Y29" s="1113"/>
      <c r="Z29" s="1113"/>
      <c r="AA29" s="1113">
        <v>516</v>
      </c>
      <c r="AB29" s="1113"/>
      <c r="AC29" s="1113"/>
      <c r="AD29" s="1113"/>
      <c r="AE29" s="1114"/>
      <c r="AF29" s="1088">
        <v>516</v>
      </c>
      <c r="AG29" s="1089"/>
      <c r="AH29" s="1089"/>
      <c r="AI29" s="1089"/>
      <c r="AJ29" s="1090"/>
      <c r="AK29" s="1049">
        <v>522</v>
      </c>
      <c r="AL29" s="1040"/>
      <c r="AM29" s="1040"/>
      <c r="AN29" s="1040"/>
      <c r="AO29" s="1040"/>
      <c r="AP29" s="1040" t="s">
        <v>561</v>
      </c>
      <c r="AQ29" s="1040"/>
      <c r="AR29" s="1040"/>
      <c r="AS29" s="1040"/>
      <c r="AT29" s="1040"/>
      <c r="AU29" s="1040" t="s">
        <v>563</v>
      </c>
      <c r="AV29" s="1040"/>
      <c r="AW29" s="1040"/>
      <c r="AX29" s="1040"/>
      <c r="AY29" s="1040"/>
      <c r="AZ29" s="1111" t="s">
        <v>561</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392</v>
      </c>
      <c r="C30" s="1107"/>
      <c r="D30" s="1107"/>
      <c r="E30" s="1107"/>
      <c r="F30" s="1107"/>
      <c r="G30" s="1107"/>
      <c r="H30" s="1107"/>
      <c r="I30" s="1107"/>
      <c r="J30" s="1107"/>
      <c r="K30" s="1107"/>
      <c r="L30" s="1107"/>
      <c r="M30" s="1107"/>
      <c r="N30" s="1107"/>
      <c r="O30" s="1107"/>
      <c r="P30" s="1108"/>
      <c r="Q30" s="1112">
        <v>2740</v>
      </c>
      <c r="R30" s="1113"/>
      <c r="S30" s="1113"/>
      <c r="T30" s="1113"/>
      <c r="U30" s="1113"/>
      <c r="V30" s="1113">
        <v>2740</v>
      </c>
      <c r="W30" s="1113"/>
      <c r="X30" s="1113"/>
      <c r="Y30" s="1113"/>
      <c r="Z30" s="1113"/>
      <c r="AA30" s="1113">
        <v>1</v>
      </c>
      <c r="AB30" s="1113"/>
      <c r="AC30" s="1113"/>
      <c r="AD30" s="1113"/>
      <c r="AE30" s="1114"/>
      <c r="AF30" s="1088">
        <v>1</v>
      </c>
      <c r="AG30" s="1089"/>
      <c r="AH30" s="1089"/>
      <c r="AI30" s="1089"/>
      <c r="AJ30" s="1090"/>
      <c r="AK30" s="1049">
        <v>3014</v>
      </c>
      <c r="AL30" s="1040"/>
      <c r="AM30" s="1040"/>
      <c r="AN30" s="1040"/>
      <c r="AO30" s="1040"/>
      <c r="AP30" s="1040" t="s">
        <v>561</v>
      </c>
      <c r="AQ30" s="1040"/>
      <c r="AR30" s="1040"/>
      <c r="AS30" s="1040"/>
      <c r="AT30" s="1040"/>
      <c r="AU30" s="1040" t="s">
        <v>561</v>
      </c>
      <c r="AV30" s="1040"/>
      <c r="AW30" s="1040"/>
      <c r="AX30" s="1040"/>
      <c r="AY30" s="1040"/>
      <c r="AZ30" s="1111" t="s">
        <v>561</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393</v>
      </c>
      <c r="C31" s="1107"/>
      <c r="D31" s="1107"/>
      <c r="E31" s="1107"/>
      <c r="F31" s="1107"/>
      <c r="G31" s="1107"/>
      <c r="H31" s="1107"/>
      <c r="I31" s="1107"/>
      <c r="J31" s="1107"/>
      <c r="K31" s="1107"/>
      <c r="L31" s="1107"/>
      <c r="M31" s="1107"/>
      <c r="N31" s="1107"/>
      <c r="O31" s="1107"/>
      <c r="P31" s="1108"/>
      <c r="Q31" s="1112">
        <v>2454</v>
      </c>
      <c r="R31" s="1113"/>
      <c r="S31" s="1113"/>
      <c r="T31" s="1113"/>
      <c r="U31" s="1113"/>
      <c r="V31" s="1113">
        <v>2454</v>
      </c>
      <c r="W31" s="1113"/>
      <c r="X31" s="1113"/>
      <c r="Y31" s="1113"/>
      <c r="Z31" s="1113"/>
      <c r="AA31" s="1113">
        <v>0</v>
      </c>
      <c r="AB31" s="1113"/>
      <c r="AC31" s="1113"/>
      <c r="AD31" s="1113"/>
      <c r="AE31" s="1114"/>
      <c r="AF31" s="1088">
        <v>2658</v>
      </c>
      <c r="AG31" s="1089"/>
      <c r="AH31" s="1089"/>
      <c r="AI31" s="1089"/>
      <c r="AJ31" s="1090"/>
      <c r="AK31" s="1049">
        <v>1264</v>
      </c>
      <c r="AL31" s="1040"/>
      <c r="AM31" s="1040"/>
      <c r="AN31" s="1040"/>
      <c r="AO31" s="1040"/>
      <c r="AP31" s="1040">
        <v>12444</v>
      </c>
      <c r="AQ31" s="1040"/>
      <c r="AR31" s="1040"/>
      <c r="AS31" s="1040"/>
      <c r="AT31" s="1040"/>
      <c r="AU31" s="1040">
        <v>8549</v>
      </c>
      <c r="AV31" s="1040"/>
      <c r="AW31" s="1040"/>
      <c r="AX31" s="1040"/>
      <c r="AY31" s="1040"/>
      <c r="AZ31" s="1111" t="s">
        <v>563</v>
      </c>
      <c r="BA31" s="1111"/>
      <c r="BB31" s="1111"/>
      <c r="BC31" s="1111"/>
      <c r="BD31" s="1111"/>
      <c r="BE31" s="1101" t="s">
        <v>394</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395</v>
      </c>
      <c r="C32" s="1107"/>
      <c r="D32" s="1107"/>
      <c r="E32" s="1107"/>
      <c r="F32" s="1107"/>
      <c r="G32" s="1107"/>
      <c r="H32" s="1107"/>
      <c r="I32" s="1107"/>
      <c r="J32" s="1107"/>
      <c r="K32" s="1107"/>
      <c r="L32" s="1107"/>
      <c r="M32" s="1107"/>
      <c r="N32" s="1107"/>
      <c r="O32" s="1107"/>
      <c r="P32" s="1108"/>
      <c r="Q32" s="1112">
        <v>68</v>
      </c>
      <c r="R32" s="1113"/>
      <c r="S32" s="1113"/>
      <c r="T32" s="1113"/>
      <c r="U32" s="1113"/>
      <c r="V32" s="1113">
        <v>68</v>
      </c>
      <c r="W32" s="1113"/>
      <c r="X32" s="1113"/>
      <c r="Y32" s="1113"/>
      <c r="Z32" s="1113"/>
      <c r="AA32" s="1113">
        <v>0</v>
      </c>
      <c r="AB32" s="1113"/>
      <c r="AC32" s="1113"/>
      <c r="AD32" s="1113"/>
      <c r="AE32" s="1114"/>
      <c r="AF32" s="1088">
        <v>0</v>
      </c>
      <c r="AG32" s="1089"/>
      <c r="AH32" s="1089"/>
      <c r="AI32" s="1089"/>
      <c r="AJ32" s="1090"/>
      <c r="AK32" s="1049">
        <v>61</v>
      </c>
      <c r="AL32" s="1040"/>
      <c r="AM32" s="1040"/>
      <c r="AN32" s="1040"/>
      <c r="AO32" s="1040"/>
      <c r="AP32" s="1040">
        <v>348</v>
      </c>
      <c r="AQ32" s="1040"/>
      <c r="AR32" s="1040"/>
      <c r="AS32" s="1040"/>
      <c r="AT32" s="1040"/>
      <c r="AU32" s="1040">
        <v>326</v>
      </c>
      <c r="AV32" s="1040"/>
      <c r="AW32" s="1040"/>
      <c r="AX32" s="1040"/>
      <c r="AY32" s="1040"/>
      <c r="AZ32" s="1111" t="s">
        <v>561</v>
      </c>
      <c r="BA32" s="1111"/>
      <c r="BB32" s="1111"/>
      <c r="BC32" s="1111"/>
      <c r="BD32" s="1111"/>
      <c r="BE32" s="1101" t="s">
        <v>396</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397</v>
      </c>
      <c r="C33" s="1107"/>
      <c r="D33" s="1107"/>
      <c r="E33" s="1107"/>
      <c r="F33" s="1107"/>
      <c r="G33" s="1107"/>
      <c r="H33" s="1107"/>
      <c r="I33" s="1107"/>
      <c r="J33" s="1107"/>
      <c r="K33" s="1107"/>
      <c r="L33" s="1107"/>
      <c r="M33" s="1107"/>
      <c r="N33" s="1107"/>
      <c r="O33" s="1107"/>
      <c r="P33" s="1108"/>
      <c r="Q33" s="1112">
        <v>5712</v>
      </c>
      <c r="R33" s="1113"/>
      <c r="S33" s="1113"/>
      <c r="T33" s="1113"/>
      <c r="U33" s="1113"/>
      <c r="V33" s="1113">
        <v>5612</v>
      </c>
      <c r="W33" s="1113"/>
      <c r="X33" s="1113"/>
      <c r="Y33" s="1113"/>
      <c r="Z33" s="1113"/>
      <c r="AA33" s="1113">
        <v>100</v>
      </c>
      <c r="AB33" s="1113"/>
      <c r="AC33" s="1113"/>
      <c r="AD33" s="1113"/>
      <c r="AE33" s="1114"/>
      <c r="AF33" s="1088">
        <v>25</v>
      </c>
      <c r="AG33" s="1089"/>
      <c r="AH33" s="1089"/>
      <c r="AI33" s="1089"/>
      <c r="AJ33" s="1090"/>
      <c r="AK33" s="1049">
        <v>1382</v>
      </c>
      <c r="AL33" s="1040"/>
      <c r="AM33" s="1040"/>
      <c r="AN33" s="1040"/>
      <c r="AO33" s="1040"/>
      <c r="AP33" s="1040">
        <v>20706</v>
      </c>
      <c r="AQ33" s="1040"/>
      <c r="AR33" s="1040"/>
      <c r="AS33" s="1040"/>
      <c r="AT33" s="1040"/>
      <c r="AU33" s="1040">
        <v>10456</v>
      </c>
      <c r="AV33" s="1040"/>
      <c r="AW33" s="1040"/>
      <c r="AX33" s="1040"/>
      <c r="AY33" s="1040"/>
      <c r="AZ33" s="1111" t="s">
        <v>561</v>
      </c>
      <c r="BA33" s="1111"/>
      <c r="BB33" s="1111"/>
      <c r="BC33" s="1111"/>
      <c r="BD33" s="1111"/>
      <c r="BE33" s="1101" t="s">
        <v>396</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378</v>
      </c>
      <c r="B63" s="1013" t="s">
        <v>399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3266</v>
      </c>
      <c r="AG63" s="1028"/>
      <c r="AH63" s="1028"/>
      <c r="AI63" s="1028"/>
      <c r="AJ63" s="1099"/>
      <c r="AK63" s="1100"/>
      <c r="AL63" s="1032"/>
      <c r="AM63" s="1032"/>
      <c r="AN63" s="1032"/>
      <c r="AO63" s="1032"/>
      <c r="AP63" s="1028">
        <v>33498</v>
      </c>
      <c r="AQ63" s="1028"/>
      <c r="AR63" s="1028"/>
      <c r="AS63" s="1028"/>
      <c r="AT63" s="1028"/>
      <c r="AU63" s="1028">
        <v>19332</v>
      </c>
      <c r="AV63" s="1028"/>
      <c r="AW63" s="1028"/>
      <c r="AX63" s="1028"/>
      <c r="AY63" s="1028"/>
      <c r="AZ63" s="1094"/>
      <c r="BA63" s="1094"/>
      <c r="BB63" s="1094"/>
      <c r="BC63" s="1094"/>
      <c r="BD63" s="1094"/>
      <c r="BE63" s="1029"/>
      <c r="BF63" s="1029"/>
      <c r="BG63" s="1029"/>
      <c r="BH63" s="1029"/>
      <c r="BI63" s="1030"/>
      <c r="BJ63" s="1095" t="s">
        <v>400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402</v>
      </c>
      <c r="B66" s="1065"/>
      <c r="C66" s="1065"/>
      <c r="D66" s="1065"/>
      <c r="E66" s="1065"/>
      <c r="F66" s="1065"/>
      <c r="G66" s="1065"/>
      <c r="H66" s="1065"/>
      <c r="I66" s="1065"/>
      <c r="J66" s="1065"/>
      <c r="K66" s="1065"/>
      <c r="L66" s="1065"/>
      <c r="M66" s="1065"/>
      <c r="N66" s="1065"/>
      <c r="O66" s="1065"/>
      <c r="P66" s="1066"/>
      <c r="Q66" s="1070" t="s">
        <v>403</v>
      </c>
      <c r="R66" s="1071"/>
      <c r="S66" s="1071"/>
      <c r="T66" s="1071"/>
      <c r="U66" s="1072"/>
      <c r="V66" s="1070" t="s">
        <v>404</v>
      </c>
      <c r="W66" s="1071"/>
      <c r="X66" s="1071"/>
      <c r="Y66" s="1071"/>
      <c r="Z66" s="1072"/>
      <c r="AA66" s="1070" t="s">
        <v>405</v>
      </c>
      <c r="AB66" s="1071"/>
      <c r="AC66" s="1071"/>
      <c r="AD66" s="1071"/>
      <c r="AE66" s="1072"/>
      <c r="AF66" s="1076" t="s">
        <v>406</v>
      </c>
      <c r="AG66" s="1077"/>
      <c r="AH66" s="1077"/>
      <c r="AI66" s="1077"/>
      <c r="AJ66" s="1078"/>
      <c r="AK66" s="1070" t="s">
        <v>407</v>
      </c>
      <c r="AL66" s="1065"/>
      <c r="AM66" s="1065"/>
      <c r="AN66" s="1065"/>
      <c r="AO66" s="1066"/>
      <c r="AP66" s="1070" t="s">
        <v>408</v>
      </c>
      <c r="AQ66" s="1071"/>
      <c r="AR66" s="1071"/>
      <c r="AS66" s="1071"/>
      <c r="AT66" s="1072"/>
      <c r="AU66" s="1070" t="s">
        <v>409</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568</v>
      </c>
      <c r="C68" s="1055"/>
      <c r="D68" s="1055"/>
      <c r="E68" s="1055"/>
      <c r="F68" s="1055"/>
      <c r="G68" s="1055"/>
      <c r="H68" s="1055"/>
      <c r="I68" s="1055"/>
      <c r="J68" s="1055"/>
      <c r="K68" s="1055"/>
      <c r="L68" s="1055"/>
      <c r="M68" s="1055"/>
      <c r="N68" s="1055"/>
      <c r="O68" s="1055"/>
      <c r="P68" s="1056"/>
      <c r="Q68" s="1057">
        <v>24203</v>
      </c>
      <c r="R68" s="1051"/>
      <c r="S68" s="1051"/>
      <c r="T68" s="1051"/>
      <c r="U68" s="1051"/>
      <c r="V68" s="1051">
        <v>22513</v>
      </c>
      <c r="W68" s="1051"/>
      <c r="X68" s="1051"/>
      <c r="Y68" s="1051"/>
      <c r="Z68" s="1051"/>
      <c r="AA68" s="1051">
        <v>1690</v>
      </c>
      <c r="AB68" s="1051"/>
      <c r="AC68" s="1051"/>
      <c r="AD68" s="1051"/>
      <c r="AE68" s="1051"/>
      <c r="AF68" s="1051">
        <v>1690</v>
      </c>
      <c r="AG68" s="1051"/>
      <c r="AH68" s="1051"/>
      <c r="AI68" s="1051"/>
      <c r="AJ68" s="1051"/>
      <c r="AK68" s="1051">
        <v>32</v>
      </c>
      <c r="AL68" s="1051"/>
      <c r="AM68" s="1051"/>
      <c r="AN68" s="1051"/>
      <c r="AO68" s="1051"/>
      <c r="AP68" s="1051" t="s">
        <v>574</v>
      </c>
      <c r="AQ68" s="1051"/>
      <c r="AR68" s="1051"/>
      <c r="AS68" s="1051"/>
      <c r="AT68" s="1051"/>
      <c r="AU68" s="1051" t="s">
        <v>574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569</v>
      </c>
      <c r="C69" s="1044"/>
      <c r="D69" s="1044"/>
      <c r="E69" s="1044"/>
      <c r="F69" s="1044"/>
      <c r="G69" s="1044"/>
      <c r="H69" s="1044"/>
      <c r="I69" s="1044"/>
      <c r="J69" s="1044"/>
      <c r="K69" s="1044"/>
      <c r="L69" s="1044"/>
      <c r="M69" s="1044"/>
      <c r="N69" s="1044"/>
      <c r="O69" s="1044"/>
      <c r="P69" s="1045"/>
      <c r="Q69" s="1046">
        <v>176</v>
      </c>
      <c r="R69" s="1040"/>
      <c r="S69" s="1040"/>
      <c r="T69" s="1040"/>
      <c r="U69" s="1040"/>
      <c r="V69" s="1040">
        <v>143</v>
      </c>
      <c r="W69" s="1040"/>
      <c r="X69" s="1040"/>
      <c r="Y69" s="1040"/>
      <c r="Z69" s="1040"/>
      <c r="AA69" s="1040">
        <v>33</v>
      </c>
      <c r="AB69" s="1040"/>
      <c r="AC69" s="1040"/>
      <c r="AD69" s="1040"/>
      <c r="AE69" s="1040"/>
      <c r="AF69" s="1040">
        <v>33</v>
      </c>
      <c r="AG69" s="1040"/>
      <c r="AH69" s="1040"/>
      <c r="AI69" s="1040"/>
      <c r="AJ69" s="1040"/>
      <c r="AK69" s="1040" t="s">
        <v>574</v>
      </c>
      <c r="AL69" s="1040"/>
      <c r="AM69" s="1040"/>
      <c r="AN69" s="1040"/>
      <c r="AO69" s="1040"/>
      <c r="AP69" s="1040" t="s">
        <v>574</v>
      </c>
      <c r="AQ69" s="1040"/>
      <c r="AR69" s="1040"/>
      <c r="AS69" s="1040"/>
      <c r="AT69" s="1040"/>
      <c r="AU69" s="1040" t="s">
        <v>574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570</v>
      </c>
      <c r="C70" s="1044"/>
      <c r="D70" s="1044"/>
      <c r="E70" s="1044"/>
      <c r="F70" s="1044"/>
      <c r="G70" s="1044"/>
      <c r="H70" s="1044"/>
      <c r="I70" s="1044"/>
      <c r="J70" s="1044"/>
      <c r="K70" s="1044"/>
      <c r="L70" s="1044"/>
      <c r="M70" s="1044"/>
      <c r="N70" s="1044"/>
      <c r="O70" s="1044"/>
      <c r="P70" s="1045"/>
      <c r="Q70" s="1046">
        <v>113</v>
      </c>
      <c r="R70" s="1040"/>
      <c r="S70" s="1040"/>
      <c r="T70" s="1040"/>
      <c r="U70" s="1040"/>
      <c r="V70" s="1040">
        <v>105</v>
      </c>
      <c r="W70" s="1040"/>
      <c r="X70" s="1040"/>
      <c r="Y70" s="1040"/>
      <c r="Z70" s="1040"/>
      <c r="AA70" s="1040">
        <v>7</v>
      </c>
      <c r="AB70" s="1040"/>
      <c r="AC70" s="1040"/>
      <c r="AD70" s="1040"/>
      <c r="AE70" s="1040"/>
      <c r="AF70" s="1040">
        <v>7</v>
      </c>
      <c r="AG70" s="1040"/>
      <c r="AH70" s="1040"/>
      <c r="AI70" s="1040"/>
      <c r="AJ70" s="1040"/>
      <c r="AK70" s="1040">
        <v>2</v>
      </c>
      <c r="AL70" s="1040"/>
      <c r="AM70" s="1040"/>
      <c r="AN70" s="1040"/>
      <c r="AO70" s="1040"/>
      <c r="AP70" s="1040" t="s">
        <v>574</v>
      </c>
      <c r="AQ70" s="1040"/>
      <c r="AR70" s="1040"/>
      <c r="AS70" s="1040"/>
      <c r="AT70" s="1040"/>
      <c r="AU70" s="1040" t="s">
        <v>574</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571</v>
      </c>
      <c r="C71" s="1044"/>
      <c r="D71" s="1044"/>
      <c r="E71" s="1044"/>
      <c r="F71" s="1044"/>
      <c r="G71" s="1044"/>
      <c r="H71" s="1044"/>
      <c r="I71" s="1044"/>
      <c r="J71" s="1044"/>
      <c r="K71" s="1044"/>
      <c r="L71" s="1044"/>
      <c r="M71" s="1044"/>
      <c r="N71" s="1044"/>
      <c r="O71" s="1044"/>
      <c r="P71" s="1045"/>
      <c r="Q71" s="1046">
        <v>116</v>
      </c>
      <c r="R71" s="1040"/>
      <c r="S71" s="1040"/>
      <c r="T71" s="1040"/>
      <c r="U71" s="1040"/>
      <c r="V71" s="1040">
        <v>88</v>
      </c>
      <c r="W71" s="1040"/>
      <c r="X71" s="1040"/>
      <c r="Y71" s="1040"/>
      <c r="Z71" s="1040"/>
      <c r="AA71" s="1040">
        <v>27</v>
      </c>
      <c r="AB71" s="1040"/>
      <c r="AC71" s="1040"/>
      <c r="AD71" s="1040"/>
      <c r="AE71" s="1040"/>
      <c r="AF71" s="1040">
        <v>27</v>
      </c>
      <c r="AG71" s="1040"/>
      <c r="AH71" s="1040"/>
      <c r="AI71" s="1040"/>
      <c r="AJ71" s="1040"/>
      <c r="AK71" s="1040" t="s">
        <v>574</v>
      </c>
      <c r="AL71" s="1040"/>
      <c r="AM71" s="1040"/>
      <c r="AN71" s="1040"/>
      <c r="AO71" s="1040"/>
      <c r="AP71" s="1040" t="s">
        <v>574</v>
      </c>
      <c r="AQ71" s="1040"/>
      <c r="AR71" s="1040"/>
      <c r="AS71" s="1040"/>
      <c r="AT71" s="1040"/>
      <c r="AU71" s="1040" t="s">
        <v>575</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572</v>
      </c>
      <c r="C72" s="1044"/>
      <c r="D72" s="1044"/>
      <c r="E72" s="1044"/>
      <c r="F72" s="1044"/>
      <c r="G72" s="1044"/>
      <c r="H72" s="1044"/>
      <c r="I72" s="1044"/>
      <c r="J72" s="1044"/>
      <c r="K72" s="1044"/>
      <c r="L72" s="1044"/>
      <c r="M72" s="1044"/>
      <c r="N72" s="1044"/>
      <c r="O72" s="1044"/>
      <c r="P72" s="1045"/>
      <c r="Q72" s="1046">
        <v>2217</v>
      </c>
      <c r="R72" s="1040"/>
      <c r="S72" s="1040"/>
      <c r="T72" s="1040"/>
      <c r="U72" s="1040"/>
      <c r="V72" s="1040">
        <v>1583</v>
      </c>
      <c r="W72" s="1040"/>
      <c r="X72" s="1040"/>
      <c r="Y72" s="1040"/>
      <c r="Z72" s="1040"/>
      <c r="AA72" s="1040">
        <v>6334</v>
      </c>
      <c r="AB72" s="1040"/>
      <c r="AC72" s="1040"/>
      <c r="AD72" s="1040"/>
      <c r="AE72" s="1040"/>
      <c r="AF72" s="1040">
        <v>634</v>
      </c>
      <c r="AG72" s="1040"/>
      <c r="AH72" s="1040"/>
      <c r="AI72" s="1040"/>
      <c r="AJ72" s="1040"/>
      <c r="AK72" s="1040">
        <v>128</v>
      </c>
      <c r="AL72" s="1040"/>
      <c r="AM72" s="1040"/>
      <c r="AN72" s="1040"/>
      <c r="AO72" s="1040"/>
      <c r="AP72" s="1040" t="s">
        <v>575</v>
      </c>
      <c r="AQ72" s="1040"/>
      <c r="AR72" s="1040"/>
      <c r="AS72" s="1040"/>
      <c r="AT72" s="1040"/>
      <c r="AU72" s="1040" t="s">
        <v>576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573</v>
      </c>
      <c r="C73" s="1044"/>
      <c r="D73" s="1044"/>
      <c r="E73" s="1044"/>
      <c r="F73" s="1044"/>
      <c r="G73" s="1044"/>
      <c r="H73" s="1044"/>
      <c r="I73" s="1044"/>
      <c r="J73" s="1044"/>
      <c r="K73" s="1044"/>
      <c r="L73" s="1044"/>
      <c r="M73" s="1044"/>
      <c r="N73" s="1044"/>
      <c r="O73" s="1044"/>
      <c r="P73" s="1045"/>
      <c r="Q73" s="1046">
        <v>597893</v>
      </c>
      <c r="R73" s="1040"/>
      <c r="S73" s="1040"/>
      <c r="T73" s="1040"/>
      <c r="U73" s="1040"/>
      <c r="V73" s="1040">
        <v>589317</v>
      </c>
      <c r="W73" s="1040"/>
      <c r="X73" s="1040"/>
      <c r="Y73" s="1040"/>
      <c r="Z73" s="1040"/>
      <c r="AA73" s="1040">
        <v>8576</v>
      </c>
      <c r="AB73" s="1040"/>
      <c r="AC73" s="1040"/>
      <c r="AD73" s="1040"/>
      <c r="AE73" s="1040"/>
      <c r="AF73" s="1040">
        <v>8576</v>
      </c>
      <c r="AG73" s="1040"/>
      <c r="AH73" s="1040"/>
      <c r="AI73" s="1040"/>
      <c r="AJ73" s="1040"/>
      <c r="AK73" s="1040">
        <v>3188</v>
      </c>
      <c r="AL73" s="1040"/>
      <c r="AM73" s="1040"/>
      <c r="AN73" s="1040"/>
      <c r="AO73" s="1040"/>
      <c r="AP73" s="1040" t="s">
        <v>574</v>
      </c>
      <c r="AQ73" s="1040"/>
      <c r="AR73" s="1040"/>
      <c r="AS73" s="1040"/>
      <c r="AT73" s="1040"/>
      <c r="AU73" s="1040" t="s">
        <v>577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378</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10967</v>
      </c>
      <c r="AG88" s="1028"/>
      <c r="AH88" s="1028"/>
      <c r="AI88" s="1028"/>
      <c r="AJ88" s="1028"/>
      <c r="AK88" s="1032"/>
      <c r="AL88" s="1032"/>
      <c r="AM88" s="1032"/>
      <c r="AN88" s="1032"/>
      <c r="AO88" s="1032"/>
      <c r="AP88" s="1028" t="s">
        <v>574</v>
      </c>
      <c r="AQ88" s="1028"/>
      <c r="AR88" s="1028"/>
      <c r="AS88" s="1028"/>
      <c r="AT88" s="1028"/>
      <c r="AU88" s="1028" t="s">
        <v>574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281</v>
      </c>
      <c r="CS102" s="1020"/>
      <c r="CT102" s="1020"/>
      <c r="CU102" s="1020"/>
      <c r="CV102" s="1021"/>
      <c r="CW102" s="1019">
        <v>60</v>
      </c>
      <c r="CX102" s="1020"/>
      <c r="CY102" s="1020"/>
      <c r="CZ102" s="1020"/>
      <c r="DA102" s="1021"/>
      <c r="DB102" s="1019" t="s">
        <v>575</v>
      </c>
      <c r="DC102" s="1020"/>
      <c r="DD102" s="1020"/>
      <c r="DE102" s="1020"/>
      <c r="DF102" s="1021"/>
      <c r="DG102" s="1019" t="s">
        <v>577</v>
      </c>
      <c r="DH102" s="1020"/>
      <c r="DI102" s="1020"/>
      <c r="DJ102" s="1020"/>
      <c r="DK102" s="1021"/>
      <c r="DL102" s="1019">
        <v>80</v>
      </c>
      <c r="DM102" s="1020"/>
      <c r="DN102" s="1020"/>
      <c r="DO102" s="1020"/>
      <c r="DP102" s="1021"/>
      <c r="DQ102" s="1019">
        <v>8</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297</v>
      </c>
      <c r="AG109" s="963"/>
      <c r="AH109" s="963"/>
      <c r="AI109" s="963"/>
      <c r="AJ109" s="964"/>
      <c r="AK109" s="965" t="s">
        <v>296</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297</v>
      </c>
      <c r="BW109" s="963"/>
      <c r="BX109" s="963"/>
      <c r="BY109" s="963"/>
      <c r="BZ109" s="964"/>
      <c r="CA109" s="965" t="s">
        <v>296</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297</v>
      </c>
      <c r="DM109" s="963"/>
      <c r="DN109" s="963"/>
      <c r="DO109" s="963"/>
      <c r="DP109" s="964"/>
      <c r="DQ109" s="965" t="s">
        <v>296</v>
      </c>
      <c r="DR109" s="963"/>
      <c r="DS109" s="963"/>
      <c r="DT109" s="963"/>
      <c r="DU109" s="964"/>
      <c r="DV109" s="965" t="s">
        <v>420</v>
      </c>
      <c r="DW109" s="963"/>
      <c r="DX109" s="963"/>
      <c r="DY109" s="963"/>
      <c r="DZ109" s="994"/>
    </row>
    <row r="110" spans="1:131" s="226" customFormat="1" ht="26.25" customHeight="1" x14ac:dyDescent="0.15">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6663254</v>
      </c>
      <c r="AB110" s="956"/>
      <c r="AC110" s="956"/>
      <c r="AD110" s="956"/>
      <c r="AE110" s="957"/>
      <c r="AF110" s="958">
        <v>6550163</v>
      </c>
      <c r="AG110" s="956"/>
      <c r="AH110" s="956"/>
      <c r="AI110" s="956"/>
      <c r="AJ110" s="957"/>
      <c r="AK110" s="958">
        <v>6523556</v>
      </c>
      <c r="AL110" s="956"/>
      <c r="AM110" s="956"/>
      <c r="AN110" s="956"/>
      <c r="AO110" s="957"/>
      <c r="AP110" s="959">
        <v>13.7</v>
      </c>
      <c r="AQ110" s="960"/>
      <c r="AR110" s="960"/>
      <c r="AS110" s="960"/>
      <c r="AT110" s="961"/>
      <c r="AU110" s="995" t="s">
        <v>67</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52074292</v>
      </c>
      <c r="BR110" s="903"/>
      <c r="BS110" s="903"/>
      <c r="BT110" s="903"/>
      <c r="BU110" s="903"/>
      <c r="BV110" s="903">
        <v>50462185</v>
      </c>
      <c r="BW110" s="903"/>
      <c r="BX110" s="903"/>
      <c r="BY110" s="903"/>
      <c r="BZ110" s="903"/>
      <c r="CA110" s="903">
        <v>49084128</v>
      </c>
      <c r="CB110" s="903"/>
      <c r="CC110" s="903"/>
      <c r="CD110" s="903"/>
      <c r="CE110" s="903"/>
      <c r="CF110" s="927">
        <v>102.8</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123</v>
      </c>
      <c r="DH110" s="903"/>
      <c r="DI110" s="903"/>
      <c r="DJ110" s="903"/>
      <c r="DK110" s="903"/>
      <c r="DL110" s="903" t="s">
        <v>426</v>
      </c>
      <c r="DM110" s="903"/>
      <c r="DN110" s="903"/>
      <c r="DO110" s="903"/>
      <c r="DP110" s="903"/>
      <c r="DQ110" s="903" t="s">
        <v>123</v>
      </c>
      <c r="DR110" s="903"/>
      <c r="DS110" s="903"/>
      <c r="DT110" s="903"/>
      <c r="DU110" s="903"/>
      <c r="DV110" s="904" t="s">
        <v>123</v>
      </c>
      <c r="DW110" s="904"/>
      <c r="DX110" s="904"/>
      <c r="DY110" s="904"/>
      <c r="DZ110" s="905"/>
    </row>
    <row r="111" spans="1:131" s="226" customFormat="1" ht="26.25" customHeight="1" x14ac:dyDescent="0.15">
      <c r="A111" s="832" t="s">
        <v>427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123</v>
      </c>
      <c r="AB111" s="984"/>
      <c r="AC111" s="984"/>
      <c r="AD111" s="984"/>
      <c r="AE111" s="985"/>
      <c r="AF111" s="986" t="s">
        <v>123</v>
      </c>
      <c r="AG111" s="984"/>
      <c r="AH111" s="984"/>
      <c r="AI111" s="984"/>
      <c r="AJ111" s="985"/>
      <c r="AK111" s="986" t="s">
        <v>123</v>
      </c>
      <c r="AL111" s="984"/>
      <c r="AM111" s="984"/>
      <c r="AN111" s="984"/>
      <c r="AO111" s="985"/>
      <c r="AP111" s="987" t="s">
        <v>426</v>
      </c>
      <c r="AQ111" s="988"/>
      <c r="AR111" s="988"/>
      <c r="AS111" s="988"/>
      <c r="AT111" s="989"/>
      <c r="AU111" s="997"/>
      <c r="AV111" s="998"/>
      <c r="AW111" s="998"/>
      <c r="AX111" s="998"/>
      <c r="AY111" s="998"/>
      <c r="AZ111" s="873" t="s">
        <v>428</v>
      </c>
      <c r="BA111" s="808"/>
      <c r="BB111" s="808"/>
      <c r="BC111" s="808"/>
      <c r="BD111" s="808"/>
      <c r="BE111" s="808"/>
      <c r="BF111" s="808"/>
      <c r="BG111" s="808"/>
      <c r="BH111" s="808"/>
      <c r="BI111" s="808"/>
      <c r="BJ111" s="808"/>
      <c r="BK111" s="808"/>
      <c r="BL111" s="808"/>
      <c r="BM111" s="808"/>
      <c r="BN111" s="808"/>
      <c r="BO111" s="808"/>
      <c r="BP111" s="809"/>
      <c r="BQ111" s="874" t="s">
        <v>123</v>
      </c>
      <c r="BR111" s="875"/>
      <c r="BS111" s="875"/>
      <c r="BT111" s="875"/>
      <c r="BU111" s="875"/>
      <c r="BV111" s="875" t="s">
        <v>123</v>
      </c>
      <c r="BW111" s="875"/>
      <c r="BX111" s="875"/>
      <c r="BY111" s="875"/>
      <c r="BZ111" s="875"/>
      <c r="CA111" s="875" t="s">
        <v>123</v>
      </c>
      <c r="CB111" s="875"/>
      <c r="CC111" s="875"/>
      <c r="CD111" s="875"/>
      <c r="CE111" s="875"/>
      <c r="CF111" s="936" t="s">
        <v>123</v>
      </c>
      <c r="CG111" s="937"/>
      <c r="CH111" s="937"/>
      <c r="CI111" s="937"/>
      <c r="CJ111" s="937"/>
      <c r="CK111" s="992"/>
      <c r="CL111" s="879"/>
      <c r="CM111" s="882" t="s">
        <v>429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123</v>
      </c>
      <c r="DH111" s="875"/>
      <c r="DI111" s="875"/>
      <c r="DJ111" s="875"/>
      <c r="DK111" s="875"/>
      <c r="DL111" s="875" t="s">
        <v>123</v>
      </c>
      <c r="DM111" s="875"/>
      <c r="DN111" s="875"/>
      <c r="DO111" s="875"/>
      <c r="DP111" s="875"/>
      <c r="DQ111" s="875" t="s">
        <v>123</v>
      </c>
      <c r="DR111" s="875"/>
      <c r="DS111" s="875"/>
      <c r="DT111" s="875"/>
      <c r="DU111" s="875"/>
      <c r="DV111" s="852" t="s">
        <v>123</v>
      </c>
      <c r="DW111" s="852"/>
      <c r="DX111" s="852"/>
      <c r="DY111" s="852"/>
      <c r="DZ111" s="853"/>
    </row>
    <row r="112" spans="1:131" s="226" customFormat="1" ht="26.25" customHeight="1" x14ac:dyDescent="0.15">
      <c r="A112" s="977" t="s">
        <v>430</v>
      </c>
      <c r="B112" s="978"/>
      <c r="C112" s="808" t="s">
        <v>431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30000</v>
      </c>
      <c r="AB112" s="838"/>
      <c r="AC112" s="838"/>
      <c r="AD112" s="838"/>
      <c r="AE112" s="839"/>
      <c r="AF112" s="840">
        <v>30000</v>
      </c>
      <c r="AG112" s="838"/>
      <c r="AH112" s="838"/>
      <c r="AI112" s="838"/>
      <c r="AJ112" s="839"/>
      <c r="AK112" s="840">
        <v>30000</v>
      </c>
      <c r="AL112" s="838"/>
      <c r="AM112" s="838"/>
      <c r="AN112" s="838"/>
      <c r="AO112" s="839"/>
      <c r="AP112" s="885">
        <v>0.1</v>
      </c>
      <c r="AQ112" s="886"/>
      <c r="AR112" s="886"/>
      <c r="AS112" s="886"/>
      <c r="AT112" s="887"/>
      <c r="AU112" s="997"/>
      <c r="AV112" s="998"/>
      <c r="AW112" s="998"/>
      <c r="AX112" s="998"/>
      <c r="AY112" s="998"/>
      <c r="AZ112" s="873" t="s">
        <v>432</v>
      </c>
      <c r="BA112" s="808"/>
      <c r="BB112" s="808"/>
      <c r="BC112" s="808"/>
      <c r="BD112" s="808"/>
      <c r="BE112" s="808"/>
      <c r="BF112" s="808"/>
      <c r="BG112" s="808"/>
      <c r="BH112" s="808"/>
      <c r="BI112" s="808"/>
      <c r="BJ112" s="808"/>
      <c r="BK112" s="808"/>
      <c r="BL112" s="808"/>
      <c r="BM112" s="808"/>
      <c r="BN112" s="808"/>
      <c r="BO112" s="808"/>
      <c r="BP112" s="809"/>
      <c r="BQ112" s="874">
        <v>22873815</v>
      </c>
      <c r="BR112" s="875"/>
      <c r="BS112" s="875"/>
      <c r="BT112" s="875"/>
      <c r="BU112" s="875"/>
      <c r="BV112" s="875">
        <v>21324231</v>
      </c>
      <c r="BW112" s="875"/>
      <c r="BX112" s="875"/>
      <c r="BY112" s="875"/>
      <c r="BZ112" s="875"/>
      <c r="CA112" s="875">
        <v>19331803</v>
      </c>
      <c r="CB112" s="875"/>
      <c r="CC112" s="875"/>
      <c r="CD112" s="875"/>
      <c r="CE112" s="875"/>
      <c r="CF112" s="936">
        <v>40.5</v>
      </c>
      <c r="CG112" s="937"/>
      <c r="CH112" s="937"/>
      <c r="CI112" s="937"/>
      <c r="CJ112" s="937"/>
      <c r="CK112" s="992"/>
      <c r="CL112" s="879"/>
      <c r="CM112" s="882" t="s">
        <v>433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123</v>
      </c>
      <c r="DH112" s="875"/>
      <c r="DI112" s="875"/>
      <c r="DJ112" s="875"/>
      <c r="DK112" s="875"/>
      <c r="DL112" s="875" t="s">
        <v>123</v>
      </c>
      <c r="DM112" s="875"/>
      <c r="DN112" s="875"/>
      <c r="DO112" s="875"/>
      <c r="DP112" s="875"/>
      <c r="DQ112" s="875" t="s">
        <v>123</v>
      </c>
      <c r="DR112" s="875"/>
      <c r="DS112" s="875"/>
      <c r="DT112" s="875"/>
      <c r="DU112" s="875"/>
      <c r="DV112" s="852" t="s">
        <v>123</v>
      </c>
      <c r="DW112" s="852"/>
      <c r="DX112" s="852"/>
      <c r="DY112" s="852"/>
      <c r="DZ112" s="853"/>
    </row>
    <row r="113" spans="1:130" s="226" customFormat="1" ht="26.25" customHeight="1" x14ac:dyDescent="0.15">
      <c r="A113" s="979"/>
      <c r="B113" s="980"/>
      <c r="C113" s="808" t="s">
        <v>434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2108695</v>
      </c>
      <c r="AB113" s="984"/>
      <c r="AC113" s="984"/>
      <c r="AD113" s="984"/>
      <c r="AE113" s="985"/>
      <c r="AF113" s="986">
        <v>1991788</v>
      </c>
      <c r="AG113" s="984"/>
      <c r="AH113" s="984"/>
      <c r="AI113" s="984"/>
      <c r="AJ113" s="985"/>
      <c r="AK113" s="986">
        <v>1864926</v>
      </c>
      <c r="AL113" s="984"/>
      <c r="AM113" s="984"/>
      <c r="AN113" s="984"/>
      <c r="AO113" s="985"/>
      <c r="AP113" s="987">
        <v>3.9</v>
      </c>
      <c r="AQ113" s="988"/>
      <c r="AR113" s="988"/>
      <c r="AS113" s="988"/>
      <c r="AT113" s="989"/>
      <c r="AU113" s="997"/>
      <c r="AV113" s="998"/>
      <c r="AW113" s="998"/>
      <c r="AX113" s="998"/>
      <c r="AY113" s="998"/>
      <c r="AZ113" s="873" t="s">
        <v>435</v>
      </c>
      <c r="BA113" s="808"/>
      <c r="BB113" s="808"/>
      <c r="BC113" s="808"/>
      <c r="BD113" s="808"/>
      <c r="BE113" s="808"/>
      <c r="BF113" s="808"/>
      <c r="BG113" s="808"/>
      <c r="BH113" s="808"/>
      <c r="BI113" s="808"/>
      <c r="BJ113" s="808"/>
      <c r="BK113" s="808"/>
      <c r="BL113" s="808"/>
      <c r="BM113" s="808"/>
      <c r="BN113" s="808"/>
      <c r="BO113" s="808"/>
      <c r="BP113" s="809"/>
      <c r="BQ113" s="874" t="s">
        <v>123</v>
      </c>
      <c r="BR113" s="875"/>
      <c r="BS113" s="875"/>
      <c r="BT113" s="875"/>
      <c r="BU113" s="875"/>
      <c r="BV113" s="875" t="s">
        <v>426</v>
      </c>
      <c r="BW113" s="875"/>
      <c r="BX113" s="875"/>
      <c r="BY113" s="875"/>
      <c r="BZ113" s="875"/>
      <c r="CA113" s="875" t="s">
        <v>123</v>
      </c>
      <c r="CB113" s="875"/>
      <c r="CC113" s="875"/>
      <c r="CD113" s="875"/>
      <c r="CE113" s="875"/>
      <c r="CF113" s="936" t="s">
        <v>123</v>
      </c>
      <c r="CG113" s="937"/>
      <c r="CH113" s="937"/>
      <c r="CI113" s="937"/>
      <c r="CJ113" s="937"/>
      <c r="CK113" s="992"/>
      <c r="CL113" s="879"/>
      <c r="CM113" s="882" t="s">
        <v>436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123</v>
      </c>
      <c r="DH113" s="838"/>
      <c r="DI113" s="838"/>
      <c r="DJ113" s="838"/>
      <c r="DK113" s="839"/>
      <c r="DL113" s="840" t="s">
        <v>123</v>
      </c>
      <c r="DM113" s="838"/>
      <c r="DN113" s="838"/>
      <c r="DO113" s="838"/>
      <c r="DP113" s="839"/>
      <c r="DQ113" s="840" t="s">
        <v>123</v>
      </c>
      <c r="DR113" s="838"/>
      <c r="DS113" s="838"/>
      <c r="DT113" s="838"/>
      <c r="DU113" s="839"/>
      <c r="DV113" s="885" t="s">
        <v>123</v>
      </c>
      <c r="DW113" s="886"/>
      <c r="DX113" s="886"/>
      <c r="DY113" s="886"/>
      <c r="DZ113" s="887"/>
    </row>
    <row r="114" spans="1:130" s="226" customFormat="1" ht="26.25" customHeight="1" x14ac:dyDescent="0.15">
      <c r="A114" s="979"/>
      <c r="B114" s="980"/>
      <c r="C114" s="808" t="s">
        <v>437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123</v>
      </c>
      <c r="AB114" s="838"/>
      <c r="AC114" s="838"/>
      <c r="AD114" s="838"/>
      <c r="AE114" s="839"/>
      <c r="AF114" s="840" t="s">
        <v>123</v>
      </c>
      <c r="AG114" s="838"/>
      <c r="AH114" s="838"/>
      <c r="AI114" s="838"/>
      <c r="AJ114" s="839"/>
      <c r="AK114" s="840" t="s">
        <v>123</v>
      </c>
      <c r="AL114" s="838"/>
      <c r="AM114" s="838"/>
      <c r="AN114" s="838"/>
      <c r="AO114" s="839"/>
      <c r="AP114" s="885" t="s">
        <v>123</v>
      </c>
      <c r="AQ114" s="886"/>
      <c r="AR114" s="886"/>
      <c r="AS114" s="886"/>
      <c r="AT114" s="887"/>
      <c r="AU114" s="997"/>
      <c r="AV114" s="998"/>
      <c r="AW114" s="998"/>
      <c r="AX114" s="998"/>
      <c r="AY114" s="998"/>
      <c r="AZ114" s="873" t="s">
        <v>438</v>
      </c>
      <c r="BA114" s="808"/>
      <c r="BB114" s="808"/>
      <c r="BC114" s="808"/>
      <c r="BD114" s="808"/>
      <c r="BE114" s="808"/>
      <c r="BF114" s="808"/>
      <c r="BG114" s="808"/>
      <c r="BH114" s="808"/>
      <c r="BI114" s="808"/>
      <c r="BJ114" s="808"/>
      <c r="BK114" s="808"/>
      <c r="BL114" s="808"/>
      <c r="BM114" s="808"/>
      <c r="BN114" s="808"/>
      <c r="BO114" s="808"/>
      <c r="BP114" s="809"/>
      <c r="BQ114" s="874">
        <v>16967327</v>
      </c>
      <c r="BR114" s="875"/>
      <c r="BS114" s="875"/>
      <c r="BT114" s="875"/>
      <c r="BU114" s="875"/>
      <c r="BV114" s="875">
        <v>14982612</v>
      </c>
      <c r="BW114" s="875"/>
      <c r="BX114" s="875"/>
      <c r="BY114" s="875"/>
      <c r="BZ114" s="875"/>
      <c r="CA114" s="875">
        <v>14452532</v>
      </c>
      <c r="CB114" s="875"/>
      <c r="CC114" s="875"/>
      <c r="CD114" s="875"/>
      <c r="CE114" s="875"/>
      <c r="CF114" s="936">
        <v>30.3</v>
      </c>
      <c r="CG114" s="937"/>
      <c r="CH114" s="937"/>
      <c r="CI114" s="937"/>
      <c r="CJ114" s="937"/>
      <c r="CK114" s="992"/>
      <c r="CL114" s="879"/>
      <c r="CM114" s="882" t="s">
        <v>439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123</v>
      </c>
      <c r="DH114" s="838"/>
      <c r="DI114" s="838"/>
      <c r="DJ114" s="838"/>
      <c r="DK114" s="839"/>
      <c r="DL114" s="840" t="s">
        <v>123</v>
      </c>
      <c r="DM114" s="838"/>
      <c r="DN114" s="838"/>
      <c r="DO114" s="838"/>
      <c r="DP114" s="839"/>
      <c r="DQ114" s="840" t="s">
        <v>123</v>
      </c>
      <c r="DR114" s="838"/>
      <c r="DS114" s="838"/>
      <c r="DT114" s="838"/>
      <c r="DU114" s="839"/>
      <c r="DV114" s="885" t="s">
        <v>426</v>
      </c>
      <c r="DW114" s="886"/>
      <c r="DX114" s="886"/>
      <c r="DY114" s="886"/>
      <c r="DZ114" s="887"/>
    </row>
    <row r="115" spans="1:130" s="226" customFormat="1" ht="26.25" customHeight="1" x14ac:dyDescent="0.15">
      <c r="A115" s="979"/>
      <c r="B115" s="980"/>
      <c r="C115" s="808" t="s">
        <v>440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223845</v>
      </c>
      <c r="AB115" s="984"/>
      <c r="AC115" s="984"/>
      <c r="AD115" s="984"/>
      <c r="AE115" s="985"/>
      <c r="AF115" s="986">
        <v>240183</v>
      </c>
      <c r="AG115" s="984"/>
      <c r="AH115" s="984"/>
      <c r="AI115" s="984"/>
      <c r="AJ115" s="985"/>
      <c r="AK115" s="986">
        <v>213345</v>
      </c>
      <c r="AL115" s="984"/>
      <c r="AM115" s="984"/>
      <c r="AN115" s="984"/>
      <c r="AO115" s="985"/>
      <c r="AP115" s="987">
        <v>0.4</v>
      </c>
      <c r="AQ115" s="988"/>
      <c r="AR115" s="988"/>
      <c r="AS115" s="988"/>
      <c r="AT115" s="989"/>
      <c r="AU115" s="997"/>
      <c r="AV115" s="998"/>
      <c r="AW115" s="998"/>
      <c r="AX115" s="998"/>
      <c r="AY115" s="998"/>
      <c r="AZ115" s="873" t="s">
        <v>441</v>
      </c>
      <c r="BA115" s="808"/>
      <c r="BB115" s="808"/>
      <c r="BC115" s="808"/>
      <c r="BD115" s="808"/>
      <c r="BE115" s="808"/>
      <c r="BF115" s="808"/>
      <c r="BG115" s="808"/>
      <c r="BH115" s="808"/>
      <c r="BI115" s="808"/>
      <c r="BJ115" s="808"/>
      <c r="BK115" s="808"/>
      <c r="BL115" s="808"/>
      <c r="BM115" s="808"/>
      <c r="BN115" s="808"/>
      <c r="BO115" s="808"/>
      <c r="BP115" s="809"/>
      <c r="BQ115" s="874">
        <v>8000</v>
      </c>
      <c r="BR115" s="875"/>
      <c r="BS115" s="875"/>
      <c r="BT115" s="875"/>
      <c r="BU115" s="875"/>
      <c r="BV115" s="875">
        <v>8000</v>
      </c>
      <c r="BW115" s="875"/>
      <c r="BX115" s="875"/>
      <c r="BY115" s="875"/>
      <c r="BZ115" s="875"/>
      <c r="CA115" s="875">
        <v>52899</v>
      </c>
      <c r="CB115" s="875"/>
      <c r="CC115" s="875"/>
      <c r="CD115" s="875"/>
      <c r="CE115" s="875"/>
      <c r="CF115" s="936">
        <v>0.1</v>
      </c>
      <c r="CG115" s="937"/>
      <c r="CH115" s="937"/>
      <c r="CI115" s="937"/>
      <c r="CJ115" s="937"/>
      <c r="CK115" s="992"/>
      <c r="CL115" s="879"/>
      <c r="CM115" s="873" t="s">
        <v>442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123</v>
      </c>
      <c r="DH115" s="838"/>
      <c r="DI115" s="838"/>
      <c r="DJ115" s="838"/>
      <c r="DK115" s="839"/>
      <c r="DL115" s="840" t="s">
        <v>123</v>
      </c>
      <c r="DM115" s="838"/>
      <c r="DN115" s="838"/>
      <c r="DO115" s="838"/>
      <c r="DP115" s="839"/>
      <c r="DQ115" s="840" t="s">
        <v>123</v>
      </c>
      <c r="DR115" s="838"/>
      <c r="DS115" s="838"/>
      <c r="DT115" s="838"/>
      <c r="DU115" s="839"/>
      <c r="DV115" s="885" t="s">
        <v>123</v>
      </c>
      <c r="DW115" s="886"/>
      <c r="DX115" s="886"/>
      <c r="DY115" s="886"/>
      <c r="DZ115" s="887"/>
    </row>
    <row r="116" spans="1:130" s="226" customFormat="1" ht="26.25" customHeight="1" x14ac:dyDescent="0.15">
      <c r="A116" s="981"/>
      <c r="B116" s="982"/>
      <c r="C116" s="941" t="s">
        <v>443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1474</v>
      </c>
      <c r="AB116" s="838"/>
      <c r="AC116" s="838"/>
      <c r="AD116" s="838"/>
      <c r="AE116" s="839"/>
      <c r="AF116" s="840">
        <v>128</v>
      </c>
      <c r="AG116" s="838"/>
      <c r="AH116" s="838"/>
      <c r="AI116" s="838"/>
      <c r="AJ116" s="839"/>
      <c r="AK116" s="840">
        <v>480</v>
      </c>
      <c r="AL116" s="838"/>
      <c r="AM116" s="838"/>
      <c r="AN116" s="838"/>
      <c r="AO116" s="839"/>
      <c r="AP116" s="885">
        <v>0</v>
      </c>
      <c r="AQ116" s="886"/>
      <c r="AR116" s="886"/>
      <c r="AS116" s="886"/>
      <c r="AT116" s="887"/>
      <c r="AU116" s="997"/>
      <c r="AV116" s="998"/>
      <c r="AW116" s="998"/>
      <c r="AX116" s="998"/>
      <c r="AY116" s="998"/>
      <c r="AZ116" s="924" t="s">
        <v>444</v>
      </c>
      <c r="BA116" s="925"/>
      <c r="BB116" s="925"/>
      <c r="BC116" s="925"/>
      <c r="BD116" s="925"/>
      <c r="BE116" s="925"/>
      <c r="BF116" s="925"/>
      <c r="BG116" s="925"/>
      <c r="BH116" s="925"/>
      <c r="BI116" s="925"/>
      <c r="BJ116" s="925"/>
      <c r="BK116" s="925"/>
      <c r="BL116" s="925"/>
      <c r="BM116" s="925"/>
      <c r="BN116" s="925"/>
      <c r="BO116" s="925"/>
      <c r="BP116" s="926"/>
      <c r="BQ116" s="874" t="s">
        <v>123</v>
      </c>
      <c r="BR116" s="875"/>
      <c r="BS116" s="875"/>
      <c r="BT116" s="875"/>
      <c r="BU116" s="875"/>
      <c r="BV116" s="875" t="s">
        <v>123</v>
      </c>
      <c r="BW116" s="875"/>
      <c r="BX116" s="875"/>
      <c r="BY116" s="875"/>
      <c r="BZ116" s="875"/>
      <c r="CA116" s="875" t="s">
        <v>123</v>
      </c>
      <c r="CB116" s="875"/>
      <c r="CC116" s="875"/>
      <c r="CD116" s="875"/>
      <c r="CE116" s="875"/>
      <c r="CF116" s="936" t="s">
        <v>123</v>
      </c>
      <c r="CG116" s="937"/>
      <c r="CH116" s="937"/>
      <c r="CI116" s="937"/>
      <c r="CJ116" s="937"/>
      <c r="CK116" s="992"/>
      <c r="CL116" s="879"/>
      <c r="CM116" s="882" t="s">
        <v>445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123</v>
      </c>
      <c r="DH116" s="838"/>
      <c r="DI116" s="838"/>
      <c r="DJ116" s="838"/>
      <c r="DK116" s="839"/>
      <c r="DL116" s="840" t="s">
        <v>123</v>
      </c>
      <c r="DM116" s="838"/>
      <c r="DN116" s="838"/>
      <c r="DO116" s="838"/>
      <c r="DP116" s="839"/>
      <c r="DQ116" s="840" t="s">
        <v>123</v>
      </c>
      <c r="DR116" s="838"/>
      <c r="DS116" s="838"/>
      <c r="DT116" s="838"/>
      <c r="DU116" s="839"/>
      <c r="DV116" s="885" t="s">
        <v>123</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446</v>
      </c>
      <c r="Z117" s="964"/>
      <c r="AA117" s="969">
        <v>9027268</v>
      </c>
      <c r="AB117" s="970"/>
      <c r="AC117" s="970"/>
      <c r="AD117" s="970"/>
      <c r="AE117" s="971"/>
      <c r="AF117" s="972">
        <v>8812262</v>
      </c>
      <c r="AG117" s="970"/>
      <c r="AH117" s="970"/>
      <c r="AI117" s="970"/>
      <c r="AJ117" s="971"/>
      <c r="AK117" s="972">
        <v>8632307</v>
      </c>
      <c r="AL117" s="970"/>
      <c r="AM117" s="970"/>
      <c r="AN117" s="970"/>
      <c r="AO117" s="971"/>
      <c r="AP117" s="973"/>
      <c r="AQ117" s="974"/>
      <c r="AR117" s="974"/>
      <c r="AS117" s="974"/>
      <c r="AT117" s="975"/>
      <c r="AU117" s="997"/>
      <c r="AV117" s="998"/>
      <c r="AW117" s="998"/>
      <c r="AX117" s="998"/>
      <c r="AY117" s="998"/>
      <c r="AZ117" s="924" t="s">
        <v>447</v>
      </c>
      <c r="BA117" s="925"/>
      <c r="BB117" s="925"/>
      <c r="BC117" s="925"/>
      <c r="BD117" s="925"/>
      <c r="BE117" s="925"/>
      <c r="BF117" s="925"/>
      <c r="BG117" s="925"/>
      <c r="BH117" s="925"/>
      <c r="BI117" s="925"/>
      <c r="BJ117" s="925"/>
      <c r="BK117" s="925"/>
      <c r="BL117" s="925"/>
      <c r="BM117" s="925"/>
      <c r="BN117" s="925"/>
      <c r="BO117" s="925"/>
      <c r="BP117" s="926"/>
      <c r="BQ117" s="874" t="s">
        <v>123</v>
      </c>
      <c r="BR117" s="875"/>
      <c r="BS117" s="875"/>
      <c r="BT117" s="875"/>
      <c r="BU117" s="875"/>
      <c r="BV117" s="875" t="s">
        <v>123</v>
      </c>
      <c r="BW117" s="875"/>
      <c r="BX117" s="875"/>
      <c r="BY117" s="875"/>
      <c r="BZ117" s="875"/>
      <c r="CA117" s="875" t="s">
        <v>123</v>
      </c>
      <c r="CB117" s="875"/>
      <c r="CC117" s="875"/>
      <c r="CD117" s="875"/>
      <c r="CE117" s="875"/>
      <c r="CF117" s="936" t="s">
        <v>123</v>
      </c>
      <c r="CG117" s="937"/>
      <c r="CH117" s="937"/>
      <c r="CI117" s="937"/>
      <c r="CJ117" s="937"/>
      <c r="CK117" s="992"/>
      <c r="CL117" s="879"/>
      <c r="CM117" s="882" t="s">
        <v>448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123</v>
      </c>
      <c r="DH117" s="838"/>
      <c r="DI117" s="838"/>
      <c r="DJ117" s="838"/>
      <c r="DK117" s="839"/>
      <c r="DL117" s="840" t="s">
        <v>123</v>
      </c>
      <c r="DM117" s="838"/>
      <c r="DN117" s="838"/>
      <c r="DO117" s="838"/>
      <c r="DP117" s="839"/>
      <c r="DQ117" s="840" t="s">
        <v>123</v>
      </c>
      <c r="DR117" s="838"/>
      <c r="DS117" s="838"/>
      <c r="DT117" s="838"/>
      <c r="DU117" s="839"/>
      <c r="DV117" s="885" t="s">
        <v>123</v>
      </c>
      <c r="DW117" s="886"/>
      <c r="DX117" s="886"/>
      <c r="DY117" s="886"/>
      <c r="DZ117" s="887"/>
    </row>
    <row r="118" spans="1:130" s="226" customFormat="1" ht="26.25" customHeight="1" x14ac:dyDescent="0.15">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297</v>
      </c>
      <c r="AG118" s="963"/>
      <c r="AH118" s="963"/>
      <c r="AI118" s="963"/>
      <c r="AJ118" s="964"/>
      <c r="AK118" s="965" t="s">
        <v>296</v>
      </c>
      <c r="AL118" s="963"/>
      <c r="AM118" s="963"/>
      <c r="AN118" s="963"/>
      <c r="AO118" s="964"/>
      <c r="AP118" s="966" t="s">
        <v>420</v>
      </c>
      <c r="AQ118" s="967"/>
      <c r="AR118" s="967"/>
      <c r="AS118" s="967"/>
      <c r="AT118" s="968"/>
      <c r="AU118" s="997"/>
      <c r="AV118" s="998"/>
      <c r="AW118" s="998"/>
      <c r="AX118" s="998"/>
      <c r="AY118" s="998"/>
      <c r="AZ118" s="940" t="s">
        <v>449</v>
      </c>
      <c r="BA118" s="941"/>
      <c r="BB118" s="941"/>
      <c r="BC118" s="941"/>
      <c r="BD118" s="941"/>
      <c r="BE118" s="941"/>
      <c r="BF118" s="941"/>
      <c r="BG118" s="941"/>
      <c r="BH118" s="941"/>
      <c r="BI118" s="941"/>
      <c r="BJ118" s="941"/>
      <c r="BK118" s="941"/>
      <c r="BL118" s="941"/>
      <c r="BM118" s="941"/>
      <c r="BN118" s="941"/>
      <c r="BO118" s="941"/>
      <c r="BP118" s="942"/>
      <c r="BQ118" s="943" t="s">
        <v>426</v>
      </c>
      <c r="BR118" s="906"/>
      <c r="BS118" s="906"/>
      <c r="BT118" s="906"/>
      <c r="BU118" s="906"/>
      <c r="BV118" s="906" t="s">
        <v>426</v>
      </c>
      <c r="BW118" s="906"/>
      <c r="BX118" s="906"/>
      <c r="BY118" s="906"/>
      <c r="BZ118" s="906"/>
      <c r="CA118" s="906" t="s">
        <v>426</v>
      </c>
      <c r="CB118" s="906"/>
      <c r="CC118" s="906"/>
      <c r="CD118" s="906"/>
      <c r="CE118" s="906"/>
      <c r="CF118" s="936" t="s">
        <v>426</v>
      </c>
      <c r="CG118" s="937"/>
      <c r="CH118" s="937"/>
      <c r="CI118" s="937"/>
      <c r="CJ118" s="937"/>
      <c r="CK118" s="992"/>
      <c r="CL118" s="879"/>
      <c r="CM118" s="882" t="s">
        <v>450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426</v>
      </c>
      <c r="DH118" s="838"/>
      <c r="DI118" s="838"/>
      <c r="DJ118" s="838"/>
      <c r="DK118" s="839"/>
      <c r="DL118" s="840" t="s">
        <v>123</v>
      </c>
      <c r="DM118" s="838"/>
      <c r="DN118" s="838"/>
      <c r="DO118" s="838"/>
      <c r="DP118" s="839"/>
      <c r="DQ118" s="840" t="s">
        <v>123</v>
      </c>
      <c r="DR118" s="838"/>
      <c r="DS118" s="838"/>
      <c r="DT118" s="838"/>
      <c r="DU118" s="839"/>
      <c r="DV118" s="885" t="s">
        <v>123</v>
      </c>
      <c r="DW118" s="886"/>
      <c r="DX118" s="886"/>
      <c r="DY118" s="886"/>
      <c r="DZ118" s="887"/>
    </row>
    <row r="119" spans="1:130" s="226" customFormat="1" ht="26.25" customHeight="1" x14ac:dyDescent="0.15">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426</v>
      </c>
      <c r="AB119" s="956"/>
      <c r="AC119" s="956"/>
      <c r="AD119" s="956"/>
      <c r="AE119" s="957"/>
      <c r="AF119" s="958" t="s">
        <v>123</v>
      </c>
      <c r="AG119" s="956"/>
      <c r="AH119" s="956"/>
      <c r="AI119" s="956"/>
      <c r="AJ119" s="957"/>
      <c r="AK119" s="958" t="s">
        <v>123</v>
      </c>
      <c r="AL119" s="956"/>
      <c r="AM119" s="956"/>
      <c r="AN119" s="956"/>
      <c r="AO119" s="957"/>
      <c r="AP119" s="959" t="s">
        <v>123</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451</v>
      </c>
      <c r="BP119" s="939"/>
      <c r="BQ119" s="943">
        <v>91923434</v>
      </c>
      <c r="BR119" s="906"/>
      <c r="BS119" s="906"/>
      <c r="BT119" s="906"/>
      <c r="BU119" s="906"/>
      <c r="BV119" s="906">
        <v>86777028</v>
      </c>
      <c r="BW119" s="906"/>
      <c r="BX119" s="906"/>
      <c r="BY119" s="906"/>
      <c r="BZ119" s="906"/>
      <c r="CA119" s="906">
        <v>82921362</v>
      </c>
      <c r="CB119" s="906"/>
      <c r="CC119" s="906"/>
      <c r="CD119" s="906"/>
      <c r="CE119" s="906"/>
      <c r="CF119" s="804"/>
      <c r="CG119" s="805"/>
      <c r="CH119" s="805"/>
      <c r="CI119" s="805"/>
      <c r="CJ119" s="895"/>
      <c r="CK119" s="993"/>
      <c r="CL119" s="881"/>
      <c r="CM119" s="899" t="s">
        <v>452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426</v>
      </c>
      <c r="DH119" s="821"/>
      <c r="DI119" s="821"/>
      <c r="DJ119" s="821"/>
      <c r="DK119" s="822"/>
      <c r="DL119" s="823" t="s">
        <v>123</v>
      </c>
      <c r="DM119" s="821"/>
      <c r="DN119" s="821"/>
      <c r="DO119" s="821"/>
      <c r="DP119" s="822"/>
      <c r="DQ119" s="823" t="s">
        <v>426</v>
      </c>
      <c r="DR119" s="821"/>
      <c r="DS119" s="821"/>
      <c r="DT119" s="821"/>
      <c r="DU119" s="822"/>
      <c r="DV119" s="909" t="s">
        <v>123</v>
      </c>
      <c r="DW119" s="910"/>
      <c r="DX119" s="910"/>
      <c r="DY119" s="910"/>
      <c r="DZ119" s="911"/>
    </row>
    <row r="120" spans="1:130" s="226" customFormat="1" ht="26.25" customHeight="1" x14ac:dyDescent="0.15">
      <c r="A120" s="878"/>
      <c r="B120" s="879"/>
      <c r="C120" s="882" t="s">
        <v>429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123</v>
      </c>
      <c r="AB120" s="838"/>
      <c r="AC120" s="838"/>
      <c r="AD120" s="838"/>
      <c r="AE120" s="839"/>
      <c r="AF120" s="840" t="s">
        <v>123</v>
      </c>
      <c r="AG120" s="838"/>
      <c r="AH120" s="838"/>
      <c r="AI120" s="838"/>
      <c r="AJ120" s="839"/>
      <c r="AK120" s="840" t="s">
        <v>123</v>
      </c>
      <c r="AL120" s="838"/>
      <c r="AM120" s="838"/>
      <c r="AN120" s="838"/>
      <c r="AO120" s="839"/>
      <c r="AP120" s="885" t="s">
        <v>123</v>
      </c>
      <c r="AQ120" s="886"/>
      <c r="AR120" s="886"/>
      <c r="AS120" s="886"/>
      <c r="AT120" s="887"/>
      <c r="AU120" s="944" t="s">
        <v>453</v>
      </c>
      <c r="AV120" s="945"/>
      <c r="AW120" s="945"/>
      <c r="AX120" s="945"/>
      <c r="AY120" s="946"/>
      <c r="AZ120" s="921" t="s">
        <v>454</v>
      </c>
      <c r="BA120" s="866"/>
      <c r="BB120" s="866"/>
      <c r="BC120" s="866"/>
      <c r="BD120" s="866"/>
      <c r="BE120" s="866"/>
      <c r="BF120" s="866"/>
      <c r="BG120" s="866"/>
      <c r="BH120" s="866"/>
      <c r="BI120" s="866"/>
      <c r="BJ120" s="866"/>
      <c r="BK120" s="866"/>
      <c r="BL120" s="866"/>
      <c r="BM120" s="866"/>
      <c r="BN120" s="866"/>
      <c r="BO120" s="866"/>
      <c r="BP120" s="867"/>
      <c r="BQ120" s="922">
        <v>9457631</v>
      </c>
      <c r="BR120" s="903"/>
      <c r="BS120" s="903"/>
      <c r="BT120" s="903"/>
      <c r="BU120" s="903"/>
      <c r="BV120" s="903">
        <v>8398475</v>
      </c>
      <c r="BW120" s="903"/>
      <c r="BX120" s="903"/>
      <c r="BY120" s="903"/>
      <c r="BZ120" s="903"/>
      <c r="CA120" s="903">
        <v>10752349</v>
      </c>
      <c r="CB120" s="903"/>
      <c r="CC120" s="903"/>
      <c r="CD120" s="903"/>
      <c r="CE120" s="903"/>
      <c r="CF120" s="927">
        <v>22.5</v>
      </c>
      <c r="CG120" s="928"/>
      <c r="CH120" s="928"/>
      <c r="CI120" s="928"/>
      <c r="CJ120" s="928"/>
      <c r="CK120" s="929" t="s">
        <v>455</v>
      </c>
      <c r="CL120" s="913"/>
      <c r="CM120" s="913"/>
      <c r="CN120" s="913"/>
      <c r="CO120" s="914"/>
      <c r="CP120" s="933" t="s">
        <v>456</v>
      </c>
      <c r="CQ120" s="934"/>
      <c r="CR120" s="934"/>
      <c r="CS120" s="934"/>
      <c r="CT120" s="934"/>
      <c r="CU120" s="934"/>
      <c r="CV120" s="934"/>
      <c r="CW120" s="934"/>
      <c r="CX120" s="934"/>
      <c r="CY120" s="934"/>
      <c r="CZ120" s="934"/>
      <c r="DA120" s="934"/>
      <c r="DB120" s="934"/>
      <c r="DC120" s="934"/>
      <c r="DD120" s="934"/>
      <c r="DE120" s="934"/>
      <c r="DF120" s="935"/>
      <c r="DG120" s="922">
        <v>12388095</v>
      </c>
      <c r="DH120" s="903"/>
      <c r="DI120" s="903"/>
      <c r="DJ120" s="903"/>
      <c r="DK120" s="903"/>
      <c r="DL120" s="903">
        <v>11579174</v>
      </c>
      <c r="DM120" s="903"/>
      <c r="DN120" s="903"/>
      <c r="DO120" s="903"/>
      <c r="DP120" s="903"/>
      <c r="DQ120" s="903">
        <v>10456297</v>
      </c>
      <c r="DR120" s="903"/>
      <c r="DS120" s="903"/>
      <c r="DT120" s="903"/>
      <c r="DU120" s="903"/>
      <c r="DV120" s="904">
        <v>21.9</v>
      </c>
      <c r="DW120" s="904"/>
      <c r="DX120" s="904"/>
      <c r="DY120" s="904"/>
      <c r="DZ120" s="905"/>
    </row>
    <row r="121" spans="1:130" s="226" customFormat="1" ht="26.25" customHeight="1" x14ac:dyDescent="0.15">
      <c r="A121" s="878"/>
      <c r="B121" s="879"/>
      <c r="C121" s="924" t="s">
        <v>457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123</v>
      </c>
      <c r="AB121" s="838"/>
      <c r="AC121" s="838"/>
      <c r="AD121" s="838"/>
      <c r="AE121" s="839"/>
      <c r="AF121" s="840" t="s">
        <v>123</v>
      </c>
      <c r="AG121" s="838"/>
      <c r="AH121" s="838"/>
      <c r="AI121" s="838"/>
      <c r="AJ121" s="839"/>
      <c r="AK121" s="840" t="s">
        <v>426</v>
      </c>
      <c r="AL121" s="838"/>
      <c r="AM121" s="838"/>
      <c r="AN121" s="838"/>
      <c r="AO121" s="839"/>
      <c r="AP121" s="885" t="s">
        <v>426</v>
      </c>
      <c r="AQ121" s="886"/>
      <c r="AR121" s="886"/>
      <c r="AS121" s="886"/>
      <c r="AT121" s="887"/>
      <c r="AU121" s="947"/>
      <c r="AV121" s="948"/>
      <c r="AW121" s="948"/>
      <c r="AX121" s="948"/>
      <c r="AY121" s="949"/>
      <c r="AZ121" s="873" t="s">
        <v>458</v>
      </c>
      <c r="BA121" s="808"/>
      <c r="BB121" s="808"/>
      <c r="BC121" s="808"/>
      <c r="BD121" s="808"/>
      <c r="BE121" s="808"/>
      <c r="BF121" s="808"/>
      <c r="BG121" s="808"/>
      <c r="BH121" s="808"/>
      <c r="BI121" s="808"/>
      <c r="BJ121" s="808"/>
      <c r="BK121" s="808"/>
      <c r="BL121" s="808"/>
      <c r="BM121" s="808"/>
      <c r="BN121" s="808"/>
      <c r="BO121" s="808"/>
      <c r="BP121" s="809"/>
      <c r="BQ121" s="874">
        <v>13111770</v>
      </c>
      <c r="BR121" s="875"/>
      <c r="BS121" s="875"/>
      <c r="BT121" s="875"/>
      <c r="BU121" s="875"/>
      <c r="BV121" s="875">
        <v>12718762</v>
      </c>
      <c r="BW121" s="875"/>
      <c r="BX121" s="875"/>
      <c r="BY121" s="875"/>
      <c r="BZ121" s="875"/>
      <c r="CA121" s="875">
        <v>9544150</v>
      </c>
      <c r="CB121" s="875"/>
      <c r="CC121" s="875"/>
      <c r="CD121" s="875"/>
      <c r="CE121" s="875"/>
      <c r="CF121" s="936">
        <v>20</v>
      </c>
      <c r="CG121" s="937"/>
      <c r="CH121" s="937"/>
      <c r="CI121" s="937"/>
      <c r="CJ121" s="937"/>
      <c r="CK121" s="930"/>
      <c r="CL121" s="916"/>
      <c r="CM121" s="916"/>
      <c r="CN121" s="916"/>
      <c r="CO121" s="917"/>
      <c r="CP121" s="896" t="s">
        <v>393</v>
      </c>
      <c r="CQ121" s="897"/>
      <c r="CR121" s="897"/>
      <c r="CS121" s="897"/>
      <c r="CT121" s="897"/>
      <c r="CU121" s="897"/>
      <c r="CV121" s="897"/>
      <c r="CW121" s="897"/>
      <c r="CX121" s="897"/>
      <c r="CY121" s="897"/>
      <c r="CZ121" s="897"/>
      <c r="DA121" s="897"/>
      <c r="DB121" s="897"/>
      <c r="DC121" s="897"/>
      <c r="DD121" s="897"/>
      <c r="DE121" s="897"/>
      <c r="DF121" s="898"/>
      <c r="DG121" s="874">
        <v>10111216</v>
      </c>
      <c r="DH121" s="875"/>
      <c r="DI121" s="875"/>
      <c r="DJ121" s="875"/>
      <c r="DK121" s="875"/>
      <c r="DL121" s="875">
        <v>9396100</v>
      </c>
      <c r="DM121" s="875"/>
      <c r="DN121" s="875"/>
      <c r="DO121" s="875"/>
      <c r="DP121" s="875"/>
      <c r="DQ121" s="875">
        <v>8549262</v>
      </c>
      <c r="DR121" s="875"/>
      <c r="DS121" s="875"/>
      <c r="DT121" s="875"/>
      <c r="DU121" s="875"/>
      <c r="DV121" s="852">
        <v>17.899999999999999</v>
      </c>
      <c r="DW121" s="852"/>
      <c r="DX121" s="852"/>
      <c r="DY121" s="852"/>
      <c r="DZ121" s="853"/>
    </row>
    <row r="122" spans="1:130" s="226" customFormat="1" ht="26.25" customHeight="1" x14ac:dyDescent="0.15">
      <c r="A122" s="878"/>
      <c r="B122" s="879"/>
      <c r="C122" s="882" t="s">
        <v>439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123</v>
      </c>
      <c r="AB122" s="838"/>
      <c r="AC122" s="838"/>
      <c r="AD122" s="838"/>
      <c r="AE122" s="839"/>
      <c r="AF122" s="840" t="s">
        <v>426</v>
      </c>
      <c r="AG122" s="838"/>
      <c r="AH122" s="838"/>
      <c r="AI122" s="838"/>
      <c r="AJ122" s="839"/>
      <c r="AK122" s="840" t="s">
        <v>123</v>
      </c>
      <c r="AL122" s="838"/>
      <c r="AM122" s="838"/>
      <c r="AN122" s="838"/>
      <c r="AO122" s="839"/>
      <c r="AP122" s="885" t="s">
        <v>426</v>
      </c>
      <c r="AQ122" s="886"/>
      <c r="AR122" s="886"/>
      <c r="AS122" s="886"/>
      <c r="AT122" s="887"/>
      <c r="AU122" s="947"/>
      <c r="AV122" s="948"/>
      <c r="AW122" s="948"/>
      <c r="AX122" s="948"/>
      <c r="AY122" s="949"/>
      <c r="AZ122" s="940" t="s">
        <v>459</v>
      </c>
      <c r="BA122" s="941"/>
      <c r="BB122" s="941"/>
      <c r="BC122" s="941"/>
      <c r="BD122" s="941"/>
      <c r="BE122" s="941"/>
      <c r="BF122" s="941"/>
      <c r="BG122" s="941"/>
      <c r="BH122" s="941"/>
      <c r="BI122" s="941"/>
      <c r="BJ122" s="941"/>
      <c r="BK122" s="941"/>
      <c r="BL122" s="941"/>
      <c r="BM122" s="941"/>
      <c r="BN122" s="941"/>
      <c r="BO122" s="941"/>
      <c r="BP122" s="942"/>
      <c r="BQ122" s="943">
        <v>41417805</v>
      </c>
      <c r="BR122" s="906"/>
      <c r="BS122" s="906"/>
      <c r="BT122" s="906"/>
      <c r="BU122" s="906"/>
      <c r="BV122" s="906">
        <v>39419163</v>
      </c>
      <c r="BW122" s="906"/>
      <c r="BX122" s="906"/>
      <c r="BY122" s="906"/>
      <c r="BZ122" s="906"/>
      <c r="CA122" s="906">
        <v>38849933</v>
      </c>
      <c r="CB122" s="906"/>
      <c r="CC122" s="906"/>
      <c r="CD122" s="906"/>
      <c r="CE122" s="906"/>
      <c r="CF122" s="907">
        <v>81.3</v>
      </c>
      <c r="CG122" s="908"/>
      <c r="CH122" s="908"/>
      <c r="CI122" s="908"/>
      <c r="CJ122" s="908"/>
      <c r="CK122" s="930"/>
      <c r="CL122" s="916"/>
      <c r="CM122" s="916"/>
      <c r="CN122" s="916"/>
      <c r="CO122" s="917"/>
      <c r="CP122" s="896" t="s">
        <v>395</v>
      </c>
      <c r="CQ122" s="897"/>
      <c r="CR122" s="897"/>
      <c r="CS122" s="897"/>
      <c r="CT122" s="897"/>
      <c r="CU122" s="897"/>
      <c r="CV122" s="897"/>
      <c r="CW122" s="897"/>
      <c r="CX122" s="897"/>
      <c r="CY122" s="897"/>
      <c r="CZ122" s="897"/>
      <c r="DA122" s="897"/>
      <c r="DB122" s="897"/>
      <c r="DC122" s="897"/>
      <c r="DD122" s="897"/>
      <c r="DE122" s="897"/>
      <c r="DF122" s="898"/>
      <c r="DG122" s="874">
        <v>374504</v>
      </c>
      <c r="DH122" s="875"/>
      <c r="DI122" s="875"/>
      <c r="DJ122" s="875"/>
      <c r="DK122" s="875"/>
      <c r="DL122" s="875">
        <v>348957</v>
      </c>
      <c r="DM122" s="875"/>
      <c r="DN122" s="875"/>
      <c r="DO122" s="875"/>
      <c r="DP122" s="875"/>
      <c r="DQ122" s="875">
        <v>326244</v>
      </c>
      <c r="DR122" s="875"/>
      <c r="DS122" s="875"/>
      <c r="DT122" s="875"/>
      <c r="DU122" s="875"/>
      <c r="DV122" s="852">
        <v>0.7</v>
      </c>
      <c r="DW122" s="852"/>
      <c r="DX122" s="852"/>
      <c r="DY122" s="852"/>
      <c r="DZ122" s="853"/>
    </row>
    <row r="123" spans="1:130" s="226" customFormat="1" ht="26.25" customHeight="1" x14ac:dyDescent="0.15">
      <c r="A123" s="878"/>
      <c r="B123" s="879"/>
      <c r="C123" s="882" t="s">
        <v>445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123</v>
      </c>
      <c r="AB123" s="838"/>
      <c r="AC123" s="838"/>
      <c r="AD123" s="838"/>
      <c r="AE123" s="839"/>
      <c r="AF123" s="840" t="s">
        <v>123</v>
      </c>
      <c r="AG123" s="838"/>
      <c r="AH123" s="838"/>
      <c r="AI123" s="838"/>
      <c r="AJ123" s="839"/>
      <c r="AK123" s="840" t="s">
        <v>123</v>
      </c>
      <c r="AL123" s="838"/>
      <c r="AM123" s="838"/>
      <c r="AN123" s="838"/>
      <c r="AO123" s="839"/>
      <c r="AP123" s="885" t="s">
        <v>123</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460</v>
      </c>
      <c r="BP123" s="939"/>
      <c r="BQ123" s="893">
        <v>63987206</v>
      </c>
      <c r="BR123" s="894"/>
      <c r="BS123" s="894"/>
      <c r="BT123" s="894"/>
      <c r="BU123" s="894"/>
      <c r="BV123" s="894">
        <v>60536400</v>
      </c>
      <c r="BW123" s="894"/>
      <c r="BX123" s="894"/>
      <c r="BY123" s="894"/>
      <c r="BZ123" s="894"/>
      <c r="CA123" s="894">
        <v>59146432</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
      <c r="A124" s="878"/>
      <c r="B124" s="879"/>
      <c r="C124" s="882" t="s">
        <v>448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461</v>
      </c>
      <c r="AB124" s="838"/>
      <c r="AC124" s="838"/>
      <c r="AD124" s="838"/>
      <c r="AE124" s="839"/>
      <c r="AF124" s="840" t="s">
        <v>461</v>
      </c>
      <c r="AG124" s="838"/>
      <c r="AH124" s="838"/>
      <c r="AI124" s="838"/>
      <c r="AJ124" s="839"/>
      <c r="AK124" s="840" t="s">
        <v>461</v>
      </c>
      <c r="AL124" s="838"/>
      <c r="AM124" s="838"/>
      <c r="AN124" s="838"/>
      <c r="AO124" s="839"/>
      <c r="AP124" s="885" t="s">
        <v>461</v>
      </c>
      <c r="AQ124" s="886"/>
      <c r="AR124" s="886"/>
      <c r="AS124" s="886"/>
      <c r="AT124" s="887"/>
      <c r="AU124" s="888" t="s">
        <v>462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60.1</v>
      </c>
      <c r="BR124" s="892"/>
      <c r="BS124" s="892"/>
      <c r="BT124" s="892"/>
      <c r="BU124" s="892"/>
      <c r="BV124" s="892">
        <v>56.3</v>
      </c>
      <c r="BW124" s="892"/>
      <c r="BX124" s="892"/>
      <c r="BY124" s="892"/>
      <c r="BZ124" s="892"/>
      <c r="CA124" s="892">
        <v>49.7</v>
      </c>
      <c r="CB124" s="892"/>
      <c r="CC124" s="892"/>
      <c r="CD124" s="892"/>
      <c r="CE124" s="892"/>
      <c r="CF124" s="782"/>
      <c r="CG124" s="783"/>
      <c r="CH124" s="783"/>
      <c r="CI124" s="783"/>
      <c r="CJ124" s="923"/>
      <c r="CK124" s="931"/>
      <c r="CL124" s="931"/>
      <c r="CM124" s="931"/>
      <c r="CN124" s="931"/>
      <c r="CO124" s="932"/>
      <c r="CP124" s="896" t="s">
        <v>463</v>
      </c>
      <c r="CQ124" s="897"/>
      <c r="CR124" s="897"/>
      <c r="CS124" s="897"/>
      <c r="CT124" s="897"/>
      <c r="CU124" s="897"/>
      <c r="CV124" s="897"/>
      <c r="CW124" s="897"/>
      <c r="CX124" s="897"/>
      <c r="CY124" s="897"/>
      <c r="CZ124" s="897"/>
      <c r="DA124" s="897"/>
      <c r="DB124" s="897"/>
      <c r="DC124" s="897"/>
      <c r="DD124" s="897"/>
      <c r="DE124" s="897"/>
      <c r="DF124" s="898"/>
      <c r="DG124" s="820" t="s">
        <v>461</v>
      </c>
      <c r="DH124" s="821"/>
      <c r="DI124" s="821"/>
      <c r="DJ124" s="821"/>
      <c r="DK124" s="822"/>
      <c r="DL124" s="823" t="s">
        <v>461</v>
      </c>
      <c r="DM124" s="821"/>
      <c r="DN124" s="821"/>
      <c r="DO124" s="821"/>
      <c r="DP124" s="822"/>
      <c r="DQ124" s="823" t="s">
        <v>461</v>
      </c>
      <c r="DR124" s="821"/>
      <c r="DS124" s="821"/>
      <c r="DT124" s="821"/>
      <c r="DU124" s="822"/>
      <c r="DV124" s="909" t="s">
        <v>461</v>
      </c>
      <c r="DW124" s="910"/>
      <c r="DX124" s="910"/>
      <c r="DY124" s="910"/>
      <c r="DZ124" s="911"/>
    </row>
    <row r="125" spans="1:130" s="226" customFormat="1" ht="26.25" customHeight="1" x14ac:dyDescent="0.15">
      <c r="A125" s="878"/>
      <c r="B125" s="879"/>
      <c r="C125" s="882" t="s">
        <v>450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461</v>
      </c>
      <c r="AB125" s="838"/>
      <c r="AC125" s="838"/>
      <c r="AD125" s="838"/>
      <c r="AE125" s="839"/>
      <c r="AF125" s="840" t="s">
        <v>461</v>
      </c>
      <c r="AG125" s="838"/>
      <c r="AH125" s="838"/>
      <c r="AI125" s="838"/>
      <c r="AJ125" s="839"/>
      <c r="AK125" s="840" t="s">
        <v>461</v>
      </c>
      <c r="AL125" s="838"/>
      <c r="AM125" s="838"/>
      <c r="AN125" s="838"/>
      <c r="AO125" s="839"/>
      <c r="AP125" s="885" t="s">
        <v>461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464</v>
      </c>
      <c r="CL125" s="913"/>
      <c r="CM125" s="913"/>
      <c r="CN125" s="913"/>
      <c r="CO125" s="914"/>
      <c r="CP125" s="921" t="s">
        <v>465</v>
      </c>
      <c r="CQ125" s="866"/>
      <c r="CR125" s="866"/>
      <c r="CS125" s="866"/>
      <c r="CT125" s="866"/>
      <c r="CU125" s="866"/>
      <c r="CV125" s="866"/>
      <c r="CW125" s="866"/>
      <c r="CX125" s="866"/>
      <c r="CY125" s="866"/>
      <c r="CZ125" s="866"/>
      <c r="DA125" s="866"/>
      <c r="DB125" s="866"/>
      <c r="DC125" s="866"/>
      <c r="DD125" s="866"/>
      <c r="DE125" s="866"/>
      <c r="DF125" s="867"/>
      <c r="DG125" s="922" t="s">
        <v>461</v>
      </c>
      <c r="DH125" s="903"/>
      <c r="DI125" s="903"/>
      <c r="DJ125" s="903"/>
      <c r="DK125" s="903"/>
      <c r="DL125" s="903" t="s">
        <v>461</v>
      </c>
      <c r="DM125" s="903"/>
      <c r="DN125" s="903"/>
      <c r="DO125" s="903"/>
      <c r="DP125" s="903"/>
      <c r="DQ125" s="903" t="s">
        <v>461</v>
      </c>
      <c r="DR125" s="903"/>
      <c r="DS125" s="903"/>
      <c r="DT125" s="903"/>
      <c r="DU125" s="903"/>
      <c r="DV125" s="904" t="s">
        <v>461</v>
      </c>
      <c r="DW125" s="904"/>
      <c r="DX125" s="904"/>
      <c r="DY125" s="904"/>
      <c r="DZ125" s="905"/>
    </row>
    <row r="126" spans="1:130" s="226" customFormat="1" ht="26.25" customHeight="1" thickBot="1" x14ac:dyDescent="0.2">
      <c r="A126" s="878"/>
      <c r="B126" s="879"/>
      <c r="C126" s="882" t="s">
        <v>452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49187</v>
      </c>
      <c r="AB126" s="838"/>
      <c r="AC126" s="838"/>
      <c r="AD126" s="838"/>
      <c r="AE126" s="839"/>
      <c r="AF126" s="840">
        <v>49187</v>
      </c>
      <c r="AG126" s="838"/>
      <c r="AH126" s="838"/>
      <c r="AI126" s="838"/>
      <c r="AJ126" s="839"/>
      <c r="AK126" s="840">
        <v>49187</v>
      </c>
      <c r="AL126" s="838"/>
      <c r="AM126" s="838"/>
      <c r="AN126" s="838"/>
      <c r="AO126" s="839"/>
      <c r="AP126" s="885">
        <v>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466</v>
      </c>
      <c r="CQ126" s="808"/>
      <c r="CR126" s="808"/>
      <c r="CS126" s="808"/>
      <c r="CT126" s="808"/>
      <c r="CU126" s="808"/>
      <c r="CV126" s="808"/>
      <c r="CW126" s="808"/>
      <c r="CX126" s="808"/>
      <c r="CY126" s="808"/>
      <c r="CZ126" s="808"/>
      <c r="DA126" s="808"/>
      <c r="DB126" s="808"/>
      <c r="DC126" s="808"/>
      <c r="DD126" s="808"/>
      <c r="DE126" s="808"/>
      <c r="DF126" s="809"/>
      <c r="DG126" s="874" t="s">
        <v>461</v>
      </c>
      <c r="DH126" s="875"/>
      <c r="DI126" s="875"/>
      <c r="DJ126" s="875"/>
      <c r="DK126" s="875"/>
      <c r="DL126" s="875" t="s">
        <v>461</v>
      </c>
      <c r="DM126" s="875"/>
      <c r="DN126" s="875"/>
      <c r="DO126" s="875"/>
      <c r="DP126" s="875"/>
      <c r="DQ126" s="875" t="s">
        <v>461</v>
      </c>
      <c r="DR126" s="875"/>
      <c r="DS126" s="875"/>
      <c r="DT126" s="875"/>
      <c r="DU126" s="875"/>
      <c r="DV126" s="852" t="s">
        <v>461</v>
      </c>
      <c r="DW126" s="852"/>
      <c r="DX126" s="852"/>
      <c r="DY126" s="852"/>
      <c r="DZ126" s="853"/>
    </row>
    <row r="127" spans="1:130" s="226" customFormat="1" ht="26.25" customHeight="1" x14ac:dyDescent="0.15">
      <c r="A127" s="880"/>
      <c r="B127" s="881"/>
      <c r="C127" s="899" t="s">
        <v>467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174658</v>
      </c>
      <c r="AB127" s="838"/>
      <c r="AC127" s="838"/>
      <c r="AD127" s="838"/>
      <c r="AE127" s="839"/>
      <c r="AF127" s="840">
        <v>190996</v>
      </c>
      <c r="AG127" s="838"/>
      <c r="AH127" s="838"/>
      <c r="AI127" s="838"/>
      <c r="AJ127" s="839"/>
      <c r="AK127" s="840">
        <v>164158</v>
      </c>
      <c r="AL127" s="838"/>
      <c r="AM127" s="838"/>
      <c r="AN127" s="838"/>
      <c r="AO127" s="839"/>
      <c r="AP127" s="885">
        <v>0.3</v>
      </c>
      <c r="AQ127" s="886"/>
      <c r="AR127" s="886"/>
      <c r="AS127" s="886"/>
      <c r="AT127" s="887"/>
      <c r="AU127" s="262"/>
      <c r="AV127" s="262"/>
      <c r="AW127" s="262"/>
      <c r="AX127" s="902" t="s">
        <v>468</v>
      </c>
      <c r="AY127" s="870"/>
      <c r="AZ127" s="870"/>
      <c r="BA127" s="870"/>
      <c r="BB127" s="870"/>
      <c r="BC127" s="870"/>
      <c r="BD127" s="870"/>
      <c r="BE127" s="871"/>
      <c r="BF127" s="869" t="s">
        <v>469</v>
      </c>
      <c r="BG127" s="870"/>
      <c r="BH127" s="870"/>
      <c r="BI127" s="870"/>
      <c r="BJ127" s="870"/>
      <c r="BK127" s="870"/>
      <c r="BL127" s="871"/>
      <c r="BM127" s="869" t="s">
        <v>470</v>
      </c>
      <c r="BN127" s="870"/>
      <c r="BO127" s="870"/>
      <c r="BP127" s="870"/>
      <c r="BQ127" s="870"/>
      <c r="BR127" s="870"/>
      <c r="BS127" s="871"/>
      <c r="BT127" s="869" t="s">
        <v>471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472</v>
      </c>
      <c r="CQ127" s="808"/>
      <c r="CR127" s="808"/>
      <c r="CS127" s="808"/>
      <c r="CT127" s="808"/>
      <c r="CU127" s="808"/>
      <c r="CV127" s="808"/>
      <c r="CW127" s="808"/>
      <c r="CX127" s="808"/>
      <c r="CY127" s="808"/>
      <c r="CZ127" s="808"/>
      <c r="DA127" s="808"/>
      <c r="DB127" s="808"/>
      <c r="DC127" s="808"/>
      <c r="DD127" s="808"/>
      <c r="DE127" s="808"/>
      <c r="DF127" s="809"/>
      <c r="DG127" s="874" t="s">
        <v>461</v>
      </c>
      <c r="DH127" s="875"/>
      <c r="DI127" s="875"/>
      <c r="DJ127" s="875"/>
      <c r="DK127" s="875"/>
      <c r="DL127" s="875" t="s">
        <v>461</v>
      </c>
      <c r="DM127" s="875"/>
      <c r="DN127" s="875"/>
      <c r="DO127" s="875"/>
      <c r="DP127" s="875"/>
      <c r="DQ127" s="875" t="s">
        <v>461</v>
      </c>
      <c r="DR127" s="875"/>
      <c r="DS127" s="875"/>
      <c r="DT127" s="875"/>
      <c r="DU127" s="875"/>
      <c r="DV127" s="852" t="s">
        <v>461</v>
      </c>
      <c r="DW127" s="852"/>
      <c r="DX127" s="852"/>
      <c r="DY127" s="852"/>
      <c r="DZ127" s="853"/>
    </row>
    <row r="128" spans="1:130" s="226" customFormat="1" ht="26.25" customHeight="1" thickBot="1" x14ac:dyDescent="0.2">
      <c r="A128" s="854" t="s">
        <v>473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474</v>
      </c>
      <c r="X128" s="856"/>
      <c r="Y128" s="856"/>
      <c r="Z128" s="857"/>
      <c r="AA128" s="858">
        <v>1846967</v>
      </c>
      <c r="AB128" s="859"/>
      <c r="AC128" s="859"/>
      <c r="AD128" s="859"/>
      <c r="AE128" s="860"/>
      <c r="AF128" s="861">
        <v>1742915</v>
      </c>
      <c r="AG128" s="859"/>
      <c r="AH128" s="859"/>
      <c r="AI128" s="859"/>
      <c r="AJ128" s="860"/>
      <c r="AK128" s="861">
        <v>1642684</v>
      </c>
      <c r="AL128" s="859"/>
      <c r="AM128" s="859"/>
      <c r="AN128" s="859"/>
      <c r="AO128" s="860"/>
      <c r="AP128" s="862"/>
      <c r="AQ128" s="863"/>
      <c r="AR128" s="863"/>
      <c r="AS128" s="863"/>
      <c r="AT128" s="864"/>
      <c r="AU128" s="262"/>
      <c r="AV128" s="262"/>
      <c r="AW128" s="262"/>
      <c r="AX128" s="865" t="s">
        <v>475</v>
      </c>
      <c r="AY128" s="866"/>
      <c r="AZ128" s="866"/>
      <c r="BA128" s="866"/>
      <c r="BB128" s="866"/>
      <c r="BC128" s="866"/>
      <c r="BD128" s="866"/>
      <c r="BE128" s="867"/>
      <c r="BF128" s="844" t="s">
        <v>123</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476</v>
      </c>
      <c r="CQ128" s="786"/>
      <c r="CR128" s="786"/>
      <c r="CS128" s="786"/>
      <c r="CT128" s="786"/>
      <c r="CU128" s="786"/>
      <c r="CV128" s="786"/>
      <c r="CW128" s="786"/>
      <c r="CX128" s="786"/>
      <c r="CY128" s="786"/>
      <c r="CZ128" s="786"/>
      <c r="DA128" s="786"/>
      <c r="DB128" s="786"/>
      <c r="DC128" s="786"/>
      <c r="DD128" s="786"/>
      <c r="DE128" s="786"/>
      <c r="DF128" s="787"/>
      <c r="DG128" s="848">
        <v>8000</v>
      </c>
      <c r="DH128" s="849"/>
      <c r="DI128" s="849"/>
      <c r="DJ128" s="849"/>
      <c r="DK128" s="849"/>
      <c r="DL128" s="849">
        <v>8000</v>
      </c>
      <c r="DM128" s="849"/>
      <c r="DN128" s="849"/>
      <c r="DO128" s="849"/>
      <c r="DP128" s="849"/>
      <c r="DQ128" s="849">
        <v>52899</v>
      </c>
      <c r="DR128" s="849"/>
      <c r="DS128" s="849"/>
      <c r="DT128" s="849"/>
      <c r="DU128" s="849"/>
      <c r="DV128" s="850">
        <v>0.1</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477</v>
      </c>
      <c r="X129" s="835"/>
      <c r="Y129" s="835"/>
      <c r="Z129" s="836"/>
      <c r="AA129" s="837">
        <v>50733458</v>
      </c>
      <c r="AB129" s="838"/>
      <c r="AC129" s="838"/>
      <c r="AD129" s="838"/>
      <c r="AE129" s="839"/>
      <c r="AF129" s="840">
        <v>50805518</v>
      </c>
      <c r="AG129" s="838"/>
      <c r="AH129" s="838"/>
      <c r="AI129" s="838"/>
      <c r="AJ129" s="839"/>
      <c r="AK129" s="840">
        <v>51871254</v>
      </c>
      <c r="AL129" s="838"/>
      <c r="AM129" s="838"/>
      <c r="AN129" s="838"/>
      <c r="AO129" s="839"/>
      <c r="AP129" s="841"/>
      <c r="AQ129" s="842"/>
      <c r="AR129" s="842"/>
      <c r="AS129" s="842"/>
      <c r="AT129" s="843"/>
      <c r="AU129" s="264"/>
      <c r="AV129" s="264"/>
      <c r="AW129" s="264"/>
      <c r="AX129" s="807" t="s">
        <v>478</v>
      </c>
      <c r="AY129" s="808"/>
      <c r="AZ129" s="808"/>
      <c r="BA129" s="808"/>
      <c r="BB129" s="808"/>
      <c r="BC129" s="808"/>
      <c r="BD129" s="808"/>
      <c r="BE129" s="809"/>
      <c r="BF129" s="827" t="s">
        <v>479</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481</v>
      </c>
      <c r="X130" s="835"/>
      <c r="Y130" s="835"/>
      <c r="Z130" s="836"/>
      <c r="AA130" s="837">
        <v>4317236</v>
      </c>
      <c r="AB130" s="838"/>
      <c r="AC130" s="838"/>
      <c r="AD130" s="838"/>
      <c r="AE130" s="839"/>
      <c r="AF130" s="840">
        <v>4242932</v>
      </c>
      <c r="AG130" s="838"/>
      <c r="AH130" s="838"/>
      <c r="AI130" s="838"/>
      <c r="AJ130" s="839"/>
      <c r="AK130" s="840">
        <v>4108584</v>
      </c>
      <c r="AL130" s="838"/>
      <c r="AM130" s="838"/>
      <c r="AN130" s="838"/>
      <c r="AO130" s="839"/>
      <c r="AP130" s="841"/>
      <c r="AQ130" s="842"/>
      <c r="AR130" s="842"/>
      <c r="AS130" s="842"/>
      <c r="AT130" s="843"/>
      <c r="AU130" s="264"/>
      <c r="AV130" s="264"/>
      <c r="AW130" s="264"/>
      <c r="AX130" s="807" t="s">
        <v>482</v>
      </c>
      <c r="AY130" s="808"/>
      <c r="AZ130" s="808"/>
      <c r="BA130" s="808"/>
      <c r="BB130" s="808"/>
      <c r="BC130" s="808"/>
      <c r="BD130" s="808"/>
      <c r="BE130" s="809"/>
      <c r="BF130" s="810">
        <v>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483</v>
      </c>
      <c r="X131" s="818"/>
      <c r="Y131" s="818"/>
      <c r="Z131" s="819"/>
      <c r="AA131" s="820">
        <v>46416222</v>
      </c>
      <c r="AB131" s="821"/>
      <c r="AC131" s="821"/>
      <c r="AD131" s="821"/>
      <c r="AE131" s="822"/>
      <c r="AF131" s="823">
        <v>46562586</v>
      </c>
      <c r="AG131" s="821"/>
      <c r="AH131" s="821"/>
      <c r="AI131" s="821"/>
      <c r="AJ131" s="822"/>
      <c r="AK131" s="823">
        <v>47762670</v>
      </c>
      <c r="AL131" s="821"/>
      <c r="AM131" s="821"/>
      <c r="AN131" s="821"/>
      <c r="AO131" s="822"/>
      <c r="AP131" s="824"/>
      <c r="AQ131" s="825"/>
      <c r="AR131" s="825"/>
      <c r="AS131" s="825"/>
      <c r="AT131" s="826"/>
      <c r="AU131" s="264"/>
      <c r="AV131" s="264"/>
      <c r="AW131" s="264"/>
      <c r="AX131" s="785" t="s">
        <v>484</v>
      </c>
      <c r="AY131" s="786"/>
      <c r="AZ131" s="786"/>
      <c r="BA131" s="786"/>
      <c r="BB131" s="786"/>
      <c r="BC131" s="786"/>
      <c r="BD131" s="786"/>
      <c r="BE131" s="787"/>
      <c r="BF131" s="788">
        <v>49.7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486</v>
      </c>
      <c r="W132" s="798"/>
      <c r="X132" s="798"/>
      <c r="Y132" s="798"/>
      <c r="Z132" s="799"/>
      <c r="AA132" s="800">
        <v>6.1682419550000001</v>
      </c>
      <c r="AB132" s="801"/>
      <c r="AC132" s="801"/>
      <c r="AD132" s="801"/>
      <c r="AE132" s="802"/>
      <c r="AF132" s="803">
        <v>6.0701419540000003</v>
      </c>
      <c r="AG132" s="801"/>
      <c r="AH132" s="801"/>
      <c r="AI132" s="801"/>
      <c r="AJ132" s="802"/>
      <c r="AK132" s="803">
        <v>6.0319893840000001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487</v>
      </c>
      <c r="W133" s="777"/>
      <c r="X133" s="777"/>
      <c r="Y133" s="777"/>
      <c r="Z133" s="778"/>
      <c r="AA133" s="779">
        <v>6.3</v>
      </c>
      <c r="AB133" s="780"/>
      <c r="AC133" s="780"/>
      <c r="AD133" s="780"/>
      <c r="AE133" s="781"/>
      <c r="AF133" s="779">
        <v>6.3</v>
      </c>
      <c r="AG133" s="780"/>
      <c r="AH133" s="780"/>
      <c r="AI133" s="780"/>
      <c r="AJ133" s="781"/>
      <c r="AK133" s="779">
        <v>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ckiJZaVvrN6o0Gd9ykzfJHuE2NtS2DsoBlHNelpTvbD5UjCb6TutKHIOhYaAqhd6u0yreizS9/yf+B30uN5AKQ==" saltValue="vXBQTuQRLyi1pzl9qJjpJ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3qFJgqb3qRMjAerbckBW8DxFIPhVsr8zwGZ1kgiQz7rBUHesYdtcnKh857yDBSd51WIbQYhmZ10ZP9o4rgeZA==" saltValue="ne1hK8h3PYA7AAr9p+ngtg=="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IBjf1VZpzqDAybJuXeQoQzTN0ZF8tnpsKczCz+j+VjV1VQY0aYaFeMQXsnFaehr7V2iVuSV7fLNvMs8MbwCXA==" saltValue="yDMOEkHwD148mvZl6Lhbag=="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491</v>
      </c>
      <c r="AP7" s="283"/>
      <c r="AQ7" s="284" t="s">
        <v>492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493</v>
      </c>
      <c r="AQ8" s="290" t="s">
        <v>494</v>
      </c>
      <c r="AR8" s="291" t="s">
        <v>495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496</v>
      </c>
      <c r="AL9" s="1207"/>
      <c r="AM9" s="1207"/>
      <c r="AN9" s="1208"/>
      <c r="AO9" s="292">
        <v>16959474</v>
      </c>
      <c r="AP9" s="292">
        <v>61070</v>
      </c>
      <c r="AQ9" s="293">
        <v>59401</v>
      </c>
      <c r="AR9" s="294">
        <v>2.8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497</v>
      </c>
      <c r="AL10" s="1207"/>
      <c r="AM10" s="1207"/>
      <c r="AN10" s="1208"/>
      <c r="AO10" s="295">
        <v>207460</v>
      </c>
      <c r="AP10" s="295">
        <v>747</v>
      </c>
      <c r="AQ10" s="296">
        <v>4011</v>
      </c>
      <c r="AR10" s="297">
        <v>-81.400000000000006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498</v>
      </c>
      <c r="AL11" s="1207"/>
      <c r="AM11" s="1207"/>
      <c r="AN11" s="1208"/>
      <c r="AO11" s="295">
        <v>39717</v>
      </c>
      <c r="AP11" s="295">
        <v>143</v>
      </c>
      <c r="AQ11" s="296">
        <v>2344</v>
      </c>
      <c r="AR11" s="297">
        <v>-93.9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499</v>
      </c>
      <c r="AL12" s="1207"/>
      <c r="AM12" s="1207"/>
      <c r="AN12" s="1208"/>
      <c r="AO12" s="295">
        <v>132197</v>
      </c>
      <c r="AP12" s="295">
        <v>476</v>
      </c>
      <c r="AQ12" s="296">
        <v>503</v>
      </c>
      <c r="AR12" s="297">
        <v>-5.4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500</v>
      </c>
      <c r="AL13" s="1207"/>
      <c r="AM13" s="1207"/>
      <c r="AN13" s="1208"/>
      <c r="AO13" s="295" t="s">
        <v>501</v>
      </c>
      <c r="AP13" s="295" t="s">
        <v>501</v>
      </c>
      <c r="AQ13" s="296" t="s">
        <v>501</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502</v>
      </c>
      <c r="AL14" s="1207"/>
      <c r="AM14" s="1207"/>
      <c r="AN14" s="1208"/>
      <c r="AO14" s="295">
        <v>593480</v>
      </c>
      <c r="AP14" s="295">
        <v>2137</v>
      </c>
      <c r="AQ14" s="296">
        <v>2092</v>
      </c>
      <c r="AR14" s="297">
        <v>2.2000000000000002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503</v>
      </c>
      <c r="AL15" s="1207"/>
      <c r="AM15" s="1207"/>
      <c r="AN15" s="1208"/>
      <c r="AO15" s="295">
        <v>460300</v>
      </c>
      <c r="AP15" s="295">
        <v>1658</v>
      </c>
      <c r="AQ15" s="296">
        <v>1558</v>
      </c>
      <c r="AR15" s="297">
        <v>6.4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504</v>
      </c>
      <c r="AL16" s="1210"/>
      <c r="AM16" s="1210"/>
      <c r="AN16" s="1211"/>
      <c r="AO16" s="295">
        <v>-1827146</v>
      </c>
      <c r="AP16" s="295">
        <v>-6579</v>
      </c>
      <c r="AQ16" s="296">
        <v>-5350</v>
      </c>
      <c r="AR16" s="297">
        <v>23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16565482</v>
      </c>
      <c r="AP17" s="295">
        <v>59651</v>
      </c>
      <c r="AQ17" s="296">
        <v>64560</v>
      </c>
      <c r="AR17" s="297">
        <v>-7.6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509</v>
      </c>
      <c r="AL21" s="1204"/>
      <c r="AM21" s="1204"/>
      <c r="AN21" s="1205"/>
      <c r="AO21" s="307">
        <v>6.63</v>
      </c>
      <c r="AP21" s="308">
        <v>6.59</v>
      </c>
      <c r="AQ21" s="309">
        <v>0.04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510</v>
      </c>
      <c r="AL22" s="1204"/>
      <c r="AM22" s="1204"/>
      <c r="AN22" s="1205"/>
      <c r="AO22" s="312">
        <v>101.2</v>
      </c>
      <c r="AP22" s="313">
        <v>99.5</v>
      </c>
      <c r="AQ22" s="314">
        <v>1.7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512</v>
      </c>
      <c r="AO27" s="273"/>
      <c r="AP27" s="273"/>
      <c r="AQ27" s="273"/>
      <c r="AR27" s="273"/>
      <c r="AS27" s="273"/>
      <c r="AT27" s="273"/>
    </row>
    <row r="28" spans="1:46" ht="17.25" x14ac:dyDescent="0.1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491</v>
      </c>
      <c r="AP30" s="283"/>
      <c r="AQ30" s="284" t="s">
        <v>492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493</v>
      </c>
      <c r="AQ31" s="290" t="s">
        <v>494</v>
      </c>
      <c r="AR31" s="291" t="s">
        <v>495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515</v>
      </c>
      <c r="AL32" s="1195"/>
      <c r="AM32" s="1195"/>
      <c r="AN32" s="1196"/>
      <c r="AO32" s="322">
        <v>6523556</v>
      </c>
      <c r="AP32" s="322">
        <v>23491</v>
      </c>
      <c r="AQ32" s="323">
        <v>36890</v>
      </c>
      <c r="AR32" s="324">
        <v>-36.299999999999997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516</v>
      </c>
      <c r="AL33" s="1195"/>
      <c r="AM33" s="1195"/>
      <c r="AN33" s="1196"/>
      <c r="AO33" s="322" t="s">
        <v>501</v>
      </c>
      <c r="AP33" s="322" t="s">
        <v>501</v>
      </c>
      <c r="AQ33" s="323" t="s">
        <v>501</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517</v>
      </c>
      <c r="AL34" s="1195"/>
      <c r="AM34" s="1195"/>
      <c r="AN34" s="1196"/>
      <c r="AO34" s="322">
        <v>30000</v>
      </c>
      <c r="AP34" s="322">
        <v>108</v>
      </c>
      <c r="AQ34" s="323">
        <v>32</v>
      </c>
      <c r="AR34" s="324">
        <v>237.5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518</v>
      </c>
      <c r="AL35" s="1195"/>
      <c r="AM35" s="1195"/>
      <c r="AN35" s="1196"/>
      <c r="AO35" s="322">
        <v>1864926</v>
      </c>
      <c r="AP35" s="322">
        <v>6715</v>
      </c>
      <c r="AQ35" s="323">
        <v>11840</v>
      </c>
      <c r="AR35" s="324">
        <v>-43.3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519</v>
      </c>
      <c r="AL36" s="1195"/>
      <c r="AM36" s="1195"/>
      <c r="AN36" s="1196"/>
      <c r="AO36" s="322" t="s">
        <v>501</v>
      </c>
      <c r="AP36" s="322" t="s">
        <v>501</v>
      </c>
      <c r="AQ36" s="323">
        <v>566</v>
      </c>
      <c r="AR36" s="324" t="s">
        <v>501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520</v>
      </c>
      <c r="AL37" s="1195"/>
      <c r="AM37" s="1195"/>
      <c r="AN37" s="1196"/>
      <c r="AO37" s="322">
        <v>213345</v>
      </c>
      <c r="AP37" s="322">
        <v>768</v>
      </c>
      <c r="AQ37" s="323">
        <v>753</v>
      </c>
      <c r="AR37" s="324">
        <v>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521</v>
      </c>
      <c r="AL38" s="1198"/>
      <c r="AM38" s="1198"/>
      <c r="AN38" s="1199"/>
      <c r="AO38" s="325">
        <v>480</v>
      </c>
      <c r="AP38" s="325">
        <v>2</v>
      </c>
      <c r="AQ38" s="326">
        <v>1</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522</v>
      </c>
      <c r="AL39" s="1198"/>
      <c r="AM39" s="1198"/>
      <c r="AN39" s="1199"/>
      <c r="AO39" s="322">
        <v>-1642684</v>
      </c>
      <c r="AP39" s="322">
        <v>-5915</v>
      </c>
      <c r="AQ39" s="323">
        <v>-6673</v>
      </c>
      <c r="AR39" s="324">
        <v>-11.4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523</v>
      </c>
      <c r="AL40" s="1195"/>
      <c r="AM40" s="1195"/>
      <c r="AN40" s="1196"/>
      <c r="AO40" s="322">
        <v>-4108584</v>
      </c>
      <c r="AP40" s="322">
        <v>-14795</v>
      </c>
      <c r="AQ40" s="323">
        <v>-33112</v>
      </c>
      <c r="AR40" s="324">
        <v>-55.3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2881039</v>
      </c>
      <c r="AP41" s="322">
        <v>10374</v>
      </c>
      <c r="AQ41" s="323">
        <v>10296</v>
      </c>
      <c r="AR41" s="324">
        <v>0.8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491</v>
      </c>
      <c r="AN49" s="1189" t="s">
        <v>527</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528</v>
      </c>
      <c r="AO50" s="339" t="s">
        <v>529</v>
      </c>
      <c r="AP50" s="340" t="s">
        <v>530</v>
      </c>
      <c r="AQ50" s="341" t="s">
        <v>531</v>
      </c>
      <c r="AR50" s="342" t="s">
        <v>532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7496028</v>
      </c>
      <c r="AN51" s="344">
        <v>26672</v>
      </c>
      <c r="AO51" s="345">
        <v>-26.7</v>
      </c>
      <c r="AP51" s="346">
        <v>43141</v>
      </c>
      <c r="AQ51" s="347">
        <v>9.4</v>
      </c>
      <c r="AR51" s="348">
        <v>-36.1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4503746</v>
      </c>
      <c r="AN52" s="352">
        <v>16025</v>
      </c>
      <c r="AO52" s="353">
        <v>-11.8</v>
      </c>
      <c r="AP52" s="354">
        <v>21887</v>
      </c>
      <c r="AQ52" s="355">
        <v>-2.4</v>
      </c>
      <c r="AR52" s="356">
        <v>-9.4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9307732</v>
      </c>
      <c r="AN53" s="344">
        <v>33202</v>
      </c>
      <c r="AO53" s="345">
        <v>24.5</v>
      </c>
      <c r="AP53" s="346">
        <v>45117</v>
      </c>
      <c r="AQ53" s="347">
        <v>4.5999999999999996</v>
      </c>
      <c r="AR53" s="348">
        <v>19.899999999999999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5133895</v>
      </c>
      <c r="AN54" s="352">
        <v>18313</v>
      </c>
      <c r="AO54" s="353">
        <v>14.3</v>
      </c>
      <c r="AP54" s="354">
        <v>25589</v>
      </c>
      <c r="AQ54" s="355">
        <v>16.899999999999999</v>
      </c>
      <c r="AR54" s="356">
        <v>-2.6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9570705</v>
      </c>
      <c r="AN55" s="344">
        <v>34218</v>
      </c>
      <c r="AO55" s="345">
        <v>3.1</v>
      </c>
      <c r="AP55" s="346">
        <v>43532</v>
      </c>
      <c r="AQ55" s="347">
        <v>-3.5</v>
      </c>
      <c r="AR55" s="348">
        <v>6.6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4568799</v>
      </c>
      <c r="AN56" s="352">
        <v>16335</v>
      </c>
      <c r="AO56" s="353">
        <v>-10.8</v>
      </c>
      <c r="AP56" s="354">
        <v>25435</v>
      </c>
      <c r="AQ56" s="355">
        <v>-0.6</v>
      </c>
      <c r="AR56" s="356">
        <v>-10.199999999999999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9363967</v>
      </c>
      <c r="AN57" s="344">
        <v>33551</v>
      </c>
      <c r="AO57" s="345">
        <v>-1.9</v>
      </c>
      <c r="AP57" s="346">
        <v>52619</v>
      </c>
      <c r="AQ57" s="347">
        <v>20.9</v>
      </c>
      <c r="AR57" s="348">
        <v>-22.8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5807665</v>
      </c>
      <c r="AN58" s="352">
        <v>20809</v>
      </c>
      <c r="AO58" s="353">
        <v>27.4</v>
      </c>
      <c r="AP58" s="354">
        <v>31149</v>
      </c>
      <c r="AQ58" s="355">
        <v>22.5</v>
      </c>
      <c r="AR58" s="356">
        <v>4.9000000000000004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9571572</v>
      </c>
      <c r="AN59" s="344">
        <v>34466</v>
      </c>
      <c r="AO59" s="345">
        <v>2.7</v>
      </c>
      <c r="AP59" s="346">
        <v>51875</v>
      </c>
      <c r="AQ59" s="347">
        <v>-1.4</v>
      </c>
      <c r="AR59" s="348">
        <v>4.0999999999999996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6935554</v>
      </c>
      <c r="AN60" s="352">
        <v>24974</v>
      </c>
      <c r="AO60" s="353">
        <v>20</v>
      </c>
      <c r="AP60" s="354">
        <v>29372</v>
      </c>
      <c r="AQ60" s="355">
        <v>-5.7</v>
      </c>
      <c r="AR60" s="356">
        <v>25.7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9062001</v>
      </c>
      <c r="AN61" s="359">
        <v>32422</v>
      </c>
      <c r="AO61" s="360">
        <v>0.3</v>
      </c>
      <c r="AP61" s="361">
        <v>47257</v>
      </c>
      <c r="AQ61" s="362">
        <v>6</v>
      </c>
      <c r="AR61" s="348">
        <v>-5.7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5389932</v>
      </c>
      <c r="AN62" s="352">
        <v>19291</v>
      </c>
      <c r="AO62" s="353">
        <v>7.8</v>
      </c>
      <c r="AP62" s="354">
        <v>26686</v>
      </c>
      <c r="AQ62" s="355">
        <v>6.1</v>
      </c>
      <c r="AR62" s="356">
        <v>1.7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3gJDgypYgT4wTGd06JlacH4unfXYGKoZB42YQT+xGZPlJPvBPit6N15HunrCcuuD23qwd1DMqSEXBE+rZt81AQ==" saltValue="+GG2yKSizgNZkuYoE/C4o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YXjmlgTM3ha1nk1DEhZmpYl+Qp7gvnxXFEaKqkrCNtTpGAUex3JjwJsUqRZgCLsxWdMMExxC/71F4lA92xCog==" saltValue="EZ6gtXfBFyJ4LjtJ8526YA=="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Hazxx6ISqyak9hLi6PHmFh8znkk6f1NDKjyPuP28rnC3vOQSr732ykO51aTtesBBNv39/wNqcSNgKgHNd+mdQ==" saltValue="jES/L/2jgbTyikRt6UPpYQ=="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12" t="s">
        <v>3</v>
      </c>
      <c r="D47" s="1212"/>
      <c r="E47" s="1213"/>
      <c r="F47" s="11">
        <v>10.56</v>
      </c>
      <c r="G47" s="12">
        <v>9.2799999999999994</v>
      </c>
      <c r="H47" s="12">
        <v>10.51</v>
      </c>
      <c r="I47" s="12">
        <v>10.49</v>
      </c>
      <c r="J47" s="13">
        <v>13.21</v>
      </c>
    </row>
    <row r="48" spans="2:10" ht="57.75" customHeight="1" x14ac:dyDescent="0.15">
      <c r="B48" s="14"/>
      <c r="C48" s="1214" t="s">
        <v>4</v>
      </c>
      <c r="D48" s="1214"/>
      <c r="E48" s="1215"/>
      <c r="F48" s="15">
        <v>5.07</v>
      </c>
      <c r="G48" s="16">
        <v>5.49</v>
      </c>
      <c r="H48" s="16">
        <v>4.13</v>
      </c>
      <c r="I48" s="16">
        <v>5.89</v>
      </c>
      <c r="J48" s="17">
        <v>8.2899999999999991</v>
      </c>
    </row>
    <row r="49" spans="2:10" ht="57.75" customHeight="1" thickBot="1" x14ac:dyDescent="0.2">
      <c r="B49" s="18"/>
      <c r="C49" s="1216" t="s">
        <v>5</v>
      </c>
      <c r="D49" s="1216"/>
      <c r="E49" s="1217"/>
      <c r="F49" s="19" t="s">
        <v>548</v>
      </c>
      <c r="G49" s="20" t="s">
        <v>549</v>
      </c>
      <c r="H49" s="20" t="s">
        <v>550</v>
      </c>
      <c r="I49" s="20" t="s">
        <v>551</v>
      </c>
      <c r="J49" s="21">
        <v>2.58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HHuTO3cfLn49vJy3vLe9bzQx4hNMw+2hz8Jyq+549BFp3VlULMBWch+ydfxSnJO58aeNrwolvHEHu3kS+74eg==" saltValue="CeO4ipsiRNjJRtesAWY0w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modified xsi:type="dcterms:W3CDTF">2019-10-29T11:24:37Z</dcterms:modified>
  <cp:category/>
</cp:coreProperties>
</file>