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8_ＨＰアップロード\"/>
    </mc:Choice>
  </mc:AlternateContent>
  <bookViews>
    <workbookView xWindow="0" yWindow="0" windowWidth="20325" windowHeight="6780"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<sst xmlns="http://schemas.openxmlformats.org/spreadsheetml/2006/main" count="1085" uniqueCount="596">
  <si>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</si>
  <si>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</si>
  <si>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</si>
  <si>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</si>
  <si>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</si>
  <si>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</si>
  <si>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</si>
  <si>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</si>
  <si>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</si>
  <si>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</si>
  <si>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</si>
  <si>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</si>
  <si>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</si>
  <si>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</si>
  <si>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</si>
  <si>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</si>
  <si>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</si>
  <si>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</si>
  <si>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</si>
  <si>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</si>
  <si>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</si>
  <si>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</si>
  <si>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</si>
  <si>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</si>
  <si>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</si>
  <si>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</si>
  <si>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</si>
  <si>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</si>
  <si>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</si>
  <si>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</si>
  <si>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</si>
  <si>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</si>
  <si>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</si>
  <si>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</si>
  <si>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</si>
  <si>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</si>
  <si>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</si>
  <si>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</si>
  <si>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</si>
  <si>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</si>
  <si>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</si>
  <si>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</si>
  <si>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</si>
  <si>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</si>
  <si>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</si>
  <si>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</si>
  <si>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</si>
  <si>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</si>
  <si>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</si>
  <si>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</si>
  <si>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</si>
  <si>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</si>
  <si>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</si>
  <si>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</si>
  <si>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</si>
  <si>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</si>
  <si>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</si>
  <si>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</si>
  <si>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</si>
  <si>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</si>
  <si>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</si>
  <si>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</si>
  <si>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</si>
  <si>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</si>
  <si>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</si>
  <si>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</si>
  <si>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</si>
  <si>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</si>
  <si>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</si>
  <si>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</si>
  <si>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</si>
  <si>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</si>
  <si>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</si>
  <si>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</si>
  <si>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</si>
  <si>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</si>
  <si>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</si>
  <si>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</si>
  <si>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</si>
  <si>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</si>
  <si>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</si>
  <si>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</si>
  <si>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</si>
  <si>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</si>
  <si>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</si>
  <si>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</si>
  <si>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</si>
  <si>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</si>
  <si>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</si>
  <si>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</si>
  <si>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</si>
  <si>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</si>
  <si>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</si>
  <si>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</si>
  <si>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</si>
  <si>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</si>
  <si>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</si>
  <si>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</si>
  <si>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</si>
  <si>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</si>
  <si>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</si>
  <si>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</si>
  <si>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</si>
  <si>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</si>
  <si>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</si>
  <si>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</si>
  <si>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</si>
  <si>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</si>
  <si>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</si>
  <si>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</si>
  <si>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</si>
  <si>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</si>
  <si>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</si>
  <si>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</si>
  <si>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</si>
  <si>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</si>
  <si>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</si>
  <si>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</si>
  <si>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</si>
  <si>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</si>
  <si>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</si>
  <si>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</si>
  <si>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</si>
  <si>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</si>
  <si>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</si>
  <si>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</si>
  <si>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</si>
  <si>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</si>
  <si>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</si>
  <si>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</si>
  <si>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</si>
  <si>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</si>
  <si>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</si>
  <si>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</si>
  <si>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</si>
  <si>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</si>
  <si>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</si>
  <si>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</si>
  <si>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</si>
  <si>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</si>
  <si>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</si>
  <si>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</si>
  <si>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</si>
  <si>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</si>
  <si>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</si>
  <si>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</si>
  <si>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</si>
  <si>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</si>
  <si>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</si>
  <si>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</si>
  <si>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</si>
  <si>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</si>
  <si>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</si>
  <si>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</si>
  <si>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</si>
  <si>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</si>
  <si>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</si>
  <si>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</si>
  <si>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</si>
  <si>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</si>
  <si>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</si>
  <si>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</si>
  <si>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</si>
  <si>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</si>
  <si>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</si>
  <si>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</si>
  <si>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</si>
  <si>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</si>
  <si>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</si>
  <si>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</si>
  <si>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</si>
  <si>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</si>
  <si>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</si>
  <si>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</si>
  <si>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</si>
  <si>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</si>
  <si>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</si>
  <si>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</si>
  <si>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</si>
  <si>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</si>
  <si>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</si>
  <si>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</si>
  <si>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</si>
  <si>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</si>
  <si>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</si>
  <si>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</si>
  <si>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</si>
  <si>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</si>
  <si>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</si>
  <si>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</si>
  <si>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</si>
  <si>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</si>
  <si>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</si>
  <si>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</si>
  <si>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</si>
  <si>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</si>
  <si>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</si>
  <si>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</si>
  <si>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</si>
  <si>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</si>
  <si>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</si>
  <si>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</si>
  <si>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</si>
  <si>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</si>
  <si>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</si>
  <si>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</si>
  <si>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千葉県市原市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</si>
  <si>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</si>
  <si>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</si>
  <si>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</si>
  <si>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</si>
  <si>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</si>
  <si>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</si>
  <si>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</si>
  <si>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</si>
  <si>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</si>
  <si>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</si>
  <si>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</si>
  <si>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</si>
  <si>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</si>
  <si>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</si>
  <si>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</si>
  <si>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</si>
  <si>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</si>
  <si>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</si>
  <si>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</si>
  <si>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</si>
  <si>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</si>
  <si>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</si>
  <si>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</si>
  <si>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</si>
  <si>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</si>
  <si>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</si>
  <si>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</si>
  <si>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</si>
  <si>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</si>
  <si>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</si>
  <si>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</si>
  <si>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</si>
  <si>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</si>
  <si>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</si>
  <si>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</si>
  <si>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</si>
  <si>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</si>
  <si>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</si>
  <si>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</si>
  <si>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</si>
  <si>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</si>
  <si>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</si>
  <si>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</si>
  <si>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</si>
  <si>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</si>
  <si>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</si>
  <si>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</si>
  <si>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</si>
  <si>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</si>
  <si>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</si>
  <si>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</si>
  <si>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</si>
  <si>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</si>
  <si>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</si>
  <si>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</si>
  <si>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</si>
  <si>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</si>
  <si>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</si>
  <si>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</si>
  <si>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</si>
  <si>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</si>
  <si>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</si>
  <si>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</si>
  <si>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</si>
  <si>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</si>
  <si>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</si>
  <si>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</si>
  <si>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</si>
  <si>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</si>
  <si>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</si>
  <si>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</si>
  <si>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</si>
  <si>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</si>
  <si>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</si>
  <si>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</si>
  <si>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</si>
  <si>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</si>
  <si>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</si>
  <si>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</si>
  <si>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</si>
  <si>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</si>
  <si>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</si>
  <si>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</si>
  <si>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</si>
  <si>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</si>
  <si>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</si>
  <si>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</si>
  <si>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</si>
  <si>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</si>
  <si>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</si>
  <si>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</si>
  <si>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</si>
  <si>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</si>
  <si>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</si>
  <si>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</si>
  <si>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</si>
  <si>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</si>
  <si>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</si>
  <si>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</si>
  <si>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</si>
  <si>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</si>
  <si>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</si>
  <si>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</si>
  <si>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</si>
  <si>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</si>
  <si>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</si>
  <si>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</si>
  <si>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</si>
  <si>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</si>
  <si>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</si>
  <si>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</si>
  <si>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</si>
  <si>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</si>
  <si>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</si>
  <si>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</si>
  <si>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</si>
  <si>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</si>
  <si>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</si>
  <si>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</si>
  <si>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</si>
  <si>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</si>
  <si>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</si>
  <si>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</si>
  <si>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</si>
  <si>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</si>
  <si>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</si>
  <si>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</si>
  <si>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</si>
  <si>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</si>
  <si>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</si>
  <si>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</si>
  <si>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</si>
  <si>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</si>
  <si>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</si>
  <si>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</si>
  <si>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</si>
  <si>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</si>
  <si>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</si>
  <si>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</si>
  <si>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</si>
  <si>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</si>
  <si>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</si>
  <si>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</si>
  <si>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</si>
  <si>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</si>
  <si>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</si>
  <si>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</si>
  <si>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</si>
  <si>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</si>
  <si>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千葉県市原市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</si>
  <si>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</si>
  <si>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</si>
  <si>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</si>
  <si>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</si>
  <si>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</si>
  <si>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</si>
  <si>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</si>
  <si>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</si>
  <si>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</si>
  <si>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</si>
  <si>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</si>
  <si>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</si>
  <si>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</si>
  <si>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</si>
  <si>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</si>
  <si>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</si>
  <si>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</si>
  <si>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</si>
  <si>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</si>
  <si>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</si>
  <si>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</si>
  <si>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</si>
  <si>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</si>
  <si>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</si>
  <si>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</si>
  <si>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</si>
  <si>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</si>
  <si>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</si>
  <si>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</si>
  <si>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</si>
  <si>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</si>
  <si>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</si>
  <si>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</si>
  <si>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</si>
  <si>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</si>
  <si>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</si>
  <si>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</si>
  <si>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</si>
  <si>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</si>
  <si>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</si>
  <si>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</si>
  <si>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</si>
  <si>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</si>
  <si>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</si>
  <si>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</si>
  <si>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</si>
  <si>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</si>
  <si>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</si>
  <si>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</si>
  <si>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</si>
  <si>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</si>
  <si>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</si>
  <si>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</si>
  <si>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</si>
  <si>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</si>
  <si>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</si>
  <si>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</si>
  <si>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</si>
  <si>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</si>
  <si>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</si>
  <si>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</si>
  <si>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</si>
  <si>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</si>
  <si>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</si>
  <si>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</si>
  <si>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</si>
  <si>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</si>
  <si>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</si>
  <si>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</si>
  <si>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</si>
  <si>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</si>
  <si>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</si>
  <si>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</si>
  <si>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</si>
  <si>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</si>
  <si>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</si>
  <si>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</si>
  <si>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</si>
  <si>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</si>
  <si>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</si>
  <si>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</si>
  <si>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</si>
  <si>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</si>
  <si>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</si>
  <si>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</si>
  <si>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</si>
  <si>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</si>
  <si>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</si>
  <si>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</si>
  <si>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</si>
  <si>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</si>
  <si>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</si>
  <si>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</si>
  <si>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</si>
  <si>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</si>
  <si>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</si>
  <si>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</si>
  <si>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</si>
  <si>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</si>
  <si>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</si>
  <si>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</si>
  <si>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</si>
  <si>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</si>
  <si>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</si>
  <si>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</si>
  <si>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</si>
  <si>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</si>
  <si>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</si>
  <si>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</si>
  <si>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</si>
  <si>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</si>
  <si>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</si>
  <si>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</si>
  <si>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</si>
  <si>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</si>
  <si>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</si>
  <si>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</si>
  <si>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</si>
  <si>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</si>
  <si>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</si>
  <si>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</si>
  <si>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</si>
  <si>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</si>
  <si>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</si>
  <si>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</si>
  <si>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</si>
  <si>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</si>
  <si>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</si>
  <si>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</si>
  <si>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</si>
  <si>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</si>
  <si>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</si>
  <si>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</si>
  <si>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</si>
  <si>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</si>
  <si>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</si>
  <si>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</si>
  <si>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</si>
  <si>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</si>
  <si>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</si>
  <si>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</si>
  <si>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</si>
  <si>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</si>
  <si>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</si>
  <si>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</si>
  <si>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</si>
  <si>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</si>
  <si>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</si>
  <si>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</si>
  <si>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</si>
  <si>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</si>
  <si>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</si>
  <si>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</si>
  <si>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</si>
  <si>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</si>
  <si>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</si>
  <si>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</si>
  <si>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</si>
  <si>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</si>
  <si>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</si>
  <si>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</si>
  <si>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</si>
  <si>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</si>
  <si>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</si>
  <si>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</si>
  <si>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</si>
  <si>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</si>
  <si>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</si>
  <si>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</si>
  <si>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</si>
  <si>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</si>
  <si>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</si>
  <si>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</si>
  <si>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</si>
  <si>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</si>
  <si>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</si>
  <si>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</si>
  <si>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</si>
  <si>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</si>
  <si>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</si>
  <si>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</si>
  <si>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</si>
  <si>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</si>
  <si>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</si>
  <si>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</si>
  <si>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</si>
  <si>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</si>
  <si>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</si>
  <si>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</si>
  <si>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</si>
  <si>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</si>
  <si>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3.15</t>
  </si>
  <si>
    <t>▲ 3.67</t>
  </si>
  <si>
    <t>▲ 2.92</t>
  </si>
  <si>
    <t>▲ 0.40</t>
  </si>
  <si>
    <t>一般会計</t>
  </si>
  <si>
    <t>水道事業会計</t>
  </si>
  <si>
    <t>介護保険事業特別会計</t>
  </si>
  <si>
    <t>国民健康保険事業特別会計</t>
  </si>
  <si>
    <t>下水道事業特別会計</t>
  </si>
  <si>
    <t>後期高齢者医療事業特別会計</t>
  </si>
  <si>
    <t>農業集落排水事業特別会計</t>
  </si>
  <si>
    <t>その他会計（赤字）</t>
  </si>
  <si>
    <t>その他会計（黒字）</t>
  </si>
  <si>
    <t>-</t>
    <phoneticPr fontId="2"/>
  </si>
  <si>
    <t>-</t>
    <phoneticPr fontId="2"/>
  </si>
  <si>
    <t>-</t>
    <phoneticPr fontId="2"/>
  </si>
  <si>
    <t>公共施設整備基金</t>
    <rPh sb="0" eb="2">
      <t>コウキョウ</t>
    </rPh>
    <rPh sb="2" eb="4">
      <t>シセツ</t>
    </rPh>
    <rPh sb="4" eb="6">
      <t>セイビ</t>
    </rPh>
    <rPh sb="6" eb="8">
      <t>キキン</t>
    </rPh>
    <phoneticPr fontId="11"/>
  </si>
  <si>
    <t>緑化基金</t>
    <rPh sb="0" eb="2">
      <t>リョクカ</t>
    </rPh>
    <rPh sb="2" eb="4">
      <t>キキン</t>
    </rPh>
    <phoneticPr fontId="11"/>
  </si>
  <si>
    <t>福祉基金</t>
    <rPh sb="0" eb="2">
      <t>フクシ</t>
    </rPh>
    <rPh sb="2" eb="4">
      <t>キキン</t>
    </rPh>
    <phoneticPr fontId="11"/>
  </si>
  <si>
    <t>文化基金</t>
    <rPh sb="0" eb="2">
      <t>ブンカ</t>
    </rPh>
    <rPh sb="2" eb="4">
      <t>キキン</t>
    </rPh>
    <phoneticPr fontId="11"/>
  </si>
  <si>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</si>
  <si>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</si>
  <si>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</si>
  <si>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</si>
  <si>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</si>
  <si>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</si>
  <si>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</si>
  <si>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</si>
  <si>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t>
    <phoneticPr fontId="2"/>
  </si>
  <si>
    <t>-</t>
    <phoneticPr fontId="2"/>
  </si>
  <si>
    <t>市原市観光協会</t>
    <rPh sb="0" eb="3">
      <t>イチハラシ</t>
    </rPh>
    <rPh sb="3" eb="5">
      <t>カンコウ</t>
    </rPh>
    <rPh sb="5" eb="7">
      <t>キョウカイ</t>
    </rPh>
    <phoneticPr fontId="2"/>
  </si>
  <si>
    <t>市原市文化振興財団</t>
    <rPh sb="0" eb="3">
      <t>イチハラシ</t>
    </rPh>
    <rPh sb="3" eb="5">
      <t>ブンカ</t>
    </rPh>
    <rPh sb="5" eb="7">
      <t>シンコウ</t>
    </rPh>
    <rPh sb="7" eb="9">
      <t>ザイダン</t>
    </rPh>
    <phoneticPr fontId="2"/>
  </si>
  <si>
    <t>市原市体育協会</t>
    <rPh sb="0" eb="3">
      <t>イチハラシ</t>
    </rPh>
    <rPh sb="3" eb="5">
      <t>タイイク</t>
    </rPh>
    <rPh sb="5" eb="7">
      <t>キョウカイ</t>
    </rPh>
    <phoneticPr fontId="2"/>
  </si>
  <si>
    <t>市原市地域振興財団</t>
    <rPh sb="0" eb="3">
      <t>イチハラシ</t>
    </rPh>
    <rPh sb="3" eb="5">
      <t>チイキ</t>
    </rPh>
    <rPh sb="5" eb="7">
      <t>シンコウ</t>
    </rPh>
    <rPh sb="7" eb="9">
      <t>ザイダン</t>
    </rPh>
    <phoneticPr fontId="2"/>
  </si>
  <si>
    <t>〇</t>
  </si>
  <si>
    <t>国際交流基金</t>
    <rPh sb="0" eb="2">
      <t>コクサイ</t>
    </rPh>
    <rPh sb="2" eb="4">
      <t>コウリュウ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</si>
  <si>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</si>
  <si>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</si>
  <si>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</si>
  <si>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</si>
  <si>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</si>
  <si>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</si>
  <si>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</si>
  <si>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</si>
  <si>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</si>
  <si>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</si>
  <si>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実質公債費比率、将来負担比率ともに類似団体と比較して高いものの、市債の発行を50億円/年を上限として抑制していることなどから、近年は指標が改善傾向となっている。
引き続き債務負担行為の適切な設定や、市債発行の抑制に努めていく。</t>
    <rPh sb="32" eb="34">
      <t>シサイ</t>
    </rPh>
    <rPh sb="40" eb="42">
      <t>オクエン</t>
    </rPh>
    <rPh sb="43" eb="44">
      <t>ネン</t>
    </rPh>
    <rPh sb="45" eb="47">
      <t>ジョウゲン</t>
    </rPh>
    <rPh sb="50" eb="52">
      <t>ヨクセイ</t>
    </rPh>
    <phoneticPr fontId="2"/>
  </si>
  <si>
    <t xml:space="preserve">類似団体と比べ、財政規模に占める将来負担額が大きいことに加え、保有する有形固定資産の老朽化が進行している。
現在策定中の個別施設計画等により、将来負担を考慮しつつ、施設・設備の改修、更新に取り組むなど、公共資産マネジメントの推進に努めていく。
</t>
    <rPh sb="0" eb="2">
      <t>ルイジ</t>
    </rPh>
    <rPh sb="2" eb="4">
      <t>ダンタイ</t>
    </rPh>
    <rPh sb="5" eb="6">
      <t>クラ</t>
    </rPh>
    <rPh sb="28" eb="29">
      <t>クワ</t>
    </rPh>
    <rPh sb="31" eb="33">
      <t>ホユウ</t>
    </rPh>
    <rPh sb="54" eb="56">
      <t>ゲンザイ</t>
    </rPh>
    <rPh sb="56" eb="58">
      <t>サクテイ</t>
    </rPh>
    <rPh sb="58" eb="59">
      <t>チュウ</t>
    </rPh>
    <rPh sb="60" eb="62">
      <t>コベツ</t>
    </rPh>
    <rPh sb="62" eb="64">
      <t>シセツ</t>
    </rPh>
    <rPh sb="64" eb="66">
      <t>ケイカク</t>
    </rPh>
    <rPh sb="66" eb="67">
      <t>トウ</t>
    </rPh>
    <rPh sb="71" eb="73">
      <t>ショウライ</t>
    </rPh>
    <rPh sb="73" eb="75">
      <t>フタン</t>
    </rPh>
    <rPh sb="76" eb="78">
      <t>コウリョ</t>
    </rPh>
    <rPh sb="82" eb="84">
      <t>シセツ</t>
    </rPh>
    <rPh sb="85" eb="87">
      <t>セツビ</t>
    </rPh>
    <rPh sb="88" eb="90">
      <t>カイシュウ</t>
    </rPh>
    <rPh sb="91" eb="93">
      <t>コウシン</t>
    </rPh>
    <rPh sb="94" eb="95">
      <t>ト</t>
    </rPh>
    <rPh sb="96" eb="9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</si>
</sst>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52619</c:v>
                </c:pt>
                <c:pt idx="4">
                  <c:v>51875</c:v>
                </c:pt>
              </c:numCache>
            </c:numRef>
          </c:val>
          <c:smooth val="0"/>
          <c:extLst>
            <c:ext xmlns:c16="http://schemas.microsoft.com/office/drawing/2014/chart" uri="{C3380CC4-5D6E-409C-BE32-E72D297353CC}">
              <c16:uniqueId val="{00000000-1E27-47E2-8B1C-2B0CC2857F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26672</c:v>
                </c:pt>
                <c:pt idx="1">
                  <c:v>33202</c:v>
                </c:pt>
                <c:pt idx="2">
                  <c:v>34218</c:v>
                </c:pt>
                <c:pt idx="3">
                  <c:v>33551</c:v>
                </c:pt>
                <c:pt idx="4">
                  <c:v>34466</c:v>
                </c:pt>
              </c:numCache>
            </c:numRef>
          </c:val>
          <c:smooth val="0"/>
          <c:extLst>
            <c:ext xmlns:c16="http://schemas.microsoft.com/office/drawing/2014/chart" uri="{C3380CC4-5D6E-409C-BE32-E72D297353CC}">
              <c16:uniqueId val="{00000001-1E27-47E2-8B1C-2B0CC2857F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5.07</c:v>
                </c:pt>
                <c:pt idx="1">
                  <c:v>5.49</c:v>
                </c:pt>
                <c:pt idx="2">
                  <c:v>4.13</c:v>
                </c:pt>
                <c:pt idx="3">
                  <c:v>5.89</c:v>
                </c:pt>
                <c:pt idx="4">
                  <c:v>8.2899999999999991</c:v>
                </c:pt>
              </c:numCache>
            </c:numRef>
          </c:val>
          <c:extLst>
            <c:ext xmlns:c16="http://schemas.microsoft.com/office/drawing/2014/chart" uri="{C3380CC4-5D6E-409C-BE32-E72D297353CC}">
              <c16:uniqueId val="{00000000-2384-48AE-BFAB-7A05AC431A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10.56</c:v>
                </c:pt>
                <c:pt idx="1">
                  <c:v>9.2799999999999994</c:v>
                </c:pt>
                <c:pt idx="2">
                  <c:v>10.51</c:v>
                </c:pt>
                <c:pt idx="3">
                  <c:v>10.49</c:v>
                </c:pt>
                <c:pt idx="4">
                  <c:v>13.21</c:v>
                </c:pt>
              </c:numCache>
            </c:numRef>
          </c:val>
          <c:extLst>
            <c:ext xmlns:c16="http://schemas.microsoft.com/office/drawing/2014/chart" uri="{C3380CC4-5D6E-409C-BE32-E72D297353CC}">
              <c16:uniqueId val="{00000001-2384-48AE-BFAB-7A05AC431A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-3.15</c:v>
                </c:pt>
                <c:pt idx="1">
                  <c:v>-3.67</c:v>
                </c:pt>
                <c:pt idx="2">
                  <c:v>-2.92</c:v>
                </c:pt>
                <c:pt idx="3">
                  <c:v>-0.4</c:v>
                </c:pt>
                <c:pt idx="4">
                  <c:v>2.58</c:v>
                </c:pt>
              </c:numCache>
            </c:numRef>
          </c:val>
          <c:smooth val="0"/>
          <c:extLst>
            <c:ext xmlns:c16="http://schemas.microsoft.com/office/drawing/2014/chart" uri="{C3380CC4-5D6E-409C-BE32-E72D297353CC}">
              <c16:uniqueId val="{00000002-2384-48AE-BFAB-7A05AC431A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07-4EAD-8070-CC368DFBA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7-4EAD-8070-CC368DFBA4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07-4EAD-8070-CC368DFBA41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07-4EAD-8070-CC368DFBA41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107-4EAD-8070-CC368DFBA41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5-A107-4EAD-8070-CC368DFBA41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0.13</c:v>
                </c:pt>
                <c:pt idx="4">
                  <c:v>#N/A</c:v>
                </c:pt>
                <c:pt idx="5">
                  <c:v>0.1</c:v>
                </c:pt>
                <c:pt idx="6">
                  <c:v>#N/A</c:v>
                </c:pt>
                <c:pt idx="7">
                  <c:v>0.12</c:v>
                </c:pt>
                <c:pt idx="8">
                  <c:v>#N/A</c:v>
                </c:pt>
                <c:pt idx="9">
                  <c:v>0.12</c:v>
                </c:pt>
              </c:numCache>
            </c:numRef>
          </c:val>
          <c:extLst>
            <c:ext xmlns:c16="http://schemas.microsoft.com/office/drawing/2014/chart" uri="{C3380CC4-5D6E-409C-BE32-E72D297353CC}">
              <c16:uniqueId val="{00000006-A107-4EAD-8070-CC368DFBA41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0.36</c:v>
                </c:pt>
                <c:pt idx="2">
                  <c:v>#N/A</c:v>
                </c:pt>
                <c:pt idx="3">
                  <c:v>0.68</c:v>
                </c:pt>
                <c:pt idx="4">
                  <c:v>#N/A</c:v>
                </c:pt>
                <c:pt idx="5">
                  <c:v>0.53</c:v>
                </c:pt>
                <c:pt idx="6">
                  <c:v>#N/A</c:v>
                </c:pt>
                <c:pt idx="7">
                  <c:v>0.61</c:v>
                </c:pt>
                <c:pt idx="8">
                  <c:v>#N/A</c:v>
                </c:pt>
                <c:pt idx="9">
                  <c:v>0.99</c:v>
                </c:pt>
              </c:numCache>
            </c:numRef>
          </c:val>
          <c:extLst>
            <c:ext xmlns:c16="http://schemas.microsoft.com/office/drawing/2014/chart" uri="{C3380CC4-5D6E-409C-BE32-E72D297353CC}">
              <c16:uniqueId val="{00000007-A107-4EAD-8070-CC368DFBA41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6.75</c:v>
                </c:pt>
                <c:pt idx="2">
                  <c:v>#N/A</c:v>
                </c:pt>
                <c:pt idx="3">
                  <c:v>6.45</c:v>
                </c:pt>
                <c:pt idx="4">
                  <c:v>#N/A</c:v>
                </c:pt>
                <c:pt idx="5">
                  <c:v>6.06</c:v>
                </c:pt>
                <c:pt idx="6">
                  <c:v>#N/A</c:v>
                </c:pt>
                <c:pt idx="7">
                  <c:v>5.64</c:v>
                </c:pt>
                <c:pt idx="8">
                  <c:v>#N/A</c:v>
                </c:pt>
                <c:pt idx="9">
                  <c:v>5.12</c:v>
                </c:pt>
              </c:numCache>
            </c:numRef>
          </c:val>
          <c:extLst>
            <c:ext xmlns:c16="http://schemas.microsoft.com/office/drawing/2014/chart" uri="{C3380CC4-5D6E-409C-BE32-E72D297353CC}">
              <c16:uniqueId val="{00000008-A107-4EAD-8070-CC368DFBA4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5.07</c:v>
                </c:pt>
                <c:pt idx="2">
                  <c:v>#N/A</c:v>
                </c:pt>
                <c:pt idx="3">
                  <c:v>5.49</c:v>
                </c:pt>
                <c:pt idx="4">
                  <c:v>#N/A</c:v>
                </c:pt>
                <c:pt idx="5">
                  <c:v>4.12</c:v>
                </c:pt>
                <c:pt idx="6">
                  <c:v>#N/A</c:v>
                </c:pt>
                <c:pt idx="7">
                  <c:v>5.89</c:v>
                </c:pt>
                <c:pt idx="8">
                  <c:v>#N/A</c:v>
                </c:pt>
                <c:pt idx="9">
                  <c:v>8.2799999999999994</c:v>
                </c:pt>
              </c:numCache>
            </c:numRef>
          </c:val>
          <c:extLst>
            <c:ext xmlns:c16="http://schemas.microsoft.com/office/drawing/2014/chart" uri="{C3380CC4-5D6E-409C-BE32-E72D297353CC}">
              <c16:uniqueId val="{00000009-A107-4EAD-8070-CC368DFBA4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6579</c:v>
                </c:pt>
                <c:pt idx="5">
                  <c:v>6738</c:v>
                </c:pt>
                <c:pt idx="8">
                  <c:v>6178</c:v>
                </c:pt>
                <c:pt idx="11">
                  <c:v>5987</c:v>
                </c:pt>
                <c:pt idx="14">
                  <c:v>5752</c:v>
                </c:pt>
              </c:numCache>
            </c:numRef>
          </c:val>
          <c:extLst>
            <c:ext xmlns:c16="http://schemas.microsoft.com/office/drawing/2014/chart" uri="{C3380CC4-5D6E-409C-BE32-E72D297353CC}">
              <c16:uniqueId val="{00000000-EE0B-493D-B5B9-680F5D7BE8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6</c:v>
                </c:pt>
                <c:pt idx="3">
                  <c:v>1</c:v>
                </c:pt>
                <c:pt idx="6">
                  <c:v>1</c:v>
                </c:pt>
                <c:pt idx="9">
                  <c:v>0</c:v>
                </c:pt>
                <c:pt idx="12">
                  <c:v>0</c:v>
                </c:pt>
              </c:numCache>
            </c:numRef>
          </c:val>
          <c:extLst>
            <c:ext xmlns:c16="http://schemas.microsoft.com/office/drawing/2014/chart" uri="{C3380CC4-5D6E-409C-BE32-E72D297353CC}">
              <c16:uniqueId val="{00000001-EE0B-493D-B5B9-680F5D7BE8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253</c:v>
                </c:pt>
                <c:pt idx="3">
                  <c:v>224</c:v>
                </c:pt>
                <c:pt idx="6">
                  <c:v>224</c:v>
                </c:pt>
                <c:pt idx="9">
                  <c:v>240</c:v>
                </c:pt>
                <c:pt idx="12">
                  <c:v>213</c:v>
                </c:pt>
              </c:numCache>
            </c:numRef>
          </c:val>
          <c:extLst>
            <c:ext xmlns:c16="http://schemas.microsoft.com/office/drawing/2014/chart" uri="{C3380CC4-5D6E-409C-BE32-E72D297353CC}">
              <c16:uniqueId val="{00000002-EE0B-493D-B5B9-680F5D7BE8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0B-493D-B5B9-680F5D7BE8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2362</c:v>
                </c:pt>
                <c:pt idx="3">
                  <c:v>2315</c:v>
                </c:pt>
                <c:pt idx="6">
                  <c:v>2109</c:v>
                </c:pt>
                <c:pt idx="9">
                  <c:v>1992</c:v>
                </c:pt>
                <c:pt idx="12">
                  <c:v>1865</c:v>
                </c:pt>
              </c:numCache>
            </c:numRef>
          </c:val>
          <c:extLst>
            <c:ext xmlns:c16="http://schemas.microsoft.com/office/drawing/2014/chart" uri="{C3380CC4-5D6E-409C-BE32-E72D297353CC}">
              <c16:uniqueId val="{00000004-EE0B-493D-B5B9-680F5D7BE8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c:v>
                </c:pt>
                <c:pt idx="3">
                  <c:v>30</c:v>
                </c:pt>
                <c:pt idx="6">
                  <c:v>30</c:v>
                </c:pt>
                <c:pt idx="9">
                  <c:v>30</c:v>
                </c:pt>
                <c:pt idx="12">
                  <c:v>30</c:v>
                </c:pt>
              </c:numCache>
            </c:numRef>
          </c:val>
          <c:extLst>
            <c:ext xmlns:c16="http://schemas.microsoft.com/office/drawing/2014/chart" uri="{C3380CC4-5D6E-409C-BE32-E72D297353CC}">
              <c16:uniqueId val="{00000005-EE0B-493D-B5B9-680F5D7BE8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0B-493D-B5B9-680F5D7BE8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6756</c:v>
                </c:pt>
                <c:pt idx="3">
                  <c:v>7330</c:v>
                </c:pt>
                <c:pt idx="6">
                  <c:v>6663</c:v>
                </c:pt>
                <c:pt idx="9">
                  <c:v>6550</c:v>
                </c:pt>
                <c:pt idx="12">
                  <c:v>6524</c:v>
                </c:pt>
              </c:numCache>
            </c:numRef>
          </c:val>
          <c:extLst>
            <c:ext xmlns:c16="http://schemas.microsoft.com/office/drawing/2014/chart" uri="{C3380CC4-5D6E-409C-BE32-E72D297353CC}">
              <c16:uniqueId val="{00000007-EE0B-493D-B5B9-680F5D7BE8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2818</c:v>
                </c:pt>
                <c:pt idx="2">
                  <c:v>#N/A</c:v>
                </c:pt>
                <c:pt idx="3">
                  <c:v>#N/A</c:v>
                </c:pt>
                <c:pt idx="4">
                  <c:v>3162</c:v>
                </c:pt>
                <c:pt idx="5">
                  <c:v>#N/A</c:v>
                </c:pt>
                <c:pt idx="6">
                  <c:v>#N/A</c:v>
                </c:pt>
                <c:pt idx="7">
                  <c:v>2849</c:v>
                </c:pt>
                <c:pt idx="8">
                  <c:v>#N/A</c:v>
                </c:pt>
                <c:pt idx="9">
                  <c:v>#N/A</c:v>
                </c:pt>
                <c:pt idx="10">
                  <c:v>2825</c:v>
                </c:pt>
                <c:pt idx="11">
                  <c:v>#N/A</c:v>
                </c:pt>
                <c:pt idx="12">
                  <c:v>#N/A</c:v>
                </c:pt>
                <c:pt idx="13">
                  <c:v>2880</c:v>
                </c:pt>
                <c:pt idx="14">
                  <c:v>#N/A</c:v>
                </c:pt>
              </c:numCache>
            </c:numRef>
          </c:val>
          <c:smooth val="0"/>
          <c:extLst>
            <c:ext xmlns:c16="http://schemas.microsoft.com/office/drawing/2014/chart" uri="{C3380CC4-5D6E-409C-BE32-E72D297353CC}">
              <c16:uniqueId val="{00000008-EE0B-493D-B5B9-680F5D7BE8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46446</c:v>
                </c:pt>
                <c:pt idx="5">
                  <c:v>43290</c:v>
                </c:pt>
                <c:pt idx="8">
                  <c:v>41418</c:v>
                </c:pt>
                <c:pt idx="11">
                  <c:v>39419</c:v>
                </c:pt>
                <c:pt idx="14">
                  <c:v>38850</c:v>
                </c:pt>
              </c:numCache>
            </c:numRef>
          </c:val>
          <c:extLst>
            <c:ext xmlns:c16="http://schemas.microsoft.com/office/drawing/2014/chart" uri="{C3380CC4-5D6E-409C-BE32-E72D297353CC}">
              <c16:uniqueId val="{00000000-0748-4B49-B7AA-CF0A6D8B0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11795</c:v>
                </c:pt>
                <c:pt idx="5">
                  <c:v>11430</c:v>
                </c:pt>
                <c:pt idx="8">
                  <c:v>13112</c:v>
                </c:pt>
                <c:pt idx="11">
                  <c:v>12719</c:v>
                </c:pt>
                <c:pt idx="14">
                  <c:v>9544</c:v>
                </c:pt>
              </c:numCache>
            </c:numRef>
          </c:val>
          <c:extLst>
            <c:ext xmlns:c16="http://schemas.microsoft.com/office/drawing/2014/chart" uri="{C3380CC4-5D6E-409C-BE32-E72D297353CC}">
              <c16:uniqueId val="{00000001-0748-4B49-B7AA-CF0A6D8B0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9222</c:v>
                </c:pt>
                <c:pt idx="5">
                  <c:v>8323</c:v>
                </c:pt>
                <c:pt idx="8">
                  <c:v>9458</c:v>
                </c:pt>
                <c:pt idx="11">
                  <c:v>8398</c:v>
                </c:pt>
                <c:pt idx="14">
                  <c:v>10752</c:v>
                </c:pt>
              </c:numCache>
            </c:numRef>
          </c:val>
          <c:extLst>
            <c:ext xmlns:c16="http://schemas.microsoft.com/office/drawing/2014/chart" uri="{C3380CC4-5D6E-409C-BE32-E72D297353CC}">
              <c16:uniqueId val="{00000002-0748-4B49-B7AA-CF0A6D8B0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48-4B49-B7AA-CF0A6D8B0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48-4B49-B7AA-CF0A6D8B0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8</c:v>
                </c:pt>
                <c:pt idx="6">
                  <c:v>8</c:v>
                </c:pt>
                <c:pt idx="9">
                  <c:v>8</c:v>
                </c:pt>
                <c:pt idx="12">
                  <c:v>53</c:v>
                </c:pt>
              </c:numCache>
            </c:numRef>
          </c:val>
          <c:extLst>
            <c:ext xmlns:c16="http://schemas.microsoft.com/office/drawing/2014/chart" uri="{C3380CC4-5D6E-409C-BE32-E72D297353CC}">
              <c16:uniqueId val="{00000005-0748-4B49-B7AA-CF0A6D8B0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18755</c:v>
                </c:pt>
                <c:pt idx="3">
                  <c:v>17268</c:v>
                </c:pt>
                <c:pt idx="6">
                  <c:v>16967</c:v>
                </c:pt>
                <c:pt idx="9">
                  <c:v>14983</c:v>
                </c:pt>
                <c:pt idx="12">
                  <c:v>14453</c:v>
                </c:pt>
              </c:numCache>
            </c:numRef>
          </c:val>
          <c:extLst>
            <c:ext xmlns:c16="http://schemas.microsoft.com/office/drawing/2014/chart" uri="{C3380CC4-5D6E-409C-BE32-E72D297353CC}">
              <c16:uniqueId val="{00000006-0748-4B49-B7AA-CF0A6D8B0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748-4B49-B7AA-CF0A6D8B0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24740</c:v>
                </c:pt>
                <c:pt idx="3">
                  <c:v>23714</c:v>
                </c:pt>
                <c:pt idx="6">
                  <c:v>22874</c:v>
                </c:pt>
                <c:pt idx="9">
                  <c:v>21324</c:v>
                </c:pt>
                <c:pt idx="12">
                  <c:v>19332</c:v>
                </c:pt>
              </c:numCache>
            </c:numRef>
          </c:val>
          <c:extLst>
            <c:ext xmlns:c16="http://schemas.microsoft.com/office/drawing/2014/chart" uri="{C3380CC4-5D6E-409C-BE32-E72D297353CC}">
              <c16:uniqueId val="{00000008-0748-4B49-B7AA-CF0A6D8B0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48-4B49-B7AA-CF0A6D8B0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56449</c:v>
                </c:pt>
                <c:pt idx="3">
                  <c:v>53940</c:v>
                </c:pt>
                <c:pt idx="6">
                  <c:v>52074</c:v>
                </c:pt>
                <c:pt idx="9">
                  <c:v>50462</c:v>
                </c:pt>
                <c:pt idx="12">
                  <c:v>49084</c:v>
                </c:pt>
              </c:numCache>
            </c:numRef>
          </c:val>
          <c:extLst>
            <c:ext xmlns:c16="http://schemas.microsoft.com/office/drawing/2014/chart" uri="{C3380CC4-5D6E-409C-BE32-E72D297353CC}">
              <c16:uniqueId val="{0000000A-0748-4B49-B7AA-CF0A6D8B0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32489</c:v>
                </c:pt>
                <c:pt idx="2">
                  <c:v>#N/A</c:v>
                </c:pt>
                <c:pt idx="3">
                  <c:v>#N/A</c:v>
                </c:pt>
                <c:pt idx="4">
                  <c:v>31885</c:v>
                </c:pt>
                <c:pt idx="5">
                  <c:v>#N/A</c:v>
                </c:pt>
                <c:pt idx="6">
                  <c:v>#N/A</c:v>
                </c:pt>
                <c:pt idx="7">
                  <c:v>27936</c:v>
                </c:pt>
                <c:pt idx="8">
                  <c:v>#N/A</c:v>
                </c:pt>
                <c:pt idx="9">
                  <c:v>#N/A</c:v>
                </c:pt>
                <c:pt idx="10">
                  <c:v>26241</c:v>
                </c:pt>
                <c:pt idx="11">
                  <c:v>#N/A</c:v>
                </c:pt>
                <c:pt idx="12">
                  <c:v>#N/A</c:v>
                </c:pt>
                <c:pt idx="13">
                  <c:v>23775</c:v>
                </c:pt>
                <c:pt idx="14">
                  <c:v>#N/A</c:v>
                </c:pt>
              </c:numCache>
            </c:numRef>
          </c:val>
          <c:smooth val="0"/>
          <c:extLst>
            <c:ext xmlns:c16="http://schemas.microsoft.com/office/drawing/2014/chart" uri="{C3380CC4-5D6E-409C-BE32-E72D297353CC}">
              <c16:uniqueId val="{0000000B-0748-4B49-B7AA-CF0A6D8B0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5333</c:v>
                </c:pt>
                <c:pt idx="1">
                  <c:v>5330</c:v>
                </c:pt>
                <c:pt idx="2">
                  <c:v>6853</c:v>
                </c:pt>
              </c:numCache>
            </c:numRef>
          </c:val>
          <c:extLst>
            <c:ext xmlns:c16="http://schemas.microsoft.com/office/drawing/2014/chart" uri="{C3380CC4-5D6E-409C-BE32-E72D297353CC}">
              <c16:uniqueId val="{00000000-3D5E-41CD-828F-E7B333F36B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508</c:v>
                </c:pt>
                <c:pt idx="1">
                  <c:v>208</c:v>
                </c:pt>
                <c:pt idx="2">
                  <c:v>8</c:v>
                </c:pt>
              </c:numCache>
            </c:numRef>
          </c:val>
          <c:extLst>
            <c:ext xmlns:c16="http://schemas.microsoft.com/office/drawing/2014/chart" uri="{C3380CC4-5D6E-409C-BE32-E72D297353CC}">
              <c16:uniqueId val="{00000001-3D5E-41CD-828F-E7B333F36B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2891</c:v>
                </c:pt>
                <c:pt idx="1">
                  <c:v>2645</c:v>
                </c:pt>
                <c:pt idx="2">
                  <c:v>3518</c:v>
                </c:pt>
              </c:numCache>
            </c:numRef>
          </c:val>
          <c:extLst>
            <c:ext xmlns:c16="http://schemas.microsoft.com/office/drawing/2014/chart" uri="{C3380CC4-5D6E-409C-BE32-E72D297353CC}">
              <c16:uniqueId val="{00000002-3D5E-41CD-828F-E7B333F36B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{7EC0FA5A-64C8-4845-86D6-87E30706C491}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569-42C2-A07F-68F381DAB1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{AEB97E21-65C0-4B9A-A447-30A8128DD49D}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9-42C2-A07F-68F381DAB1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{6C5E0A8C-9263-4639-9F57-ADF7129D6800}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9-42C2-A07F-68F381DAB1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{456E4A2E-5418-446A-B691-E27740889D7C}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9-42C2-A07F-68F381DAB1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{E1200155-7C72-4D34-806E-451CC5CE624D}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9-42C2-A07F-68F381DAB12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{CEC496DA-6ED0-4B29-A727-D19DEF55DE60}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569-42C2-A07F-68F381DAB12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{29A8AD7F-3D1D-4471-9285-705AC76391DF}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569-42C2-A07F-68F381DAB12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{A115059C-EC8B-4907-AF2B-00566226986E}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569-42C2-A07F-68F381DAB12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{8AA7243D-0889-4627-97B5-542E88128188}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569-42C2-A07F-68F381DAB1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64.400000000000006</c:v>
                </c:pt>
                <c:pt idx="32">
                  <c:v>65</c:v>
                </c:pt>
              </c:numCache>
            </c:numRef>
          </c:xVal>
          <c:yVal>
            <c:numRef>
              <c:f>公会計指標分析・財政指標組合せ分析表!$BP$51:$DC$51</c:f>
              <c:numCache>
                <c:formatCode>#,##0.0;"▲ "#,##0.0</c:formatCode>
                <c:ptCount val="40"/>
                <c:pt idx="24">
                  <c:v>56.3</c:v>
                </c:pt>
                <c:pt idx="32">
                  <c:v>49.7</c:v>
                </c:pt>
              </c:numCache>
            </c:numRef>
          </c:yVal>
          <c:smooth val="0"/>
          <c:extLst>
            <c:ext xmlns:c16="http://schemas.microsoft.com/office/drawing/2014/chart" uri="{C3380CC4-5D6E-409C-BE32-E72D297353CC}">
              <c16:uniqueId val="{00000009-6569-42C2-A07F-68F381DAB1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{16E2C0E0-BB98-4054-9492-1C83E7D1866A}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569-42C2-A07F-68F381DAB1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{55DF6585-EEF1-4C97-BA4E-2785CEC53626}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9-42C2-A07F-68F381DAB1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{FDCC68D4-74B8-4011-B4F3-77A6BB380B59}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9-42C2-A07F-68F381DAB1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{22A3791D-0283-4AF3-ABB4-610B5002020A}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9-42C2-A07F-68F381DAB1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{29C0662D-AEBE-4A13-B16A-7304455CF9E0}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9-42C2-A07F-68F381DAB12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{5EAF7633-48FA-47E0-AA48-873C7DA0B89D}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569-42C2-A07F-68F381DAB12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{E13D7324-0B8A-436B-9B8C-27777D18F47A}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569-42C2-A07F-68F381DAB12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{1248BBD9-B7BA-45D5-9D3B-4B564279205E}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569-42C2-A07F-68F381DAB12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{BFCA8D11-D11E-46DF-89EB-9F4CEFF41094}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569-42C2-A07F-68F381DAB1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c:ext xmlns:c16="http://schemas.microsoft.com/office/drawing/2014/chart" uri="{C3380CC4-5D6E-409C-BE32-E72D297353CC}">
              <c16:uniqueId val="{00000013-6569-42C2-A07F-68F381DAB12F}"/>
            </c:ext>
          </c:extLst>
        </c:ser>
        <c:dLbls>
          <c:showLegendKey val="0"/>
          <c:showVal val="1"/>
          <c:showCatName val="0"/>
          <c:showSerName val="0"/>
          <c:showPercent val="0"/>
          <c:showBubbleSize val="0"/>
        </c:dLbls>
        <c:axId val="46179840"/>
        <c:axId val="46181760"/>
      </c:scatterChart>
      <c:valAx>
        <c:axId val="46179840"/>
        <c:scaling>
          <c:orientation val="minMax"/>
          <c:max val="65.899999999999991"/>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{EE7120EF-E2B2-4A02-B318-C9A5C6722E0B}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42D-4EBF-AF41-71889B6A81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{6A5A911D-109A-48FC-B3DE-8AD830A6768D}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2D-4EBF-AF41-71889B6A81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{F6D54032-CA1F-4603-8D8E-AE4D78913E73}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2D-4EBF-AF41-71889B6A81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{10AA4CB4-85B5-4AF3-B67E-BC1E8082A1E4}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2D-4EBF-AF41-71889B6A81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{686AE545-59B4-4247-9F1C-83943F15C8EE}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2D-4EBF-AF41-71889B6A81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{E6C77262-CB82-4700-A397-20EB9A235C4C}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42D-4EBF-AF41-71889B6A81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{DB2211B5-8F04-4F18-AFE7-AB9BC1C248B6}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42D-4EBF-AF41-71889B6A811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{31EC864B-6E1B-44F3-9EFA-4E7D25E72438}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42D-4EBF-AF41-71889B6A811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{1183D541-54DE-47C2-B554-B24F0023C43B}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42D-4EBF-AF41-71889B6A81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7.2</c:v>
                </c:pt>
                <c:pt idx="16">
                  <c:v>6.3</c:v>
                </c:pt>
                <c:pt idx="24">
                  <c:v>6.3</c:v>
                </c:pt>
                <c:pt idx="32">
                  <c:v>6</c:v>
                </c:pt>
              </c:numCache>
            </c:numRef>
          </c:xVal>
          <c:yVal>
            <c:numRef>
              <c:f>公会計指標分析・財政指標組合せ分析表!$BP$73:$DC$73</c:f>
              <c:numCache>
                <c:formatCode>#,##0.0;"▲ "#,##0.0</c:formatCode>
                <c:ptCount val="40"/>
                <c:pt idx="0">
                  <c:v>69.599999999999994</c:v>
                </c:pt>
                <c:pt idx="8">
                  <c:v>69.5</c:v>
                </c:pt>
                <c:pt idx="16">
                  <c:v>60.1</c:v>
                </c:pt>
                <c:pt idx="24">
                  <c:v>56.3</c:v>
                </c:pt>
                <c:pt idx="32">
                  <c:v>49.7</c:v>
                </c:pt>
              </c:numCache>
            </c:numRef>
          </c:yVal>
          <c:smooth val="0"/>
          <c:extLst>
            <c:ext xmlns:c16="http://schemas.microsoft.com/office/drawing/2014/chart" uri="{C3380CC4-5D6E-409C-BE32-E72D297353CC}">
              <c16:uniqueId val="{00000009-742D-4EBF-AF41-71889B6A81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{1F6F8718-D951-42DF-80F0-2C4781F8D767}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42D-4EBF-AF41-71889B6A81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{75712B21-BE56-446C-87CD-328399E8FDF3}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2D-4EBF-AF41-71889B6A81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{35F3A0BD-F4A1-4505-B0F0-70AC07C5ED47}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2D-4EBF-AF41-71889B6A81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{8376358D-5579-4CE4-B9D5-323C2D17DD27}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2D-4EBF-AF41-71889B6A81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{E0A53445-CC6D-44AC-8FD0-899B941A7E81}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2D-4EBF-AF41-71889B6A81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{0F29C4DF-1E2C-4653-9E32-A160D9A90EA7}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42D-4EBF-AF41-71889B6A81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{D67AC9BB-5C47-4EFC-A70B-936E2DB55E4F}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42D-4EBF-AF41-71889B6A811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{B64A2E8B-318D-42E6-A483-9EEDAC69AEFE}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42D-4EBF-AF41-71889B6A811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{A827B51D-7749-431D-8619-F343ECB8AF88}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42D-4EBF-AF41-71889B6A81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6</c:v>
                </c:pt>
                <c:pt idx="32">
                  <c:v>5.8</c:v>
                </c:pt>
              </c:numCache>
            </c:numRef>
          </c:xVal>
          <c:yVal>
            <c:numRef>
              <c:f>公会計指標分析・財政指標組合せ分析表!$BP$77:$DC$77</c:f>
              <c:numCache>
                <c:formatCode>#,##0.0;"▲ "#,##0.0</c:formatCode>
                <c:ptCount val="40"/>
                <c:pt idx="0">
                  <c:v>32.6</c:v>
                </c:pt>
                <c:pt idx="8">
                  <c:v>30.5</c:v>
                </c:pt>
                <c:pt idx="16">
                  <c:v>21.2</c:v>
                </c:pt>
                <c:pt idx="24">
                  <c:v>24.1</c:v>
                </c:pt>
                <c:pt idx="32">
                  <c:v>20.100000000000001</c:v>
                </c:pt>
              </c:numCache>
            </c:numRef>
          </c:yVal>
          <c:smooth val="0"/>
          <c:extLst>
            <c:ext xmlns:c16="http://schemas.microsoft.com/office/drawing/2014/chart" uri="{C3380CC4-5D6E-409C-BE32-E72D297353CC}">
              <c16:uniqueId val="{00000013-742D-4EBF-AF41-71889B6A8118}"/>
            </c:ext>
          </c:extLst>
        </c:ser>
        <c:dLbls>
          <c:showLegendKey val="0"/>
          <c:showVal val="1"/>
          <c:showCatName val="0"/>
          <c:showSerName val="0"/>
          <c:showPercent val="0"/>
          <c:showBubbleSize val="0"/>
        </c:dLbls>
        <c:axId val="84219776"/>
        <c:axId val="84234240"/>
      </c:scatterChart>
      <c:valAx>
        <c:axId val="84219776"/>
        <c:scaling>
          <c:orientation val="minMax"/>
          <c:max val="8.4"/>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運営上の過重な負担とならないよう、適正な範囲での債務負担行為の設定や、市債及び公営企業債の発行額の抑制及び厳選に努めていることなどから、近年では減少傾向となっている。今後も健全な財政運営に向けて、事業の選択と集中により、新規市債の発行については、交付税措置のある市債の活用を優先し、資金手当債については抑制を図るなど厳選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地方債の現在高、公営企業債等繰入見込額及び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r>
            <a:rPr kumimoji="1" lang="ja-JP" altLang="en-US" sz="1400">
              <a:latin typeface="ＭＳ ゴシック" pitchFamily="49" charset="-128"/>
              <a:ea typeface="ＭＳ ゴシック" pitchFamily="49" charset="-128"/>
            </a:rPr>
            <a:t>の減少により、将来負担額は減少傾向にある。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市民公募債償還元金として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本市は広域にわたることから、消防署や支所等の施設や道路、公園、水道、下水道等の多数のインフラを有している。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今後、維持更新に多額の費用が見込まれることから、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公共資産マネジメントの運用を見据えながら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必要額を積み立てていく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及び改修</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市民の芸術、文化施設の整備並びに美術品等の展示資料の購入、制作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緑化の推進と緑地の拡大</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a:t>
          </a:r>
          <a:endParaRPr lang="en-US" altLang="zh-TW"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保健医療福祉の増進</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五井駅西口ペデストリアンデッキ改修事業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1,404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万円取崩した一方で、今後の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公共施設の整備や改修に備えるた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寄付金及び預金利子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したことによる増加</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寄付金及び預金利子等により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万円を積立した一方で、国分寺台地区埋蔵文化財調査事業等に充当するため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4,194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仮称）南青柳近隣公園整備事業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1,181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万円取崩した一方で、寄付金及び預金利子等により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3,706</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を積立したことによる増加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公共資産マネジメントの運用を見据えながら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必要額を積み立てていく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億円、寄付金及び預金利子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2,260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施設の維持更新に多額の費用が見込まれること及び本市は不交付団体であり税収減となった時の影響が比較的大きいことから、財政運営に支障が出ないよう必要額を積み立てていく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市民公募債償還元金として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満期一括償還の地方債がなくなったことから最低限の積立額としているが、今後の地方債償還計画を踏まえ必要額を積み立てていく。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固定資産減価償却率が他団体と比べて高めであり、施設・設備更新が進んで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おらず、老朽化が進行している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現在、公共施設等の適正管理のために個別施設計画の策定などを進めており、今後より一層の公共資産マネジメントの推進に努めていく。</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69215</xdr:rowOff>
    </xdr:from>
    <xdr:to>
      <xdr:col>15</xdr:col>
      <xdr:colOff>187325</xdr:colOff>
      <xdr:row>32</xdr:row>
      <xdr:rowOff>170815</xdr:rowOff>
    </xdr:to>
    <xdr:sp macro="" textlink="">
      <xdr:nvSpPr>
        <xdr:cNvPr id="72" name="フローチャート: 判断 71"/>
        <xdr:cNvSpPr/>
      </xdr:nvSpPr>
      <xdr:spPr>
        <a:xfrm>
          <a:off x="3238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8" name="楕円 77"/>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81085</xdr:rowOff>
    </xdr:from>
    <xdr:ext cx="405111" cy="259045"/>
    <xdr:sp macro="" textlink="">
      <xdr:nvSpPr>
        <xdr:cNvPr id="79" name="有形固定資産減価償却率該当値テキスト"/>
        <xdr:cNvSpPr txBox="1"/>
      </xdr:nvSpPr>
      <xdr:spPr>
        <a:xfrm>
          <a:off x="4813300" y="565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79798</xdr:rowOff>
    </xdr:from>
    <xdr:to>
      <xdr:col>19</xdr:col>
      <xdr:colOff>187325</xdr:colOff>
      <xdr:row>30</xdr:row>
      <xdr:rowOff>9948</xdr:rowOff>
    </xdr:to>
    <xdr:sp macro="" textlink="">
      <xdr:nvSpPr>
        <xdr:cNvPr id="80" name="楕円 79"/>
        <xdr:cNvSpPr/>
      </xdr:nvSpPr>
      <xdr:spPr>
        <a:xfrm>
          <a:off x="4000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130598</xdr:rowOff>
    </xdr:to>
    <xdr:cxnSp macro="">
      <xdr:nvCxnSpPr>
        <xdr:cNvPr id="81" name="直線コネクタ 80"/>
        <xdr:cNvCxnSpPr/>
      </xdr:nvCxnSpPr>
      <xdr:spPr>
        <a:xfrm flipV="1">
          <a:off x="4051300" y="585258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2"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15892</xdr:rowOff>
    </xdr:from>
    <xdr:ext cx="405111" cy="259045"/>
    <xdr:sp macro="" textlink="">
      <xdr:nvSpPr>
        <xdr:cNvPr id="83" name="n_2aveValue有形固定資産減価償却率"/>
        <xdr:cNvSpPr txBox="1"/>
      </xdr:nvSpPr>
      <xdr:spPr>
        <a:xfrm>
          <a:off x="308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26475</xdr:rowOff>
    </xdr:from>
    <xdr:ext cx="405111" cy="259045"/>
    <xdr:sp macro="" textlink="">
      <xdr:nvSpPr>
        <xdr:cNvPr id="84" name="n_1mainValue有形固定資産減価償却率"/>
        <xdr:cNvSpPr txBox="1"/>
      </xdr:nvSpPr>
      <xdr:spPr>
        <a:xfrm>
          <a:off x="38360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他団体と比べて債務償還可能年数が短い。</a:t>
          </a:r>
          <a:endParaRPr kumimoji="1" lang="en-US" altLang="ja-JP" sz="1100">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施設維持管理費、改修費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の増加に備え、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への積み立てを増やすなどの取り組みを進めており、負担の平準化に努めていく。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18"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5" name="楕円 124"/>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26" name="債務償還可能年数該当値テキスト"/>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0" name="楕円 69"/>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1"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2" name="楕円 71"/>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57150</xdr:rowOff>
    </xdr:to>
    <xdr:cxnSp macro="">
      <xdr:nvCxnSpPr>
        <xdr:cNvPr id="73" name="直線コネクタ 72"/>
        <xdr:cNvCxnSpPr/>
      </xdr:nvCxnSpPr>
      <xdr:spPr>
        <a:xfrm flipV="1">
          <a:off x="3797300" y="6370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4"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76" name="n_1mainValue【道路】&#10;有形固定資産減価償却率"/>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127978</xdr:rowOff>
    </xdr:from>
    <xdr:to>
      <xdr:col>54</xdr:col>
      <xdr:colOff>189865</xdr:colOff>
      <xdr:row>41</xdr:row>
      <xdr:rowOff>83191</xdr:rowOff>
    </xdr:to>
    <xdr:cxnSp macro="">
      <xdr:nvCxnSpPr>
        <xdr:cNvPr id="100" name="直線コネクタ 99"/>
        <xdr:cNvCxnSpPr/>
      </xdr:nvCxnSpPr>
      <xdr:spPr>
        <a:xfrm flipV="1">
          <a:off x="10476865" y="6985978"/>
          <a:ext cx="0" cy="12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120273</xdr:rowOff>
    </xdr:from>
    <xdr:ext cx="469744" cy="259045"/>
    <xdr:sp macro="" textlink="">
      <xdr:nvSpPr>
        <xdr:cNvPr id="101" name="【道路】&#10;一人当たり延長最小値テキスト"/>
        <xdr:cNvSpPr txBox="1"/>
      </xdr:nvSpPr>
      <xdr:spPr>
        <a:xfrm>
          <a:off x="10515600" y="71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83191</xdr:rowOff>
    </xdr:from>
    <xdr:to>
      <xdr:col>55</xdr:col>
      <xdr:colOff>88900</xdr:colOff>
      <xdr:row>41</xdr:row>
      <xdr:rowOff>83191</xdr:rowOff>
    </xdr:to>
    <xdr:cxnSp macro="">
      <xdr:nvCxnSpPr>
        <xdr:cNvPr id="102" name="直線コネクタ 101"/>
        <xdr:cNvCxnSpPr/>
      </xdr:nvCxnSpPr>
      <xdr:spPr>
        <a:xfrm>
          <a:off x="10388600" y="7112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74655</xdr:rowOff>
    </xdr:from>
    <xdr:ext cx="534377" cy="259045"/>
    <xdr:sp macro="" textlink="">
      <xdr:nvSpPr>
        <xdr:cNvPr id="103" name="【道路】&#10;一人当たり延長最大値テキスト"/>
        <xdr:cNvSpPr txBox="1"/>
      </xdr:nvSpPr>
      <xdr:spPr>
        <a:xfrm>
          <a:off x="10515600" y="67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127978</xdr:rowOff>
    </xdr:from>
    <xdr:to>
      <xdr:col>55</xdr:col>
      <xdr:colOff>88900</xdr:colOff>
      <xdr:row>40</xdr:row>
      <xdr:rowOff>127978</xdr:rowOff>
    </xdr:to>
    <xdr:cxnSp macro="">
      <xdr:nvCxnSpPr>
        <xdr:cNvPr id="104" name="直線コネクタ 103"/>
        <xdr:cNvCxnSpPr/>
      </xdr:nvCxnSpPr>
      <xdr:spPr>
        <a:xfrm>
          <a:off x="10388600" y="698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30205</xdr:rowOff>
    </xdr:from>
    <xdr:ext cx="469744" cy="259045"/>
    <xdr:sp macro="" textlink="">
      <xdr:nvSpPr>
        <xdr:cNvPr id="105" name="【道路】&#10;一人当たり延長平均値テキスト"/>
        <xdr:cNvSpPr txBox="1"/>
      </xdr:nvSpPr>
      <xdr:spPr>
        <a:xfrm>
          <a:off x="10515600" y="688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150273</xdr:rowOff>
    </xdr:from>
    <xdr:to>
      <xdr:col>55</xdr:col>
      <xdr:colOff>50800</xdr:colOff>
      <xdr:row>41</xdr:row>
      <xdr:rowOff>80423</xdr:rowOff>
    </xdr:to>
    <xdr:sp macro="" textlink="">
      <xdr:nvSpPr>
        <xdr:cNvPr id="106" name="フローチャート: 判断 105"/>
        <xdr:cNvSpPr/>
      </xdr:nvSpPr>
      <xdr:spPr>
        <a:xfrm>
          <a:off x="10426700" y="7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2216</xdr:rowOff>
    </xdr:from>
    <xdr:to>
      <xdr:col>50</xdr:col>
      <xdr:colOff>165100</xdr:colOff>
      <xdr:row>40</xdr:row>
      <xdr:rowOff>103816</xdr:rowOff>
    </xdr:to>
    <xdr:sp macro="" textlink="">
      <xdr:nvSpPr>
        <xdr:cNvPr id="107" name="フローチャート: 判断 106"/>
        <xdr:cNvSpPr/>
      </xdr:nvSpPr>
      <xdr:spPr>
        <a:xfrm>
          <a:off x="9588500" y="686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1550</xdr:rowOff>
    </xdr:from>
    <xdr:to>
      <xdr:col>46</xdr:col>
      <xdr:colOff>38100</xdr:colOff>
      <xdr:row>41</xdr:row>
      <xdr:rowOff>103150</xdr:rowOff>
    </xdr:to>
    <xdr:sp macro="" textlink="">
      <xdr:nvSpPr>
        <xdr:cNvPr id="108" name="フローチャート: 判断 107"/>
        <xdr:cNvSpPr/>
      </xdr:nvSpPr>
      <xdr:spPr>
        <a:xfrm>
          <a:off x="8699500" y="70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14846</xdr:rowOff>
    </xdr:from>
    <xdr:to>
      <xdr:col>55</xdr:col>
      <xdr:colOff>50800</xdr:colOff>
      <xdr:row>41</xdr:row>
      <xdr:rowOff>116446</xdr:rowOff>
    </xdr:to>
    <xdr:sp macro="" textlink="">
      <xdr:nvSpPr>
        <xdr:cNvPr id="114" name="楕円 113"/>
        <xdr:cNvSpPr/>
      </xdr:nvSpPr>
      <xdr:spPr>
        <a:xfrm>
          <a:off x="10426700" y="70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164723</xdr:rowOff>
    </xdr:from>
    <xdr:ext cx="469744" cy="259045"/>
    <xdr:sp macro="" textlink="">
      <xdr:nvSpPr>
        <xdr:cNvPr id="115" name="【道路】&#10;一人当たり延長該当値テキスト"/>
        <xdr:cNvSpPr txBox="1"/>
      </xdr:nvSpPr>
      <xdr:spPr>
        <a:xfrm>
          <a:off x="10515600" y="70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158826</xdr:rowOff>
    </xdr:from>
    <xdr:to>
      <xdr:col>50</xdr:col>
      <xdr:colOff>165100</xdr:colOff>
      <xdr:row>34</xdr:row>
      <xdr:rowOff>88976</xdr:rowOff>
    </xdr:to>
    <xdr:sp macro="" textlink="">
      <xdr:nvSpPr>
        <xdr:cNvPr id="116" name="楕円 115"/>
        <xdr:cNvSpPr/>
      </xdr:nvSpPr>
      <xdr:spPr>
        <a:xfrm>
          <a:off x="9588500" y="58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38176</xdr:rowOff>
    </xdr:from>
    <xdr:to>
      <xdr:col>55</xdr:col>
      <xdr:colOff>0</xdr:colOff>
      <xdr:row>41</xdr:row>
      <xdr:rowOff>65646</xdr:rowOff>
    </xdr:to>
    <xdr:cxnSp macro="">
      <xdr:nvCxnSpPr>
        <xdr:cNvPr id="117" name="直線コネクタ 116"/>
        <xdr:cNvCxnSpPr/>
      </xdr:nvCxnSpPr>
      <xdr:spPr>
        <a:xfrm>
          <a:off x="9639300" y="5867476"/>
          <a:ext cx="838200" cy="1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94943</xdr:rowOff>
    </xdr:from>
    <xdr:ext cx="534377" cy="259045"/>
    <xdr:sp macro="" textlink="">
      <xdr:nvSpPr>
        <xdr:cNvPr id="118" name="n_1aveValue【道路】&#10;一人当たり延長"/>
        <xdr:cNvSpPr txBox="1"/>
      </xdr:nvSpPr>
      <xdr:spPr>
        <a:xfrm>
          <a:off x="9359411" y="6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119677</xdr:rowOff>
    </xdr:from>
    <xdr:ext cx="469744" cy="259045"/>
    <xdr:sp macro="" textlink="">
      <xdr:nvSpPr>
        <xdr:cNvPr id="119" name="n_2aveValue【道路】&#10;一人当たり延長"/>
        <xdr:cNvSpPr txBox="1"/>
      </xdr:nvSpPr>
      <xdr:spPr>
        <a:xfrm>
          <a:off x="8515427" y="68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105503</xdr:rowOff>
    </xdr:from>
    <xdr:ext cx="534377" cy="259045"/>
    <xdr:sp macro="" textlink="">
      <xdr:nvSpPr>
        <xdr:cNvPr id="120" name="n_1mainValue【道路】&#10;一人当たり延長"/>
        <xdr:cNvSpPr txBox="1"/>
      </xdr:nvSpPr>
      <xdr:spPr>
        <a:xfrm>
          <a:off x="9359411" y="55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5" name="直線コネクタ 144"/>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6"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7" name="直線コネクタ 146"/>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8"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9" name="直線コネクタ 148"/>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0"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1" name="フローチャート: 判断 150"/>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2" name="フローチャート: 判断 151"/>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53" name="フローチャート: 判断 152"/>
        <xdr:cNvSpPr/>
      </xdr:nvSpPr>
      <xdr:spPr>
        <a:xfrm>
          <a:off x="2857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44450</xdr:rowOff>
    </xdr:from>
    <xdr:to>
      <xdr:col>24</xdr:col>
      <xdr:colOff>114300</xdr:colOff>
      <xdr:row>58</xdr:row>
      <xdr:rowOff>146050</xdr:rowOff>
    </xdr:to>
    <xdr:sp macro="" textlink="">
      <xdr:nvSpPr>
        <xdr:cNvPr id="159" name="楕円 158"/>
        <xdr:cNvSpPr/>
      </xdr:nvSpPr>
      <xdr:spPr>
        <a:xfrm>
          <a:off x="4584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67327</xdr:rowOff>
    </xdr:from>
    <xdr:ext cx="405111" cy="259045"/>
    <xdr:sp macro="" textlink="">
      <xdr:nvSpPr>
        <xdr:cNvPr id="160" name="【橋りょう・トンネル】&#10;有形固定資産減価償却率該当値テキスト"/>
        <xdr:cNvSpPr txBox="1"/>
      </xdr:nvSpPr>
      <xdr:spPr>
        <a:xfrm>
          <a:off x="4673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61" name="楕円 160"/>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144780</xdr:rowOff>
    </xdr:to>
    <xdr:cxnSp macro="">
      <xdr:nvCxnSpPr>
        <xdr:cNvPr id="162" name="直線コネクタ 161"/>
        <xdr:cNvCxnSpPr/>
      </xdr:nvCxnSpPr>
      <xdr:spPr>
        <a:xfrm flipV="1">
          <a:off x="3797300" y="10039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19067</xdr:rowOff>
    </xdr:from>
    <xdr:ext cx="405111" cy="259045"/>
    <xdr:sp macro="" textlink="">
      <xdr:nvSpPr>
        <xdr:cNvPr id="163" name="n_1aveValue【橋りょう・トンネル】&#10;有形固定資産減価償却率"/>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64" name="n_2aveValue【橋りょう・トンネ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65" name="n_1mainValue【橋りょう・トンネ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6" name="テキスト ボックス 17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8" name="テキスト ボックス 177"/>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8" name="テキスト ボックス 18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0" name="直線コネクタ 189"/>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1"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2" name="直線コネクタ 191"/>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3"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4" name="直線コネクタ 193"/>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9301</xdr:rowOff>
    </xdr:from>
    <xdr:ext cx="599010" cy="259045"/>
    <xdr:sp macro="" textlink="">
      <xdr:nvSpPr>
        <xdr:cNvPr id="195" name="【橋りょう・トンネル】&#10;一人当たり有形固定資産（償却資産）額平均値テキスト"/>
        <xdr:cNvSpPr txBox="1"/>
      </xdr:nvSpPr>
      <xdr:spPr>
        <a:xfrm>
          <a:off x="10515600" y="1046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6" name="フローチャート: 判断 195"/>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7" name="フローチャート: 判断 196"/>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112916</xdr:rowOff>
    </xdr:from>
    <xdr:to>
      <xdr:col>46</xdr:col>
      <xdr:colOff>38100</xdr:colOff>
      <xdr:row>63</xdr:row>
      <xdr:rowOff>43066</xdr:rowOff>
    </xdr:to>
    <xdr:sp macro="" textlink="">
      <xdr:nvSpPr>
        <xdr:cNvPr id="198" name="フローチャート: 判断 197"/>
        <xdr:cNvSpPr/>
      </xdr:nvSpPr>
      <xdr:spPr>
        <a:xfrm>
          <a:off x="8699500" y="107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168442</xdr:rowOff>
    </xdr:from>
    <xdr:to>
      <xdr:col>55</xdr:col>
      <xdr:colOff>50800</xdr:colOff>
      <xdr:row>63</xdr:row>
      <xdr:rowOff>98592</xdr:rowOff>
    </xdr:to>
    <xdr:sp macro="" textlink="">
      <xdr:nvSpPr>
        <xdr:cNvPr id="204" name="楕円 203"/>
        <xdr:cNvSpPr/>
      </xdr:nvSpPr>
      <xdr:spPr>
        <a:xfrm>
          <a:off x="10426700" y="107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146869</xdr:rowOff>
    </xdr:from>
    <xdr:ext cx="599010" cy="259045"/>
    <xdr:sp macro="" textlink="">
      <xdr:nvSpPr>
        <xdr:cNvPr id="205" name="【橋りょう・トンネル】&#10;一人当たり有形固定資産（償却資産）額該当値テキスト"/>
        <xdr:cNvSpPr txBox="1"/>
      </xdr:nvSpPr>
      <xdr:spPr>
        <a:xfrm>
          <a:off x="10515600" y="1077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3595</xdr:rowOff>
    </xdr:from>
    <xdr:to>
      <xdr:col>50</xdr:col>
      <xdr:colOff>165100</xdr:colOff>
      <xdr:row>63</xdr:row>
      <xdr:rowOff>105195</xdr:rowOff>
    </xdr:to>
    <xdr:sp macro="" textlink="">
      <xdr:nvSpPr>
        <xdr:cNvPr id="206" name="楕円 205"/>
        <xdr:cNvSpPr/>
      </xdr:nvSpPr>
      <xdr:spPr>
        <a:xfrm>
          <a:off x="9588500" y="10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47792</xdr:rowOff>
    </xdr:from>
    <xdr:to>
      <xdr:col>55</xdr:col>
      <xdr:colOff>0</xdr:colOff>
      <xdr:row>63</xdr:row>
      <xdr:rowOff>54395</xdr:rowOff>
    </xdr:to>
    <xdr:cxnSp macro="">
      <xdr:nvCxnSpPr>
        <xdr:cNvPr id="207" name="直線コネクタ 206"/>
        <xdr:cNvCxnSpPr/>
      </xdr:nvCxnSpPr>
      <xdr:spPr>
        <a:xfrm flipV="1">
          <a:off x="9639300" y="10849142"/>
          <a:ext cx="8382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08"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59593</xdr:rowOff>
    </xdr:from>
    <xdr:ext cx="599010" cy="259045"/>
    <xdr:sp macro="" textlink="">
      <xdr:nvSpPr>
        <xdr:cNvPr id="209" name="n_2aveValue【橋りょう・トンネル】&#10;一人当たり有形固定資産（償却資産）額"/>
        <xdr:cNvSpPr txBox="1"/>
      </xdr:nvSpPr>
      <xdr:spPr>
        <a:xfrm>
          <a:off x="8450795" y="1051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96322</xdr:rowOff>
    </xdr:from>
    <xdr:ext cx="599010" cy="259045"/>
    <xdr:sp macro="" textlink="">
      <xdr:nvSpPr>
        <xdr:cNvPr id="210" name="n_1mainValue【橋りょう・トンネル】&#10;一人当たり有形固定資産（償却資産）額"/>
        <xdr:cNvSpPr txBox="1"/>
      </xdr:nvSpPr>
      <xdr:spPr>
        <a:xfrm>
          <a:off x="9327095" y="108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2" name="直線コネクタ 22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3" name="テキスト ボックス 22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6" name="直線コネクタ 225"/>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7" name="テキスト ボックス 226"/>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31" name="直線コネクタ 230"/>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32"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33" name="直線コネクタ 232"/>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5" name="直線コネクタ 23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36"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37" name="フローチャート: 判断 236"/>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38" name="フローチャート: 判断 237"/>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39" name="フローチャート: 判断 238"/>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45" name="楕円 244"/>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46"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47" name="楕円 246"/>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81</xdr:row>
      <xdr:rowOff>20955</xdr:rowOff>
    </xdr:to>
    <xdr:cxnSp macro="">
      <xdr:nvCxnSpPr>
        <xdr:cNvPr id="248" name="直線コネクタ 247"/>
        <xdr:cNvCxnSpPr/>
      </xdr:nvCxnSpPr>
      <xdr:spPr>
        <a:xfrm flipV="1">
          <a:off x="3797300" y="138112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49"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50" name="n_2ave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51" name="n_1mainValue【公営住宅】&#10;有形固定資産減価償却率"/>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5" name="直線コネクタ 274"/>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6"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77" name="直線コネクタ 276"/>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78"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79" name="直線コネクタ 278"/>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104157</xdr:rowOff>
    </xdr:from>
    <xdr:ext cx="469744" cy="259045"/>
    <xdr:sp macro="" textlink="">
      <xdr:nvSpPr>
        <xdr:cNvPr id="280" name="【公営住宅】&#10;一人当たり面積平均値テキスト"/>
        <xdr:cNvSpPr txBox="1"/>
      </xdr:nvSpPr>
      <xdr:spPr>
        <a:xfrm>
          <a:off x="10515600" y="13991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1" name="フローチャート: 判断 280"/>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2" name="フローチャート: 判断 281"/>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25400</xdr:rowOff>
    </xdr:from>
    <xdr:to>
      <xdr:col>46</xdr:col>
      <xdr:colOff>38100</xdr:colOff>
      <xdr:row>83</xdr:row>
      <xdr:rowOff>127000</xdr:rowOff>
    </xdr:to>
    <xdr:sp macro="" textlink="">
      <xdr:nvSpPr>
        <xdr:cNvPr id="283" name="フローチャート: 判断 282"/>
        <xdr:cNvSpPr/>
      </xdr:nvSpPr>
      <xdr:spPr>
        <a:xfrm>
          <a:off x="8699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2539</xdr:rowOff>
    </xdr:from>
    <xdr:to>
      <xdr:col>55</xdr:col>
      <xdr:colOff>50800</xdr:colOff>
      <xdr:row>85</xdr:row>
      <xdr:rowOff>104139</xdr:rowOff>
    </xdr:to>
    <xdr:sp macro="" textlink="">
      <xdr:nvSpPr>
        <xdr:cNvPr id="289" name="楕円 288"/>
        <xdr:cNvSpPr/>
      </xdr:nvSpPr>
      <xdr:spPr>
        <a:xfrm>
          <a:off x="104267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88916</xdr:rowOff>
    </xdr:from>
    <xdr:ext cx="469744" cy="259045"/>
    <xdr:sp macro="" textlink="">
      <xdr:nvSpPr>
        <xdr:cNvPr id="290" name="【公営住宅】&#10;一人当たり面積該当値テキスト"/>
        <xdr:cNvSpPr txBox="1"/>
      </xdr:nvSpPr>
      <xdr:spPr>
        <a:xfrm>
          <a:off x="10515600" y="144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3811</xdr:rowOff>
    </xdr:from>
    <xdr:to>
      <xdr:col>50</xdr:col>
      <xdr:colOff>165100</xdr:colOff>
      <xdr:row>85</xdr:row>
      <xdr:rowOff>105411</xdr:rowOff>
    </xdr:to>
    <xdr:sp macro="" textlink="">
      <xdr:nvSpPr>
        <xdr:cNvPr id="291" name="楕円 290"/>
        <xdr:cNvSpPr/>
      </xdr:nvSpPr>
      <xdr:spPr>
        <a:xfrm>
          <a:off x="9588500" y="145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54611</xdr:rowOff>
    </xdr:to>
    <xdr:cxnSp macro="">
      <xdr:nvCxnSpPr>
        <xdr:cNvPr id="292" name="直線コネクタ 291"/>
        <xdr:cNvCxnSpPr/>
      </xdr:nvCxnSpPr>
      <xdr:spPr>
        <a:xfrm flipV="1">
          <a:off x="9639300" y="146265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293" name="n_1aveValue【公営住宅】&#10;一人当たり面積"/>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294" name="n_2aveValue【公営住宅】&#10;一人当たり面積"/>
        <xdr:cNvSpPr txBox="1"/>
      </xdr:nvSpPr>
      <xdr:spPr>
        <a:xfrm>
          <a:off x="8515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96538</xdr:rowOff>
    </xdr:from>
    <xdr:ext cx="469744" cy="259045"/>
    <xdr:sp macro="" textlink="">
      <xdr:nvSpPr>
        <xdr:cNvPr id="295" name="n_1mainValue【公営住宅】&#10;一人当たり面積"/>
        <xdr:cNvSpPr txBox="1"/>
      </xdr:nvSpPr>
      <xdr:spPr>
        <a:xfrm>
          <a:off x="93917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2" name="テキスト ボックス 32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3" name="直線コネクタ 3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4" name="テキスト ボックス 3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5" name="直線コネクタ 3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6" name="テキスト ボックス 3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7" name="直線コネクタ 3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8" name="テキスト ボックス 3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9" name="直線コネクタ 3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0" name="テキスト ボックス 3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2" name="テキスト ボックス 33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48768</xdr:rowOff>
    </xdr:from>
    <xdr:to>
      <xdr:col>85</xdr:col>
      <xdr:colOff>126364</xdr:colOff>
      <xdr:row>40</xdr:row>
      <xdr:rowOff>80772</xdr:rowOff>
    </xdr:to>
    <xdr:cxnSp macro="">
      <xdr:nvCxnSpPr>
        <xdr:cNvPr id="334" name="直線コネクタ 333"/>
        <xdr:cNvCxnSpPr/>
      </xdr:nvCxnSpPr>
      <xdr:spPr>
        <a:xfrm flipV="1">
          <a:off x="16318864" y="587806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335" name="【認定こども園・幼稚園・保育所】&#10;有形固定資産減価償却率最小値テキスト"/>
        <xdr:cNvSpPr txBox="1"/>
      </xdr:nvSpPr>
      <xdr:spPr>
        <a:xfrm>
          <a:off x="1635760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336" name="直線コネクタ 335"/>
        <xdr:cNvCxnSpPr/>
      </xdr:nvCxnSpPr>
      <xdr:spPr>
        <a:xfrm>
          <a:off x="16230600" y="693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166895</xdr:rowOff>
    </xdr:from>
    <xdr:ext cx="405111" cy="259045"/>
    <xdr:sp macro="" textlink="">
      <xdr:nvSpPr>
        <xdr:cNvPr id="337" name="【認定こども園・幼稚園・保育所】&#10;有形固定資産減価償却率最大値テキスト"/>
        <xdr:cNvSpPr txBox="1"/>
      </xdr:nvSpPr>
      <xdr:spPr>
        <a:xfrm>
          <a:off x="16357600"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338" name="直線コネクタ 337"/>
        <xdr:cNvCxnSpPr/>
      </xdr:nvCxnSpPr>
      <xdr:spPr>
        <a:xfrm>
          <a:off x="16230600" y="587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339"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40" name="フローチャート: 判断 339"/>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105410</xdr:rowOff>
    </xdr:from>
    <xdr:to>
      <xdr:col>81</xdr:col>
      <xdr:colOff>101600</xdr:colOff>
      <xdr:row>40</xdr:row>
      <xdr:rowOff>35560</xdr:rowOff>
    </xdr:to>
    <xdr:sp macro="" textlink="">
      <xdr:nvSpPr>
        <xdr:cNvPr id="341" name="フローチャート: 判断 340"/>
        <xdr:cNvSpPr/>
      </xdr:nvSpPr>
      <xdr:spPr>
        <a:xfrm>
          <a:off x="1543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342" name="フローチャート: 判断 341"/>
        <xdr:cNvSpPr/>
      </xdr:nvSpPr>
      <xdr:spPr>
        <a:xfrm>
          <a:off x="1454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57404</xdr:rowOff>
    </xdr:from>
    <xdr:to>
      <xdr:col>85</xdr:col>
      <xdr:colOff>177800</xdr:colOff>
      <xdr:row>34</xdr:row>
      <xdr:rowOff>159004</xdr:rowOff>
    </xdr:to>
    <xdr:sp macro="" textlink="">
      <xdr:nvSpPr>
        <xdr:cNvPr id="348" name="楕円 347"/>
        <xdr:cNvSpPr/>
      </xdr:nvSpPr>
      <xdr:spPr>
        <a:xfrm>
          <a:off x="16268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143781</xdr:rowOff>
    </xdr:from>
    <xdr:ext cx="405111" cy="259045"/>
    <xdr:sp macro="" textlink="">
      <xdr:nvSpPr>
        <xdr:cNvPr id="349" name="【認定こども園・幼稚園・保育所】&#10;有形固定資産減価償却率該当値テキスト"/>
        <xdr:cNvSpPr txBox="1"/>
      </xdr:nvSpPr>
      <xdr:spPr>
        <a:xfrm>
          <a:off x="16357600" y="580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43688</xdr:rowOff>
    </xdr:from>
    <xdr:to>
      <xdr:col>81</xdr:col>
      <xdr:colOff>101600</xdr:colOff>
      <xdr:row>34</xdr:row>
      <xdr:rowOff>145288</xdr:rowOff>
    </xdr:to>
    <xdr:sp macro="" textlink="">
      <xdr:nvSpPr>
        <xdr:cNvPr id="350" name="楕円 349"/>
        <xdr:cNvSpPr/>
      </xdr:nvSpPr>
      <xdr:spPr>
        <a:xfrm>
          <a:off x="15430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94488</xdr:rowOff>
    </xdr:from>
    <xdr:to>
      <xdr:col>85</xdr:col>
      <xdr:colOff>127000</xdr:colOff>
      <xdr:row>34</xdr:row>
      <xdr:rowOff>108204</xdr:rowOff>
    </xdr:to>
    <xdr:cxnSp macro="">
      <xdr:nvCxnSpPr>
        <xdr:cNvPr id="351" name="直線コネクタ 350"/>
        <xdr:cNvCxnSpPr/>
      </xdr:nvCxnSpPr>
      <xdr:spPr>
        <a:xfrm>
          <a:off x="15481300" y="5923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352" name="n_1aveValue【認定こども園・幼稚園・保育所】&#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353" name="n_2aveValue【認定こども園・幼稚園・保育所】&#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161815</xdr:rowOff>
    </xdr:from>
    <xdr:ext cx="405111" cy="259045"/>
    <xdr:sp macro="" textlink="">
      <xdr:nvSpPr>
        <xdr:cNvPr id="354" name="n_1mainValue【認定こども園・幼稚園・保育所】&#10;有形固定資産減価償却率"/>
        <xdr:cNvSpPr txBox="1"/>
      </xdr:nvSpPr>
      <xdr:spPr>
        <a:xfrm>
          <a:off x="152660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5" name="テキスト ボックス 36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79" name="直線コネクタ 378"/>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80"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81" name="直線コネクタ 380"/>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82"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83" name="直線コネクタ 382"/>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124477</xdr:rowOff>
    </xdr:from>
    <xdr:ext cx="469744" cy="259045"/>
    <xdr:sp macro="" textlink="">
      <xdr:nvSpPr>
        <xdr:cNvPr id="384" name="【認定こども園・幼稚園・保育所】&#10;一人当たり面積平均値テキスト"/>
        <xdr:cNvSpPr txBox="1"/>
      </xdr:nvSpPr>
      <xdr:spPr>
        <a:xfrm>
          <a:off x="221996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85" name="フローチャート: 判断 384"/>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86" name="フローチャート: 判断 385"/>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158750</xdr:rowOff>
    </xdr:from>
    <xdr:to>
      <xdr:col>107</xdr:col>
      <xdr:colOff>101600</xdr:colOff>
      <xdr:row>42</xdr:row>
      <xdr:rowOff>88900</xdr:rowOff>
    </xdr:to>
    <xdr:sp macro="" textlink="">
      <xdr:nvSpPr>
        <xdr:cNvPr id="387" name="フローチャート: 判断 386"/>
        <xdr:cNvSpPr/>
      </xdr:nvSpPr>
      <xdr:spPr>
        <a:xfrm>
          <a:off x="20383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393" name="楕円 392"/>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394"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95" name="楕円 394"/>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396" name="直線コネクタ 395"/>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397"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105427</xdr:rowOff>
    </xdr:from>
    <xdr:ext cx="469744" cy="259045"/>
    <xdr:sp macro="" textlink="">
      <xdr:nvSpPr>
        <xdr:cNvPr id="398" name="n_2aveValue【認定こども園・幼稚園・保育所】&#10;一人当たり面積"/>
        <xdr:cNvSpPr txBox="1"/>
      </xdr:nvSpPr>
      <xdr:spPr>
        <a:xfrm>
          <a:off x="20199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399"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22" name="直線コネクタ 421"/>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23"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24" name="直線コネクタ 423"/>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25"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26" name="直線コネクタ 42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27"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28" name="フローチャート: 判断 427"/>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29" name="フローチャート: 判断 428"/>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430" name="フローチャート: 判断 429"/>
        <xdr:cNvSpPr/>
      </xdr:nvSpPr>
      <xdr:spPr>
        <a:xfrm>
          <a:off x="14541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93218</xdr:rowOff>
    </xdr:from>
    <xdr:to>
      <xdr:col>85</xdr:col>
      <xdr:colOff>177800</xdr:colOff>
      <xdr:row>58</xdr:row>
      <xdr:rowOff>23368</xdr:rowOff>
    </xdr:to>
    <xdr:sp macro="" textlink="">
      <xdr:nvSpPr>
        <xdr:cNvPr id="436" name="楕円 435"/>
        <xdr:cNvSpPr/>
      </xdr:nvSpPr>
      <xdr:spPr>
        <a:xfrm>
          <a:off x="162687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116095</xdr:rowOff>
    </xdr:from>
    <xdr:ext cx="405111" cy="259045"/>
    <xdr:sp macro="" textlink="">
      <xdr:nvSpPr>
        <xdr:cNvPr id="437" name="【学校施設】&#10;有形固定資産減価償却率該当値テキスト"/>
        <xdr:cNvSpPr txBox="1"/>
      </xdr:nvSpPr>
      <xdr:spPr>
        <a:xfrm>
          <a:off x="16357600" y="97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157226</xdr:rowOff>
    </xdr:from>
    <xdr:to>
      <xdr:col>81</xdr:col>
      <xdr:colOff>101600</xdr:colOff>
      <xdr:row>58</xdr:row>
      <xdr:rowOff>87376</xdr:rowOff>
    </xdr:to>
    <xdr:sp macro="" textlink="">
      <xdr:nvSpPr>
        <xdr:cNvPr id="438" name="楕円 437"/>
        <xdr:cNvSpPr/>
      </xdr:nvSpPr>
      <xdr:spPr>
        <a:xfrm>
          <a:off x="15430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144018</xdr:rowOff>
    </xdr:from>
    <xdr:to>
      <xdr:col>85</xdr:col>
      <xdr:colOff>127000</xdr:colOff>
      <xdr:row>58</xdr:row>
      <xdr:rowOff>36576</xdr:rowOff>
    </xdr:to>
    <xdr:cxnSp macro="">
      <xdr:nvCxnSpPr>
        <xdr:cNvPr id="439" name="直線コネクタ 438"/>
        <xdr:cNvCxnSpPr/>
      </xdr:nvCxnSpPr>
      <xdr:spPr>
        <a:xfrm flipV="1">
          <a:off x="15481300" y="99166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40"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117619</xdr:rowOff>
    </xdr:from>
    <xdr:ext cx="405111" cy="259045"/>
    <xdr:sp macro="" textlink="">
      <xdr:nvSpPr>
        <xdr:cNvPr id="441" name="n_2aveValue【学校施設】&#10;有形固定資産減価償却率"/>
        <xdr:cNvSpPr txBox="1"/>
      </xdr:nvSpPr>
      <xdr:spPr>
        <a:xfrm>
          <a:off x="14389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103903</xdr:rowOff>
    </xdr:from>
    <xdr:ext cx="405111" cy="259045"/>
    <xdr:sp macro="" textlink="">
      <xdr:nvSpPr>
        <xdr:cNvPr id="442" name="n_1mainValue【学校施設】&#10;有形固定資産減価償却率"/>
        <xdr:cNvSpPr txBox="1"/>
      </xdr:nvSpPr>
      <xdr:spPr>
        <a:xfrm>
          <a:off x="152660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67" name="直線コネクタ 466"/>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68"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69" name="直線コネクタ 468"/>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70"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71" name="直線コネクタ 470"/>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99712</xdr:rowOff>
    </xdr:from>
    <xdr:ext cx="469744" cy="259045"/>
    <xdr:sp macro="" textlink="">
      <xdr:nvSpPr>
        <xdr:cNvPr id="472" name="【学校施設】&#10;一人当たり面積平均値テキスト"/>
        <xdr:cNvSpPr txBox="1"/>
      </xdr:nvSpPr>
      <xdr:spPr>
        <a:xfrm>
          <a:off x="22199600" y="1004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73" name="フローチャート: 判断 472"/>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74" name="フローチャート: 判断 473"/>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475" name="フローチャート: 判断 474"/>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481" name="楕円 480"/>
        <xdr:cNvSpPr/>
      </xdr:nvSpPr>
      <xdr:spPr>
        <a:xfrm>
          <a:off x="22110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165752</xdr:rowOff>
    </xdr:from>
    <xdr:ext cx="469744" cy="259045"/>
    <xdr:sp macro="" textlink="">
      <xdr:nvSpPr>
        <xdr:cNvPr id="482" name="【学校施設】&#10;一人当たり面積該当値テキスト"/>
        <xdr:cNvSpPr txBox="1"/>
      </xdr:nvSpPr>
      <xdr:spPr>
        <a:xfrm>
          <a:off x="22199600" y="102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29210</xdr:rowOff>
    </xdr:from>
    <xdr:to>
      <xdr:col>112</xdr:col>
      <xdr:colOff>38100</xdr:colOff>
      <xdr:row>60</xdr:row>
      <xdr:rowOff>130810</xdr:rowOff>
    </xdr:to>
    <xdr:sp macro="" textlink="">
      <xdr:nvSpPr>
        <xdr:cNvPr id="483" name="楕円 482"/>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66675</xdr:rowOff>
    </xdr:from>
    <xdr:to>
      <xdr:col>116</xdr:col>
      <xdr:colOff>63500</xdr:colOff>
      <xdr:row>60</xdr:row>
      <xdr:rowOff>80010</xdr:rowOff>
    </xdr:to>
    <xdr:cxnSp macro="">
      <xdr:nvCxnSpPr>
        <xdr:cNvPr id="484" name="直線コネクタ 483"/>
        <xdr:cNvCxnSpPr/>
      </xdr:nvCxnSpPr>
      <xdr:spPr>
        <a:xfrm flipV="1">
          <a:off x="21323300" y="103536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145432</xdr:rowOff>
    </xdr:from>
    <xdr:ext cx="469744" cy="259045"/>
    <xdr:sp macro="" textlink="">
      <xdr:nvSpPr>
        <xdr:cNvPr id="485"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486" name="n_2aveValue【学校施設】&#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121937</xdr:rowOff>
    </xdr:from>
    <xdr:ext cx="469744" cy="259045"/>
    <xdr:sp macro="" textlink="">
      <xdr:nvSpPr>
        <xdr:cNvPr id="487" name="n_1mainValue【学校施設】&#10;一人当たり面積"/>
        <xdr:cNvSpPr txBox="1"/>
      </xdr:nvSpPr>
      <xdr:spPr>
        <a:xfrm>
          <a:off x="210757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12" name="直線コネクタ 511"/>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13"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14" name="直線コネクタ 513"/>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46372</xdr:rowOff>
    </xdr:from>
    <xdr:ext cx="405111" cy="259045"/>
    <xdr:sp macro="" textlink="">
      <xdr:nvSpPr>
        <xdr:cNvPr id="517" name="【児童館】&#10;有形固定資産減価償却率平均値テキスト"/>
        <xdr:cNvSpPr txBox="1"/>
      </xdr:nvSpPr>
      <xdr:spPr>
        <a:xfrm>
          <a:off x="1635760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18" name="フローチャート: 判断 517"/>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19" name="フローチャート: 判断 518"/>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20" name="フローチャート: 判断 519"/>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526" name="楕円 525"/>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75582</xdr:rowOff>
    </xdr:from>
    <xdr:ext cx="405111" cy="259045"/>
    <xdr:sp macro="" textlink="">
      <xdr:nvSpPr>
        <xdr:cNvPr id="527" name="【児童館】&#10;有形固定資産減価償却率該当値テキスト"/>
        <xdr:cNvSpPr txBox="1"/>
      </xdr:nvSpPr>
      <xdr:spPr>
        <a:xfrm>
          <a:off x="16357600" y="1447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33020</xdr:rowOff>
    </xdr:from>
    <xdr:to>
      <xdr:col>81</xdr:col>
      <xdr:colOff>101600</xdr:colOff>
      <xdr:row>85</xdr:row>
      <xdr:rowOff>134620</xdr:rowOff>
    </xdr:to>
    <xdr:sp macro="" textlink="">
      <xdr:nvSpPr>
        <xdr:cNvPr id="528" name="楕円 527"/>
        <xdr:cNvSpPr/>
      </xdr:nvSpPr>
      <xdr:spPr>
        <a:xfrm>
          <a:off x="1543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83820</xdr:rowOff>
    </xdr:to>
    <xdr:cxnSp macro="">
      <xdr:nvCxnSpPr>
        <xdr:cNvPr id="529" name="直線コネクタ 528"/>
        <xdr:cNvCxnSpPr/>
      </xdr:nvCxnSpPr>
      <xdr:spPr>
        <a:xfrm flipV="1">
          <a:off x="15481300" y="146132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113047</xdr:rowOff>
    </xdr:from>
    <xdr:ext cx="405111" cy="259045"/>
    <xdr:sp macro="" textlink="">
      <xdr:nvSpPr>
        <xdr:cNvPr id="530" name="n_1aveValue【児童館】&#10;有形固定資産減価償却率"/>
        <xdr:cNvSpPr txBox="1"/>
      </xdr:nvSpPr>
      <xdr:spPr>
        <a:xfrm>
          <a:off x="152660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21607</xdr:rowOff>
    </xdr:from>
    <xdr:ext cx="405111" cy="259045"/>
    <xdr:sp macro="" textlink="">
      <xdr:nvSpPr>
        <xdr:cNvPr id="531" name="n_2aveValue【児童館】&#10;有形固定資産減価償却率"/>
        <xdr:cNvSpPr txBox="1"/>
      </xdr:nvSpPr>
      <xdr:spPr>
        <a:xfrm>
          <a:off x="14389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125747</xdr:rowOff>
    </xdr:from>
    <xdr:ext cx="405111" cy="259045"/>
    <xdr:sp macro="" textlink="">
      <xdr:nvSpPr>
        <xdr:cNvPr id="532" name="n_1mainValue【児童館】&#10;有形固定資産減価償却率"/>
        <xdr:cNvSpPr txBox="1"/>
      </xdr:nvSpPr>
      <xdr:spPr>
        <a:xfrm>
          <a:off x="15266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56" name="直線コネクタ 555"/>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7"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8" name="直線コネクタ 55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59"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60" name="直線コネクタ 559"/>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6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62" name="フローチャート: 判断 56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3" name="フローチャート: 判断 56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564" name="フローチャート: 判断 563"/>
        <xdr:cNvSpPr/>
      </xdr:nvSpPr>
      <xdr:spPr>
        <a:xfrm>
          <a:off x="2038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570" name="楕円 569"/>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571" name="【児童館】&#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572" name="楕円 571"/>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573" name="直線コネクタ 572"/>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7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575" name="n_2ave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576"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5" name="テキスト ボックス 5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7" name="テキスト ボックス 59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599" name="直線コネクタ 598"/>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00"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01" name="直線コネクタ 600"/>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02"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03" name="直線コネクタ 602"/>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604"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05" name="フローチャート: 判断 604"/>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6" name="フローチャート: 判断 605"/>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607" name="フローチャート: 判断 606"/>
        <xdr:cNvSpPr/>
      </xdr:nvSpPr>
      <xdr:spPr>
        <a:xfrm>
          <a:off x="14541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xdr:rowOff>
    </xdr:from>
    <xdr:to>
      <xdr:col>85</xdr:col>
      <xdr:colOff>177800</xdr:colOff>
      <xdr:row>103</xdr:row>
      <xdr:rowOff>106426</xdr:rowOff>
    </xdr:to>
    <xdr:sp macro="" textlink="">
      <xdr:nvSpPr>
        <xdr:cNvPr id="613" name="楕円 612"/>
        <xdr:cNvSpPr/>
      </xdr:nvSpPr>
      <xdr:spPr>
        <a:xfrm>
          <a:off x="16268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27703</xdr:rowOff>
    </xdr:from>
    <xdr:ext cx="405111" cy="259045"/>
    <xdr:sp macro="" textlink="">
      <xdr:nvSpPr>
        <xdr:cNvPr id="614" name="【公民館】&#10;有形固定資産減価償却率該当値テキスト"/>
        <xdr:cNvSpPr txBox="1"/>
      </xdr:nvSpPr>
      <xdr:spPr>
        <a:xfrm>
          <a:off x="16357600" y="1751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87122</xdr:rowOff>
    </xdr:from>
    <xdr:to>
      <xdr:col>81</xdr:col>
      <xdr:colOff>101600</xdr:colOff>
      <xdr:row>104</xdr:row>
      <xdr:rowOff>17272</xdr:rowOff>
    </xdr:to>
    <xdr:sp macro="" textlink="">
      <xdr:nvSpPr>
        <xdr:cNvPr id="615" name="楕円 614"/>
        <xdr:cNvSpPr/>
      </xdr:nvSpPr>
      <xdr:spPr>
        <a:xfrm>
          <a:off x="1543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55626</xdr:rowOff>
    </xdr:from>
    <xdr:to>
      <xdr:col>85</xdr:col>
      <xdr:colOff>127000</xdr:colOff>
      <xdr:row>103</xdr:row>
      <xdr:rowOff>137922</xdr:rowOff>
    </xdr:to>
    <xdr:cxnSp macro="">
      <xdr:nvCxnSpPr>
        <xdr:cNvPr id="616" name="直線コネクタ 615"/>
        <xdr:cNvCxnSpPr/>
      </xdr:nvCxnSpPr>
      <xdr:spPr>
        <a:xfrm flipV="1">
          <a:off x="15481300" y="177149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17"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56659</xdr:rowOff>
    </xdr:from>
    <xdr:ext cx="405111" cy="259045"/>
    <xdr:sp macro="" textlink="">
      <xdr:nvSpPr>
        <xdr:cNvPr id="618" name="n_2aveValue【公民館】&#10;有形固定資産減価償却率"/>
        <xdr:cNvSpPr txBox="1"/>
      </xdr:nvSpPr>
      <xdr:spPr>
        <a:xfrm>
          <a:off x="14389744" y="1823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33799</xdr:rowOff>
    </xdr:from>
    <xdr:ext cx="405111" cy="259045"/>
    <xdr:sp macro="" textlink="">
      <xdr:nvSpPr>
        <xdr:cNvPr id="619" name="n_1mainValue【公民館】&#10;有形固定資産減価償却率"/>
        <xdr:cNvSpPr txBox="1"/>
      </xdr:nvSpPr>
      <xdr:spPr>
        <a:xfrm>
          <a:off x="152660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0" name="直線コネクタ 6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1" name="テキスト ボックス 6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2" name="直線コネクタ 6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3" name="テキスト ボックス 6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4" name="直線コネクタ 6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5" name="テキスト ボックス 6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6" name="直線コネクタ 6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7" name="テキスト ボックス 6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41" name="直線コネクタ 640"/>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3" name="直線コネクタ 64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44"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45" name="直線コネクタ 644"/>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45990</xdr:rowOff>
    </xdr:from>
    <xdr:ext cx="469744" cy="259045"/>
    <xdr:sp macro="" textlink="">
      <xdr:nvSpPr>
        <xdr:cNvPr id="646" name="【公民館】&#10;一人当たり面積平均値テキスト"/>
        <xdr:cNvSpPr txBox="1"/>
      </xdr:nvSpPr>
      <xdr:spPr>
        <a:xfrm>
          <a:off x="22199600" y="17876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47" name="フローチャート: 判断 646"/>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48" name="フローチャート: 判断 647"/>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49" name="フローチャート: 判断 648"/>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655" name="楕円 654"/>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136923</xdr:rowOff>
    </xdr:from>
    <xdr:ext cx="469744" cy="259045"/>
    <xdr:sp macro="" textlink="">
      <xdr:nvSpPr>
        <xdr:cNvPr id="656" name="【公民館】&#10;一人当たり面積該当値テキスト"/>
        <xdr:cNvSpPr txBox="1"/>
      </xdr:nvSpPr>
      <xdr:spPr>
        <a:xfrm>
          <a:off x="22199600" y="183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657" name="楕円 656"/>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101346</xdr:rowOff>
    </xdr:to>
    <xdr:cxnSp macro="">
      <xdr:nvCxnSpPr>
        <xdr:cNvPr id="658" name="直線コネクタ 657"/>
        <xdr:cNvCxnSpPr/>
      </xdr:nvCxnSpPr>
      <xdr:spPr>
        <a:xfrm>
          <a:off x="21323300" y="1844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159529</xdr:rowOff>
    </xdr:from>
    <xdr:ext cx="469744" cy="259045"/>
    <xdr:sp macro="" textlink="">
      <xdr:nvSpPr>
        <xdr:cNvPr id="659"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660" name="n_2ave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661"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全体的に、固定資産減価償却率が高めであり、老朽化の進行、施設・設備更新が進んでいない。一人当たりの面積は、他団体と比べ少なめである。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認定こども園・幼稚園・保育所は、再編が進められており、民間代替施設への移行が進み、公立施設の建て替えも計画されていることから、減価償却率は大幅に低下する見込みである。</a:t>
          </a:r>
        </a:p>
        <a:p>
          <a:r>
            <a:rPr kumimoji="1" lang="ja-JP" altLang="en-US" sz="1300">
              <a:latin typeface="ＭＳ Ｐゴシック" panose="020B0600070205080204" pitchFamily="50" charset="-128"/>
              <a:ea typeface="ＭＳ Ｐゴシック" panose="020B0600070205080204" pitchFamily="50" charset="-128"/>
            </a:rPr>
            <a:t>学校施設は、統廃合を進めてきており、あわせて施設・設備の改修、更新計画を策定し計画的に事業に取り組んでおり、減価償却率は大幅に低下する見込みである。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他の施設等も、現在、個別施設計画を策定中であり、計画的に改修、更新に取り組むなど、公共資産マネジメントの推進に努めていく。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一人当たりの道路延長（</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データ）は誤りです。正しくは、</a:t>
          </a:r>
          <a:r>
            <a:rPr kumimoji="1" lang="en-US" altLang="ja-JP" sz="1300">
              <a:latin typeface="ＭＳ Ｐゴシック" panose="020B0600070205080204" pitchFamily="50" charset="-128"/>
              <a:ea typeface="ＭＳ Ｐゴシック" panose="020B0600070205080204" pitchFamily="50" charset="-128"/>
            </a:rPr>
            <a:t>7.502m</a:t>
          </a:r>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3" name="フローチャート: 判断 62"/>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69" name="楕円 68"/>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0"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1" name="楕円 70"/>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114300</xdr:rowOff>
    </xdr:to>
    <xdr:cxnSp macro="">
      <xdr:nvCxnSpPr>
        <xdr:cNvPr id="72" name="直線コネクタ 71"/>
        <xdr:cNvCxnSpPr/>
      </xdr:nvCxnSpPr>
      <xdr:spPr>
        <a:xfrm flipV="1">
          <a:off x="37973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89552</xdr:rowOff>
    </xdr:from>
    <xdr:ext cx="405111" cy="259045"/>
    <xdr:sp macro="" textlink="">
      <xdr:nvSpPr>
        <xdr:cNvPr id="7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4"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75" name="n_1mainValue【図書館】&#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0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4" name="楕円 11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1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6" name="楕円 115"/>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133350</xdr:rowOff>
    </xdr:to>
    <xdr:cxnSp macro="">
      <xdr:nvCxnSpPr>
        <xdr:cNvPr id="117" name="直線コネクタ 116"/>
        <xdr:cNvCxnSpPr/>
      </xdr:nvCxnSpPr>
      <xdr:spPr>
        <a:xfrm flipV="1">
          <a:off x="9639300" y="678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0"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0"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3" name="フローチャート: 判断 152"/>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59" name="楕円 158"/>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60" name="【体育館・プー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61" name="楕円 160"/>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36195</xdr:rowOff>
    </xdr:to>
    <xdr:cxnSp macro="">
      <xdr:nvCxnSpPr>
        <xdr:cNvPr id="162" name="直線コネクタ 161"/>
        <xdr:cNvCxnSpPr/>
      </xdr:nvCxnSpPr>
      <xdr:spPr>
        <a:xfrm flipV="1">
          <a:off x="3797300" y="1028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3"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4" name="n_2ave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103522</xdr:rowOff>
    </xdr:from>
    <xdr:ext cx="405111" cy="259045"/>
    <xdr:sp macro="" textlink="">
      <xdr:nvSpPr>
        <xdr:cNvPr id="165" name="n_1mainValue【体育館・プール】&#10;有形固定資産減価償却率"/>
        <xdr:cNvSpPr txBox="1"/>
      </xdr:nvSpPr>
      <xdr:spPr>
        <a:xfrm>
          <a:off x="3582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118127</xdr:rowOff>
    </xdr:from>
    <xdr:ext cx="469744" cy="259045"/>
    <xdr:sp macro="" textlink="">
      <xdr:nvSpPr>
        <xdr:cNvPr id="195" name="【体育館・プール】&#10;一人当たり面積平均値テキスト"/>
        <xdr:cNvSpPr txBox="1"/>
      </xdr:nvSpPr>
      <xdr:spPr>
        <a:xfrm>
          <a:off x="105156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146050</xdr:rowOff>
    </xdr:from>
    <xdr:to>
      <xdr:col>46</xdr:col>
      <xdr:colOff>38100</xdr:colOff>
      <xdr:row>62</xdr:row>
      <xdr:rowOff>76200</xdr:rowOff>
    </xdr:to>
    <xdr:sp macro="" textlink="">
      <xdr:nvSpPr>
        <xdr:cNvPr id="198" name="フローチャート: 判断 197"/>
        <xdr:cNvSpPr/>
      </xdr:nvSpPr>
      <xdr:spPr>
        <a:xfrm>
          <a:off x="8699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04" name="楕円 203"/>
        <xdr:cNvSpPr/>
      </xdr:nvSpPr>
      <xdr:spPr>
        <a:xfrm>
          <a:off x="10426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92727</xdr:rowOff>
    </xdr:from>
    <xdr:ext cx="469744" cy="259045"/>
    <xdr:sp macro="" textlink="">
      <xdr:nvSpPr>
        <xdr:cNvPr id="205" name="【体育館・プール】&#10;一人当たり面積該当値テキスト"/>
        <xdr:cNvSpPr txBox="1"/>
      </xdr:nvSpPr>
      <xdr:spPr>
        <a:xfrm>
          <a:off x="10515600"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127000</xdr:rowOff>
    </xdr:from>
    <xdr:to>
      <xdr:col>50</xdr:col>
      <xdr:colOff>165100</xdr:colOff>
      <xdr:row>61</xdr:row>
      <xdr:rowOff>57150</xdr:rowOff>
    </xdr:to>
    <xdr:sp macro="" textlink="">
      <xdr:nvSpPr>
        <xdr:cNvPr id="206" name="楕円 205"/>
        <xdr:cNvSpPr/>
      </xdr:nvSpPr>
      <xdr:spPr>
        <a:xfrm>
          <a:off x="9588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61</xdr:row>
      <xdr:rowOff>6350</xdr:rowOff>
    </xdr:to>
    <xdr:cxnSp macro="">
      <xdr:nvCxnSpPr>
        <xdr:cNvPr id="207" name="直線コネクタ 206"/>
        <xdr:cNvCxnSpPr/>
      </xdr:nvCxnSpPr>
      <xdr:spPr>
        <a:xfrm flipV="1">
          <a:off x="9639300" y="10452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29227</xdr:rowOff>
    </xdr:from>
    <xdr:ext cx="469744" cy="259045"/>
    <xdr:sp macro="" textlink="">
      <xdr:nvSpPr>
        <xdr:cNvPr id="208"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92727</xdr:rowOff>
    </xdr:from>
    <xdr:ext cx="469744" cy="259045"/>
    <xdr:sp macro="" textlink="">
      <xdr:nvSpPr>
        <xdr:cNvPr id="209" name="n_2aveValue【体育館・プール】&#10;一人当たり面積"/>
        <xdr:cNvSpPr txBox="1"/>
      </xdr:nvSpPr>
      <xdr:spPr>
        <a:xfrm>
          <a:off x="8515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48277</xdr:rowOff>
    </xdr:from>
    <xdr:ext cx="469744" cy="259045"/>
    <xdr:sp macro="" textlink="">
      <xdr:nvSpPr>
        <xdr:cNvPr id="210" name="n_1mainValue【体育館・プール】&#10;一人当たり面積"/>
        <xdr:cNvSpPr txBox="1"/>
      </xdr:nvSpPr>
      <xdr:spPr>
        <a:xfrm>
          <a:off x="93917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35" name="直線コネクタ 234"/>
        <xdr:cNvCxnSpPr/>
      </xdr:nvCxnSpPr>
      <xdr:spPr>
        <a:xfrm flipV="1">
          <a:off x="46348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36" name="【福祉施設】&#10;有形固定資産減価償却率最小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37" name="直線コネクタ 236"/>
        <xdr:cNvCxnSpPr/>
      </xdr:nvCxnSpPr>
      <xdr:spPr>
        <a:xfrm>
          <a:off x="4546600" y="1435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38" name="【福祉施設】&#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39" name="直線コネクタ 238"/>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40" name="【福祉施設】&#10;有形固定資産減価償却率平均値テキスト"/>
        <xdr:cNvSpPr txBox="1"/>
      </xdr:nvSpPr>
      <xdr:spPr>
        <a:xfrm>
          <a:off x="46736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41" name="フローチャート: 判断 240"/>
        <xdr:cNvSpPr/>
      </xdr:nvSpPr>
      <xdr:spPr>
        <a:xfrm>
          <a:off x="4584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42" name="フローチャート: 判断 241"/>
        <xdr:cNvSpPr/>
      </xdr:nvSpPr>
      <xdr:spPr>
        <a:xfrm>
          <a:off x="3746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158750</xdr:rowOff>
    </xdr:from>
    <xdr:to>
      <xdr:col>15</xdr:col>
      <xdr:colOff>101600</xdr:colOff>
      <xdr:row>85</xdr:row>
      <xdr:rowOff>88900</xdr:rowOff>
    </xdr:to>
    <xdr:sp macro="" textlink="">
      <xdr:nvSpPr>
        <xdr:cNvPr id="243" name="フローチャート: 判断 242"/>
        <xdr:cNvSpPr/>
      </xdr:nvSpPr>
      <xdr:spPr>
        <a:xfrm>
          <a:off x="2857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249" name="楕円 248"/>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250" name="【福祉施設】&#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51" name="楕円 250"/>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144780</xdr:rowOff>
    </xdr:to>
    <xdr:cxnSp macro="">
      <xdr:nvCxnSpPr>
        <xdr:cNvPr id="252" name="直線コネクタ 251"/>
        <xdr:cNvCxnSpPr/>
      </xdr:nvCxnSpPr>
      <xdr:spPr>
        <a:xfrm flipV="1">
          <a:off x="3797300" y="139407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99077</xdr:rowOff>
    </xdr:from>
    <xdr:ext cx="405111" cy="259045"/>
    <xdr:sp macro="" textlink="">
      <xdr:nvSpPr>
        <xdr:cNvPr id="253" name="n_1aveValue【福祉施設】&#10;有形固定資産減価償却率"/>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105427</xdr:rowOff>
    </xdr:from>
    <xdr:ext cx="405111" cy="259045"/>
    <xdr:sp macro="" textlink="">
      <xdr:nvSpPr>
        <xdr:cNvPr id="254"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255" name="n_1main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6" name="テキスト ボックス 26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80" name="直線コネクタ 279"/>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81"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82" name="直線コネクタ 281"/>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83"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84" name="直線コネクタ 283"/>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285" name="【福祉施設】&#10;一人当たり面積平均値テキスト"/>
        <xdr:cNvSpPr txBox="1"/>
      </xdr:nvSpPr>
      <xdr:spPr>
        <a:xfrm>
          <a:off x="10515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86" name="フローチャート: 判断 285"/>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87" name="フローチャート: 判断 286"/>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38100</xdr:rowOff>
    </xdr:from>
    <xdr:to>
      <xdr:col>46</xdr:col>
      <xdr:colOff>38100</xdr:colOff>
      <xdr:row>84</xdr:row>
      <xdr:rowOff>139700</xdr:rowOff>
    </xdr:to>
    <xdr:sp macro="" textlink="">
      <xdr:nvSpPr>
        <xdr:cNvPr id="288" name="フローチャート: 判断 287"/>
        <xdr:cNvSpPr/>
      </xdr:nvSpPr>
      <xdr:spPr>
        <a:xfrm>
          <a:off x="8699500" y="1443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101600</xdr:rowOff>
    </xdr:from>
    <xdr:to>
      <xdr:col>55</xdr:col>
      <xdr:colOff>50800</xdr:colOff>
      <xdr:row>87</xdr:row>
      <xdr:rowOff>31750</xdr:rowOff>
    </xdr:to>
    <xdr:sp macro="" textlink="">
      <xdr:nvSpPr>
        <xdr:cNvPr id="294" name="楕円 293"/>
        <xdr:cNvSpPr/>
      </xdr:nvSpPr>
      <xdr:spPr>
        <a:xfrm>
          <a:off x="10426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16527</xdr:rowOff>
    </xdr:from>
    <xdr:ext cx="469744" cy="259045"/>
    <xdr:sp macro="" textlink="">
      <xdr:nvSpPr>
        <xdr:cNvPr id="295" name="【福祉施設】&#10;一人当たり面積該当値テキスト"/>
        <xdr:cNvSpPr txBox="1"/>
      </xdr:nvSpPr>
      <xdr:spPr>
        <a:xfrm>
          <a:off x="10515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101600</xdr:rowOff>
    </xdr:from>
    <xdr:to>
      <xdr:col>50</xdr:col>
      <xdr:colOff>165100</xdr:colOff>
      <xdr:row>87</xdr:row>
      <xdr:rowOff>31750</xdr:rowOff>
    </xdr:to>
    <xdr:sp macro="" textlink="">
      <xdr:nvSpPr>
        <xdr:cNvPr id="296" name="楕円 295"/>
        <xdr:cNvSpPr/>
      </xdr:nvSpPr>
      <xdr:spPr>
        <a:xfrm>
          <a:off x="958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152400</xdr:rowOff>
    </xdr:from>
    <xdr:to>
      <xdr:col>55</xdr:col>
      <xdr:colOff>0</xdr:colOff>
      <xdr:row>86</xdr:row>
      <xdr:rowOff>152400</xdr:rowOff>
    </xdr:to>
    <xdr:cxnSp macro="">
      <xdr:nvCxnSpPr>
        <xdr:cNvPr id="297" name="直線コネクタ 296"/>
        <xdr:cNvCxnSpPr/>
      </xdr:nvCxnSpPr>
      <xdr:spPr>
        <a:xfrm>
          <a:off x="9639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298" name="n_1ave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299"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22877</xdr:rowOff>
    </xdr:from>
    <xdr:ext cx="469744" cy="259045"/>
    <xdr:sp macro="" textlink="">
      <xdr:nvSpPr>
        <xdr:cNvPr id="300" name="n_1mainValue【福祉施設】&#10;一人当たり面積"/>
        <xdr:cNvSpPr txBox="1"/>
      </xdr:nvSpPr>
      <xdr:spPr>
        <a:xfrm>
          <a:off x="9391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6" name="直線コネクタ 325"/>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8" name="直線コネクタ 32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9"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30" name="直線コネクタ 329"/>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31"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32" name="フローチャート: 判断 33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3" name="フローチャート: 判断 332"/>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165826</xdr:rowOff>
    </xdr:from>
    <xdr:to>
      <xdr:col>15</xdr:col>
      <xdr:colOff>101600</xdr:colOff>
      <xdr:row>105</xdr:row>
      <xdr:rowOff>95976</xdr:rowOff>
    </xdr:to>
    <xdr:sp macro="" textlink="">
      <xdr:nvSpPr>
        <xdr:cNvPr id="334" name="フローチャート: 判断 333"/>
        <xdr:cNvSpPr/>
      </xdr:nvSpPr>
      <xdr:spPr>
        <a:xfrm>
          <a:off x="2857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0" name="楕円 339"/>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341" name="【市民会館】&#10;有形固定資産減価償却率該当値テキスト"/>
        <xdr:cNvSpPr txBox="1"/>
      </xdr:nvSpPr>
      <xdr:spPr>
        <a:xfrm>
          <a:off x="4673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42" name="楕円 341"/>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41911</xdr:rowOff>
    </xdr:to>
    <xdr:cxnSp macro="">
      <xdr:nvCxnSpPr>
        <xdr:cNvPr id="343" name="直線コネクタ 342"/>
        <xdr:cNvCxnSpPr/>
      </xdr:nvCxnSpPr>
      <xdr:spPr>
        <a:xfrm flipV="1">
          <a:off x="3797300" y="178384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44"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112503</xdr:rowOff>
    </xdr:from>
    <xdr:ext cx="405111" cy="259045"/>
    <xdr:sp macro="" textlink="">
      <xdr:nvSpPr>
        <xdr:cNvPr id="345" name="n_2aveValue【市民会館】&#10;有形固定資産減価償却率"/>
        <xdr:cNvSpPr txBox="1"/>
      </xdr:nvSpPr>
      <xdr:spPr>
        <a:xfrm>
          <a:off x="2705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83838</xdr:rowOff>
    </xdr:from>
    <xdr:ext cx="405111" cy="259045"/>
    <xdr:sp macro="" textlink="">
      <xdr:nvSpPr>
        <xdr:cNvPr id="346" name="n_1mainValue【市民会館】&#10;有形固定資産減価償却率"/>
        <xdr:cNvSpPr txBox="1"/>
      </xdr:nvSpPr>
      <xdr:spPr>
        <a:xfrm>
          <a:off x="3582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8" name="テキスト ボックス 35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0" name="テキスト ボックス 35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2" name="テキスト ボックス 3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4" name="テキスト ボックス 36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6" name="テキスト ボックス 36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70" name="直線コネクタ 369"/>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71"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72" name="直線コネクタ 371"/>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3"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4" name="直線コネクタ 373"/>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75" name="【市民会館】&#10;一人当たり面積平均値テキスト"/>
        <xdr:cNvSpPr txBox="1"/>
      </xdr:nvSpPr>
      <xdr:spPr>
        <a:xfrm>
          <a:off x="1051560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6" name="フローチャート: 判断 375"/>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7" name="フローチャート: 判断 376"/>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78" name="フローチャート: 判断 377"/>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84" name="楕円 383"/>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xdr:rowOff>
    </xdr:from>
    <xdr:ext cx="469744" cy="259045"/>
    <xdr:sp macro="" textlink="">
      <xdr:nvSpPr>
        <xdr:cNvPr id="385" name="【市民会館】&#10;一人当たり面積該当値テキスト"/>
        <xdr:cNvSpPr txBox="1"/>
      </xdr:nvSpPr>
      <xdr:spPr>
        <a:xfrm>
          <a:off x="10515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86" name="楕円 385"/>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72389</xdr:rowOff>
    </xdr:to>
    <xdr:cxnSp macro="">
      <xdr:nvCxnSpPr>
        <xdr:cNvPr id="387" name="直線コネクタ 386"/>
        <xdr:cNvCxnSpPr/>
      </xdr:nvCxnSpPr>
      <xdr:spPr>
        <a:xfrm>
          <a:off x="9639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388"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389"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390"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16" name="直線コネクタ 415"/>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17"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18" name="直線コネクタ 417"/>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19"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20" name="直線コネクタ 419"/>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21"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2" name="フローチャート: 判断 421"/>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23" name="フローチャート: 判断 422"/>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24" name="フローチャート: 判断 423"/>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430" name="楕円 429"/>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167113</xdr:rowOff>
    </xdr:from>
    <xdr:ext cx="405111" cy="259045"/>
    <xdr:sp macro="" textlink="">
      <xdr:nvSpPr>
        <xdr:cNvPr id="431" name="【一般廃棄物処理施設】&#10;有形固定資産減価償却率該当値テキスト"/>
        <xdr:cNvSpPr txBox="1"/>
      </xdr:nvSpPr>
      <xdr:spPr>
        <a:xfrm>
          <a:off x="16357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432" name="楕円 431"/>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131717</xdr:rowOff>
    </xdr:to>
    <xdr:cxnSp macro="">
      <xdr:nvCxnSpPr>
        <xdr:cNvPr id="433" name="直線コネクタ 432"/>
        <xdr:cNvCxnSpPr/>
      </xdr:nvCxnSpPr>
      <xdr:spPr>
        <a:xfrm flipV="1">
          <a:off x="15481300" y="641168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434"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435" name="n_2aveValue【一般廃棄物処理施設】&#10;有形固定資産減価償却率"/>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436" name="n_1mainValue【一般廃棄物処理施設】&#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47" name="テキスト ボックス 44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48" name="直線コネクタ 4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49" name="テキスト ボックス 448"/>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0" name="直線コネクタ 4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1" name="テキスト ボックス 45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2" name="直線コネクタ 4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53" name="テキスト ボックス 45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4" name="直線コネクタ 4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5" name="テキスト ボックス 4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59" name="直線コネクタ 458"/>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60"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61" name="直線コネクタ 460"/>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62"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63" name="直線コネクタ 462"/>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38425</xdr:rowOff>
    </xdr:from>
    <xdr:ext cx="534377" cy="259045"/>
    <xdr:sp macro="" textlink="">
      <xdr:nvSpPr>
        <xdr:cNvPr id="464" name="【一般廃棄物処理施設】&#10;一人当たり有形固定資産（償却資産）額平均値テキスト"/>
        <xdr:cNvSpPr txBox="1"/>
      </xdr:nvSpPr>
      <xdr:spPr>
        <a:xfrm>
          <a:off x="22199600" y="603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65" name="フローチャート: 判断 464"/>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66" name="フローチャート: 判断 465"/>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155611</xdr:rowOff>
    </xdr:from>
    <xdr:to>
      <xdr:col>107</xdr:col>
      <xdr:colOff>101600</xdr:colOff>
      <xdr:row>40</xdr:row>
      <xdr:rowOff>85761</xdr:rowOff>
    </xdr:to>
    <xdr:sp macro="" textlink="">
      <xdr:nvSpPr>
        <xdr:cNvPr id="467" name="フローチャート: 判断 466"/>
        <xdr:cNvSpPr/>
      </xdr:nvSpPr>
      <xdr:spPr>
        <a:xfrm>
          <a:off x="20383500" y="684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65314</xdr:rowOff>
    </xdr:from>
    <xdr:to>
      <xdr:col>116</xdr:col>
      <xdr:colOff>114300</xdr:colOff>
      <xdr:row>38</xdr:row>
      <xdr:rowOff>166914</xdr:rowOff>
    </xdr:to>
    <xdr:sp macro="" textlink="">
      <xdr:nvSpPr>
        <xdr:cNvPr id="473" name="楕円 472"/>
        <xdr:cNvSpPr/>
      </xdr:nvSpPr>
      <xdr:spPr>
        <a:xfrm>
          <a:off x="22110700" y="65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43741</xdr:rowOff>
    </xdr:from>
    <xdr:ext cx="534377" cy="259045"/>
    <xdr:sp macro="" textlink="">
      <xdr:nvSpPr>
        <xdr:cNvPr id="474" name="【一般廃棄物処理施設】&#10;一人当たり有形固定資産（償却資産）額該当値テキスト"/>
        <xdr:cNvSpPr txBox="1"/>
      </xdr:nvSpPr>
      <xdr:spPr>
        <a:xfrm>
          <a:off x="22199600" y="65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72514</xdr:rowOff>
    </xdr:from>
    <xdr:to>
      <xdr:col>112</xdr:col>
      <xdr:colOff>38100</xdr:colOff>
      <xdr:row>39</xdr:row>
      <xdr:rowOff>2664</xdr:rowOff>
    </xdr:to>
    <xdr:sp macro="" textlink="">
      <xdr:nvSpPr>
        <xdr:cNvPr id="475" name="楕円 474"/>
        <xdr:cNvSpPr/>
      </xdr:nvSpPr>
      <xdr:spPr>
        <a:xfrm>
          <a:off x="21272500" y="65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116114</xdr:rowOff>
    </xdr:from>
    <xdr:to>
      <xdr:col>116</xdr:col>
      <xdr:colOff>63500</xdr:colOff>
      <xdr:row>38</xdr:row>
      <xdr:rowOff>123314</xdr:rowOff>
    </xdr:to>
    <xdr:cxnSp macro="">
      <xdr:nvCxnSpPr>
        <xdr:cNvPr id="476" name="直線コネクタ 475"/>
        <xdr:cNvCxnSpPr/>
      </xdr:nvCxnSpPr>
      <xdr:spPr>
        <a:xfrm flipV="1">
          <a:off x="21323300" y="6631214"/>
          <a:ext cx="8382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43880</xdr:rowOff>
    </xdr:from>
    <xdr:ext cx="534377" cy="259045"/>
    <xdr:sp macro="" textlink="">
      <xdr:nvSpPr>
        <xdr:cNvPr id="477" name="n_1aveValue【一般廃棄物処理施設】&#10;一人当たり有形固定資産（償却資産）額"/>
        <xdr:cNvSpPr txBox="1"/>
      </xdr:nvSpPr>
      <xdr:spPr>
        <a:xfrm>
          <a:off x="21043411" y="62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102288</xdr:rowOff>
    </xdr:from>
    <xdr:ext cx="534377" cy="259045"/>
    <xdr:sp macro="" textlink="">
      <xdr:nvSpPr>
        <xdr:cNvPr id="478" name="n_2aveValue【一般廃棄物処理施設】&#10;一人当たり有形固定資産（償却資産）額"/>
        <xdr:cNvSpPr txBox="1"/>
      </xdr:nvSpPr>
      <xdr:spPr>
        <a:xfrm>
          <a:off x="20167111" y="66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165241</xdr:rowOff>
    </xdr:from>
    <xdr:ext cx="534377" cy="259045"/>
    <xdr:sp macro="" textlink="">
      <xdr:nvSpPr>
        <xdr:cNvPr id="479" name="n_1mainValue【一般廃棄物処理施設】&#10;一人当たり有形固定資産（償却資産）額"/>
        <xdr:cNvSpPr txBox="1"/>
      </xdr:nvSpPr>
      <xdr:spPr>
        <a:xfrm>
          <a:off x="21043411" y="66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2" name="テキスト ボックス 4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04" name="直線コネクタ 503"/>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05"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06" name="直線コネクタ 505"/>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07"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08" name="直線コネクタ 507"/>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09"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10" name="フローチャート: 判断 509"/>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11" name="フローチャート: 判断 510"/>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xdr:rowOff>
    </xdr:from>
    <xdr:to>
      <xdr:col>76</xdr:col>
      <xdr:colOff>165100</xdr:colOff>
      <xdr:row>56</xdr:row>
      <xdr:rowOff>107950</xdr:rowOff>
    </xdr:to>
    <xdr:sp macro="" textlink="">
      <xdr:nvSpPr>
        <xdr:cNvPr id="512" name="フローチャート: 判断 511"/>
        <xdr:cNvSpPr/>
      </xdr:nvSpPr>
      <xdr:spPr>
        <a:xfrm>
          <a:off x="14541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xdr:rowOff>
    </xdr:from>
    <xdr:to>
      <xdr:col>85</xdr:col>
      <xdr:colOff>177800</xdr:colOff>
      <xdr:row>56</xdr:row>
      <xdr:rowOff>111760</xdr:rowOff>
    </xdr:to>
    <xdr:sp macro="" textlink="">
      <xdr:nvSpPr>
        <xdr:cNvPr id="518" name="楕円 517"/>
        <xdr:cNvSpPr/>
      </xdr:nvSpPr>
      <xdr:spPr>
        <a:xfrm>
          <a:off x="16268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123207</xdr:rowOff>
    </xdr:from>
    <xdr:ext cx="405111" cy="259045"/>
    <xdr:sp macro="" textlink="">
      <xdr:nvSpPr>
        <xdr:cNvPr id="519" name="【保健センター・保健所】&#10;有形固定資産減価償却率該当値テキスト"/>
        <xdr:cNvSpPr txBox="1"/>
      </xdr:nvSpPr>
      <xdr:spPr>
        <a:xfrm>
          <a:off x="16357600"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67310</xdr:rowOff>
    </xdr:from>
    <xdr:to>
      <xdr:col>81</xdr:col>
      <xdr:colOff>101600</xdr:colOff>
      <xdr:row>56</xdr:row>
      <xdr:rowOff>168910</xdr:rowOff>
    </xdr:to>
    <xdr:sp macro="" textlink="">
      <xdr:nvSpPr>
        <xdr:cNvPr id="520" name="楕円 519"/>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60960</xdr:rowOff>
    </xdr:from>
    <xdr:to>
      <xdr:col>85</xdr:col>
      <xdr:colOff>127000</xdr:colOff>
      <xdr:row>56</xdr:row>
      <xdr:rowOff>118110</xdr:rowOff>
    </xdr:to>
    <xdr:cxnSp macro="">
      <xdr:nvCxnSpPr>
        <xdr:cNvPr id="521" name="直線コネクタ 520"/>
        <xdr:cNvCxnSpPr/>
      </xdr:nvCxnSpPr>
      <xdr:spPr>
        <a:xfrm flipV="1">
          <a:off x="15481300" y="96621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22"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23" name="n_2aveValue【保健センター・保健所】&#10;有形固定資産減価償却率"/>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13987</xdr:rowOff>
    </xdr:from>
    <xdr:ext cx="405111" cy="259045"/>
    <xdr:sp macro="" textlink="">
      <xdr:nvSpPr>
        <xdr:cNvPr id="524" name="n_1mainValue【保健センター・保健所】&#10;有形固定資産減価償却率"/>
        <xdr:cNvSpPr txBox="1"/>
      </xdr:nvSpPr>
      <xdr:spPr>
        <a:xfrm>
          <a:off x="15266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50" name="直線コネクタ 549"/>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51"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52" name="直線コネクタ 551"/>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53"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54" name="直線コネクタ 553"/>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168020</xdr:rowOff>
    </xdr:from>
    <xdr:ext cx="469744" cy="259045"/>
    <xdr:sp macro="" textlink="">
      <xdr:nvSpPr>
        <xdr:cNvPr id="555" name="【保健センター・保健所】&#10;一人当たり面積平均値テキスト"/>
        <xdr:cNvSpPr txBox="1"/>
      </xdr:nvSpPr>
      <xdr:spPr>
        <a:xfrm>
          <a:off x="22199600" y="10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56" name="フローチャート: 判断 555"/>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57" name="フローチャート: 判断 556"/>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558" name="フローチャート: 判断 557"/>
        <xdr:cNvSpPr/>
      </xdr:nvSpPr>
      <xdr:spPr>
        <a:xfrm>
          <a:off x="20383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64" name="楕円 563"/>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565" name="【保健センター・保健所】&#10;一人当たり面積該当値テキスト"/>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66" name="楕円 565"/>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567" name="直線コネクタ 566"/>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568"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569" name="n_2aveValue【保健センター・保健所】&#10;一人当たり面積"/>
        <xdr:cNvSpPr txBox="1"/>
      </xdr:nvSpPr>
      <xdr:spPr>
        <a:xfrm>
          <a:off x="20199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70"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83" name="テキスト ボックス 58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93" name="テキスト ボックス 59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5" name="テキスト ボックス 59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97" name="直線コネクタ 596"/>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98"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99" name="直線コネクタ 598"/>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00"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01" name="直線コネクタ 600"/>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117946</xdr:rowOff>
    </xdr:from>
    <xdr:ext cx="405111" cy="259045"/>
    <xdr:sp macro="" textlink="">
      <xdr:nvSpPr>
        <xdr:cNvPr id="602" name="【消防施設】&#10;有形固定資産減価償却率平均値テキスト"/>
        <xdr:cNvSpPr txBox="1"/>
      </xdr:nvSpPr>
      <xdr:spPr>
        <a:xfrm>
          <a:off x="163576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03" name="フローチャート: 判断 602"/>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04" name="フローチャート: 判断 603"/>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05" name="フローチャート: 判断 604"/>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11" name="楕円 610"/>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9814</xdr:rowOff>
    </xdr:from>
    <xdr:ext cx="405111" cy="259045"/>
    <xdr:sp macro="" textlink="">
      <xdr:nvSpPr>
        <xdr:cNvPr id="612" name="【消防施設】&#10;有形固定資産減価償却率該当値テキスト"/>
        <xdr:cNvSpPr txBox="1"/>
      </xdr:nvSpPr>
      <xdr:spPr>
        <a:xfrm>
          <a:off x="16357600"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13" name="楕円 612"/>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121376</xdr:rowOff>
    </xdr:to>
    <xdr:cxnSp macro="">
      <xdr:nvCxnSpPr>
        <xdr:cNvPr id="614" name="直線コネクタ 613"/>
        <xdr:cNvCxnSpPr/>
      </xdr:nvCxnSpPr>
      <xdr:spPr>
        <a:xfrm flipV="1">
          <a:off x="15481300" y="139696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615"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16" name="n_2aveValue【消防施設】&#10;有形固定資産減価償却率"/>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163303</xdr:rowOff>
    </xdr:from>
    <xdr:ext cx="405111" cy="259045"/>
    <xdr:sp macro="" textlink="">
      <xdr:nvSpPr>
        <xdr:cNvPr id="617" name="n_1main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39" name="直線コネクタ 638"/>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40"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41" name="直線コネクタ 640"/>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42"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43" name="直線コネクタ 642"/>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4"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5" name="フローチャート: 判断 644"/>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46" name="フローチャート: 判断 645"/>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47" name="フローチャート: 判断 646"/>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53" name="楕円 652"/>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654"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655" name="楕円 654"/>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656" name="直線コネクタ 655"/>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100855</xdr:rowOff>
    </xdr:from>
    <xdr:ext cx="469744" cy="259045"/>
    <xdr:sp macro="" textlink="">
      <xdr:nvSpPr>
        <xdr:cNvPr id="657"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58" name="n_2aveValue【消防施設】&#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659"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1" name="テキスト ボックス 67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9" name="テキスト ボックス 6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83" name="直線コネクタ 682"/>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84"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85" name="直線コネクタ 684"/>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86"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87" name="直線コネクタ 686"/>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88"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89" name="フローチャート: 判断 688"/>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90" name="フローチャート: 判断 689"/>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91" name="フローチャート: 判断 69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97" name="楕円 696"/>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698" name="【庁舎】&#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38736</xdr:rowOff>
    </xdr:from>
    <xdr:to>
      <xdr:col>81</xdr:col>
      <xdr:colOff>101600</xdr:colOff>
      <xdr:row>100</xdr:row>
      <xdr:rowOff>140336</xdr:rowOff>
    </xdr:to>
    <xdr:sp macro="" textlink="">
      <xdr:nvSpPr>
        <xdr:cNvPr id="699" name="楕円 698"/>
        <xdr:cNvSpPr/>
      </xdr:nvSpPr>
      <xdr:spPr>
        <a:xfrm>
          <a:off x="15430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89536</xdr:rowOff>
    </xdr:from>
    <xdr:to>
      <xdr:col>85</xdr:col>
      <xdr:colOff>127000</xdr:colOff>
      <xdr:row>102</xdr:row>
      <xdr:rowOff>99061</xdr:rowOff>
    </xdr:to>
    <xdr:cxnSp macro="">
      <xdr:nvCxnSpPr>
        <xdr:cNvPr id="700" name="直線コネクタ 699"/>
        <xdr:cNvCxnSpPr/>
      </xdr:nvCxnSpPr>
      <xdr:spPr>
        <a:xfrm>
          <a:off x="15481300" y="17234536"/>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163847</xdr:rowOff>
    </xdr:from>
    <xdr:ext cx="405111" cy="259045"/>
    <xdr:sp macro="" textlink="">
      <xdr:nvSpPr>
        <xdr:cNvPr id="701"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02"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156863</xdr:rowOff>
    </xdr:from>
    <xdr:ext cx="405111" cy="259045"/>
    <xdr:sp macro="" textlink="">
      <xdr:nvSpPr>
        <xdr:cNvPr id="703" name="n_1mainValue【庁舎】&#10;有形固定資産減価償却率"/>
        <xdr:cNvSpPr txBox="1"/>
      </xdr:nvSpPr>
      <xdr:spPr>
        <a:xfrm>
          <a:off x="152660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730" name="直線コネクタ 729"/>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731"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732" name="直線コネクタ 731"/>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733"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734" name="直線コネクタ 733"/>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735" name="【庁舎】&#10;一人当たり面積平均値テキスト"/>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36" name="フローチャート: 判断 735"/>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737" name="フローチャート: 判断 736"/>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153307</xdr:rowOff>
    </xdr:from>
    <xdr:to>
      <xdr:col>107</xdr:col>
      <xdr:colOff>101600</xdr:colOff>
      <xdr:row>104</xdr:row>
      <xdr:rowOff>83457</xdr:rowOff>
    </xdr:to>
    <xdr:sp macro="" textlink="">
      <xdr:nvSpPr>
        <xdr:cNvPr id="738" name="フローチャート: 判断 737"/>
        <xdr:cNvSpPr/>
      </xdr:nvSpPr>
      <xdr:spPr>
        <a:xfrm>
          <a:off x="203835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107043</xdr:rowOff>
    </xdr:from>
    <xdr:to>
      <xdr:col>116</xdr:col>
      <xdr:colOff>114300</xdr:colOff>
      <xdr:row>103</xdr:row>
      <xdr:rowOff>37193</xdr:rowOff>
    </xdr:to>
    <xdr:sp macro="" textlink="">
      <xdr:nvSpPr>
        <xdr:cNvPr id="744" name="楕円 743"/>
        <xdr:cNvSpPr/>
      </xdr:nvSpPr>
      <xdr:spPr>
        <a:xfrm>
          <a:off x="22110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129920</xdr:rowOff>
    </xdr:from>
    <xdr:ext cx="469744" cy="259045"/>
    <xdr:sp macro="" textlink="">
      <xdr:nvSpPr>
        <xdr:cNvPr id="745" name="【庁舎】&#10;一人当たり面積該当値テキスト"/>
        <xdr:cNvSpPr txBox="1"/>
      </xdr:nvSpPr>
      <xdr:spPr>
        <a:xfrm>
          <a:off x="22199600" y="174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46" name="楕円 745"/>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157843</xdr:rowOff>
    </xdr:from>
    <xdr:to>
      <xdr:col>116</xdr:col>
      <xdr:colOff>63500</xdr:colOff>
      <xdr:row>104</xdr:row>
      <xdr:rowOff>152400</xdr:rowOff>
    </xdr:to>
    <xdr:cxnSp macro="">
      <xdr:nvCxnSpPr>
        <xdr:cNvPr id="747" name="直線コネクタ 746"/>
        <xdr:cNvCxnSpPr/>
      </xdr:nvCxnSpPr>
      <xdr:spPr>
        <a:xfrm flipV="1">
          <a:off x="21323300" y="17645743"/>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34670</xdr:rowOff>
    </xdr:from>
    <xdr:ext cx="469744" cy="259045"/>
    <xdr:sp macro="" textlink="">
      <xdr:nvSpPr>
        <xdr:cNvPr id="748" name="n_1aveValue【庁舎】&#10;一人当たり面積"/>
        <xdr:cNvSpPr txBox="1"/>
      </xdr:nvSpPr>
      <xdr:spPr>
        <a:xfrm>
          <a:off x="21075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99984</xdr:rowOff>
    </xdr:from>
    <xdr:ext cx="469744" cy="259045"/>
    <xdr:sp macro="" textlink="">
      <xdr:nvSpPr>
        <xdr:cNvPr id="749" name="n_2aveValue【庁舎】&#10;一人当たり面積"/>
        <xdr:cNvSpPr txBox="1"/>
      </xdr:nvSpPr>
      <xdr:spPr>
        <a:xfrm>
          <a:off x="201994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22877</xdr:rowOff>
    </xdr:from>
    <xdr:ext cx="469744" cy="259045"/>
    <xdr:sp macro="" textlink="">
      <xdr:nvSpPr>
        <xdr:cNvPr id="750" name="n_1mainValue【庁舎】&#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全体的に、固定資産減価償却率が高めであり、老朽化の進行、施設・設備更新が進んでいない。</a:t>
          </a:r>
        </a:p>
        <a:p>
          <a:r>
            <a:rPr kumimoji="1" lang="ja-JP" altLang="en-US" sz="1300">
              <a:latin typeface="ＭＳ Ｐゴシック" panose="020B0600070205080204" pitchFamily="50" charset="-128"/>
              <a:ea typeface="ＭＳ Ｐゴシック" panose="020B0600070205080204" pitchFamily="50" charset="-128"/>
            </a:rPr>
            <a:t>一人当たりの面積、他団体と比べ少なめである。</a:t>
          </a:r>
        </a:p>
        <a:p>
          <a:r>
            <a:rPr kumimoji="1" lang="ja-JP" altLang="en-US" sz="1300">
              <a:latin typeface="ＭＳ Ｐゴシック" panose="020B0600070205080204" pitchFamily="50" charset="-128"/>
              <a:ea typeface="ＭＳ Ｐゴシック" panose="020B0600070205080204" pitchFamily="50" charset="-128"/>
            </a:rPr>
            <a:t>庁舎の減価償却率は、平成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年度に新庁舎が竣工したことにより大幅に低下したものの、支所等は老朽化が進んでおり、現在策定中の個別施設計画に基づき、計画的に改修、更新に取り組む。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臨海部に日本有数の石油化学コンビナート群を擁しており、これら企業からの償却資産等の固定資産税や法人市民税等の税収により、財政力指数は類似団体と比較し上位に位置している。近年は市税が減少傾向にあることから、財政力指数も逓減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年度決算においては、歳入面で石油化学工業などの企業業績の改善等により市税が大幅に増加したことから、前年度から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となった。平成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年度に市制施行以来はじめて普通交付税交付団体となり、平成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年度まで交付団体であったが、前述の市税の増加等により、平成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年度から再び不交付団体となった。しかしながら、依然厳しい財政状況であることに変わりはないため、市原市行財政改革大綱による歳入確保や歳出の抑制による財政基盤の強化に取り組む。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108857</xdr:rowOff>
    </xdr:from>
    <xdr:to>
      <xdr:col>23</xdr:col>
      <xdr:colOff>133350</xdr:colOff>
      <xdr:row>39</xdr:row>
      <xdr:rowOff>126093</xdr:rowOff>
    </xdr:to>
    <xdr:cxnSp macro="">
      <xdr:nvCxnSpPr>
        <xdr:cNvPr id="71" name="直線コネクタ 70"/>
        <xdr:cNvCxnSpPr/>
      </xdr:nvCxnSpPr>
      <xdr:spPr>
        <a:xfrm flipV="1">
          <a:off x="4114800" y="67954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4" name="直線コネクタ 73"/>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7" name="直線コネクタ 76"/>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108857</xdr:rowOff>
    </xdr:from>
    <xdr:to>
      <xdr:col>11</xdr:col>
      <xdr:colOff>31750</xdr:colOff>
      <xdr:row>39</xdr:row>
      <xdr:rowOff>126093</xdr:rowOff>
    </xdr:to>
    <xdr:cxnSp macro="">
      <xdr:nvCxnSpPr>
        <xdr:cNvPr id="80" name="直線コネクタ 79"/>
        <xdr:cNvCxnSpPr/>
      </xdr:nvCxnSpPr>
      <xdr:spPr>
        <a:xfrm>
          <a:off x="1447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58057</xdr:rowOff>
    </xdr:from>
    <xdr:to>
      <xdr:col>23</xdr:col>
      <xdr:colOff>184150</xdr:colOff>
      <xdr:row>39</xdr:row>
      <xdr:rowOff>159657</xdr:rowOff>
    </xdr:to>
    <xdr:sp macro="" textlink="">
      <xdr:nvSpPr>
        <xdr:cNvPr id="90" name="楕円 89"/>
        <xdr:cNvSpPr/>
      </xdr:nvSpPr>
      <xdr:spPr>
        <a:xfrm>
          <a:off x="4902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74584</xdr:rowOff>
    </xdr:from>
    <xdr:ext cx="762000" cy="259045"/>
    <xdr:sp macro="" textlink="">
      <xdr:nvSpPr>
        <xdr:cNvPr id="91" name="財政力該当値テキスト"/>
        <xdr:cNvSpPr txBox="1"/>
      </xdr:nvSpPr>
      <xdr:spPr>
        <a:xfrm>
          <a:off x="50419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5" name="テキスト ボックス 94"/>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7" name="テキスト ボックス 96"/>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58057</xdr:rowOff>
    </xdr:from>
    <xdr:to>
      <xdr:col>7</xdr:col>
      <xdr:colOff>31750</xdr:colOff>
      <xdr:row>39</xdr:row>
      <xdr:rowOff>159657</xdr:rowOff>
    </xdr:to>
    <xdr:sp macro="" textlink="">
      <xdr:nvSpPr>
        <xdr:cNvPr id="98" name="楕円 97"/>
        <xdr:cNvSpPr/>
      </xdr:nvSpPr>
      <xdr:spPr>
        <a:xfrm>
          <a:off x="1397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169834</xdr:rowOff>
    </xdr:from>
    <xdr:ext cx="762000" cy="259045"/>
    <xdr:sp macro="" textlink="">
      <xdr:nvSpPr>
        <xdr:cNvPr id="99" name="テキスト ボックス 98"/>
        <xdr:cNvSpPr txBox="1"/>
      </xdr:nvSpPr>
      <xdr:spPr>
        <a:xfrm>
          <a:off x="1066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分子の経常経費充当一般財源が、繰出金などの増により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latin typeface="ＭＳ Ｐゴシック" panose="020B0600070205080204" pitchFamily="50" charset="-128"/>
              <a:ea typeface="ＭＳ Ｐゴシック" panose="020B0600070205080204" pitchFamily="50" charset="-128"/>
            </a:rPr>
            <a:t>分母の経常一般財源が、市税の増加などにより</a:t>
          </a:r>
          <a:r>
            <a:rPr kumimoji="1" lang="en-US" altLang="ja-JP" sz="1100">
              <a:latin typeface="ＭＳ Ｐゴシック" panose="020B0600070205080204" pitchFamily="50" charset="-128"/>
              <a:ea typeface="ＭＳ Ｐゴシック" panose="020B0600070205080204" pitchFamily="50" charset="-128"/>
            </a:rPr>
            <a:t>18.2</a:t>
          </a:r>
          <a:r>
            <a:rPr kumimoji="1" lang="ja-JP" altLang="en-US" sz="1100">
              <a:latin typeface="ＭＳ Ｐゴシック" panose="020B0600070205080204" pitchFamily="50" charset="-128"/>
              <a:ea typeface="ＭＳ Ｐゴシック" panose="020B0600070205080204" pitchFamily="50" charset="-128"/>
            </a:rPr>
            <a:t>億円増加したことから、</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90.4</a:t>
          </a:r>
          <a:r>
            <a:rPr kumimoji="1" lang="ja-JP" altLang="en-US" sz="1100">
              <a:latin typeface="ＭＳ Ｐゴシック" panose="020B0600070205080204" pitchFamily="50" charset="-128"/>
              <a:ea typeface="ＭＳ Ｐゴシック" panose="020B0600070205080204" pitchFamily="50" charset="-128"/>
            </a:rPr>
            <a:t>％となった。平成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年度に市制施行以来はじめて</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a:t>
          </a:r>
          <a:r>
            <a:rPr kumimoji="1" lang="en-US" altLang="ja-JP" sz="1100">
              <a:latin typeface="ＭＳ Ｐゴシック" panose="020B0600070205080204" pitchFamily="50" charset="-128"/>
              <a:ea typeface="ＭＳ Ｐゴシック" panose="020B0600070205080204" pitchFamily="50" charset="-128"/>
            </a:rPr>
            <a:t>91.9</a:t>
          </a:r>
          <a:r>
            <a:rPr kumimoji="1" lang="ja-JP" altLang="en-US" sz="1100">
              <a:latin typeface="ＭＳ Ｐゴシック" panose="020B0600070205080204" pitchFamily="50" charset="-128"/>
              <a:ea typeface="ＭＳ Ｐゴシック" panose="020B0600070205080204" pitchFamily="50" charset="-128"/>
            </a:rPr>
            <a:t>％となってから、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年連続で</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台を推移しており、財政の硬直化が進行している。財政硬直化の主要因となる扶助費については、高齢化の進行等により今後も増加が見込まれることから、法令等に係るものを除き、制度のあり方、所得制限の導入などの視点から見直しを行い、その抑制を図る。本数値については常に注視するとともに、経常経費の削減を図るべく、事務事業の徹底した見直しや民間活力の積極的な活用など柔軟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162983</xdr:rowOff>
    </xdr:to>
    <xdr:cxnSp macro="">
      <xdr:nvCxnSpPr>
        <xdr:cNvPr id="134" name="直線コネクタ 133"/>
        <xdr:cNvCxnSpPr/>
      </xdr:nvCxnSpPr>
      <xdr:spPr>
        <a:xfrm flipV="1">
          <a:off x="4114800" y="1122934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162983</xdr:rowOff>
    </xdr:to>
    <xdr:cxnSp macro="">
      <xdr:nvCxnSpPr>
        <xdr:cNvPr id="137" name="直線コネクタ 136"/>
        <xdr:cNvCxnSpPr/>
      </xdr:nvCxnSpPr>
      <xdr:spPr>
        <a:xfrm>
          <a:off x="3225800" y="113902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67</xdr:row>
      <xdr:rowOff>112183</xdr:rowOff>
    </xdr:to>
    <xdr:cxnSp macro="">
      <xdr:nvCxnSpPr>
        <xdr:cNvPr id="140" name="直線コネクタ 139"/>
        <xdr:cNvCxnSpPr/>
      </xdr:nvCxnSpPr>
      <xdr:spPr>
        <a:xfrm flipV="1">
          <a:off x="2336800" y="1139020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1" name="フローチャート: 判断 140"/>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2" name="テキスト ボックス 141"/>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67</xdr:row>
      <xdr:rowOff>112183</xdr:rowOff>
    </xdr:to>
    <xdr:cxnSp macro="">
      <xdr:nvCxnSpPr>
        <xdr:cNvPr id="143" name="直線コネクタ 142"/>
        <xdr:cNvCxnSpPr/>
      </xdr:nvCxnSpPr>
      <xdr:spPr>
        <a:xfrm>
          <a:off x="1447800" y="1134999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5" name="テキスト ボックス 144"/>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47" name="テキスト ボックス 146"/>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3" name="楕円 152"/>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4"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macro="" textlink="">
      <xdr:nvSpPr>
        <xdr:cNvPr id="155" name="楕円 154"/>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56" name="テキスト ボックス 155"/>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7" name="楕円 156"/>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8" name="テキスト ボックス 157"/>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61383</xdr:rowOff>
    </xdr:from>
    <xdr:to>
      <xdr:col>11</xdr:col>
      <xdr:colOff>82550</xdr:colOff>
      <xdr:row>67</xdr:row>
      <xdr:rowOff>162983</xdr:rowOff>
    </xdr:to>
    <xdr:sp macro="" textlink="">
      <xdr:nvSpPr>
        <xdr:cNvPr id="159" name="楕円 158"/>
        <xdr:cNvSpPr/>
      </xdr:nvSpPr>
      <xdr:spPr>
        <a:xfrm>
          <a:off x="2286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147760</xdr:rowOff>
    </xdr:from>
    <xdr:ext cx="762000" cy="259045"/>
    <xdr:sp macro="" textlink="">
      <xdr:nvSpPr>
        <xdr:cNvPr id="160" name="テキスト ボックス 159"/>
        <xdr:cNvSpPr txBox="1"/>
      </xdr:nvSpPr>
      <xdr:spPr>
        <a:xfrm>
          <a:off x="1955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1" name="楕円 160"/>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2" name="テキスト ボックス 161"/>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人件費は定員管理の適正化推進等により国政調査などにより一時的に増加した平成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年度を除き平成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年度以降減少を続けているが、平成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年度は人事院勧告の反映及び職員数の増などにより前年度比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％の増となっている。物件費については、児童クラブや図書館運営費用の増などから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増となった。また、本市は市域が広大なため、維持補修費が類似団体と比較して高い割合で推移している。支所業務などによる施設の維持管理に係る費用の抑制は難しい面もあるが、公共施設の集約化等の対応を図り、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10829</xdr:rowOff>
    </xdr:from>
    <xdr:to>
      <xdr:col>23</xdr:col>
      <xdr:colOff>133350</xdr:colOff>
      <xdr:row>85</xdr:row>
      <xdr:rowOff>44828</xdr:rowOff>
    </xdr:to>
    <xdr:cxnSp macro="">
      <xdr:nvCxnSpPr>
        <xdr:cNvPr id="195" name="直線コネクタ 194"/>
        <xdr:cNvCxnSpPr/>
      </xdr:nvCxnSpPr>
      <xdr:spPr>
        <a:xfrm>
          <a:off x="4114800" y="14584079"/>
          <a:ext cx="838200" cy="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10829</xdr:rowOff>
    </xdr:from>
    <xdr:to>
      <xdr:col>19</xdr:col>
      <xdr:colOff>133350</xdr:colOff>
      <xdr:row>85</xdr:row>
      <xdr:rowOff>30665</xdr:rowOff>
    </xdr:to>
    <xdr:cxnSp macro="">
      <xdr:nvCxnSpPr>
        <xdr:cNvPr id="198" name="直線コネクタ 197"/>
        <xdr:cNvCxnSpPr/>
      </xdr:nvCxnSpPr>
      <xdr:spPr>
        <a:xfrm flipV="1">
          <a:off x="3225800" y="14584079"/>
          <a:ext cx="8890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170238</xdr:rowOff>
    </xdr:from>
    <xdr:to>
      <xdr:col>15</xdr:col>
      <xdr:colOff>82550</xdr:colOff>
      <xdr:row>85</xdr:row>
      <xdr:rowOff>30665</xdr:rowOff>
    </xdr:to>
    <xdr:cxnSp macro="">
      <xdr:nvCxnSpPr>
        <xdr:cNvPr id="201" name="直線コネクタ 200"/>
        <xdr:cNvCxnSpPr/>
      </xdr:nvCxnSpPr>
      <xdr:spPr>
        <a:xfrm>
          <a:off x="2336800" y="14572038"/>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132831</xdr:rowOff>
    </xdr:from>
    <xdr:to>
      <xdr:col>15</xdr:col>
      <xdr:colOff>133350</xdr:colOff>
      <xdr:row>85</xdr:row>
      <xdr:rowOff>62981</xdr:rowOff>
    </xdr:to>
    <xdr:sp macro="" textlink="">
      <xdr:nvSpPr>
        <xdr:cNvPr id="202" name="フローチャート: 判断 201"/>
        <xdr:cNvSpPr/>
      </xdr:nvSpPr>
      <xdr:spPr>
        <a:xfrm>
          <a:off x="3175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73158</xdr:rowOff>
    </xdr:from>
    <xdr:ext cx="762000" cy="259045"/>
    <xdr:sp macro="" textlink="">
      <xdr:nvSpPr>
        <xdr:cNvPr id="203" name="テキスト ボックス 202"/>
        <xdr:cNvSpPr txBox="1"/>
      </xdr:nvSpPr>
      <xdr:spPr>
        <a:xfrm>
          <a:off x="2844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90658</xdr:rowOff>
    </xdr:from>
    <xdr:to>
      <xdr:col>11</xdr:col>
      <xdr:colOff>31750</xdr:colOff>
      <xdr:row>84</xdr:row>
      <xdr:rowOff>170238</xdr:rowOff>
    </xdr:to>
    <xdr:cxnSp macro="">
      <xdr:nvCxnSpPr>
        <xdr:cNvPr id="204" name="直線コネクタ 203"/>
        <xdr:cNvCxnSpPr/>
      </xdr:nvCxnSpPr>
      <xdr:spPr>
        <a:xfrm>
          <a:off x="1447800" y="14492458"/>
          <a:ext cx="889000" cy="7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165478</xdr:rowOff>
    </xdr:from>
    <xdr:to>
      <xdr:col>23</xdr:col>
      <xdr:colOff>184150</xdr:colOff>
      <xdr:row>85</xdr:row>
      <xdr:rowOff>95628</xdr:rowOff>
    </xdr:to>
    <xdr:sp macro="" textlink="">
      <xdr:nvSpPr>
        <xdr:cNvPr id="214" name="楕円 213"/>
        <xdr:cNvSpPr/>
      </xdr:nvSpPr>
      <xdr:spPr>
        <a:xfrm>
          <a:off x="4902200" y="145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10555</xdr:rowOff>
    </xdr:from>
    <xdr:ext cx="762000" cy="259045"/>
    <xdr:sp macro="" textlink="">
      <xdr:nvSpPr>
        <xdr:cNvPr id="215" name="人件費・物件費等の状況該当値テキスト"/>
        <xdr:cNvSpPr txBox="1"/>
      </xdr:nvSpPr>
      <xdr:spPr>
        <a:xfrm>
          <a:off x="5041900" y="1441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131479</xdr:rowOff>
    </xdr:from>
    <xdr:to>
      <xdr:col>19</xdr:col>
      <xdr:colOff>184150</xdr:colOff>
      <xdr:row>85</xdr:row>
      <xdr:rowOff>61629</xdr:rowOff>
    </xdr:to>
    <xdr:sp macro="" textlink="">
      <xdr:nvSpPr>
        <xdr:cNvPr id="216" name="楕円 215"/>
        <xdr:cNvSpPr/>
      </xdr:nvSpPr>
      <xdr:spPr>
        <a:xfrm>
          <a:off x="4064000" y="145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71806</xdr:rowOff>
    </xdr:from>
    <xdr:ext cx="736600" cy="259045"/>
    <xdr:sp macro="" textlink="">
      <xdr:nvSpPr>
        <xdr:cNvPr id="217" name="テキスト ボックス 216"/>
        <xdr:cNvSpPr txBox="1"/>
      </xdr:nvSpPr>
      <xdr:spPr>
        <a:xfrm>
          <a:off x="3733800" y="1430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151315</xdr:rowOff>
    </xdr:from>
    <xdr:to>
      <xdr:col>15</xdr:col>
      <xdr:colOff>133350</xdr:colOff>
      <xdr:row>85</xdr:row>
      <xdr:rowOff>81465</xdr:rowOff>
    </xdr:to>
    <xdr:sp macro="" textlink="">
      <xdr:nvSpPr>
        <xdr:cNvPr id="218" name="楕円 217"/>
        <xdr:cNvSpPr/>
      </xdr:nvSpPr>
      <xdr:spPr>
        <a:xfrm>
          <a:off x="3175000" y="145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66242</xdr:rowOff>
    </xdr:from>
    <xdr:ext cx="762000" cy="259045"/>
    <xdr:sp macro="" textlink="">
      <xdr:nvSpPr>
        <xdr:cNvPr id="219" name="テキスト ボックス 218"/>
        <xdr:cNvSpPr txBox="1"/>
      </xdr:nvSpPr>
      <xdr:spPr>
        <a:xfrm>
          <a:off x="2844800" y="1463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119438</xdr:rowOff>
    </xdr:from>
    <xdr:to>
      <xdr:col>11</xdr:col>
      <xdr:colOff>82550</xdr:colOff>
      <xdr:row>85</xdr:row>
      <xdr:rowOff>49588</xdr:rowOff>
    </xdr:to>
    <xdr:sp macro="" textlink="">
      <xdr:nvSpPr>
        <xdr:cNvPr id="220" name="楕円 219"/>
        <xdr:cNvSpPr/>
      </xdr:nvSpPr>
      <xdr:spPr>
        <a:xfrm>
          <a:off x="2286000" y="14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59765</xdr:rowOff>
    </xdr:from>
    <xdr:ext cx="762000" cy="259045"/>
    <xdr:sp macro="" textlink="">
      <xdr:nvSpPr>
        <xdr:cNvPr id="221" name="テキスト ボックス 220"/>
        <xdr:cNvSpPr txBox="1"/>
      </xdr:nvSpPr>
      <xdr:spPr>
        <a:xfrm>
          <a:off x="1955800" y="14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39858</xdr:rowOff>
    </xdr:from>
    <xdr:to>
      <xdr:col>7</xdr:col>
      <xdr:colOff>31750</xdr:colOff>
      <xdr:row>84</xdr:row>
      <xdr:rowOff>141458</xdr:rowOff>
    </xdr:to>
    <xdr:sp macro="" textlink="">
      <xdr:nvSpPr>
        <xdr:cNvPr id="222" name="楕円 221"/>
        <xdr:cNvSpPr/>
      </xdr:nvSpPr>
      <xdr:spPr>
        <a:xfrm>
          <a:off x="1397000" y="144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151635</xdr:rowOff>
    </xdr:from>
    <xdr:ext cx="762000" cy="259045"/>
    <xdr:sp macro="" textlink="">
      <xdr:nvSpPr>
        <xdr:cNvPr id="223" name="テキスト ボックス 222"/>
        <xdr:cNvSpPr txBox="1"/>
      </xdr:nvSpPr>
      <xdr:spPr>
        <a:xfrm>
          <a:off x="1066800" y="1421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国家公務員との昇給時期相違による現給保障額の差等により平成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ポイント減少し、その後も人事院勧告に準拠した給与改正を行うとともに、給料表の継足し部分の一部廃止や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最高号給が国より大きい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級における昇給の上限設定、特別昇給の廃止等の適正化に努め、継続的に減少している。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しかしながら、依然、国家公務員を上回っているため、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引き続き人事管理や人事院勧告に準拠した給与制度の見直し等により、適正化に努めていく。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数値が未確定であるため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数値が記載されてい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34471</xdr:rowOff>
    </xdr:to>
    <xdr:cxnSp macro="">
      <xdr:nvCxnSpPr>
        <xdr:cNvPr id="254" name="直線コネクタ 253"/>
        <xdr:cNvCxnSpPr/>
      </xdr:nvCxnSpPr>
      <xdr:spPr>
        <a:xfrm flipV="1">
          <a:off x="17018000" y="1388110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6548</xdr:rowOff>
    </xdr:from>
    <xdr:ext cx="762000" cy="259045"/>
    <xdr:sp macro="" textlink="">
      <xdr:nvSpPr>
        <xdr:cNvPr id="255"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34471</xdr:rowOff>
    </xdr:from>
    <xdr:to>
      <xdr:col>81</xdr:col>
      <xdr:colOff>133350</xdr:colOff>
      <xdr:row>88</xdr:row>
      <xdr:rowOff>34471</xdr:rowOff>
    </xdr:to>
    <xdr:cxnSp macro="">
      <xdr:nvCxnSpPr>
        <xdr:cNvPr id="256" name="直線コネクタ 255"/>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0"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119743</xdr:rowOff>
    </xdr:to>
    <xdr:cxnSp macro="">
      <xdr:nvCxnSpPr>
        <xdr:cNvPr id="262" name="直線コネクタ 261"/>
        <xdr:cNvCxnSpPr/>
      </xdr:nvCxnSpPr>
      <xdr:spPr>
        <a:xfrm flipV="1">
          <a:off x="15290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3" name="フローチャート: 判断 262"/>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4" name="テキスト ボックス 263"/>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136979</xdr:rowOff>
    </xdr:to>
    <xdr:cxnSp macro="">
      <xdr:nvCxnSpPr>
        <xdr:cNvPr id="265" name="直線コネクタ 264"/>
        <xdr:cNvCxnSpPr/>
      </xdr:nvCxnSpPr>
      <xdr:spPr>
        <a:xfrm flipV="1">
          <a:off x="14401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6" name="フローチャート: 判断 265"/>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7" name="テキスト ボックス 266"/>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907</xdr:rowOff>
    </xdr:to>
    <xdr:cxnSp macro="">
      <xdr:nvCxnSpPr>
        <xdr:cNvPr id="268" name="直線コネクタ 267"/>
        <xdr:cNvCxnSpPr/>
      </xdr:nvCxnSpPr>
      <xdr:spPr>
        <a:xfrm flipV="1">
          <a:off x="13512800" y="15053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2" name="楕円 281"/>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3" name="テキスト ボックス 282"/>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4" name="楕円 283"/>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5" name="テキスト ボックス 284"/>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6" name="楕円 285"/>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7" name="テキスト ボックス 286"/>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本市の人口千人当たりの職員数については、類似団体の平均と比較し、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人超過しているが、本市の広域性により、土木部門及び消防部門において職員数が超過していることが原因として挙げられるため、本市の行政サービスを実施するための適正な職員数であると分析する。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よって、今後の人口減少や厳しい財政状況を見据え、中長期的な視点で人件費の適正化を図るため、毎年度の定員・組織管理を着実に行う。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7" name="直線コネクタ 316"/>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8"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9" name="直線コネクタ 318"/>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0"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1" name="直線コネクタ 320"/>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63500</xdr:rowOff>
    </xdr:from>
    <xdr:to>
      <xdr:col>81</xdr:col>
      <xdr:colOff>44450</xdr:colOff>
      <xdr:row>64</xdr:row>
      <xdr:rowOff>75565</xdr:rowOff>
    </xdr:to>
    <xdr:cxnSp macro="">
      <xdr:nvCxnSpPr>
        <xdr:cNvPr id="322" name="直線コネクタ 321"/>
        <xdr:cNvCxnSpPr/>
      </xdr:nvCxnSpPr>
      <xdr:spPr>
        <a:xfrm>
          <a:off x="16179800" y="1103630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3"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4" name="フローチャート: 判断 323"/>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43392</xdr:rowOff>
    </xdr:from>
    <xdr:to>
      <xdr:col>77</xdr:col>
      <xdr:colOff>44450</xdr:colOff>
      <xdr:row>64</xdr:row>
      <xdr:rowOff>63500</xdr:rowOff>
    </xdr:to>
    <xdr:cxnSp macro="">
      <xdr:nvCxnSpPr>
        <xdr:cNvPr id="325" name="直線コネクタ 324"/>
        <xdr:cNvCxnSpPr/>
      </xdr:nvCxnSpPr>
      <xdr:spPr>
        <a:xfrm>
          <a:off x="15290800" y="1101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6" name="フローチャート: 判断 325"/>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7" name="テキスト ボックス 326"/>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35348</xdr:rowOff>
    </xdr:from>
    <xdr:to>
      <xdr:col>72</xdr:col>
      <xdr:colOff>203200</xdr:colOff>
      <xdr:row>64</xdr:row>
      <xdr:rowOff>43392</xdr:rowOff>
    </xdr:to>
    <xdr:cxnSp macro="">
      <xdr:nvCxnSpPr>
        <xdr:cNvPr id="328" name="直線コネクタ 327"/>
        <xdr:cNvCxnSpPr/>
      </xdr:nvCxnSpPr>
      <xdr:spPr>
        <a:xfrm>
          <a:off x="14401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57996</xdr:rowOff>
    </xdr:from>
    <xdr:to>
      <xdr:col>73</xdr:col>
      <xdr:colOff>44450</xdr:colOff>
      <xdr:row>62</xdr:row>
      <xdr:rowOff>159596</xdr:rowOff>
    </xdr:to>
    <xdr:sp macro="" textlink="">
      <xdr:nvSpPr>
        <xdr:cNvPr id="329" name="フローチャート: 判断 328"/>
        <xdr:cNvSpPr/>
      </xdr:nvSpPr>
      <xdr:spPr>
        <a:xfrm>
          <a:off x="15240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30" name="テキスト ボックス 329"/>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23283</xdr:rowOff>
    </xdr:from>
    <xdr:to>
      <xdr:col>68</xdr:col>
      <xdr:colOff>152400</xdr:colOff>
      <xdr:row>64</xdr:row>
      <xdr:rowOff>35348</xdr:rowOff>
    </xdr:to>
    <xdr:cxnSp macro="">
      <xdr:nvCxnSpPr>
        <xdr:cNvPr id="331" name="直線コネクタ 330"/>
        <xdr:cNvCxnSpPr/>
      </xdr:nvCxnSpPr>
      <xdr:spPr>
        <a:xfrm>
          <a:off x="13512800" y="10996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2" name="フローチャート: 判断 331"/>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3" name="テキスト ボックス 332"/>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4" name="フローチャート: 判断 333"/>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5" name="テキスト ボックス 334"/>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41" name="楕円 340"/>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42" name="定員管理の状況該当値テキスト"/>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43" name="楕円 342"/>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4" name="テキスト ボックス 343"/>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164042</xdr:rowOff>
    </xdr:from>
    <xdr:to>
      <xdr:col>73</xdr:col>
      <xdr:colOff>44450</xdr:colOff>
      <xdr:row>64</xdr:row>
      <xdr:rowOff>94192</xdr:rowOff>
    </xdr:to>
    <xdr:sp macro="" textlink="">
      <xdr:nvSpPr>
        <xdr:cNvPr id="345" name="楕円 344"/>
        <xdr:cNvSpPr/>
      </xdr:nvSpPr>
      <xdr:spPr>
        <a:xfrm>
          <a:off x="15240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78969</xdr:rowOff>
    </xdr:from>
    <xdr:ext cx="762000" cy="259045"/>
    <xdr:sp macro="" textlink="">
      <xdr:nvSpPr>
        <xdr:cNvPr id="346" name="テキスト ボックス 345"/>
        <xdr:cNvSpPr txBox="1"/>
      </xdr:nvSpPr>
      <xdr:spPr>
        <a:xfrm>
          <a:off x="14909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155998</xdr:rowOff>
    </xdr:from>
    <xdr:to>
      <xdr:col>68</xdr:col>
      <xdr:colOff>203200</xdr:colOff>
      <xdr:row>64</xdr:row>
      <xdr:rowOff>86148</xdr:rowOff>
    </xdr:to>
    <xdr:sp macro="" textlink="">
      <xdr:nvSpPr>
        <xdr:cNvPr id="347" name="楕円 346"/>
        <xdr:cNvSpPr/>
      </xdr:nvSpPr>
      <xdr:spPr>
        <a:xfrm>
          <a:off x="14351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70925</xdr:rowOff>
    </xdr:from>
    <xdr:ext cx="762000" cy="259045"/>
    <xdr:sp macro="" textlink="">
      <xdr:nvSpPr>
        <xdr:cNvPr id="348" name="テキスト ボックス 347"/>
        <xdr:cNvSpPr txBox="1"/>
      </xdr:nvSpPr>
      <xdr:spPr>
        <a:xfrm>
          <a:off x="14020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143933</xdr:rowOff>
    </xdr:from>
    <xdr:to>
      <xdr:col>64</xdr:col>
      <xdr:colOff>152400</xdr:colOff>
      <xdr:row>64</xdr:row>
      <xdr:rowOff>74083</xdr:rowOff>
    </xdr:to>
    <xdr:sp macro="" textlink="">
      <xdr:nvSpPr>
        <xdr:cNvPr id="349" name="楕円 348"/>
        <xdr:cNvSpPr/>
      </xdr:nvSpPr>
      <xdr:spPr>
        <a:xfrm>
          <a:off x="13462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58860</xdr:rowOff>
    </xdr:from>
    <xdr:ext cx="762000" cy="259045"/>
    <xdr:sp macro="" textlink="">
      <xdr:nvSpPr>
        <xdr:cNvPr id="350" name="テキスト ボックス 349"/>
        <xdr:cNvSpPr txBox="1"/>
      </xdr:nvSpPr>
      <xdr:spPr>
        <a:xfrm>
          <a:off x="13131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毎年度の元利償還額よりも市債の発行額を抑制してきたことや、元利償還額の大きい地方債の償還が終了したことにより、公債費は減少傾向にある。債務負担行為に係る支出額についても中小企業資金融資に対する利子補給の減などにより減少し、実質公債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た。改善傾向にあるものの、依然として類似団体平均値を上回っていることから、引き続き、事業の選択と集中により、新規市債発行額の上限設定や発行事業の厳選を行い、健全な財政運営を進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9" name="直線コネクタ 378"/>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2"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3" name="直線コネクタ 382"/>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846</xdr:rowOff>
    </xdr:to>
    <xdr:cxnSp macro="">
      <xdr:nvCxnSpPr>
        <xdr:cNvPr id="384" name="直線コネクタ 383"/>
        <xdr:cNvCxnSpPr/>
      </xdr:nvCxnSpPr>
      <xdr:spPr>
        <a:xfrm flipV="1">
          <a:off x="16179800" y="66632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85"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6" name="フローチャート: 判断 385"/>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846</xdr:rowOff>
    </xdr:to>
    <xdr:cxnSp macro="">
      <xdr:nvCxnSpPr>
        <xdr:cNvPr id="387" name="直線コネクタ 386"/>
        <xdr:cNvCxnSpPr/>
      </xdr:nvCxnSpPr>
      <xdr:spPr>
        <a:xfrm>
          <a:off x="15290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8" name="フローチャート: 判断 387"/>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9" name="テキスト ボックス 388"/>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73237</xdr:rowOff>
    </xdr:to>
    <xdr:cxnSp macro="">
      <xdr:nvCxnSpPr>
        <xdr:cNvPr id="390" name="直線コネクタ 389"/>
        <xdr:cNvCxnSpPr/>
      </xdr:nvCxnSpPr>
      <xdr:spPr>
        <a:xfrm flipV="1">
          <a:off x="14401800" y="66873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115993</xdr:rowOff>
    </xdr:from>
    <xdr:to>
      <xdr:col>73</xdr:col>
      <xdr:colOff>44450</xdr:colOff>
      <xdr:row>38</xdr:row>
      <xdr:rowOff>46143</xdr:rowOff>
    </xdr:to>
    <xdr:sp macro="" textlink="">
      <xdr:nvSpPr>
        <xdr:cNvPr id="391" name="フローチャート: 判断 390"/>
        <xdr:cNvSpPr/>
      </xdr:nvSpPr>
      <xdr:spPr>
        <a:xfrm>
          <a:off x="15240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392" name="テキスト ボックス 391"/>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137583</xdr:rowOff>
    </xdr:to>
    <xdr:cxnSp macro="">
      <xdr:nvCxnSpPr>
        <xdr:cNvPr id="393" name="直線コネクタ 392"/>
        <xdr:cNvCxnSpPr/>
      </xdr:nvCxnSpPr>
      <xdr:spPr>
        <a:xfrm flipV="1">
          <a:off x="13512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4" name="フローチャート: 判断 393"/>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395" name="テキスト ボックス 394"/>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6" name="フローチャート: 判断 395"/>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7" name="テキスト ボックス 396"/>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3" name="楕円 402"/>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69444</xdr:rowOff>
    </xdr:from>
    <xdr:ext cx="762000" cy="259045"/>
    <xdr:sp macro="" textlink="">
      <xdr:nvSpPr>
        <xdr:cNvPr id="404" name="公債費負担の状況該当値テキスト"/>
        <xdr:cNvSpPr txBox="1"/>
      </xdr:nvSpPr>
      <xdr:spPr>
        <a:xfrm>
          <a:off x="17106900" y="658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5" name="楕円 404"/>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36423</xdr:rowOff>
    </xdr:from>
    <xdr:ext cx="736600" cy="259045"/>
    <xdr:sp macro="" textlink="">
      <xdr:nvSpPr>
        <xdr:cNvPr id="406" name="テキスト ボックス 405"/>
        <xdr:cNvSpPr txBox="1"/>
      </xdr:nvSpPr>
      <xdr:spPr>
        <a:xfrm>
          <a:off x="15798800" y="672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7" name="楕円 406"/>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36423</xdr:rowOff>
    </xdr:from>
    <xdr:ext cx="762000" cy="259045"/>
    <xdr:sp macro="" textlink="">
      <xdr:nvSpPr>
        <xdr:cNvPr id="408" name="テキスト ボックス 407"/>
        <xdr:cNvSpPr txBox="1"/>
      </xdr:nvSpPr>
      <xdr:spPr>
        <a:xfrm>
          <a:off x="149098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9" name="楕円 408"/>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410" name="テキスト ボックス 409"/>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1" name="楕円 410"/>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412" name="テキスト ボックス 411"/>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法人税収入の増による標準税収入額の増加や、地方債の現在高、退職手当負担見込額及び公営企業債繰入見込額の減少により、将来負担額は減少傾向にあり、将来負担比率は前年度比</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ポイント改善した。しかしながら、依然として類似団体の平均値を大きく上回っており、今後も市債発行額の適正管理や基金残高の確保などにより、更なる改善を目指していく。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41" name="直線コネクタ 440"/>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2"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3" name="直線コネクタ 442"/>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27220</xdr:rowOff>
    </xdr:from>
    <xdr:to>
      <xdr:col>81</xdr:col>
      <xdr:colOff>44450</xdr:colOff>
      <xdr:row>16</xdr:row>
      <xdr:rowOff>80306</xdr:rowOff>
    </xdr:to>
    <xdr:cxnSp macro="">
      <xdr:nvCxnSpPr>
        <xdr:cNvPr id="446" name="直線コネクタ 445"/>
        <xdr:cNvCxnSpPr/>
      </xdr:nvCxnSpPr>
      <xdr:spPr>
        <a:xfrm flipV="1">
          <a:off x="16179800" y="277042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97765</xdr:rowOff>
    </xdr:from>
    <xdr:ext cx="762000" cy="259045"/>
    <xdr:sp macro="" textlink="">
      <xdr:nvSpPr>
        <xdr:cNvPr id="447" name="将来負担の状況平均値テキスト"/>
        <xdr:cNvSpPr txBox="1"/>
      </xdr:nvSpPr>
      <xdr:spPr>
        <a:xfrm>
          <a:off x="17106900" y="2326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8" name="フローチャート: 判断 447"/>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80306</xdr:rowOff>
    </xdr:from>
    <xdr:to>
      <xdr:col>77</xdr:col>
      <xdr:colOff>44450</xdr:colOff>
      <xdr:row>16</xdr:row>
      <xdr:rowOff>110871</xdr:rowOff>
    </xdr:to>
    <xdr:cxnSp macro="">
      <xdr:nvCxnSpPr>
        <xdr:cNvPr id="449" name="直線コネクタ 448"/>
        <xdr:cNvCxnSpPr/>
      </xdr:nvCxnSpPr>
      <xdr:spPr>
        <a:xfrm flipV="1">
          <a:off x="15290800" y="282350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50" name="フローチャート: 判断 449"/>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51" name="テキスト ボックス 450"/>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110871</xdr:rowOff>
    </xdr:from>
    <xdr:to>
      <xdr:col>72</xdr:col>
      <xdr:colOff>203200</xdr:colOff>
      <xdr:row>17</xdr:row>
      <xdr:rowOff>15028</xdr:rowOff>
    </xdr:to>
    <xdr:cxnSp macro="">
      <xdr:nvCxnSpPr>
        <xdr:cNvPr id="452" name="直線コネクタ 451"/>
        <xdr:cNvCxnSpPr/>
      </xdr:nvCxnSpPr>
      <xdr:spPr>
        <a:xfrm flipV="1">
          <a:off x="14401800" y="2854071"/>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90085</xdr:rowOff>
    </xdr:from>
    <xdr:to>
      <xdr:col>73</xdr:col>
      <xdr:colOff>44450</xdr:colOff>
      <xdr:row>15</xdr:row>
      <xdr:rowOff>20235</xdr:rowOff>
    </xdr:to>
    <xdr:sp macro="" textlink="">
      <xdr:nvSpPr>
        <xdr:cNvPr id="453" name="フローチャート: 判断 452"/>
        <xdr:cNvSpPr/>
      </xdr:nvSpPr>
      <xdr:spPr>
        <a:xfrm>
          <a:off x="15240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30412</xdr:rowOff>
    </xdr:from>
    <xdr:ext cx="762000" cy="259045"/>
    <xdr:sp macro="" textlink="">
      <xdr:nvSpPr>
        <xdr:cNvPr id="454" name="テキスト ボックス 453"/>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15028</xdr:rowOff>
    </xdr:from>
    <xdr:to>
      <xdr:col>68</xdr:col>
      <xdr:colOff>152400</xdr:colOff>
      <xdr:row>17</xdr:row>
      <xdr:rowOff>15833</xdr:rowOff>
    </xdr:to>
    <xdr:cxnSp macro="">
      <xdr:nvCxnSpPr>
        <xdr:cNvPr id="455" name="直線コネクタ 454"/>
        <xdr:cNvCxnSpPr/>
      </xdr:nvCxnSpPr>
      <xdr:spPr>
        <a:xfrm flipV="1">
          <a:off x="13512800" y="292967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6" name="フローチャート: 判断 455"/>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7" name="テキスト ボックス 456"/>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8" name="フローチャート: 判断 457"/>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122106</xdr:rowOff>
    </xdr:from>
    <xdr:ext cx="762000" cy="259045"/>
    <xdr:sp macro="" textlink="">
      <xdr:nvSpPr>
        <xdr:cNvPr id="459" name="テキスト ボックス 458"/>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65" name="楕円 464"/>
        <xdr:cNvSpPr/>
      </xdr:nvSpPr>
      <xdr:spPr>
        <a:xfrm>
          <a:off x="169672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119947</xdr:rowOff>
    </xdr:from>
    <xdr:ext cx="762000" cy="259045"/>
    <xdr:sp macro="" textlink="">
      <xdr:nvSpPr>
        <xdr:cNvPr id="466" name="将来負担の状況該当値テキスト"/>
        <xdr:cNvSpPr txBox="1"/>
      </xdr:nvSpPr>
      <xdr:spPr>
        <a:xfrm>
          <a:off x="17106900" y="26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29506</xdr:rowOff>
    </xdr:from>
    <xdr:to>
      <xdr:col>77</xdr:col>
      <xdr:colOff>95250</xdr:colOff>
      <xdr:row>16</xdr:row>
      <xdr:rowOff>131106</xdr:rowOff>
    </xdr:to>
    <xdr:sp macro="" textlink="">
      <xdr:nvSpPr>
        <xdr:cNvPr id="467" name="楕円 466"/>
        <xdr:cNvSpPr/>
      </xdr:nvSpPr>
      <xdr:spPr>
        <a:xfrm>
          <a:off x="16129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115883</xdr:rowOff>
    </xdr:from>
    <xdr:ext cx="736600" cy="259045"/>
    <xdr:sp macro="" textlink="">
      <xdr:nvSpPr>
        <xdr:cNvPr id="468" name="テキスト ボックス 467"/>
        <xdr:cNvSpPr txBox="1"/>
      </xdr:nvSpPr>
      <xdr:spPr>
        <a:xfrm>
          <a:off x="15798800" y="285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60071</xdr:rowOff>
    </xdr:from>
    <xdr:to>
      <xdr:col>73</xdr:col>
      <xdr:colOff>44450</xdr:colOff>
      <xdr:row>16</xdr:row>
      <xdr:rowOff>161671</xdr:rowOff>
    </xdr:to>
    <xdr:sp macro="" textlink="">
      <xdr:nvSpPr>
        <xdr:cNvPr id="469" name="楕円 468"/>
        <xdr:cNvSpPr/>
      </xdr:nvSpPr>
      <xdr:spPr>
        <a:xfrm>
          <a:off x="15240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146448</xdr:rowOff>
    </xdr:from>
    <xdr:ext cx="762000" cy="259045"/>
    <xdr:sp macro="" textlink="">
      <xdr:nvSpPr>
        <xdr:cNvPr id="470" name="テキスト ボックス 469"/>
        <xdr:cNvSpPr txBox="1"/>
      </xdr:nvSpPr>
      <xdr:spPr>
        <a:xfrm>
          <a:off x="14909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135678</xdr:rowOff>
    </xdr:from>
    <xdr:to>
      <xdr:col>68</xdr:col>
      <xdr:colOff>203200</xdr:colOff>
      <xdr:row>17</xdr:row>
      <xdr:rowOff>65828</xdr:rowOff>
    </xdr:to>
    <xdr:sp macro="" textlink="">
      <xdr:nvSpPr>
        <xdr:cNvPr id="471" name="楕円 470"/>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50605</xdr:rowOff>
    </xdr:from>
    <xdr:ext cx="762000" cy="259045"/>
    <xdr:sp macro="" textlink="">
      <xdr:nvSpPr>
        <xdr:cNvPr id="472" name="テキスト ボックス 471"/>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136483</xdr:rowOff>
    </xdr:from>
    <xdr:to>
      <xdr:col>64</xdr:col>
      <xdr:colOff>152400</xdr:colOff>
      <xdr:row>17</xdr:row>
      <xdr:rowOff>66633</xdr:rowOff>
    </xdr:to>
    <xdr:sp macro="" textlink="">
      <xdr:nvSpPr>
        <xdr:cNvPr id="473" name="楕円 472"/>
        <xdr:cNvSpPr/>
      </xdr:nvSpPr>
      <xdr:spPr>
        <a:xfrm>
          <a:off x="13462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51410</xdr:rowOff>
    </xdr:from>
    <xdr:ext cx="762000" cy="259045"/>
    <xdr:sp macro="" textlink="">
      <xdr:nvSpPr>
        <xdr:cNvPr id="474" name="テキスト ボックス 473"/>
        <xdr:cNvSpPr txBox="1"/>
      </xdr:nvSpPr>
      <xdr:spPr>
        <a:xfrm>
          <a:off x="13131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広域にわたることから、土木部門及び消防部門への人員配置が他団体と比較し超過傾向にある。このため、経常収支比率に占める人件費は類似団体に比べ高率で推移している。また、ごみ処理等を一部事務組合ではなく市直営事業で行っていることも類似団体と比較して高い要因と考えられる。今後も計画的な人員管理を行うとともに、指定管理者制度や民間委託等を活用し、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34472</xdr:rowOff>
    </xdr:to>
    <xdr:cxnSp macro="">
      <xdr:nvCxnSpPr>
        <xdr:cNvPr id="68" name="直線コネクタ 67"/>
        <xdr:cNvCxnSpPr/>
      </xdr:nvCxnSpPr>
      <xdr:spPr>
        <a:xfrm flipV="1">
          <a:off x="3987800" y="6805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34472</xdr:rowOff>
    </xdr:from>
    <xdr:to>
      <xdr:col>19</xdr:col>
      <xdr:colOff>187325</xdr:colOff>
      <xdr:row>40</xdr:row>
      <xdr:rowOff>34472</xdr:rowOff>
    </xdr:to>
    <xdr:cxnSp macro="">
      <xdr:nvCxnSpPr>
        <xdr:cNvPr id="71" name="直線コネクタ 70"/>
        <xdr:cNvCxnSpPr/>
      </xdr:nvCxnSpPr>
      <xdr:spPr>
        <a:xfrm>
          <a:off x="3098800" y="689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78015</xdr:rowOff>
    </xdr:to>
    <xdr:cxnSp macro="">
      <xdr:nvCxnSpPr>
        <xdr:cNvPr id="74" name="直線コネクタ 73"/>
        <xdr:cNvCxnSpPr/>
      </xdr:nvCxnSpPr>
      <xdr:spPr>
        <a:xfrm flipV="1">
          <a:off x="2209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160763</xdr:rowOff>
    </xdr:from>
    <xdr:ext cx="762000" cy="259045"/>
    <xdr:sp macro="" textlink="">
      <xdr:nvSpPr>
        <xdr:cNvPr id="76" name="テキスト ボックス 75"/>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40</xdr:row>
      <xdr:rowOff>154215</xdr:rowOff>
    </xdr:to>
    <xdr:cxnSp macro="">
      <xdr:nvCxnSpPr>
        <xdr:cNvPr id="77" name="直線コネクタ 76"/>
        <xdr:cNvCxnSpPr/>
      </xdr:nvCxnSpPr>
      <xdr:spPr>
        <a:xfrm flipV="1">
          <a:off x="1320800" y="6936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119941</xdr:rowOff>
    </xdr:from>
    <xdr:ext cx="762000" cy="259045"/>
    <xdr:sp macro="" textlink="">
      <xdr:nvSpPr>
        <xdr:cNvPr id="79" name="テキスト ボックス 78"/>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155122</xdr:rowOff>
    </xdr:from>
    <xdr:to>
      <xdr:col>15</xdr:col>
      <xdr:colOff>149225</xdr:colOff>
      <xdr:row>40</xdr:row>
      <xdr:rowOff>85272</xdr:rowOff>
    </xdr:to>
    <xdr:sp macro="" textlink="">
      <xdr:nvSpPr>
        <xdr:cNvPr id="91" name="楕円 90"/>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70049</xdr:rowOff>
    </xdr:from>
    <xdr:ext cx="762000" cy="259045"/>
    <xdr:sp macro="" textlink="">
      <xdr:nvSpPr>
        <xdr:cNvPr id="92" name="テキスト ボックス 91"/>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103415</xdr:rowOff>
    </xdr:from>
    <xdr:to>
      <xdr:col>6</xdr:col>
      <xdr:colOff>171450</xdr:colOff>
      <xdr:row>41</xdr:row>
      <xdr:rowOff>33565</xdr:rowOff>
    </xdr:to>
    <xdr:sp macro="" textlink="">
      <xdr:nvSpPr>
        <xdr:cNvPr id="95" name="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率なのは、本市が広域にわたることから、消防署や支所等の施設配置や都市基盤整備の必要性により、維持管理経費が嵩む傾向にあることが一因となっている。行財政改革大綱に基づき、公共施設配置の最適化の検討とともに、支出の更なる合理化、効率化を推進し、その抑制を図るほか、公共施設の使用料の適正化を推進し、充当一般財源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45357</xdr:rowOff>
    </xdr:from>
    <xdr:to>
      <xdr:col>82</xdr:col>
      <xdr:colOff>107950</xdr:colOff>
      <xdr:row>20</xdr:row>
      <xdr:rowOff>127000</xdr:rowOff>
    </xdr:to>
    <xdr:cxnSp macro="">
      <xdr:nvCxnSpPr>
        <xdr:cNvPr id="131" name="直線コネクタ 130"/>
        <xdr:cNvCxnSpPr/>
      </xdr:nvCxnSpPr>
      <xdr:spPr>
        <a:xfrm flipV="1">
          <a:off x="15671800" y="34743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127000</xdr:rowOff>
    </xdr:to>
    <xdr:cxnSp macro="">
      <xdr:nvCxnSpPr>
        <xdr:cNvPr id="134" name="直線コネクタ 133"/>
        <xdr:cNvCxnSpPr/>
      </xdr:nvCxnSpPr>
      <xdr:spPr>
        <a:xfrm>
          <a:off x="14782800" y="35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86178</xdr:rowOff>
    </xdr:to>
    <xdr:cxnSp macro="">
      <xdr:nvCxnSpPr>
        <xdr:cNvPr id="137" name="直線コネクタ 136"/>
        <xdr:cNvCxnSpPr/>
      </xdr:nvCxnSpPr>
      <xdr:spPr>
        <a:xfrm flipV="1">
          <a:off x="13893800" y="3556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27214</xdr:rowOff>
    </xdr:from>
    <xdr:to>
      <xdr:col>74</xdr:col>
      <xdr:colOff>31750</xdr:colOff>
      <xdr:row>18</xdr:row>
      <xdr:rowOff>128814</xdr:rowOff>
    </xdr:to>
    <xdr:sp macro="" textlink="">
      <xdr:nvSpPr>
        <xdr:cNvPr id="138" name="フローチャート: 判断 137"/>
        <xdr:cNvSpPr/>
      </xdr:nvSpPr>
      <xdr:spPr>
        <a:xfrm>
          <a:off x="14732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138991</xdr:rowOff>
    </xdr:from>
    <xdr:ext cx="762000" cy="259045"/>
    <xdr:sp macro="" textlink="">
      <xdr:nvSpPr>
        <xdr:cNvPr id="139" name="テキスト ボックス 138"/>
        <xdr:cNvSpPr txBox="1"/>
      </xdr:nvSpPr>
      <xdr:spPr>
        <a:xfrm>
          <a:off x="14401800" y="288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21</xdr:row>
      <xdr:rowOff>86178</xdr:rowOff>
    </xdr:to>
    <xdr:cxnSp macro="">
      <xdr:nvCxnSpPr>
        <xdr:cNvPr id="140" name="直線コネクタ 139"/>
        <xdr:cNvCxnSpPr/>
      </xdr:nvCxnSpPr>
      <xdr:spPr>
        <a:xfrm>
          <a:off x="13004800" y="34743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155320</xdr:rowOff>
    </xdr:from>
    <xdr:ext cx="762000" cy="259045"/>
    <xdr:sp macro="" textlink="">
      <xdr:nvSpPr>
        <xdr:cNvPr id="142" name="テキスト ボックス 141"/>
        <xdr:cNvSpPr txBox="1"/>
      </xdr:nvSpPr>
      <xdr:spPr>
        <a:xfrm>
          <a:off x="13512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90006</xdr:rowOff>
    </xdr:from>
    <xdr:ext cx="762000" cy="259045"/>
    <xdr:sp macro="" textlink="">
      <xdr:nvSpPr>
        <xdr:cNvPr id="144" name="テキスト ボックス 143"/>
        <xdr:cNvSpPr txBox="1"/>
      </xdr:nvSpPr>
      <xdr:spPr>
        <a:xfrm>
          <a:off x="12623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50" name="楕円 149"/>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51"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2" name="楕円 151"/>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3" name="テキスト ボックス 152"/>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4" name="楕円 153"/>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5" name="テキスト ボックス 154"/>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35378</xdr:rowOff>
    </xdr:from>
    <xdr:to>
      <xdr:col>69</xdr:col>
      <xdr:colOff>142875</xdr:colOff>
      <xdr:row>21</xdr:row>
      <xdr:rowOff>136978</xdr:rowOff>
    </xdr:to>
    <xdr:sp macro="" textlink="">
      <xdr:nvSpPr>
        <xdr:cNvPr id="156" name="楕円 155"/>
        <xdr:cNvSpPr/>
      </xdr:nvSpPr>
      <xdr:spPr>
        <a:xfrm>
          <a:off x="13843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121755</xdr:rowOff>
    </xdr:from>
    <xdr:ext cx="762000" cy="259045"/>
    <xdr:sp macro="" textlink="">
      <xdr:nvSpPr>
        <xdr:cNvPr id="157" name="テキスト ボックス 156"/>
        <xdr:cNvSpPr txBox="1"/>
      </xdr:nvSpPr>
      <xdr:spPr>
        <a:xfrm>
          <a:off x="13512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8" name="楕円 157"/>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9" name="テキスト ボックス 158"/>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生活保護費、障害福祉費及び児童福祉費の増加が著しく、今後も増加傾向と見込んでおり、財政状況の更なる硬直化が懸念される。歳出額は前年度比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％増加しており、類似団体との比較でも扶助費の占める割合が大きくなっている。引き続き、生活保護の自立支援への取り組みや市単独扶助費の見直しなどにより、健全な財政運用に向けて努めていく。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59</xdr:row>
      <xdr:rowOff>107950</xdr:rowOff>
    </xdr:to>
    <xdr:cxnSp macro="">
      <xdr:nvCxnSpPr>
        <xdr:cNvPr id="187" name="直線コネクタ 186"/>
        <xdr:cNvCxnSpPr/>
      </xdr:nvCxnSpPr>
      <xdr:spPr>
        <a:xfrm flipV="1">
          <a:off x="4826000" y="9080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88" name="扶助費最小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89" name="直線コネクタ 188"/>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107950</xdr:rowOff>
    </xdr:to>
    <xdr:cxnSp macro="">
      <xdr:nvCxnSpPr>
        <xdr:cNvPr id="192" name="直線コネクタ 191"/>
        <xdr:cNvCxnSpPr/>
      </xdr:nvCxnSpPr>
      <xdr:spPr>
        <a:xfrm flipV="1">
          <a:off x="3987800" y="10223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4" name="フローチャート: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107950</xdr:rowOff>
    </xdr:to>
    <xdr:cxnSp macro="">
      <xdr:nvCxnSpPr>
        <xdr:cNvPr id="195" name="直線コネクタ 194"/>
        <xdr:cNvCxnSpPr/>
      </xdr:nvCxnSpPr>
      <xdr:spPr>
        <a:xfrm>
          <a:off x="3098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107950</xdr:rowOff>
    </xdr:to>
    <xdr:cxnSp macro="">
      <xdr:nvCxnSpPr>
        <xdr:cNvPr id="198" name="直線コネクタ 197"/>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57150</xdr:rowOff>
    </xdr:from>
    <xdr:to>
      <xdr:col>15</xdr:col>
      <xdr:colOff>149225</xdr:colOff>
      <xdr:row>58</xdr:row>
      <xdr:rowOff>158750</xdr:rowOff>
    </xdr:to>
    <xdr:sp macro="" textlink="">
      <xdr:nvSpPr>
        <xdr:cNvPr id="199" name="フローチャート: 判断 198"/>
        <xdr:cNvSpPr/>
      </xdr:nvSpPr>
      <xdr:spPr>
        <a:xfrm>
          <a:off x="3048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168927</xdr:rowOff>
    </xdr:from>
    <xdr:ext cx="762000" cy="259045"/>
    <xdr:sp macro="" textlink="">
      <xdr:nvSpPr>
        <xdr:cNvPr id="200" name="テキスト ボックス 199"/>
        <xdr:cNvSpPr txBox="1"/>
      </xdr:nvSpPr>
      <xdr:spPr>
        <a:xfrm>
          <a:off x="2717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107950</xdr:rowOff>
    </xdr:to>
    <xdr:cxnSp macro="">
      <xdr:nvCxnSpPr>
        <xdr:cNvPr id="201" name="直線コネクタ 200"/>
        <xdr:cNvCxnSpPr/>
      </xdr:nvCxnSpPr>
      <xdr:spPr>
        <a:xfrm>
          <a:off x="1320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2" name="フローチャート: 判断 201"/>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3" name="テキスト ボックス 202"/>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11" name="楕円 210"/>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2"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13" name="楕円 212"/>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4" name="テキスト ボックス 213"/>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5" name="楕円 214"/>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6" name="テキスト ボックス 215"/>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7" name="楕円 216"/>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8" name="テキスト ボックス 217"/>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経常的繰出金が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％増加したが、経常的歳入が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増加したため、前年度比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繰出金等の増加は、一般会計を圧迫し、財政の健全性を損なう恐れがあるため、特別・企業会計の経営改善に向け、保険料や使用料の改定はもとより、管理費等の見直しなど歳入・歳出両面から取り組みを強化し、引き続き経常経費の縮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169863</xdr:rowOff>
    </xdr:from>
    <xdr:to>
      <xdr:col>82</xdr:col>
      <xdr:colOff>107950</xdr:colOff>
      <xdr:row>57</xdr:row>
      <xdr:rowOff>12700</xdr:rowOff>
    </xdr:to>
    <xdr:cxnSp macro="">
      <xdr:nvCxnSpPr>
        <xdr:cNvPr id="257" name="直線コネクタ 256"/>
        <xdr:cNvCxnSpPr/>
      </xdr:nvCxnSpPr>
      <xdr:spPr>
        <a:xfrm flipV="1">
          <a:off x="15671800" y="97710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8"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9" name="フローチャート: 判断 258"/>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26988</xdr:rowOff>
    </xdr:to>
    <xdr:cxnSp macro="">
      <xdr:nvCxnSpPr>
        <xdr:cNvPr id="260" name="直線コネクタ 259"/>
        <xdr:cNvCxnSpPr/>
      </xdr:nvCxnSpPr>
      <xdr:spPr>
        <a:xfrm flipV="1">
          <a:off x="14782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61" name="フローチャート: 判断 260"/>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2" name="テキスト ボックス 261"/>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57</xdr:row>
      <xdr:rowOff>26988</xdr:rowOff>
    </xdr:to>
    <xdr:cxnSp macro="">
      <xdr:nvCxnSpPr>
        <xdr:cNvPr id="263" name="直線コネクタ 262"/>
        <xdr:cNvCxnSpPr/>
      </xdr:nvCxnSpPr>
      <xdr:spPr>
        <a:xfrm>
          <a:off x="13893800" y="97567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90488</xdr:rowOff>
    </xdr:from>
    <xdr:to>
      <xdr:col>74</xdr:col>
      <xdr:colOff>31750</xdr:colOff>
      <xdr:row>57</xdr:row>
      <xdr:rowOff>20638</xdr:rowOff>
    </xdr:to>
    <xdr:sp macro="" textlink="">
      <xdr:nvSpPr>
        <xdr:cNvPr id="264" name="フローチャート: 判断 263"/>
        <xdr:cNvSpPr/>
      </xdr:nvSpPr>
      <xdr:spPr>
        <a:xfrm>
          <a:off x="14732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30815</xdr:rowOff>
    </xdr:from>
    <xdr:ext cx="762000" cy="259045"/>
    <xdr:sp macro="" textlink="">
      <xdr:nvSpPr>
        <xdr:cNvPr id="265" name="テキスト ボックス 264"/>
        <xdr:cNvSpPr txBox="1"/>
      </xdr:nvSpPr>
      <xdr:spPr>
        <a:xfrm>
          <a:off x="14401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56</xdr:row>
      <xdr:rowOff>155575</xdr:rowOff>
    </xdr:to>
    <xdr:cxnSp macro="">
      <xdr:nvCxnSpPr>
        <xdr:cNvPr id="266" name="直線コネクタ 265"/>
        <xdr:cNvCxnSpPr/>
      </xdr:nvCxnSpPr>
      <xdr:spPr>
        <a:xfrm>
          <a:off x="13004800" y="96424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7" name="フローチャート: 判断 266"/>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8" name="テキスト ボックス 267"/>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9" name="フローチャート: 判断 268"/>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119715</xdr:rowOff>
    </xdr:from>
    <xdr:ext cx="762000" cy="259045"/>
    <xdr:sp macro="" textlink="">
      <xdr:nvSpPr>
        <xdr:cNvPr id="270" name="テキスト ボックス 269"/>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119063</xdr:rowOff>
    </xdr:from>
    <xdr:to>
      <xdr:col>82</xdr:col>
      <xdr:colOff>158750</xdr:colOff>
      <xdr:row>57</xdr:row>
      <xdr:rowOff>49213</xdr:rowOff>
    </xdr:to>
    <xdr:sp macro="" textlink="">
      <xdr:nvSpPr>
        <xdr:cNvPr id="276" name="楕円 275"/>
        <xdr:cNvSpPr/>
      </xdr:nvSpPr>
      <xdr:spPr>
        <a:xfrm>
          <a:off x="164592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135590</xdr:rowOff>
    </xdr:from>
    <xdr:ext cx="762000" cy="259045"/>
    <xdr:sp macro="" textlink="">
      <xdr:nvSpPr>
        <xdr:cNvPr id="277" name="その他該当値テキスト"/>
        <xdr:cNvSpPr txBox="1"/>
      </xdr:nvSpPr>
      <xdr:spPr>
        <a:xfrm>
          <a:off x="16598900" y="956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8" name="楕円 277"/>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9" name="テキスト ボックス 278"/>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147638</xdr:rowOff>
    </xdr:from>
    <xdr:to>
      <xdr:col>74</xdr:col>
      <xdr:colOff>31750</xdr:colOff>
      <xdr:row>57</xdr:row>
      <xdr:rowOff>77788</xdr:rowOff>
    </xdr:to>
    <xdr:sp macro="" textlink="">
      <xdr:nvSpPr>
        <xdr:cNvPr id="280" name="楕円 279"/>
        <xdr:cNvSpPr/>
      </xdr:nvSpPr>
      <xdr:spPr>
        <a:xfrm>
          <a:off x="14732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62565</xdr:rowOff>
    </xdr:from>
    <xdr:ext cx="762000" cy="259045"/>
    <xdr:sp macro="" textlink="">
      <xdr:nvSpPr>
        <xdr:cNvPr id="281" name="テキスト ボックス 280"/>
        <xdr:cNvSpPr txBox="1"/>
      </xdr:nvSpPr>
      <xdr:spPr>
        <a:xfrm>
          <a:off x="14401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82" name="楕円 281"/>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83" name="テキスト ボックス 282"/>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84" name="楕円 283"/>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85" name="テキスト ボックス 284"/>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低位で推移している。市直営事業が多く、一部事務組合への負担金が少ないことが要因の一つであると考えられる。経常的な補助金支出については、適正な支給額となるよう予算編成時に効果を確認している。今後も引き続き、適正化の推進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5" name="直線コネクタ 314"/>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6"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7" name="直線コネクタ 316"/>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9" name="直線コネクタ 31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15422</xdr:rowOff>
    </xdr:to>
    <xdr:cxnSp macro="">
      <xdr:nvCxnSpPr>
        <xdr:cNvPr id="320" name="直線コネクタ 319"/>
        <xdr:cNvCxnSpPr/>
      </xdr:nvCxnSpPr>
      <xdr:spPr>
        <a:xfrm flipV="1">
          <a:off x="15671800" y="5651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21"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2" name="フローチャート: 判断 321"/>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15422</xdr:rowOff>
    </xdr:from>
    <xdr:to>
      <xdr:col>78</xdr:col>
      <xdr:colOff>69850</xdr:colOff>
      <xdr:row>33</xdr:row>
      <xdr:rowOff>26307</xdr:rowOff>
    </xdr:to>
    <xdr:cxnSp macro="">
      <xdr:nvCxnSpPr>
        <xdr:cNvPr id="323" name="直線コネクタ 322"/>
        <xdr:cNvCxnSpPr/>
      </xdr:nvCxnSpPr>
      <xdr:spPr>
        <a:xfrm flipV="1">
          <a:off x="14782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4" name="フローチャート: 判断 32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5" name="テキスト ボックス 32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26307</xdr:rowOff>
    </xdr:from>
    <xdr:to>
      <xdr:col>73</xdr:col>
      <xdr:colOff>180975</xdr:colOff>
      <xdr:row>33</xdr:row>
      <xdr:rowOff>37193</xdr:rowOff>
    </xdr:to>
    <xdr:cxnSp macro="">
      <xdr:nvCxnSpPr>
        <xdr:cNvPr id="326" name="直線コネクタ 325"/>
        <xdr:cNvCxnSpPr/>
      </xdr:nvCxnSpPr>
      <xdr:spPr>
        <a:xfrm flipV="1">
          <a:off x="13893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7" name="フローチャート: 判断 326"/>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28" name="テキスト ボックス 327"/>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58964</xdr:rowOff>
    </xdr:to>
    <xdr:cxnSp macro="">
      <xdr:nvCxnSpPr>
        <xdr:cNvPr id="329" name="直線コネクタ 328"/>
        <xdr:cNvCxnSpPr/>
      </xdr:nvCxnSpPr>
      <xdr:spPr>
        <a:xfrm flipV="1">
          <a:off x="13004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30" name="フローチャート: 判断 32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1" name="テキスト ボックス 330"/>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2" name="フローチャート: 判断 33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3" name="テキスト ボックス 33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39" name="楕円 338"/>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40"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136072</xdr:rowOff>
    </xdr:from>
    <xdr:to>
      <xdr:col>78</xdr:col>
      <xdr:colOff>120650</xdr:colOff>
      <xdr:row>33</xdr:row>
      <xdr:rowOff>66222</xdr:rowOff>
    </xdr:to>
    <xdr:sp macro="" textlink="">
      <xdr:nvSpPr>
        <xdr:cNvPr id="341" name="楕円 340"/>
        <xdr:cNvSpPr/>
      </xdr:nvSpPr>
      <xdr:spPr>
        <a:xfrm>
          <a:off x="15621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76399</xdr:rowOff>
    </xdr:from>
    <xdr:ext cx="736600" cy="259045"/>
    <xdr:sp macro="" textlink="">
      <xdr:nvSpPr>
        <xdr:cNvPr id="342" name="テキスト ボックス 341"/>
        <xdr:cNvSpPr txBox="1"/>
      </xdr:nvSpPr>
      <xdr:spPr>
        <a:xfrm>
          <a:off x="15290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146957</xdr:rowOff>
    </xdr:from>
    <xdr:to>
      <xdr:col>74</xdr:col>
      <xdr:colOff>31750</xdr:colOff>
      <xdr:row>33</xdr:row>
      <xdr:rowOff>77107</xdr:rowOff>
    </xdr:to>
    <xdr:sp macro="" textlink="">
      <xdr:nvSpPr>
        <xdr:cNvPr id="343" name="楕円 342"/>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87284</xdr:rowOff>
    </xdr:from>
    <xdr:ext cx="762000" cy="259045"/>
    <xdr:sp macro="" textlink="">
      <xdr:nvSpPr>
        <xdr:cNvPr id="344" name="テキスト ボックス 343"/>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157843</xdr:rowOff>
    </xdr:from>
    <xdr:to>
      <xdr:col>69</xdr:col>
      <xdr:colOff>142875</xdr:colOff>
      <xdr:row>33</xdr:row>
      <xdr:rowOff>87993</xdr:rowOff>
    </xdr:to>
    <xdr:sp macro="" textlink="">
      <xdr:nvSpPr>
        <xdr:cNvPr id="345" name="楕円 344"/>
        <xdr:cNvSpPr/>
      </xdr:nvSpPr>
      <xdr:spPr>
        <a:xfrm>
          <a:off x="13843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98170</xdr:rowOff>
    </xdr:from>
    <xdr:ext cx="762000" cy="259045"/>
    <xdr:sp macro="" textlink="">
      <xdr:nvSpPr>
        <xdr:cNvPr id="346" name="テキスト ボックス 345"/>
        <xdr:cNvSpPr txBox="1"/>
      </xdr:nvSpPr>
      <xdr:spPr>
        <a:xfrm>
          <a:off x="13512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47" name="楕円 346"/>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48" name="テキスト ボックス 347"/>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類似団体平均を下回っており、長期債償還元金及び利子が減少したことにより、前年度から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ポイント改善した。引き続き事業の選択と集中により、新規発債額は原則年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億円以内とするなど計画的な市債の発行を行っていく。</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6" name="直線コネクタ 375"/>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9"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80" name="直線コネクタ 379"/>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81280</xdr:rowOff>
    </xdr:to>
    <xdr:cxnSp macro="">
      <xdr:nvCxnSpPr>
        <xdr:cNvPr id="381" name="直線コネクタ 380"/>
        <xdr:cNvCxnSpPr/>
      </xdr:nvCxnSpPr>
      <xdr:spPr>
        <a:xfrm flipV="1">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2"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3" name="フローチャート: 判断 382"/>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81280</xdr:rowOff>
    </xdr:to>
    <xdr:cxnSp macro="">
      <xdr:nvCxnSpPr>
        <xdr:cNvPr id="384" name="直線コネクタ 383"/>
        <xdr:cNvCxnSpPr/>
      </xdr:nvCxnSpPr>
      <xdr:spPr>
        <a:xfrm>
          <a:off x="3098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5" name="フローチャート: 判断 384"/>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6" name="テキスト ボックス 385"/>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77</xdr:row>
      <xdr:rowOff>1270</xdr:rowOff>
    </xdr:to>
    <xdr:cxnSp macro="">
      <xdr:nvCxnSpPr>
        <xdr:cNvPr id="387" name="直線コネクタ 386"/>
        <xdr:cNvCxnSpPr/>
      </xdr:nvCxnSpPr>
      <xdr:spPr>
        <a:xfrm flipV="1">
          <a:off x="2209800" y="13081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8" name="フローチャート: 判断 387"/>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9" name="テキスト ボックス 388"/>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1270</xdr:rowOff>
    </xdr:to>
    <xdr:cxnSp macro="">
      <xdr:nvCxnSpPr>
        <xdr:cNvPr id="390" name="直線コネクタ 389"/>
        <xdr:cNvCxnSpPr/>
      </xdr:nvCxnSpPr>
      <xdr:spPr>
        <a:xfrm>
          <a:off x="1320800" y="13119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91" name="フローチャート: 判断 390"/>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2" name="テキスト ボックス 391"/>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3" name="フローチャート: 判断 39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4" name="テキスト ボックス 393"/>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400" name="楕円 39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40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402" name="楕円 401"/>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403" name="テキスト ボックス 402"/>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4" name="楕円 403"/>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5" name="テキスト ボックス 404"/>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6" name="楕円 405"/>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7" name="テキスト ボックス 40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8" name="楕円 407"/>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9" name="テキスト ボックス 408"/>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人件費、物件費及び扶助費で類似団体平均の数値を上回っている。前年度と比べ類似団体平均との乖離は小さくなっているものの、経常収支比率は依然として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％を超えており、財政の硬直化が進行している。公共施設の配置の最適化や事務事業の徹底した見直しなどの行財政改革の取り組みにより、義務的経費ほか経常経費の削減に努める。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7" name="直線コネクタ 436"/>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9" name="直線コネクタ 43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40"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41" name="直線コネクタ 440"/>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153670</xdr:rowOff>
    </xdr:to>
    <xdr:cxnSp macro="">
      <xdr:nvCxnSpPr>
        <xdr:cNvPr id="442" name="直線コネクタ 441"/>
        <xdr:cNvCxnSpPr/>
      </xdr:nvCxnSpPr>
      <xdr:spPr>
        <a:xfrm flipV="1">
          <a:off x="15671800" y="135077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3"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4" name="フローチャート: 判断 443"/>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100330</xdr:rowOff>
    </xdr:from>
    <xdr:to>
      <xdr:col>78</xdr:col>
      <xdr:colOff>69850</xdr:colOff>
      <xdr:row>79</xdr:row>
      <xdr:rowOff>153670</xdr:rowOff>
    </xdr:to>
    <xdr:cxnSp macro="">
      <xdr:nvCxnSpPr>
        <xdr:cNvPr id="445" name="直線コネクタ 444"/>
        <xdr:cNvCxnSpPr/>
      </xdr:nvCxnSpPr>
      <xdr:spPr>
        <a:xfrm>
          <a:off x="14782800" y="1364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6" name="フローチャート: 判断 445"/>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80</xdr:row>
      <xdr:rowOff>5080</xdr:rowOff>
    </xdr:to>
    <xdr:cxnSp macro="">
      <xdr:nvCxnSpPr>
        <xdr:cNvPr id="448" name="直線コネクタ 447"/>
        <xdr:cNvCxnSpPr/>
      </xdr:nvCxnSpPr>
      <xdr:spPr>
        <a:xfrm flipV="1">
          <a:off x="13893800" y="1364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49" name="フローチャート: 判断 44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50" name="テキスト ボックス 44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5080</xdr:rowOff>
    </xdr:to>
    <xdr:cxnSp macro="">
      <xdr:nvCxnSpPr>
        <xdr:cNvPr id="451" name="直線コネクタ 450"/>
        <xdr:cNvCxnSpPr/>
      </xdr:nvCxnSpPr>
      <xdr:spPr>
        <a:xfrm>
          <a:off x="13004800" y="1356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2" name="フローチャート: 判断 45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3" name="テキスト ボックス 45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4" name="フローチャート: 判断 453"/>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55" name="テキスト ボックス 454"/>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61" name="楕円 460"/>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62"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102870</xdr:rowOff>
    </xdr:from>
    <xdr:to>
      <xdr:col>78</xdr:col>
      <xdr:colOff>120650</xdr:colOff>
      <xdr:row>80</xdr:row>
      <xdr:rowOff>33020</xdr:rowOff>
    </xdr:to>
    <xdr:sp macro="" textlink="">
      <xdr:nvSpPr>
        <xdr:cNvPr id="463" name="楕円 462"/>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17797</xdr:rowOff>
    </xdr:from>
    <xdr:ext cx="736600" cy="259045"/>
    <xdr:sp macro="" textlink="">
      <xdr:nvSpPr>
        <xdr:cNvPr id="464" name="テキスト ボックス 463"/>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65" name="楕円 464"/>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66" name="テキスト ボックス 465"/>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67" name="楕円 466"/>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68" name="テキスト ボックス 467"/>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9" name="楕円 468"/>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70" name="テキスト ボックス 469"/>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76281</xdr:rowOff>
    </xdr:from>
    <xdr:to>
      <xdr:col>29</xdr:col>
      <xdr:colOff>127000</xdr:colOff>
      <xdr:row>17</xdr:row>
      <xdr:rowOff>106365</xdr:rowOff>
    </xdr:to>
    <xdr:cxnSp macro="">
      <xdr:nvCxnSpPr>
        <xdr:cNvPr id="48" name="直線コネクタ 47"/>
        <xdr:cNvCxnSpPr/>
      </xdr:nvCxnSpPr>
      <xdr:spPr bwMode="auto">
        <a:xfrm flipV="1">
          <a:off x="5003800" y="3038556"/>
          <a:ext cx="6477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106365</xdr:rowOff>
    </xdr:from>
    <xdr:to>
      <xdr:col>26</xdr:col>
      <xdr:colOff>50800</xdr:colOff>
      <xdr:row>17</xdr:row>
      <xdr:rowOff>149525</xdr:rowOff>
    </xdr:to>
    <xdr:cxnSp macro="">
      <xdr:nvCxnSpPr>
        <xdr:cNvPr id="51" name="直線コネクタ 50"/>
        <xdr:cNvCxnSpPr/>
      </xdr:nvCxnSpPr>
      <xdr:spPr bwMode="auto">
        <a:xfrm flipV="1">
          <a:off x="4305300" y="3068640"/>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149525</xdr:rowOff>
    </xdr:from>
    <xdr:to>
      <xdr:col>22</xdr:col>
      <xdr:colOff>114300</xdr:colOff>
      <xdr:row>18</xdr:row>
      <xdr:rowOff>17074</xdr:rowOff>
    </xdr:to>
    <xdr:cxnSp macro="">
      <xdr:nvCxnSpPr>
        <xdr:cNvPr id="54" name="直線コネクタ 53"/>
        <xdr:cNvCxnSpPr/>
      </xdr:nvCxnSpPr>
      <xdr:spPr bwMode="auto">
        <a:xfrm flipV="1">
          <a:off x="3606800" y="3111800"/>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11222</xdr:rowOff>
    </xdr:from>
    <xdr:to>
      <xdr:col>18</xdr:col>
      <xdr:colOff>177800</xdr:colOff>
      <xdr:row>18</xdr:row>
      <xdr:rowOff>17074</xdr:rowOff>
    </xdr:to>
    <xdr:cxnSp macro="">
      <xdr:nvCxnSpPr>
        <xdr:cNvPr id="57" name="直線コネクタ 56"/>
        <xdr:cNvCxnSpPr/>
      </xdr:nvCxnSpPr>
      <xdr:spPr bwMode="auto">
        <a:xfrm>
          <a:off x="2908300" y="3144947"/>
          <a:ext cx="698500" cy="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25481</xdr:rowOff>
    </xdr:from>
    <xdr:to>
      <xdr:col>29</xdr:col>
      <xdr:colOff>177800</xdr:colOff>
      <xdr:row>17</xdr:row>
      <xdr:rowOff>127081</xdr:rowOff>
    </xdr:to>
    <xdr:sp macro="" textlink="">
      <xdr:nvSpPr>
        <xdr:cNvPr id="67" name="楕円 66"/>
        <xdr:cNvSpPr/>
      </xdr:nvSpPr>
      <xdr:spPr bwMode="auto">
        <a:xfrm>
          <a:off x="5600700" y="298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169008</xdr:rowOff>
    </xdr:from>
    <xdr:ext cx="762000" cy="259045"/>
    <xdr:sp macro="" textlink="">
      <xdr:nvSpPr>
        <xdr:cNvPr id="68" name="人口1人当たり決算額の推移該当値テキスト130"/>
        <xdr:cNvSpPr txBox="1"/>
      </xdr:nvSpPr>
      <xdr:spPr>
        <a:xfrm>
          <a:off x="5740400" y="29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55565</xdr:rowOff>
    </xdr:from>
    <xdr:to>
      <xdr:col>26</xdr:col>
      <xdr:colOff>101600</xdr:colOff>
      <xdr:row>17</xdr:row>
      <xdr:rowOff>157165</xdr:rowOff>
    </xdr:to>
    <xdr:sp macro="" textlink="">
      <xdr:nvSpPr>
        <xdr:cNvPr id="69" name="楕円 68"/>
        <xdr:cNvSpPr/>
      </xdr:nvSpPr>
      <xdr:spPr bwMode="auto">
        <a:xfrm>
          <a:off x="4953000" y="301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141942</xdr:rowOff>
    </xdr:from>
    <xdr:ext cx="736600" cy="259045"/>
    <xdr:sp macro="" textlink="">
      <xdr:nvSpPr>
        <xdr:cNvPr id="70" name="テキスト ボックス 69"/>
        <xdr:cNvSpPr txBox="1"/>
      </xdr:nvSpPr>
      <xdr:spPr>
        <a:xfrm>
          <a:off x="4622800" y="310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98725</xdr:rowOff>
    </xdr:from>
    <xdr:to>
      <xdr:col>22</xdr:col>
      <xdr:colOff>165100</xdr:colOff>
      <xdr:row>18</xdr:row>
      <xdr:rowOff>28875</xdr:rowOff>
    </xdr:to>
    <xdr:sp macro="" textlink="">
      <xdr:nvSpPr>
        <xdr:cNvPr id="71" name="楕円 70"/>
        <xdr:cNvSpPr/>
      </xdr:nvSpPr>
      <xdr:spPr bwMode="auto">
        <a:xfrm>
          <a:off x="42545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13652</xdr:rowOff>
    </xdr:from>
    <xdr:ext cx="762000" cy="259045"/>
    <xdr:sp macro="" textlink="">
      <xdr:nvSpPr>
        <xdr:cNvPr id="72" name="テキスト ボックス 71"/>
        <xdr:cNvSpPr txBox="1"/>
      </xdr:nvSpPr>
      <xdr:spPr>
        <a:xfrm>
          <a:off x="3924300" y="31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137724</xdr:rowOff>
    </xdr:from>
    <xdr:to>
      <xdr:col>19</xdr:col>
      <xdr:colOff>38100</xdr:colOff>
      <xdr:row>18</xdr:row>
      <xdr:rowOff>67874</xdr:rowOff>
    </xdr:to>
    <xdr:sp macro="" textlink="">
      <xdr:nvSpPr>
        <xdr:cNvPr id="73" name="楕円 72"/>
        <xdr:cNvSpPr/>
      </xdr:nvSpPr>
      <xdr:spPr bwMode="auto">
        <a:xfrm>
          <a:off x="3556000" y="309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52651</xdr:rowOff>
    </xdr:from>
    <xdr:ext cx="762000" cy="259045"/>
    <xdr:sp macro="" textlink="">
      <xdr:nvSpPr>
        <xdr:cNvPr id="74" name="テキスト ボックス 73"/>
        <xdr:cNvSpPr txBox="1"/>
      </xdr:nvSpPr>
      <xdr:spPr>
        <a:xfrm>
          <a:off x="3225800" y="31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131872</xdr:rowOff>
    </xdr:from>
    <xdr:to>
      <xdr:col>15</xdr:col>
      <xdr:colOff>101600</xdr:colOff>
      <xdr:row>18</xdr:row>
      <xdr:rowOff>62022</xdr:rowOff>
    </xdr:to>
    <xdr:sp macro="" textlink="">
      <xdr:nvSpPr>
        <xdr:cNvPr id="75" name="楕円 74"/>
        <xdr:cNvSpPr/>
      </xdr:nvSpPr>
      <xdr:spPr bwMode="auto">
        <a:xfrm>
          <a:off x="2857500" y="309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46799</xdr:rowOff>
    </xdr:from>
    <xdr:ext cx="762000" cy="259045"/>
    <xdr:sp macro="" textlink="">
      <xdr:nvSpPr>
        <xdr:cNvPr id="76" name="テキスト ボックス 75"/>
        <xdr:cNvSpPr txBox="1"/>
      </xdr:nvSpPr>
      <xdr:spPr>
        <a:xfrm>
          <a:off x="2527300" y="318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335222</xdr:rowOff>
    </xdr:from>
    <xdr:to>
      <xdr:col>29</xdr:col>
      <xdr:colOff>127000</xdr:colOff>
      <xdr:row>36</xdr:row>
      <xdr:rowOff>453</xdr:rowOff>
    </xdr:to>
    <xdr:cxnSp macro="">
      <xdr:nvCxnSpPr>
        <xdr:cNvPr id="111" name="直線コネクタ 110"/>
        <xdr:cNvCxnSpPr/>
      </xdr:nvCxnSpPr>
      <xdr:spPr bwMode="auto">
        <a:xfrm flipV="1">
          <a:off x="5003800" y="6945572"/>
          <a:ext cx="6477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319999</xdr:rowOff>
    </xdr:from>
    <xdr:ext cx="762000" cy="259045"/>
    <xdr:sp macro="" textlink="">
      <xdr:nvSpPr>
        <xdr:cNvPr id="112" name="人口1人当たり決算額の推移平均値テキスト445"/>
        <xdr:cNvSpPr txBox="1"/>
      </xdr:nvSpPr>
      <xdr:spPr>
        <a:xfrm>
          <a:off x="5740400" y="693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341426</xdr:rowOff>
    </xdr:from>
    <xdr:to>
      <xdr:col>26</xdr:col>
      <xdr:colOff>50800</xdr:colOff>
      <xdr:row>36</xdr:row>
      <xdr:rowOff>453</xdr:rowOff>
    </xdr:to>
    <xdr:cxnSp macro="">
      <xdr:nvCxnSpPr>
        <xdr:cNvPr id="114" name="直線コネクタ 113"/>
        <xdr:cNvCxnSpPr/>
      </xdr:nvCxnSpPr>
      <xdr:spPr bwMode="auto">
        <a:xfrm>
          <a:off x="4305300" y="6951776"/>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305635</xdr:rowOff>
    </xdr:from>
    <xdr:to>
      <xdr:col>22</xdr:col>
      <xdr:colOff>114300</xdr:colOff>
      <xdr:row>35</xdr:row>
      <xdr:rowOff>341426</xdr:rowOff>
    </xdr:to>
    <xdr:cxnSp macro="">
      <xdr:nvCxnSpPr>
        <xdr:cNvPr id="117" name="直線コネクタ 116"/>
        <xdr:cNvCxnSpPr/>
      </xdr:nvCxnSpPr>
      <xdr:spPr bwMode="auto">
        <a:xfrm>
          <a:off x="3606800" y="6915985"/>
          <a:ext cx="698500" cy="3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50074</xdr:rowOff>
    </xdr:from>
    <xdr:to>
      <xdr:col>22</xdr:col>
      <xdr:colOff>165100</xdr:colOff>
      <xdr:row>36</xdr:row>
      <xdr:rowOff>151674</xdr:rowOff>
    </xdr:to>
    <xdr:sp macro="" textlink="">
      <xdr:nvSpPr>
        <xdr:cNvPr id="118" name="フローチャート: 判断 117"/>
        <xdr:cNvSpPr/>
      </xdr:nvSpPr>
      <xdr:spPr bwMode="auto">
        <a:xfrm>
          <a:off x="4254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136451</xdr:rowOff>
    </xdr:from>
    <xdr:ext cx="762000" cy="259045"/>
    <xdr:sp macro="" textlink="">
      <xdr:nvSpPr>
        <xdr:cNvPr id="119" name="テキスト ボックス 118"/>
        <xdr:cNvSpPr txBox="1"/>
      </xdr:nvSpPr>
      <xdr:spPr>
        <a:xfrm>
          <a:off x="39243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305635</xdr:rowOff>
    </xdr:from>
    <xdr:to>
      <xdr:col>18</xdr:col>
      <xdr:colOff>177800</xdr:colOff>
      <xdr:row>36</xdr:row>
      <xdr:rowOff>3719</xdr:rowOff>
    </xdr:to>
    <xdr:cxnSp macro="">
      <xdr:nvCxnSpPr>
        <xdr:cNvPr id="120" name="直線コネクタ 119"/>
        <xdr:cNvCxnSpPr/>
      </xdr:nvCxnSpPr>
      <xdr:spPr bwMode="auto">
        <a:xfrm flipV="1">
          <a:off x="2908300" y="6915985"/>
          <a:ext cx="698500" cy="40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284422</xdr:rowOff>
    </xdr:from>
    <xdr:to>
      <xdr:col>29</xdr:col>
      <xdr:colOff>177800</xdr:colOff>
      <xdr:row>36</xdr:row>
      <xdr:rowOff>43122</xdr:rowOff>
    </xdr:to>
    <xdr:sp macro="" textlink="">
      <xdr:nvSpPr>
        <xdr:cNvPr id="130" name="楕円 129"/>
        <xdr:cNvSpPr/>
      </xdr:nvSpPr>
      <xdr:spPr bwMode="auto">
        <a:xfrm>
          <a:off x="5600700" y="689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129499</xdr:rowOff>
    </xdr:from>
    <xdr:ext cx="762000" cy="259045"/>
    <xdr:sp macro="" textlink="">
      <xdr:nvSpPr>
        <xdr:cNvPr id="131" name="人口1人当たり決算額の推移該当値テキスト445"/>
        <xdr:cNvSpPr txBox="1"/>
      </xdr:nvSpPr>
      <xdr:spPr>
        <a:xfrm>
          <a:off x="5740400" y="67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292553</xdr:rowOff>
    </xdr:from>
    <xdr:to>
      <xdr:col>26</xdr:col>
      <xdr:colOff>101600</xdr:colOff>
      <xdr:row>36</xdr:row>
      <xdr:rowOff>51253</xdr:rowOff>
    </xdr:to>
    <xdr:sp macro="" textlink="">
      <xdr:nvSpPr>
        <xdr:cNvPr id="132" name="楕円 131"/>
        <xdr:cNvSpPr/>
      </xdr:nvSpPr>
      <xdr:spPr bwMode="auto">
        <a:xfrm>
          <a:off x="4953000" y="69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36030</xdr:rowOff>
    </xdr:from>
    <xdr:ext cx="736600" cy="259045"/>
    <xdr:sp macro="" textlink="">
      <xdr:nvSpPr>
        <xdr:cNvPr id="133" name="テキスト ボックス 132"/>
        <xdr:cNvSpPr txBox="1"/>
      </xdr:nvSpPr>
      <xdr:spPr>
        <a:xfrm>
          <a:off x="4622800" y="698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290626</xdr:rowOff>
    </xdr:from>
    <xdr:to>
      <xdr:col>22</xdr:col>
      <xdr:colOff>165100</xdr:colOff>
      <xdr:row>36</xdr:row>
      <xdr:rowOff>49326</xdr:rowOff>
    </xdr:to>
    <xdr:sp macro="" textlink="">
      <xdr:nvSpPr>
        <xdr:cNvPr id="134" name="楕円 133"/>
        <xdr:cNvSpPr/>
      </xdr:nvSpPr>
      <xdr:spPr bwMode="auto">
        <a:xfrm>
          <a:off x="42545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59503</xdr:rowOff>
    </xdr:from>
    <xdr:ext cx="762000" cy="259045"/>
    <xdr:sp macro="" textlink="">
      <xdr:nvSpPr>
        <xdr:cNvPr id="135" name="テキスト ボックス 134"/>
        <xdr:cNvSpPr txBox="1"/>
      </xdr:nvSpPr>
      <xdr:spPr>
        <a:xfrm>
          <a:off x="3924300" y="66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254835</xdr:rowOff>
    </xdr:from>
    <xdr:to>
      <xdr:col>19</xdr:col>
      <xdr:colOff>38100</xdr:colOff>
      <xdr:row>36</xdr:row>
      <xdr:rowOff>13535</xdr:rowOff>
    </xdr:to>
    <xdr:sp macro="" textlink="">
      <xdr:nvSpPr>
        <xdr:cNvPr id="136" name="楕円 135"/>
        <xdr:cNvSpPr/>
      </xdr:nvSpPr>
      <xdr:spPr bwMode="auto">
        <a:xfrm>
          <a:off x="3556000" y="686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23712</xdr:rowOff>
    </xdr:from>
    <xdr:ext cx="762000" cy="259045"/>
    <xdr:sp macro="" textlink="">
      <xdr:nvSpPr>
        <xdr:cNvPr id="137" name="テキスト ボックス 136"/>
        <xdr:cNvSpPr txBox="1"/>
      </xdr:nvSpPr>
      <xdr:spPr>
        <a:xfrm>
          <a:off x="3225800" y="663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295819</xdr:rowOff>
    </xdr:from>
    <xdr:to>
      <xdr:col>15</xdr:col>
      <xdr:colOff>101600</xdr:colOff>
      <xdr:row>36</xdr:row>
      <xdr:rowOff>54519</xdr:rowOff>
    </xdr:to>
    <xdr:sp macro="" textlink="">
      <xdr:nvSpPr>
        <xdr:cNvPr id="138" name="楕円 137"/>
        <xdr:cNvSpPr/>
      </xdr:nvSpPr>
      <xdr:spPr bwMode="auto">
        <a:xfrm>
          <a:off x="2857500" y="690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64696</xdr:rowOff>
    </xdr:from>
    <xdr:ext cx="762000" cy="259045"/>
    <xdr:sp macro="" textlink="">
      <xdr:nvSpPr>
        <xdr:cNvPr id="139" name="テキスト ボックス 138"/>
        <xdr:cNvSpPr txBox="1"/>
      </xdr:nvSpPr>
      <xdr:spPr>
        <a:xfrm>
          <a:off x="2527300" y="66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98933</xdr:rowOff>
    </xdr:from>
    <xdr:to>
      <xdr:col>24</xdr:col>
      <xdr:colOff>63500</xdr:colOff>
      <xdr:row>34</xdr:row>
      <xdr:rowOff>124041</xdr:rowOff>
    </xdr:to>
    <xdr:cxnSp macro="">
      <xdr:nvCxnSpPr>
        <xdr:cNvPr id="61" name="直線コネクタ 60"/>
        <xdr:cNvCxnSpPr/>
      </xdr:nvCxnSpPr>
      <xdr:spPr>
        <a:xfrm flipV="1">
          <a:off x="3797300" y="5928233"/>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118631</xdr:rowOff>
    </xdr:from>
    <xdr:to>
      <xdr:col>19</xdr:col>
      <xdr:colOff>177800</xdr:colOff>
      <xdr:row>34</xdr:row>
      <xdr:rowOff>124041</xdr:rowOff>
    </xdr:to>
    <xdr:cxnSp macro="">
      <xdr:nvCxnSpPr>
        <xdr:cNvPr id="64" name="直線コネクタ 63"/>
        <xdr:cNvCxnSpPr/>
      </xdr:nvCxnSpPr>
      <xdr:spPr>
        <a:xfrm>
          <a:off x="2908300" y="594793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118631</xdr:rowOff>
    </xdr:from>
    <xdr:to>
      <xdr:col>15</xdr:col>
      <xdr:colOff>50800</xdr:colOff>
      <xdr:row>34</xdr:row>
      <xdr:rowOff>148882</xdr:rowOff>
    </xdr:to>
    <xdr:cxnSp macro="">
      <xdr:nvCxnSpPr>
        <xdr:cNvPr id="67" name="直線コネクタ 66"/>
        <xdr:cNvCxnSpPr/>
      </xdr:nvCxnSpPr>
      <xdr:spPr>
        <a:xfrm flipV="1">
          <a:off x="2019300" y="594793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116231</xdr:rowOff>
    </xdr:from>
    <xdr:to>
      <xdr:col>10</xdr:col>
      <xdr:colOff>114300</xdr:colOff>
      <xdr:row>34</xdr:row>
      <xdr:rowOff>148882</xdr:rowOff>
    </xdr:to>
    <xdr:cxnSp macro="">
      <xdr:nvCxnSpPr>
        <xdr:cNvPr id="70" name="直線コネクタ 69"/>
        <xdr:cNvCxnSpPr/>
      </xdr:nvCxnSpPr>
      <xdr:spPr>
        <a:xfrm>
          <a:off x="1130300" y="5945531"/>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48133</xdr:rowOff>
    </xdr:from>
    <xdr:to>
      <xdr:col>24</xdr:col>
      <xdr:colOff>114300</xdr:colOff>
      <xdr:row>34</xdr:row>
      <xdr:rowOff>149733</xdr:rowOff>
    </xdr:to>
    <xdr:sp macro="" textlink="">
      <xdr:nvSpPr>
        <xdr:cNvPr id="80" name="楕円 79"/>
        <xdr:cNvSpPr/>
      </xdr:nvSpPr>
      <xdr:spPr>
        <a:xfrm>
          <a:off x="45847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71010</xdr:rowOff>
    </xdr:from>
    <xdr:ext cx="534377" cy="259045"/>
    <xdr:sp macro="" textlink="">
      <xdr:nvSpPr>
        <xdr:cNvPr id="81" name="人件費該当値テキスト"/>
        <xdr:cNvSpPr txBox="1"/>
      </xdr:nvSpPr>
      <xdr:spPr>
        <a:xfrm>
          <a:off x="4686300"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73241</xdr:rowOff>
    </xdr:from>
    <xdr:to>
      <xdr:col>20</xdr:col>
      <xdr:colOff>38100</xdr:colOff>
      <xdr:row>35</xdr:row>
      <xdr:rowOff>3391</xdr:rowOff>
    </xdr:to>
    <xdr:sp macro="" textlink="">
      <xdr:nvSpPr>
        <xdr:cNvPr id="82" name="楕円 81"/>
        <xdr:cNvSpPr/>
      </xdr:nvSpPr>
      <xdr:spPr>
        <a:xfrm>
          <a:off x="3746500" y="59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19918</xdr:rowOff>
    </xdr:from>
    <xdr:ext cx="534377" cy="259045"/>
    <xdr:sp macro="" textlink="">
      <xdr:nvSpPr>
        <xdr:cNvPr id="83" name="テキスト ボックス 82"/>
        <xdr:cNvSpPr txBox="1"/>
      </xdr:nvSpPr>
      <xdr:spPr>
        <a:xfrm>
          <a:off x="3530111" y="56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67831</xdr:rowOff>
    </xdr:from>
    <xdr:to>
      <xdr:col>15</xdr:col>
      <xdr:colOff>101600</xdr:colOff>
      <xdr:row>34</xdr:row>
      <xdr:rowOff>169431</xdr:rowOff>
    </xdr:to>
    <xdr:sp macro="" textlink="">
      <xdr:nvSpPr>
        <xdr:cNvPr id="84" name="楕円 83"/>
        <xdr:cNvSpPr/>
      </xdr:nvSpPr>
      <xdr:spPr>
        <a:xfrm>
          <a:off x="2857500" y="58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14508</xdr:rowOff>
    </xdr:from>
    <xdr:ext cx="534377" cy="259045"/>
    <xdr:sp macro="" textlink="">
      <xdr:nvSpPr>
        <xdr:cNvPr id="85" name="テキスト ボックス 84"/>
        <xdr:cNvSpPr txBox="1"/>
      </xdr:nvSpPr>
      <xdr:spPr>
        <a:xfrm>
          <a:off x="2641111" y="56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98082</xdr:rowOff>
    </xdr:from>
    <xdr:to>
      <xdr:col>10</xdr:col>
      <xdr:colOff>165100</xdr:colOff>
      <xdr:row>35</xdr:row>
      <xdr:rowOff>28232</xdr:rowOff>
    </xdr:to>
    <xdr:sp macro="" textlink="">
      <xdr:nvSpPr>
        <xdr:cNvPr id="86" name="楕円 85"/>
        <xdr:cNvSpPr/>
      </xdr:nvSpPr>
      <xdr:spPr>
        <a:xfrm>
          <a:off x="1968500" y="59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44759</xdr:rowOff>
    </xdr:from>
    <xdr:ext cx="534377" cy="259045"/>
    <xdr:sp macro="" textlink="">
      <xdr:nvSpPr>
        <xdr:cNvPr id="87" name="テキスト ボックス 86"/>
        <xdr:cNvSpPr txBox="1"/>
      </xdr:nvSpPr>
      <xdr:spPr>
        <a:xfrm>
          <a:off x="1752111" y="57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65431</xdr:rowOff>
    </xdr:from>
    <xdr:to>
      <xdr:col>6</xdr:col>
      <xdr:colOff>38100</xdr:colOff>
      <xdr:row>34</xdr:row>
      <xdr:rowOff>167031</xdr:rowOff>
    </xdr:to>
    <xdr:sp macro="" textlink="">
      <xdr:nvSpPr>
        <xdr:cNvPr id="88" name="楕円 87"/>
        <xdr:cNvSpPr/>
      </xdr:nvSpPr>
      <xdr:spPr>
        <a:xfrm>
          <a:off x="1079500" y="58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12108</xdr:rowOff>
    </xdr:from>
    <xdr:ext cx="534377" cy="259045"/>
    <xdr:sp macro="" textlink="">
      <xdr:nvSpPr>
        <xdr:cNvPr id="89" name="テキスト ボックス 88"/>
        <xdr:cNvSpPr txBox="1"/>
      </xdr:nvSpPr>
      <xdr:spPr>
        <a:xfrm>
          <a:off x="863111" y="56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141033</xdr:rowOff>
    </xdr:from>
    <xdr:to>
      <xdr:col>24</xdr:col>
      <xdr:colOff>63500</xdr:colOff>
      <xdr:row>54</xdr:row>
      <xdr:rowOff>167437</xdr:rowOff>
    </xdr:to>
    <xdr:cxnSp macro="">
      <xdr:nvCxnSpPr>
        <xdr:cNvPr id="119" name="直線コネクタ 118"/>
        <xdr:cNvCxnSpPr/>
      </xdr:nvCxnSpPr>
      <xdr:spPr>
        <a:xfrm flipV="1">
          <a:off x="3797300" y="9399333"/>
          <a:ext cx="8382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124269</xdr:rowOff>
    </xdr:from>
    <xdr:to>
      <xdr:col>19</xdr:col>
      <xdr:colOff>177800</xdr:colOff>
      <xdr:row>54</xdr:row>
      <xdr:rowOff>167437</xdr:rowOff>
    </xdr:to>
    <xdr:cxnSp macro="">
      <xdr:nvCxnSpPr>
        <xdr:cNvPr id="122" name="直線コネクタ 121"/>
        <xdr:cNvCxnSpPr/>
      </xdr:nvCxnSpPr>
      <xdr:spPr>
        <a:xfrm>
          <a:off x="2908300" y="9382569"/>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124269</xdr:rowOff>
    </xdr:from>
    <xdr:to>
      <xdr:col>15</xdr:col>
      <xdr:colOff>50800</xdr:colOff>
      <xdr:row>54</xdr:row>
      <xdr:rowOff>148844</xdr:rowOff>
    </xdr:to>
    <xdr:cxnSp macro="">
      <xdr:nvCxnSpPr>
        <xdr:cNvPr id="125" name="直線コネクタ 124"/>
        <xdr:cNvCxnSpPr/>
      </xdr:nvCxnSpPr>
      <xdr:spPr>
        <a:xfrm flipV="1">
          <a:off x="2019300" y="9382569"/>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10338</xdr:rowOff>
    </xdr:from>
    <xdr:to>
      <xdr:col>15</xdr:col>
      <xdr:colOff>101600</xdr:colOff>
      <xdr:row>54</xdr:row>
      <xdr:rowOff>111938</xdr:rowOff>
    </xdr:to>
    <xdr:sp macro="" textlink="">
      <xdr:nvSpPr>
        <xdr:cNvPr id="126" name="フローチャート: 判断 125"/>
        <xdr:cNvSpPr/>
      </xdr:nvSpPr>
      <xdr:spPr>
        <a:xfrm>
          <a:off x="2857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128465</xdr:rowOff>
    </xdr:from>
    <xdr:ext cx="534377" cy="259045"/>
    <xdr:sp macro="" textlink="">
      <xdr:nvSpPr>
        <xdr:cNvPr id="127" name="テキスト ボックス 126"/>
        <xdr:cNvSpPr txBox="1"/>
      </xdr:nvSpPr>
      <xdr:spPr>
        <a:xfrm>
          <a:off x="2641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148844</xdr:rowOff>
    </xdr:from>
    <xdr:to>
      <xdr:col>10</xdr:col>
      <xdr:colOff>114300</xdr:colOff>
      <xdr:row>55</xdr:row>
      <xdr:rowOff>90094</xdr:rowOff>
    </xdr:to>
    <xdr:cxnSp macro="">
      <xdr:nvCxnSpPr>
        <xdr:cNvPr id="128" name="直線コネクタ 127"/>
        <xdr:cNvCxnSpPr/>
      </xdr:nvCxnSpPr>
      <xdr:spPr>
        <a:xfrm flipV="1">
          <a:off x="1130300" y="9407144"/>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90233</xdr:rowOff>
    </xdr:from>
    <xdr:to>
      <xdr:col>24</xdr:col>
      <xdr:colOff>114300</xdr:colOff>
      <xdr:row>55</xdr:row>
      <xdr:rowOff>20383</xdr:rowOff>
    </xdr:to>
    <xdr:sp macro="" textlink="">
      <xdr:nvSpPr>
        <xdr:cNvPr id="138" name="楕円 137"/>
        <xdr:cNvSpPr/>
      </xdr:nvSpPr>
      <xdr:spPr>
        <a:xfrm>
          <a:off x="4584700" y="93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68660</xdr:rowOff>
    </xdr:from>
    <xdr:ext cx="534377" cy="259045"/>
    <xdr:sp macro="" textlink="">
      <xdr:nvSpPr>
        <xdr:cNvPr id="139" name="物件費該当値テキスト"/>
        <xdr:cNvSpPr txBox="1"/>
      </xdr:nvSpPr>
      <xdr:spPr>
        <a:xfrm>
          <a:off x="4686300" y="93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116637</xdr:rowOff>
    </xdr:from>
    <xdr:to>
      <xdr:col>20</xdr:col>
      <xdr:colOff>38100</xdr:colOff>
      <xdr:row>55</xdr:row>
      <xdr:rowOff>46787</xdr:rowOff>
    </xdr:to>
    <xdr:sp macro="" textlink="">
      <xdr:nvSpPr>
        <xdr:cNvPr id="140" name="楕円 139"/>
        <xdr:cNvSpPr/>
      </xdr:nvSpPr>
      <xdr:spPr>
        <a:xfrm>
          <a:off x="37465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37914</xdr:rowOff>
    </xdr:from>
    <xdr:ext cx="534377" cy="259045"/>
    <xdr:sp macro="" textlink="">
      <xdr:nvSpPr>
        <xdr:cNvPr id="141" name="テキスト ボックス 140"/>
        <xdr:cNvSpPr txBox="1"/>
      </xdr:nvSpPr>
      <xdr:spPr>
        <a:xfrm>
          <a:off x="3530111" y="94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73469</xdr:rowOff>
    </xdr:from>
    <xdr:to>
      <xdr:col>15</xdr:col>
      <xdr:colOff>101600</xdr:colOff>
      <xdr:row>55</xdr:row>
      <xdr:rowOff>3619</xdr:rowOff>
    </xdr:to>
    <xdr:sp macro="" textlink="">
      <xdr:nvSpPr>
        <xdr:cNvPr id="142" name="楕円 141"/>
        <xdr:cNvSpPr/>
      </xdr:nvSpPr>
      <xdr:spPr>
        <a:xfrm>
          <a:off x="28575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166196</xdr:rowOff>
    </xdr:from>
    <xdr:ext cx="534377" cy="259045"/>
    <xdr:sp macro="" textlink="">
      <xdr:nvSpPr>
        <xdr:cNvPr id="143" name="テキスト ボックス 142"/>
        <xdr:cNvSpPr txBox="1"/>
      </xdr:nvSpPr>
      <xdr:spPr>
        <a:xfrm>
          <a:off x="2641111" y="94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98044</xdr:rowOff>
    </xdr:from>
    <xdr:to>
      <xdr:col>10</xdr:col>
      <xdr:colOff>165100</xdr:colOff>
      <xdr:row>55</xdr:row>
      <xdr:rowOff>28194</xdr:rowOff>
    </xdr:to>
    <xdr:sp macro="" textlink="">
      <xdr:nvSpPr>
        <xdr:cNvPr id="144" name="楕円 143"/>
        <xdr:cNvSpPr/>
      </xdr:nvSpPr>
      <xdr:spPr>
        <a:xfrm>
          <a:off x="1968500" y="93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19321</xdr:rowOff>
    </xdr:from>
    <xdr:ext cx="534377" cy="259045"/>
    <xdr:sp macro="" textlink="">
      <xdr:nvSpPr>
        <xdr:cNvPr id="145" name="テキスト ボックス 144"/>
        <xdr:cNvSpPr txBox="1"/>
      </xdr:nvSpPr>
      <xdr:spPr>
        <a:xfrm>
          <a:off x="1752111" y="94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39294</xdr:rowOff>
    </xdr:from>
    <xdr:to>
      <xdr:col>6</xdr:col>
      <xdr:colOff>38100</xdr:colOff>
      <xdr:row>55</xdr:row>
      <xdr:rowOff>140894</xdr:rowOff>
    </xdr:to>
    <xdr:sp macro="" textlink="">
      <xdr:nvSpPr>
        <xdr:cNvPr id="146" name="楕円 145"/>
        <xdr:cNvSpPr/>
      </xdr:nvSpPr>
      <xdr:spPr>
        <a:xfrm>
          <a:off x="1079500" y="9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132021</xdr:rowOff>
    </xdr:from>
    <xdr:ext cx="534377" cy="259045"/>
    <xdr:sp macro="" textlink="">
      <xdr:nvSpPr>
        <xdr:cNvPr id="147" name="テキスト ボックス 146"/>
        <xdr:cNvSpPr txBox="1"/>
      </xdr:nvSpPr>
      <xdr:spPr>
        <a:xfrm>
          <a:off x="863111" y="95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61486</xdr:rowOff>
    </xdr:from>
    <xdr:to>
      <xdr:col>24</xdr:col>
      <xdr:colOff>63500</xdr:colOff>
      <xdr:row>75</xdr:row>
      <xdr:rowOff>73243</xdr:rowOff>
    </xdr:to>
    <xdr:cxnSp macro="">
      <xdr:nvCxnSpPr>
        <xdr:cNvPr id="178" name="直線コネクタ 177"/>
        <xdr:cNvCxnSpPr/>
      </xdr:nvCxnSpPr>
      <xdr:spPr>
        <a:xfrm flipV="1">
          <a:off x="3797300" y="12920236"/>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73243</xdr:rowOff>
    </xdr:from>
    <xdr:to>
      <xdr:col>19</xdr:col>
      <xdr:colOff>177800</xdr:colOff>
      <xdr:row>75</xdr:row>
      <xdr:rowOff>125494</xdr:rowOff>
    </xdr:to>
    <xdr:cxnSp macro="">
      <xdr:nvCxnSpPr>
        <xdr:cNvPr id="181" name="直線コネクタ 180"/>
        <xdr:cNvCxnSpPr/>
      </xdr:nvCxnSpPr>
      <xdr:spPr>
        <a:xfrm flipV="1">
          <a:off x="2908300" y="129319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100022</xdr:rowOff>
    </xdr:from>
    <xdr:to>
      <xdr:col>15</xdr:col>
      <xdr:colOff>50800</xdr:colOff>
      <xdr:row>75</xdr:row>
      <xdr:rowOff>125494</xdr:rowOff>
    </xdr:to>
    <xdr:cxnSp macro="">
      <xdr:nvCxnSpPr>
        <xdr:cNvPr id="184" name="直線コネクタ 183"/>
        <xdr:cNvCxnSpPr/>
      </xdr:nvCxnSpPr>
      <xdr:spPr>
        <a:xfrm>
          <a:off x="2019300" y="12958772"/>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5" name="フローチャート: 判断 184"/>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70104</xdr:rowOff>
    </xdr:from>
    <xdr:ext cx="469744" cy="259045"/>
    <xdr:sp macro="" textlink="">
      <xdr:nvSpPr>
        <xdr:cNvPr id="186" name="テキスト ボックス 185"/>
        <xdr:cNvSpPr txBox="1"/>
      </xdr:nvSpPr>
      <xdr:spPr>
        <a:xfrm>
          <a:off x="2673428" y="131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100022</xdr:rowOff>
    </xdr:from>
    <xdr:to>
      <xdr:col>10</xdr:col>
      <xdr:colOff>114300</xdr:colOff>
      <xdr:row>75</xdr:row>
      <xdr:rowOff>170887</xdr:rowOff>
    </xdr:to>
    <xdr:cxnSp macro="">
      <xdr:nvCxnSpPr>
        <xdr:cNvPr id="187" name="直線コネクタ 186"/>
        <xdr:cNvCxnSpPr/>
      </xdr:nvCxnSpPr>
      <xdr:spPr>
        <a:xfrm flipV="1">
          <a:off x="1130300" y="1295877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10686</xdr:rowOff>
    </xdr:from>
    <xdr:to>
      <xdr:col>24</xdr:col>
      <xdr:colOff>114300</xdr:colOff>
      <xdr:row>75</xdr:row>
      <xdr:rowOff>112286</xdr:rowOff>
    </xdr:to>
    <xdr:sp macro="" textlink="">
      <xdr:nvSpPr>
        <xdr:cNvPr id="197" name="楕円 196"/>
        <xdr:cNvSpPr/>
      </xdr:nvSpPr>
      <xdr:spPr>
        <a:xfrm>
          <a:off x="4584700" y="128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33563</xdr:rowOff>
    </xdr:from>
    <xdr:ext cx="469744" cy="259045"/>
    <xdr:sp macro="" textlink="">
      <xdr:nvSpPr>
        <xdr:cNvPr id="198" name="維持補修費該当値テキスト"/>
        <xdr:cNvSpPr txBox="1"/>
      </xdr:nvSpPr>
      <xdr:spPr>
        <a:xfrm>
          <a:off x="4686300" y="1272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22443</xdr:rowOff>
    </xdr:from>
    <xdr:to>
      <xdr:col>20</xdr:col>
      <xdr:colOff>38100</xdr:colOff>
      <xdr:row>75</xdr:row>
      <xdr:rowOff>124043</xdr:rowOff>
    </xdr:to>
    <xdr:sp macro="" textlink="">
      <xdr:nvSpPr>
        <xdr:cNvPr id="199" name="楕円 198"/>
        <xdr:cNvSpPr/>
      </xdr:nvSpPr>
      <xdr:spPr>
        <a:xfrm>
          <a:off x="3746500" y="128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140570</xdr:rowOff>
    </xdr:from>
    <xdr:ext cx="469744" cy="259045"/>
    <xdr:sp macro="" textlink="">
      <xdr:nvSpPr>
        <xdr:cNvPr id="200" name="テキスト ボックス 199"/>
        <xdr:cNvSpPr txBox="1"/>
      </xdr:nvSpPr>
      <xdr:spPr>
        <a:xfrm>
          <a:off x="3562428" y="1265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74694</xdr:rowOff>
    </xdr:from>
    <xdr:to>
      <xdr:col>15</xdr:col>
      <xdr:colOff>101600</xdr:colOff>
      <xdr:row>76</xdr:row>
      <xdr:rowOff>4843</xdr:rowOff>
    </xdr:to>
    <xdr:sp macro="" textlink="">
      <xdr:nvSpPr>
        <xdr:cNvPr id="201" name="楕円 200"/>
        <xdr:cNvSpPr/>
      </xdr:nvSpPr>
      <xdr:spPr>
        <a:xfrm>
          <a:off x="28575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21371</xdr:rowOff>
    </xdr:from>
    <xdr:ext cx="469744" cy="259045"/>
    <xdr:sp macro="" textlink="">
      <xdr:nvSpPr>
        <xdr:cNvPr id="202" name="テキスト ボックス 201"/>
        <xdr:cNvSpPr txBox="1"/>
      </xdr:nvSpPr>
      <xdr:spPr>
        <a:xfrm>
          <a:off x="2673428" y="1270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49222</xdr:rowOff>
    </xdr:from>
    <xdr:to>
      <xdr:col>10</xdr:col>
      <xdr:colOff>165100</xdr:colOff>
      <xdr:row>75</xdr:row>
      <xdr:rowOff>150822</xdr:rowOff>
    </xdr:to>
    <xdr:sp macro="" textlink="">
      <xdr:nvSpPr>
        <xdr:cNvPr id="203" name="楕円 202"/>
        <xdr:cNvSpPr/>
      </xdr:nvSpPr>
      <xdr:spPr>
        <a:xfrm>
          <a:off x="1968500" y="129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167349</xdr:rowOff>
    </xdr:from>
    <xdr:ext cx="469744" cy="259045"/>
    <xdr:sp macro="" textlink="">
      <xdr:nvSpPr>
        <xdr:cNvPr id="204" name="テキスト ボックス 203"/>
        <xdr:cNvSpPr txBox="1"/>
      </xdr:nvSpPr>
      <xdr:spPr>
        <a:xfrm>
          <a:off x="1784428" y="126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120087</xdr:rowOff>
    </xdr:from>
    <xdr:to>
      <xdr:col>6</xdr:col>
      <xdr:colOff>38100</xdr:colOff>
      <xdr:row>76</xdr:row>
      <xdr:rowOff>50237</xdr:rowOff>
    </xdr:to>
    <xdr:sp macro="" textlink="">
      <xdr:nvSpPr>
        <xdr:cNvPr id="205" name="楕円 204"/>
        <xdr:cNvSpPr/>
      </xdr:nvSpPr>
      <xdr:spPr>
        <a:xfrm>
          <a:off x="1079500" y="129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66764</xdr:rowOff>
    </xdr:from>
    <xdr:ext cx="469744" cy="259045"/>
    <xdr:sp macro="" textlink="">
      <xdr:nvSpPr>
        <xdr:cNvPr id="206" name="テキスト ボックス 205"/>
        <xdr:cNvSpPr txBox="1"/>
      </xdr:nvSpPr>
      <xdr:spPr>
        <a:xfrm>
          <a:off x="895428" y="127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117945</xdr:rowOff>
    </xdr:from>
    <xdr:to>
      <xdr:col>24</xdr:col>
      <xdr:colOff>63500</xdr:colOff>
      <xdr:row>93</xdr:row>
      <xdr:rowOff>72340</xdr:rowOff>
    </xdr:to>
    <xdr:cxnSp macro="">
      <xdr:nvCxnSpPr>
        <xdr:cNvPr id="236" name="直線コネクタ 235"/>
        <xdr:cNvCxnSpPr/>
      </xdr:nvCxnSpPr>
      <xdr:spPr>
        <a:xfrm flipV="1">
          <a:off x="3797300" y="15891345"/>
          <a:ext cx="8382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72340</xdr:rowOff>
    </xdr:from>
    <xdr:to>
      <xdr:col>19</xdr:col>
      <xdr:colOff>177800</xdr:colOff>
      <xdr:row>94</xdr:row>
      <xdr:rowOff>80302</xdr:rowOff>
    </xdr:to>
    <xdr:cxnSp macro="">
      <xdr:nvCxnSpPr>
        <xdr:cNvPr id="239" name="直線コネクタ 238"/>
        <xdr:cNvCxnSpPr/>
      </xdr:nvCxnSpPr>
      <xdr:spPr>
        <a:xfrm flipV="1">
          <a:off x="2908300" y="16017190"/>
          <a:ext cx="889000" cy="17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80302</xdr:rowOff>
    </xdr:from>
    <xdr:to>
      <xdr:col>15</xdr:col>
      <xdr:colOff>50800</xdr:colOff>
      <xdr:row>95</xdr:row>
      <xdr:rowOff>36792</xdr:rowOff>
    </xdr:to>
    <xdr:cxnSp macro="">
      <xdr:nvCxnSpPr>
        <xdr:cNvPr id="242" name="直線コネクタ 241"/>
        <xdr:cNvCxnSpPr/>
      </xdr:nvCxnSpPr>
      <xdr:spPr>
        <a:xfrm flipV="1">
          <a:off x="2019300" y="16196602"/>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49848</xdr:rowOff>
    </xdr:from>
    <xdr:to>
      <xdr:col>15</xdr:col>
      <xdr:colOff>101600</xdr:colOff>
      <xdr:row>90</xdr:row>
      <xdr:rowOff>151448</xdr:rowOff>
    </xdr:to>
    <xdr:sp macro="" textlink="">
      <xdr:nvSpPr>
        <xdr:cNvPr id="243" name="フローチャート: 判断 242"/>
        <xdr:cNvSpPr/>
      </xdr:nvSpPr>
      <xdr:spPr>
        <a:xfrm>
          <a:off x="2857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167975</xdr:rowOff>
    </xdr:from>
    <xdr:ext cx="534377" cy="259045"/>
    <xdr:sp macro="" textlink="">
      <xdr:nvSpPr>
        <xdr:cNvPr id="244" name="テキスト ボックス 243"/>
        <xdr:cNvSpPr txBox="1"/>
      </xdr:nvSpPr>
      <xdr:spPr>
        <a:xfrm>
          <a:off x="2641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36792</xdr:rowOff>
    </xdr:from>
    <xdr:to>
      <xdr:col>10</xdr:col>
      <xdr:colOff>114300</xdr:colOff>
      <xdr:row>96</xdr:row>
      <xdr:rowOff>30314</xdr:rowOff>
    </xdr:to>
    <xdr:cxnSp macro="">
      <xdr:nvCxnSpPr>
        <xdr:cNvPr id="245" name="直線コネクタ 244"/>
        <xdr:cNvCxnSpPr/>
      </xdr:nvCxnSpPr>
      <xdr:spPr>
        <a:xfrm flipV="1">
          <a:off x="1130300" y="16324542"/>
          <a:ext cx="889000" cy="1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79049</xdr:rowOff>
    </xdr:from>
    <xdr:ext cx="534377" cy="259045"/>
    <xdr:sp macro="" textlink="">
      <xdr:nvSpPr>
        <xdr:cNvPr id="247" name="テキスト ボックス 246"/>
        <xdr:cNvSpPr txBox="1"/>
      </xdr:nvSpPr>
      <xdr:spPr>
        <a:xfrm>
          <a:off x="1752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67145</xdr:rowOff>
    </xdr:from>
    <xdr:to>
      <xdr:col>24</xdr:col>
      <xdr:colOff>114300</xdr:colOff>
      <xdr:row>92</xdr:row>
      <xdr:rowOff>168745</xdr:rowOff>
    </xdr:to>
    <xdr:sp macro="" textlink="">
      <xdr:nvSpPr>
        <xdr:cNvPr id="255" name="楕円 254"/>
        <xdr:cNvSpPr/>
      </xdr:nvSpPr>
      <xdr:spPr>
        <a:xfrm>
          <a:off x="4584700" y="158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90022</xdr:rowOff>
    </xdr:from>
    <xdr:ext cx="534377" cy="259045"/>
    <xdr:sp macro="" textlink="">
      <xdr:nvSpPr>
        <xdr:cNvPr id="256" name="扶助費該当値テキスト"/>
        <xdr:cNvSpPr txBox="1"/>
      </xdr:nvSpPr>
      <xdr:spPr>
        <a:xfrm>
          <a:off x="4686300" y="156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21540</xdr:rowOff>
    </xdr:from>
    <xdr:to>
      <xdr:col>20</xdr:col>
      <xdr:colOff>38100</xdr:colOff>
      <xdr:row>93</xdr:row>
      <xdr:rowOff>123140</xdr:rowOff>
    </xdr:to>
    <xdr:sp macro="" textlink="">
      <xdr:nvSpPr>
        <xdr:cNvPr id="257" name="楕円 256"/>
        <xdr:cNvSpPr/>
      </xdr:nvSpPr>
      <xdr:spPr>
        <a:xfrm>
          <a:off x="3746500" y="159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139667</xdr:rowOff>
    </xdr:from>
    <xdr:ext cx="534377" cy="259045"/>
    <xdr:sp macro="" textlink="">
      <xdr:nvSpPr>
        <xdr:cNvPr id="258" name="テキスト ボックス 257"/>
        <xdr:cNvSpPr txBox="1"/>
      </xdr:nvSpPr>
      <xdr:spPr>
        <a:xfrm>
          <a:off x="3530111" y="157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29502</xdr:rowOff>
    </xdr:from>
    <xdr:to>
      <xdr:col>15</xdr:col>
      <xdr:colOff>101600</xdr:colOff>
      <xdr:row>94</xdr:row>
      <xdr:rowOff>131102</xdr:rowOff>
    </xdr:to>
    <xdr:sp macro="" textlink="">
      <xdr:nvSpPr>
        <xdr:cNvPr id="259" name="楕円 258"/>
        <xdr:cNvSpPr/>
      </xdr:nvSpPr>
      <xdr:spPr>
        <a:xfrm>
          <a:off x="2857500" y="161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122229</xdr:rowOff>
    </xdr:from>
    <xdr:ext cx="534377" cy="259045"/>
    <xdr:sp macro="" textlink="">
      <xdr:nvSpPr>
        <xdr:cNvPr id="260" name="テキスト ボックス 259"/>
        <xdr:cNvSpPr txBox="1"/>
      </xdr:nvSpPr>
      <xdr:spPr>
        <a:xfrm>
          <a:off x="2641111" y="162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157442</xdr:rowOff>
    </xdr:from>
    <xdr:to>
      <xdr:col>10</xdr:col>
      <xdr:colOff>165100</xdr:colOff>
      <xdr:row>95</xdr:row>
      <xdr:rowOff>87592</xdr:rowOff>
    </xdr:to>
    <xdr:sp macro="" textlink="">
      <xdr:nvSpPr>
        <xdr:cNvPr id="261" name="楕円 260"/>
        <xdr:cNvSpPr/>
      </xdr:nvSpPr>
      <xdr:spPr>
        <a:xfrm>
          <a:off x="1968500" y="162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78719</xdr:rowOff>
    </xdr:from>
    <xdr:ext cx="534377" cy="259045"/>
    <xdr:sp macro="" textlink="">
      <xdr:nvSpPr>
        <xdr:cNvPr id="262" name="テキスト ボックス 261"/>
        <xdr:cNvSpPr txBox="1"/>
      </xdr:nvSpPr>
      <xdr:spPr>
        <a:xfrm>
          <a:off x="1752111" y="16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150964</xdr:rowOff>
    </xdr:from>
    <xdr:to>
      <xdr:col>6</xdr:col>
      <xdr:colOff>38100</xdr:colOff>
      <xdr:row>96</xdr:row>
      <xdr:rowOff>81114</xdr:rowOff>
    </xdr:to>
    <xdr:sp macro="" textlink="">
      <xdr:nvSpPr>
        <xdr:cNvPr id="263" name="楕円 262"/>
        <xdr:cNvSpPr/>
      </xdr:nvSpPr>
      <xdr:spPr>
        <a:xfrm>
          <a:off x="1079500" y="164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72241</xdr:rowOff>
    </xdr:from>
    <xdr:ext cx="534377" cy="259045"/>
    <xdr:sp macro="" textlink="">
      <xdr:nvSpPr>
        <xdr:cNvPr id="264" name="テキスト ボックス 263"/>
        <xdr:cNvSpPr txBox="1"/>
      </xdr:nvSpPr>
      <xdr:spPr>
        <a:xfrm>
          <a:off x="863111" y="165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151848</xdr:rowOff>
    </xdr:from>
    <xdr:to>
      <xdr:col>55</xdr:col>
      <xdr:colOff>0</xdr:colOff>
      <xdr:row>39</xdr:row>
      <xdr:rowOff>13088</xdr:rowOff>
    </xdr:to>
    <xdr:cxnSp macro="">
      <xdr:nvCxnSpPr>
        <xdr:cNvPr id="296" name="直線コネクタ 295"/>
        <xdr:cNvCxnSpPr/>
      </xdr:nvCxnSpPr>
      <xdr:spPr>
        <a:xfrm>
          <a:off x="9639300" y="6666948"/>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7"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101753</xdr:rowOff>
    </xdr:from>
    <xdr:to>
      <xdr:col>50</xdr:col>
      <xdr:colOff>114300</xdr:colOff>
      <xdr:row>38</xdr:row>
      <xdr:rowOff>151848</xdr:rowOff>
    </xdr:to>
    <xdr:cxnSp macro="">
      <xdr:nvCxnSpPr>
        <xdr:cNvPr id="299" name="直線コネクタ 298"/>
        <xdr:cNvCxnSpPr/>
      </xdr:nvCxnSpPr>
      <xdr:spPr>
        <a:xfrm>
          <a:off x="8750300" y="6616853"/>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1" name="テキスト ボックス 300"/>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101753</xdr:rowOff>
    </xdr:from>
    <xdr:to>
      <xdr:col>45</xdr:col>
      <xdr:colOff>177800</xdr:colOff>
      <xdr:row>38</xdr:row>
      <xdr:rowOff>147048</xdr:rowOff>
    </xdr:to>
    <xdr:cxnSp macro="">
      <xdr:nvCxnSpPr>
        <xdr:cNvPr id="302" name="直線コネクタ 301"/>
        <xdr:cNvCxnSpPr/>
      </xdr:nvCxnSpPr>
      <xdr:spPr>
        <a:xfrm flipV="1">
          <a:off x="7861300" y="6616853"/>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3" name="フローチャート: 判断 302"/>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91747</xdr:rowOff>
    </xdr:from>
    <xdr:ext cx="534377" cy="259045"/>
    <xdr:sp macro="" textlink="">
      <xdr:nvSpPr>
        <xdr:cNvPr id="304" name="テキスト ボックス 303"/>
        <xdr:cNvSpPr txBox="1"/>
      </xdr:nvSpPr>
      <xdr:spPr>
        <a:xfrm>
          <a:off x="8483111" y="57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160992</xdr:rowOff>
    </xdr:from>
    <xdr:to>
      <xdr:col>41</xdr:col>
      <xdr:colOff>50800</xdr:colOff>
      <xdr:row>38</xdr:row>
      <xdr:rowOff>147048</xdr:rowOff>
    </xdr:to>
    <xdr:cxnSp macro="">
      <xdr:nvCxnSpPr>
        <xdr:cNvPr id="305" name="直線コネクタ 304"/>
        <xdr:cNvCxnSpPr/>
      </xdr:nvCxnSpPr>
      <xdr:spPr>
        <a:xfrm>
          <a:off x="6972300" y="6161742"/>
          <a:ext cx="889000" cy="5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121302</xdr:rowOff>
    </xdr:from>
    <xdr:ext cx="534377" cy="259045"/>
    <xdr:sp macro="" textlink="">
      <xdr:nvSpPr>
        <xdr:cNvPr id="307" name="テキスト ボックス 306"/>
        <xdr:cNvSpPr txBox="1"/>
      </xdr:nvSpPr>
      <xdr:spPr>
        <a:xfrm>
          <a:off x="759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133738</xdr:rowOff>
    </xdr:from>
    <xdr:to>
      <xdr:col>55</xdr:col>
      <xdr:colOff>50800</xdr:colOff>
      <xdr:row>39</xdr:row>
      <xdr:rowOff>63888</xdr:rowOff>
    </xdr:to>
    <xdr:sp macro="" textlink="">
      <xdr:nvSpPr>
        <xdr:cNvPr id="315" name="楕円 314"/>
        <xdr:cNvSpPr/>
      </xdr:nvSpPr>
      <xdr:spPr>
        <a:xfrm>
          <a:off x="10426700" y="66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48665</xdr:rowOff>
    </xdr:from>
    <xdr:ext cx="534377" cy="259045"/>
    <xdr:sp macro="" textlink="">
      <xdr:nvSpPr>
        <xdr:cNvPr id="316" name="補助費等該当値テキスト"/>
        <xdr:cNvSpPr txBox="1"/>
      </xdr:nvSpPr>
      <xdr:spPr>
        <a:xfrm>
          <a:off x="10528300" y="65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101048</xdr:rowOff>
    </xdr:from>
    <xdr:to>
      <xdr:col>50</xdr:col>
      <xdr:colOff>165100</xdr:colOff>
      <xdr:row>39</xdr:row>
      <xdr:rowOff>31198</xdr:rowOff>
    </xdr:to>
    <xdr:sp macro="" textlink="">
      <xdr:nvSpPr>
        <xdr:cNvPr id="317" name="楕円 316"/>
        <xdr:cNvSpPr/>
      </xdr:nvSpPr>
      <xdr:spPr>
        <a:xfrm>
          <a:off x="9588500" y="66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22325</xdr:rowOff>
    </xdr:from>
    <xdr:ext cx="534377" cy="259045"/>
    <xdr:sp macro="" textlink="">
      <xdr:nvSpPr>
        <xdr:cNvPr id="318" name="テキスト ボックス 317"/>
        <xdr:cNvSpPr txBox="1"/>
      </xdr:nvSpPr>
      <xdr:spPr>
        <a:xfrm>
          <a:off x="9372111" y="67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50953</xdr:rowOff>
    </xdr:from>
    <xdr:to>
      <xdr:col>46</xdr:col>
      <xdr:colOff>38100</xdr:colOff>
      <xdr:row>38</xdr:row>
      <xdr:rowOff>152553</xdr:rowOff>
    </xdr:to>
    <xdr:sp macro="" textlink="">
      <xdr:nvSpPr>
        <xdr:cNvPr id="319" name="楕円 318"/>
        <xdr:cNvSpPr/>
      </xdr:nvSpPr>
      <xdr:spPr>
        <a:xfrm>
          <a:off x="8699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143680</xdr:rowOff>
    </xdr:from>
    <xdr:ext cx="534377" cy="259045"/>
    <xdr:sp macro="" textlink="">
      <xdr:nvSpPr>
        <xdr:cNvPr id="320" name="テキスト ボックス 319"/>
        <xdr:cNvSpPr txBox="1"/>
      </xdr:nvSpPr>
      <xdr:spPr>
        <a:xfrm>
          <a:off x="8483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96248</xdr:rowOff>
    </xdr:from>
    <xdr:to>
      <xdr:col>41</xdr:col>
      <xdr:colOff>101600</xdr:colOff>
      <xdr:row>39</xdr:row>
      <xdr:rowOff>26398</xdr:rowOff>
    </xdr:to>
    <xdr:sp macro="" textlink="">
      <xdr:nvSpPr>
        <xdr:cNvPr id="321" name="楕円 320"/>
        <xdr:cNvSpPr/>
      </xdr:nvSpPr>
      <xdr:spPr>
        <a:xfrm>
          <a:off x="7810500" y="66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17525</xdr:rowOff>
    </xdr:from>
    <xdr:ext cx="534377" cy="259045"/>
    <xdr:sp macro="" textlink="">
      <xdr:nvSpPr>
        <xdr:cNvPr id="322" name="テキスト ボックス 321"/>
        <xdr:cNvSpPr txBox="1"/>
      </xdr:nvSpPr>
      <xdr:spPr>
        <a:xfrm>
          <a:off x="7594111" y="67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110192</xdr:rowOff>
    </xdr:from>
    <xdr:to>
      <xdr:col>36</xdr:col>
      <xdr:colOff>165100</xdr:colOff>
      <xdr:row>36</xdr:row>
      <xdr:rowOff>40342</xdr:rowOff>
    </xdr:to>
    <xdr:sp macro="" textlink="">
      <xdr:nvSpPr>
        <xdr:cNvPr id="323" name="楕円 322"/>
        <xdr:cNvSpPr/>
      </xdr:nvSpPr>
      <xdr:spPr>
        <a:xfrm>
          <a:off x="6921500" y="61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31469</xdr:rowOff>
    </xdr:from>
    <xdr:ext cx="534377" cy="259045"/>
    <xdr:sp macro="" textlink="">
      <xdr:nvSpPr>
        <xdr:cNvPr id="324" name="テキスト ボックス 323"/>
        <xdr:cNvSpPr txBox="1"/>
      </xdr:nvSpPr>
      <xdr:spPr>
        <a:xfrm>
          <a:off x="6705111" y="62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34120</xdr:rowOff>
    </xdr:from>
    <xdr:to>
      <xdr:col>55</xdr:col>
      <xdr:colOff>0</xdr:colOff>
      <xdr:row>58</xdr:row>
      <xdr:rowOff>49060</xdr:rowOff>
    </xdr:to>
    <xdr:cxnSp macro="">
      <xdr:nvCxnSpPr>
        <xdr:cNvPr id="356" name="直線コネクタ 355"/>
        <xdr:cNvCxnSpPr/>
      </xdr:nvCxnSpPr>
      <xdr:spPr>
        <a:xfrm flipV="1">
          <a:off x="9639300" y="9978220"/>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38169</xdr:rowOff>
    </xdr:from>
    <xdr:to>
      <xdr:col>50</xdr:col>
      <xdr:colOff>114300</xdr:colOff>
      <xdr:row>58</xdr:row>
      <xdr:rowOff>49060</xdr:rowOff>
    </xdr:to>
    <xdr:cxnSp macro="">
      <xdr:nvCxnSpPr>
        <xdr:cNvPr id="359" name="直線コネクタ 358"/>
        <xdr:cNvCxnSpPr/>
      </xdr:nvCxnSpPr>
      <xdr:spPr>
        <a:xfrm>
          <a:off x="8750300" y="9982269"/>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38169</xdr:rowOff>
    </xdr:from>
    <xdr:to>
      <xdr:col>45</xdr:col>
      <xdr:colOff>177800</xdr:colOff>
      <xdr:row>58</xdr:row>
      <xdr:rowOff>54759</xdr:rowOff>
    </xdr:to>
    <xdr:cxnSp macro="">
      <xdr:nvCxnSpPr>
        <xdr:cNvPr id="362" name="直線コネクタ 361"/>
        <xdr:cNvCxnSpPr/>
      </xdr:nvCxnSpPr>
      <xdr:spPr>
        <a:xfrm flipV="1">
          <a:off x="7861300" y="9982269"/>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6734</xdr:rowOff>
    </xdr:from>
    <xdr:to>
      <xdr:col>46</xdr:col>
      <xdr:colOff>38100</xdr:colOff>
      <xdr:row>57</xdr:row>
      <xdr:rowOff>108334</xdr:rowOff>
    </xdr:to>
    <xdr:sp macro="" textlink="">
      <xdr:nvSpPr>
        <xdr:cNvPr id="363" name="フローチャート: 判断 362"/>
        <xdr:cNvSpPr/>
      </xdr:nvSpPr>
      <xdr:spPr>
        <a:xfrm>
          <a:off x="8699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124861</xdr:rowOff>
    </xdr:from>
    <xdr:ext cx="534377" cy="259045"/>
    <xdr:sp macro="" textlink="">
      <xdr:nvSpPr>
        <xdr:cNvPr id="364" name="テキスト ボックス 363"/>
        <xdr:cNvSpPr txBox="1"/>
      </xdr:nvSpPr>
      <xdr:spPr>
        <a:xfrm>
          <a:off x="8483111" y="95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54759</xdr:rowOff>
    </xdr:from>
    <xdr:to>
      <xdr:col>41</xdr:col>
      <xdr:colOff>50800</xdr:colOff>
      <xdr:row>58</xdr:row>
      <xdr:rowOff>161385</xdr:rowOff>
    </xdr:to>
    <xdr:cxnSp macro="">
      <xdr:nvCxnSpPr>
        <xdr:cNvPr id="365" name="直線コネクタ 364"/>
        <xdr:cNvCxnSpPr/>
      </xdr:nvCxnSpPr>
      <xdr:spPr>
        <a:xfrm flipV="1">
          <a:off x="6972300" y="9998859"/>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98981</xdr:rowOff>
    </xdr:from>
    <xdr:ext cx="534377" cy="259045"/>
    <xdr:sp macro="" textlink="">
      <xdr:nvSpPr>
        <xdr:cNvPr id="367" name="テキスト ボックス 366"/>
        <xdr:cNvSpPr txBox="1"/>
      </xdr:nvSpPr>
      <xdr:spPr>
        <a:xfrm>
          <a:off x="7594111" y="95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131246</xdr:rowOff>
    </xdr:from>
    <xdr:ext cx="534377" cy="259045"/>
    <xdr:sp macro="" textlink="">
      <xdr:nvSpPr>
        <xdr:cNvPr id="369" name="テキスト ボックス 368"/>
        <xdr:cNvSpPr txBox="1"/>
      </xdr:nvSpPr>
      <xdr:spPr>
        <a:xfrm>
          <a:off x="6705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154770</xdr:rowOff>
    </xdr:from>
    <xdr:to>
      <xdr:col>55</xdr:col>
      <xdr:colOff>50800</xdr:colOff>
      <xdr:row>58</xdr:row>
      <xdr:rowOff>84920</xdr:rowOff>
    </xdr:to>
    <xdr:sp macro="" textlink="">
      <xdr:nvSpPr>
        <xdr:cNvPr id="375" name="楕円 374"/>
        <xdr:cNvSpPr/>
      </xdr:nvSpPr>
      <xdr:spPr>
        <a:xfrm>
          <a:off x="10426700" y="99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69697</xdr:rowOff>
    </xdr:from>
    <xdr:ext cx="534377" cy="259045"/>
    <xdr:sp macro="" textlink="">
      <xdr:nvSpPr>
        <xdr:cNvPr id="376" name="普通建設事業費該当値テキスト"/>
        <xdr:cNvSpPr txBox="1"/>
      </xdr:nvSpPr>
      <xdr:spPr>
        <a:xfrm>
          <a:off x="10528300" y="98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169710</xdr:rowOff>
    </xdr:from>
    <xdr:to>
      <xdr:col>50</xdr:col>
      <xdr:colOff>165100</xdr:colOff>
      <xdr:row>58</xdr:row>
      <xdr:rowOff>99860</xdr:rowOff>
    </xdr:to>
    <xdr:sp macro="" textlink="">
      <xdr:nvSpPr>
        <xdr:cNvPr id="377" name="楕円 376"/>
        <xdr:cNvSpPr/>
      </xdr:nvSpPr>
      <xdr:spPr>
        <a:xfrm>
          <a:off x="9588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90987</xdr:rowOff>
    </xdr:from>
    <xdr:ext cx="534377" cy="259045"/>
    <xdr:sp macro="" textlink="">
      <xdr:nvSpPr>
        <xdr:cNvPr id="378" name="テキスト ボックス 377"/>
        <xdr:cNvSpPr txBox="1"/>
      </xdr:nvSpPr>
      <xdr:spPr>
        <a:xfrm>
          <a:off x="9372111" y="100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158819</xdr:rowOff>
    </xdr:from>
    <xdr:to>
      <xdr:col>46</xdr:col>
      <xdr:colOff>38100</xdr:colOff>
      <xdr:row>58</xdr:row>
      <xdr:rowOff>88969</xdr:rowOff>
    </xdr:to>
    <xdr:sp macro="" textlink="">
      <xdr:nvSpPr>
        <xdr:cNvPr id="379" name="楕円 378"/>
        <xdr:cNvSpPr/>
      </xdr:nvSpPr>
      <xdr:spPr>
        <a:xfrm>
          <a:off x="8699500" y="99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80096</xdr:rowOff>
    </xdr:from>
    <xdr:ext cx="534377" cy="259045"/>
    <xdr:sp macro="" textlink="">
      <xdr:nvSpPr>
        <xdr:cNvPr id="380" name="テキスト ボックス 379"/>
        <xdr:cNvSpPr txBox="1"/>
      </xdr:nvSpPr>
      <xdr:spPr>
        <a:xfrm>
          <a:off x="8483111" y="100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3959</xdr:rowOff>
    </xdr:from>
    <xdr:to>
      <xdr:col>41</xdr:col>
      <xdr:colOff>101600</xdr:colOff>
      <xdr:row>58</xdr:row>
      <xdr:rowOff>105559</xdr:rowOff>
    </xdr:to>
    <xdr:sp macro="" textlink="">
      <xdr:nvSpPr>
        <xdr:cNvPr id="381" name="楕円 380"/>
        <xdr:cNvSpPr/>
      </xdr:nvSpPr>
      <xdr:spPr>
        <a:xfrm>
          <a:off x="7810500" y="9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96686</xdr:rowOff>
    </xdr:from>
    <xdr:ext cx="534377" cy="259045"/>
    <xdr:sp macro="" textlink="">
      <xdr:nvSpPr>
        <xdr:cNvPr id="382" name="テキスト ボックス 381"/>
        <xdr:cNvSpPr txBox="1"/>
      </xdr:nvSpPr>
      <xdr:spPr>
        <a:xfrm>
          <a:off x="7594111" y="100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110585</xdr:rowOff>
    </xdr:from>
    <xdr:to>
      <xdr:col>36</xdr:col>
      <xdr:colOff>165100</xdr:colOff>
      <xdr:row>59</xdr:row>
      <xdr:rowOff>40735</xdr:rowOff>
    </xdr:to>
    <xdr:sp macro="" textlink="">
      <xdr:nvSpPr>
        <xdr:cNvPr id="383" name="楕円 382"/>
        <xdr:cNvSpPr/>
      </xdr:nvSpPr>
      <xdr:spPr>
        <a:xfrm>
          <a:off x="6921500" y="100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31862</xdr:rowOff>
    </xdr:from>
    <xdr:ext cx="534377" cy="259045"/>
    <xdr:sp macro="" textlink="">
      <xdr:nvSpPr>
        <xdr:cNvPr id="384" name="テキスト ボックス 383"/>
        <xdr:cNvSpPr txBox="1"/>
      </xdr:nvSpPr>
      <xdr:spPr>
        <a:xfrm>
          <a:off x="6705111" y="101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162743</xdr:rowOff>
    </xdr:from>
    <xdr:to>
      <xdr:col>55</xdr:col>
      <xdr:colOff>0</xdr:colOff>
      <xdr:row>75</xdr:row>
      <xdr:rowOff>122372</xdr:rowOff>
    </xdr:to>
    <xdr:cxnSp macro="">
      <xdr:nvCxnSpPr>
        <xdr:cNvPr id="411" name="直線コネクタ 410"/>
        <xdr:cNvCxnSpPr/>
      </xdr:nvCxnSpPr>
      <xdr:spPr>
        <a:xfrm flipV="1">
          <a:off x="9639300" y="12678593"/>
          <a:ext cx="838200" cy="30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95536</xdr:rowOff>
    </xdr:from>
    <xdr:ext cx="534377" cy="259045"/>
    <xdr:sp macro="" textlink="">
      <xdr:nvSpPr>
        <xdr:cNvPr id="412" name="普通建設事業費 （ うち新規整備　）平均値テキスト"/>
        <xdr:cNvSpPr txBox="1"/>
      </xdr:nvSpPr>
      <xdr:spPr>
        <a:xfrm>
          <a:off x="10528300" y="1278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122372</xdr:rowOff>
    </xdr:from>
    <xdr:to>
      <xdr:col>50</xdr:col>
      <xdr:colOff>114300</xdr:colOff>
      <xdr:row>76</xdr:row>
      <xdr:rowOff>33263</xdr:rowOff>
    </xdr:to>
    <xdr:cxnSp macro="">
      <xdr:nvCxnSpPr>
        <xdr:cNvPr id="414" name="直線コネクタ 413"/>
        <xdr:cNvCxnSpPr/>
      </xdr:nvCxnSpPr>
      <xdr:spPr>
        <a:xfrm flipV="1">
          <a:off x="8750300" y="12981122"/>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10953</xdr:rowOff>
    </xdr:from>
    <xdr:to>
      <xdr:col>45</xdr:col>
      <xdr:colOff>177800</xdr:colOff>
      <xdr:row>76</xdr:row>
      <xdr:rowOff>33263</xdr:rowOff>
    </xdr:to>
    <xdr:cxnSp macro="">
      <xdr:nvCxnSpPr>
        <xdr:cNvPr id="417" name="直線コネクタ 416"/>
        <xdr:cNvCxnSpPr/>
      </xdr:nvCxnSpPr>
      <xdr:spPr>
        <a:xfrm>
          <a:off x="7861300" y="12869703"/>
          <a:ext cx="889000" cy="19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18" name="フローチャート: 判断 417"/>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148094</xdr:rowOff>
    </xdr:from>
    <xdr:ext cx="534377" cy="259045"/>
    <xdr:sp macro="" textlink="">
      <xdr:nvSpPr>
        <xdr:cNvPr id="419" name="テキスト ボックス 418"/>
        <xdr:cNvSpPr txBox="1"/>
      </xdr:nvSpPr>
      <xdr:spPr>
        <a:xfrm>
          <a:off x="8483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20" name="フローチャート: 判断 419"/>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168439</xdr:rowOff>
    </xdr:from>
    <xdr:ext cx="534377" cy="259045"/>
    <xdr:sp macro="" textlink="">
      <xdr:nvSpPr>
        <xdr:cNvPr id="421" name="テキスト ボックス 420"/>
        <xdr:cNvSpPr txBox="1"/>
      </xdr:nvSpPr>
      <xdr:spPr>
        <a:xfrm>
          <a:off x="7594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111943</xdr:rowOff>
    </xdr:from>
    <xdr:to>
      <xdr:col>55</xdr:col>
      <xdr:colOff>50800</xdr:colOff>
      <xdr:row>74</xdr:row>
      <xdr:rowOff>42093</xdr:rowOff>
    </xdr:to>
    <xdr:sp macro="" textlink="">
      <xdr:nvSpPr>
        <xdr:cNvPr id="427" name="楕円 426"/>
        <xdr:cNvSpPr/>
      </xdr:nvSpPr>
      <xdr:spPr>
        <a:xfrm>
          <a:off x="10426700" y="126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134820</xdr:rowOff>
    </xdr:from>
    <xdr:ext cx="534377" cy="259045"/>
    <xdr:sp macro="" textlink="">
      <xdr:nvSpPr>
        <xdr:cNvPr id="428" name="普通建設事業費 （ うち新規整備　）該当値テキスト"/>
        <xdr:cNvSpPr txBox="1"/>
      </xdr:nvSpPr>
      <xdr:spPr>
        <a:xfrm>
          <a:off x="10528300" y="124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71572</xdr:rowOff>
    </xdr:from>
    <xdr:to>
      <xdr:col>50</xdr:col>
      <xdr:colOff>165100</xdr:colOff>
      <xdr:row>76</xdr:row>
      <xdr:rowOff>1722</xdr:rowOff>
    </xdr:to>
    <xdr:sp macro="" textlink="">
      <xdr:nvSpPr>
        <xdr:cNvPr id="429" name="楕円 428"/>
        <xdr:cNvSpPr/>
      </xdr:nvSpPr>
      <xdr:spPr>
        <a:xfrm>
          <a:off x="9588500" y="129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164299</xdr:rowOff>
    </xdr:from>
    <xdr:ext cx="534377" cy="259045"/>
    <xdr:sp macro="" textlink="">
      <xdr:nvSpPr>
        <xdr:cNvPr id="430" name="テキスト ボックス 429"/>
        <xdr:cNvSpPr txBox="1"/>
      </xdr:nvSpPr>
      <xdr:spPr>
        <a:xfrm>
          <a:off x="9372111" y="130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153913</xdr:rowOff>
    </xdr:from>
    <xdr:to>
      <xdr:col>46</xdr:col>
      <xdr:colOff>38100</xdr:colOff>
      <xdr:row>76</xdr:row>
      <xdr:rowOff>84063</xdr:rowOff>
    </xdr:to>
    <xdr:sp macro="" textlink="">
      <xdr:nvSpPr>
        <xdr:cNvPr id="431" name="楕円 430"/>
        <xdr:cNvSpPr/>
      </xdr:nvSpPr>
      <xdr:spPr>
        <a:xfrm>
          <a:off x="8699500" y="130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75190</xdr:rowOff>
    </xdr:from>
    <xdr:ext cx="469744" cy="259045"/>
    <xdr:sp macro="" textlink="">
      <xdr:nvSpPr>
        <xdr:cNvPr id="432" name="テキスト ボックス 431"/>
        <xdr:cNvSpPr txBox="1"/>
      </xdr:nvSpPr>
      <xdr:spPr>
        <a:xfrm>
          <a:off x="8515428" y="131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131603</xdr:rowOff>
    </xdr:from>
    <xdr:to>
      <xdr:col>41</xdr:col>
      <xdr:colOff>101600</xdr:colOff>
      <xdr:row>75</xdr:row>
      <xdr:rowOff>61753</xdr:rowOff>
    </xdr:to>
    <xdr:sp macro="" textlink="">
      <xdr:nvSpPr>
        <xdr:cNvPr id="433" name="楕円 432"/>
        <xdr:cNvSpPr/>
      </xdr:nvSpPr>
      <xdr:spPr>
        <a:xfrm>
          <a:off x="7810500" y="128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52880</xdr:rowOff>
    </xdr:from>
    <xdr:ext cx="534377" cy="259045"/>
    <xdr:sp macro="" textlink="">
      <xdr:nvSpPr>
        <xdr:cNvPr id="434" name="テキスト ボックス 433"/>
        <xdr:cNvSpPr txBox="1"/>
      </xdr:nvSpPr>
      <xdr:spPr>
        <a:xfrm>
          <a:off x="7594111" y="129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168332</xdr:rowOff>
    </xdr:from>
    <xdr:to>
      <xdr:col>55</xdr:col>
      <xdr:colOff>0</xdr:colOff>
      <xdr:row>98</xdr:row>
      <xdr:rowOff>3245</xdr:rowOff>
    </xdr:to>
    <xdr:cxnSp macro="">
      <xdr:nvCxnSpPr>
        <xdr:cNvPr id="463" name="直線コネクタ 462"/>
        <xdr:cNvCxnSpPr/>
      </xdr:nvCxnSpPr>
      <xdr:spPr>
        <a:xfrm>
          <a:off x="9639300" y="16627532"/>
          <a:ext cx="8382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4"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130003</xdr:rowOff>
    </xdr:from>
    <xdr:to>
      <xdr:col>50</xdr:col>
      <xdr:colOff>114300</xdr:colOff>
      <xdr:row>96</xdr:row>
      <xdr:rowOff>168332</xdr:rowOff>
    </xdr:to>
    <xdr:cxnSp macro="">
      <xdr:nvCxnSpPr>
        <xdr:cNvPr id="466" name="直線コネクタ 465"/>
        <xdr:cNvCxnSpPr/>
      </xdr:nvCxnSpPr>
      <xdr:spPr>
        <a:xfrm>
          <a:off x="8750300" y="16589203"/>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130003</xdr:rowOff>
    </xdr:from>
    <xdr:to>
      <xdr:col>45</xdr:col>
      <xdr:colOff>177800</xdr:colOff>
      <xdr:row>97</xdr:row>
      <xdr:rowOff>89312</xdr:rowOff>
    </xdr:to>
    <xdr:cxnSp macro="">
      <xdr:nvCxnSpPr>
        <xdr:cNvPr id="469" name="直線コネクタ 468"/>
        <xdr:cNvCxnSpPr/>
      </xdr:nvCxnSpPr>
      <xdr:spPr>
        <a:xfrm flipV="1">
          <a:off x="7861300" y="16589203"/>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15615</xdr:rowOff>
    </xdr:from>
    <xdr:to>
      <xdr:col>46</xdr:col>
      <xdr:colOff>38100</xdr:colOff>
      <xdr:row>97</xdr:row>
      <xdr:rowOff>117215</xdr:rowOff>
    </xdr:to>
    <xdr:sp macro="" textlink="">
      <xdr:nvSpPr>
        <xdr:cNvPr id="470" name="フローチャート: 判断 469"/>
        <xdr:cNvSpPr/>
      </xdr:nvSpPr>
      <xdr:spPr>
        <a:xfrm>
          <a:off x="8699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108342</xdr:rowOff>
    </xdr:from>
    <xdr:ext cx="534377" cy="259045"/>
    <xdr:sp macro="" textlink="">
      <xdr:nvSpPr>
        <xdr:cNvPr id="471" name="テキスト ボックス 470"/>
        <xdr:cNvSpPr txBox="1"/>
      </xdr:nvSpPr>
      <xdr:spPr>
        <a:xfrm>
          <a:off x="8483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3" name="テキスト ボックス 472"/>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123895</xdr:rowOff>
    </xdr:from>
    <xdr:to>
      <xdr:col>55</xdr:col>
      <xdr:colOff>50800</xdr:colOff>
      <xdr:row>98</xdr:row>
      <xdr:rowOff>54045</xdr:rowOff>
    </xdr:to>
    <xdr:sp macro="" textlink="">
      <xdr:nvSpPr>
        <xdr:cNvPr id="479" name="楕円 478"/>
        <xdr:cNvSpPr/>
      </xdr:nvSpPr>
      <xdr:spPr>
        <a:xfrm>
          <a:off x="10426700" y="167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38822</xdr:rowOff>
    </xdr:from>
    <xdr:ext cx="534377" cy="259045"/>
    <xdr:sp macro="" textlink="">
      <xdr:nvSpPr>
        <xdr:cNvPr id="480" name="普通建設事業費 （ うち更新整備　）該当値テキスト"/>
        <xdr:cNvSpPr txBox="1"/>
      </xdr:nvSpPr>
      <xdr:spPr>
        <a:xfrm>
          <a:off x="10528300" y="166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117532</xdr:rowOff>
    </xdr:from>
    <xdr:to>
      <xdr:col>50</xdr:col>
      <xdr:colOff>165100</xdr:colOff>
      <xdr:row>97</xdr:row>
      <xdr:rowOff>47682</xdr:rowOff>
    </xdr:to>
    <xdr:sp macro="" textlink="">
      <xdr:nvSpPr>
        <xdr:cNvPr id="481" name="楕円 480"/>
        <xdr:cNvSpPr/>
      </xdr:nvSpPr>
      <xdr:spPr>
        <a:xfrm>
          <a:off x="9588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38809</xdr:rowOff>
    </xdr:from>
    <xdr:ext cx="534377" cy="259045"/>
    <xdr:sp macro="" textlink="">
      <xdr:nvSpPr>
        <xdr:cNvPr id="482" name="テキスト ボックス 481"/>
        <xdr:cNvSpPr txBox="1"/>
      </xdr:nvSpPr>
      <xdr:spPr>
        <a:xfrm>
          <a:off x="9372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79203</xdr:rowOff>
    </xdr:from>
    <xdr:to>
      <xdr:col>46</xdr:col>
      <xdr:colOff>38100</xdr:colOff>
      <xdr:row>97</xdr:row>
      <xdr:rowOff>9353</xdr:rowOff>
    </xdr:to>
    <xdr:sp macro="" textlink="">
      <xdr:nvSpPr>
        <xdr:cNvPr id="483" name="楕円 482"/>
        <xdr:cNvSpPr/>
      </xdr:nvSpPr>
      <xdr:spPr>
        <a:xfrm>
          <a:off x="8699500" y="165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25880</xdr:rowOff>
    </xdr:from>
    <xdr:ext cx="534377" cy="259045"/>
    <xdr:sp macro="" textlink="">
      <xdr:nvSpPr>
        <xdr:cNvPr id="484" name="テキスト ボックス 483"/>
        <xdr:cNvSpPr txBox="1"/>
      </xdr:nvSpPr>
      <xdr:spPr>
        <a:xfrm>
          <a:off x="8483111" y="163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38512</xdr:rowOff>
    </xdr:from>
    <xdr:to>
      <xdr:col>41</xdr:col>
      <xdr:colOff>101600</xdr:colOff>
      <xdr:row>97</xdr:row>
      <xdr:rowOff>140112</xdr:rowOff>
    </xdr:to>
    <xdr:sp macro="" textlink="">
      <xdr:nvSpPr>
        <xdr:cNvPr id="485" name="楕円 484"/>
        <xdr:cNvSpPr/>
      </xdr:nvSpPr>
      <xdr:spPr>
        <a:xfrm>
          <a:off x="7810500" y="166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131239</xdr:rowOff>
    </xdr:from>
    <xdr:ext cx="534377" cy="259045"/>
    <xdr:sp macro="" textlink="">
      <xdr:nvSpPr>
        <xdr:cNvPr id="486" name="テキスト ボックス 485"/>
        <xdr:cNvSpPr txBox="1"/>
      </xdr:nvSpPr>
      <xdr:spPr>
        <a:xfrm>
          <a:off x="7594111" y="167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97637</xdr:rowOff>
    </xdr:from>
    <xdr:to>
      <xdr:col>85</xdr:col>
      <xdr:colOff>127000</xdr:colOff>
      <xdr:row>37</xdr:row>
      <xdr:rowOff>104496</xdr:rowOff>
    </xdr:to>
    <xdr:cxnSp macro="">
      <xdr:nvCxnSpPr>
        <xdr:cNvPr id="513" name="直線コネクタ 512"/>
        <xdr:cNvCxnSpPr/>
      </xdr:nvCxnSpPr>
      <xdr:spPr>
        <a:xfrm>
          <a:off x="15481300" y="5926937"/>
          <a:ext cx="838200" cy="5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4" name="災害復旧事業費平均値テキスト"/>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97637</xdr:rowOff>
    </xdr:from>
    <xdr:to>
      <xdr:col>81</xdr:col>
      <xdr:colOff>50800</xdr:colOff>
      <xdr:row>37</xdr:row>
      <xdr:rowOff>100381</xdr:rowOff>
    </xdr:to>
    <xdr:cxnSp macro="">
      <xdr:nvCxnSpPr>
        <xdr:cNvPr id="516" name="直線コネクタ 515"/>
        <xdr:cNvCxnSpPr/>
      </xdr:nvCxnSpPr>
      <xdr:spPr>
        <a:xfrm flipV="1">
          <a:off x="14592300" y="5926937"/>
          <a:ext cx="889000" cy="5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18" name="テキスト ボックス 517"/>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14427</xdr:rowOff>
    </xdr:from>
    <xdr:to>
      <xdr:col>76</xdr:col>
      <xdr:colOff>114300</xdr:colOff>
      <xdr:row>37</xdr:row>
      <xdr:rowOff>100381</xdr:rowOff>
    </xdr:to>
    <xdr:cxnSp macro="">
      <xdr:nvCxnSpPr>
        <xdr:cNvPr id="519" name="直線コネクタ 518"/>
        <xdr:cNvCxnSpPr/>
      </xdr:nvCxnSpPr>
      <xdr:spPr>
        <a:xfrm>
          <a:off x="13703300" y="635807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125476</xdr:rowOff>
    </xdr:from>
    <xdr:to>
      <xdr:col>76</xdr:col>
      <xdr:colOff>165100</xdr:colOff>
      <xdr:row>38</xdr:row>
      <xdr:rowOff>55626</xdr:rowOff>
    </xdr:to>
    <xdr:sp macro="" textlink="">
      <xdr:nvSpPr>
        <xdr:cNvPr id="520" name="フローチャート: 判断 519"/>
        <xdr:cNvSpPr/>
      </xdr:nvSpPr>
      <xdr:spPr>
        <a:xfrm>
          <a:off x="14541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46753</xdr:rowOff>
    </xdr:from>
    <xdr:ext cx="378565" cy="259045"/>
    <xdr:sp macro="" textlink="">
      <xdr:nvSpPr>
        <xdr:cNvPr id="521" name="テキスト ボックス 520"/>
        <xdr:cNvSpPr txBox="1"/>
      </xdr:nvSpPr>
      <xdr:spPr>
        <a:xfrm>
          <a:off x="1440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157074</xdr:rowOff>
    </xdr:from>
    <xdr:to>
      <xdr:col>71</xdr:col>
      <xdr:colOff>177800</xdr:colOff>
      <xdr:row>37</xdr:row>
      <xdr:rowOff>14427</xdr:rowOff>
    </xdr:to>
    <xdr:cxnSp macro="">
      <xdr:nvCxnSpPr>
        <xdr:cNvPr id="522" name="直線コネクタ 521"/>
        <xdr:cNvCxnSpPr/>
      </xdr:nvCxnSpPr>
      <xdr:spPr>
        <a:xfrm>
          <a:off x="12814300" y="6157824"/>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3" name="フローチャート: 判断 522"/>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4" name="テキスト ボックス 523"/>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5" name="フローチャート: 判断 524"/>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6" name="テキスト ボックス 525"/>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53696</xdr:rowOff>
    </xdr:from>
    <xdr:to>
      <xdr:col>85</xdr:col>
      <xdr:colOff>177800</xdr:colOff>
      <xdr:row>37</xdr:row>
      <xdr:rowOff>155296</xdr:rowOff>
    </xdr:to>
    <xdr:sp macro="" textlink="">
      <xdr:nvSpPr>
        <xdr:cNvPr id="532" name="楕円 531"/>
        <xdr:cNvSpPr/>
      </xdr:nvSpPr>
      <xdr:spPr>
        <a:xfrm>
          <a:off x="16268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76573</xdr:rowOff>
    </xdr:from>
    <xdr:ext cx="378565" cy="259045"/>
    <xdr:sp macro="" textlink="">
      <xdr:nvSpPr>
        <xdr:cNvPr id="533" name="災害復旧事業費該当値テキスト"/>
        <xdr:cNvSpPr txBox="1"/>
      </xdr:nvSpPr>
      <xdr:spPr>
        <a:xfrm>
          <a:off x="16370300" y="624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46837</xdr:rowOff>
    </xdr:from>
    <xdr:to>
      <xdr:col>81</xdr:col>
      <xdr:colOff>101600</xdr:colOff>
      <xdr:row>34</xdr:row>
      <xdr:rowOff>148437</xdr:rowOff>
    </xdr:to>
    <xdr:sp macro="" textlink="">
      <xdr:nvSpPr>
        <xdr:cNvPr id="534" name="楕円 533"/>
        <xdr:cNvSpPr/>
      </xdr:nvSpPr>
      <xdr:spPr>
        <a:xfrm>
          <a:off x="15430500" y="5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164964</xdr:rowOff>
    </xdr:from>
    <xdr:ext cx="469744" cy="259045"/>
    <xdr:sp macro="" textlink="">
      <xdr:nvSpPr>
        <xdr:cNvPr id="535" name="テキスト ボックス 534"/>
        <xdr:cNvSpPr txBox="1"/>
      </xdr:nvSpPr>
      <xdr:spPr>
        <a:xfrm>
          <a:off x="15246428" y="56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49581</xdr:rowOff>
    </xdr:from>
    <xdr:to>
      <xdr:col>76</xdr:col>
      <xdr:colOff>165100</xdr:colOff>
      <xdr:row>37</xdr:row>
      <xdr:rowOff>151181</xdr:rowOff>
    </xdr:to>
    <xdr:sp macro="" textlink="">
      <xdr:nvSpPr>
        <xdr:cNvPr id="536" name="楕円 535"/>
        <xdr:cNvSpPr/>
      </xdr:nvSpPr>
      <xdr:spPr>
        <a:xfrm>
          <a:off x="14541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167708</xdr:rowOff>
    </xdr:from>
    <xdr:ext cx="378565" cy="259045"/>
    <xdr:sp macro="" textlink="">
      <xdr:nvSpPr>
        <xdr:cNvPr id="537" name="テキスト ボックス 536"/>
        <xdr:cNvSpPr txBox="1"/>
      </xdr:nvSpPr>
      <xdr:spPr>
        <a:xfrm>
          <a:off x="14403017" y="61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135077</xdr:rowOff>
    </xdr:from>
    <xdr:to>
      <xdr:col>72</xdr:col>
      <xdr:colOff>38100</xdr:colOff>
      <xdr:row>37</xdr:row>
      <xdr:rowOff>65227</xdr:rowOff>
    </xdr:to>
    <xdr:sp macro="" textlink="">
      <xdr:nvSpPr>
        <xdr:cNvPr id="538" name="楕円 537"/>
        <xdr:cNvSpPr/>
      </xdr:nvSpPr>
      <xdr:spPr>
        <a:xfrm>
          <a:off x="13652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56354</xdr:rowOff>
    </xdr:from>
    <xdr:ext cx="378565" cy="259045"/>
    <xdr:sp macro="" textlink="">
      <xdr:nvSpPr>
        <xdr:cNvPr id="539" name="テキスト ボックス 538"/>
        <xdr:cNvSpPr txBox="1"/>
      </xdr:nvSpPr>
      <xdr:spPr>
        <a:xfrm>
          <a:off x="13514017" y="640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106274</xdr:rowOff>
    </xdr:from>
    <xdr:to>
      <xdr:col>67</xdr:col>
      <xdr:colOff>101600</xdr:colOff>
      <xdr:row>36</xdr:row>
      <xdr:rowOff>36424</xdr:rowOff>
    </xdr:to>
    <xdr:sp macro="" textlink="">
      <xdr:nvSpPr>
        <xdr:cNvPr id="540" name="楕円 539"/>
        <xdr:cNvSpPr/>
      </xdr:nvSpPr>
      <xdr:spPr>
        <a:xfrm>
          <a:off x="12763500" y="61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27551</xdr:rowOff>
    </xdr:from>
    <xdr:ext cx="469744" cy="259045"/>
    <xdr:sp macro="" textlink="">
      <xdr:nvSpPr>
        <xdr:cNvPr id="541" name="テキスト ボックス 540"/>
        <xdr:cNvSpPr txBox="1"/>
      </xdr:nvSpPr>
      <xdr:spPr>
        <a:xfrm>
          <a:off x="12579428" y="61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4" name="直線コネクタ 613"/>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5"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6" name="直線コネクタ 615"/>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7"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8" name="直線コネクタ 617"/>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91218</xdr:rowOff>
    </xdr:from>
    <xdr:to>
      <xdr:col>85</xdr:col>
      <xdr:colOff>127000</xdr:colOff>
      <xdr:row>76</xdr:row>
      <xdr:rowOff>96799</xdr:rowOff>
    </xdr:to>
    <xdr:cxnSp macro="">
      <xdr:nvCxnSpPr>
        <xdr:cNvPr id="619" name="直線コネクタ 618"/>
        <xdr:cNvCxnSpPr/>
      </xdr:nvCxnSpPr>
      <xdr:spPr>
        <a:xfrm>
          <a:off x="15481300" y="13121418"/>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0"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1" name="フローチャート: 判断 620"/>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91218</xdr:rowOff>
    </xdr:from>
    <xdr:to>
      <xdr:col>81</xdr:col>
      <xdr:colOff>50800</xdr:colOff>
      <xdr:row>76</xdr:row>
      <xdr:rowOff>104972</xdr:rowOff>
    </xdr:to>
    <xdr:cxnSp macro="">
      <xdr:nvCxnSpPr>
        <xdr:cNvPr id="622" name="直線コネクタ 621"/>
        <xdr:cNvCxnSpPr/>
      </xdr:nvCxnSpPr>
      <xdr:spPr>
        <a:xfrm flipV="1">
          <a:off x="14592300" y="1312141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3" name="フローチャート: 判断 622"/>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4" name="テキスト ボックス 623"/>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60489</xdr:rowOff>
    </xdr:from>
    <xdr:to>
      <xdr:col>76</xdr:col>
      <xdr:colOff>114300</xdr:colOff>
      <xdr:row>76</xdr:row>
      <xdr:rowOff>104972</xdr:rowOff>
    </xdr:to>
    <xdr:cxnSp macro="">
      <xdr:nvCxnSpPr>
        <xdr:cNvPr id="625" name="直線コネクタ 624"/>
        <xdr:cNvCxnSpPr/>
      </xdr:nvCxnSpPr>
      <xdr:spPr>
        <a:xfrm>
          <a:off x="13703300" y="13090689"/>
          <a:ext cx="889000" cy="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80251</xdr:rowOff>
    </xdr:from>
    <xdr:to>
      <xdr:col>76</xdr:col>
      <xdr:colOff>165100</xdr:colOff>
      <xdr:row>76</xdr:row>
      <xdr:rowOff>10401</xdr:rowOff>
    </xdr:to>
    <xdr:sp macro="" textlink="">
      <xdr:nvSpPr>
        <xdr:cNvPr id="626" name="フローチャート: 判断 625"/>
        <xdr:cNvSpPr/>
      </xdr:nvSpPr>
      <xdr:spPr>
        <a:xfrm>
          <a:off x="14541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26928</xdr:rowOff>
    </xdr:from>
    <xdr:ext cx="534377" cy="259045"/>
    <xdr:sp macro="" textlink="">
      <xdr:nvSpPr>
        <xdr:cNvPr id="627" name="テキスト ボックス 626"/>
        <xdr:cNvSpPr txBox="1"/>
      </xdr:nvSpPr>
      <xdr:spPr>
        <a:xfrm>
          <a:off x="14325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60489</xdr:rowOff>
    </xdr:from>
    <xdr:to>
      <xdr:col>71</xdr:col>
      <xdr:colOff>177800</xdr:colOff>
      <xdr:row>76</xdr:row>
      <xdr:rowOff>100857</xdr:rowOff>
    </xdr:to>
    <xdr:cxnSp macro="">
      <xdr:nvCxnSpPr>
        <xdr:cNvPr id="628" name="直線コネクタ 627"/>
        <xdr:cNvCxnSpPr/>
      </xdr:nvCxnSpPr>
      <xdr:spPr>
        <a:xfrm flipV="1">
          <a:off x="12814300" y="13090689"/>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29" name="フローチャート: 判断 628"/>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30" name="テキスト ボックス 629"/>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1" name="フローチャート: 判断 630"/>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165898</xdr:rowOff>
    </xdr:from>
    <xdr:ext cx="534377" cy="259045"/>
    <xdr:sp macro="" textlink="">
      <xdr:nvSpPr>
        <xdr:cNvPr id="632" name="テキスト ボックス 631"/>
        <xdr:cNvSpPr txBox="1"/>
      </xdr:nvSpPr>
      <xdr:spPr>
        <a:xfrm>
          <a:off x="12547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45999</xdr:rowOff>
    </xdr:from>
    <xdr:to>
      <xdr:col>85</xdr:col>
      <xdr:colOff>177800</xdr:colOff>
      <xdr:row>76</xdr:row>
      <xdr:rowOff>147599</xdr:rowOff>
    </xdr:to>
    <xdr:sp macro="" textlink="">
      <xdr:nvSpPr>
        <xdr:cNvPr id="638" name="楕円 637"/>
        <xdr:cNvSpPr/>
      </xdr:nvSpPr>
      <xdr:spPr>
        <a:xfrm>
          <a:off x="162687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24426</xdr:rowOff>
    </xdr:from>
    <xdr:ext cx="534377" cy="259045"/>
    <xdr:sp macro="" textlink="">
      <xdr:nvSpPr>
        <xdr:cNvPr id="639" name="公債費該当値テキスト"/>
        <xdr:cNvSpPr txBox="1"/>
      </xdr:nvSpPr>
      <xdr:spPr>
        <a:xfrm>
          <a:off x="16370300" y="130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40418</xdr:rowOff>
    </xdr:from>
    <xdr:to>
      <xdr:col>81</xdr:col>
      <xdr:colOff>101600</xdr:colOff>
      <xdr:row>76</xdr:row>
      <xdr:rowOff>142018</xdr:rowOff>
    </xdr:to>
    <xdr:sp macro="" textlink="">
      <xdr:nvSpPr>
        <xdr:cNvPr id="640" name="楕円 639"/>
        <xdr:cNvSpPr/>
      </xdr:nvSpPr>
      <xdr:spPr>
        <a:xfrm>
          <a:off x="15430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133145</xdr:rowOff>
    </xdr:from>
    <xdr:ext cx="534377" cy="259045"/>
    <xdr:sp macro="" textlink="">
      <xdr:nvSpPr>
        <xdr:cNvPr id="641" name="テキスト ボックス 640"/>
        <xdr:cNvSpPr txBox="1"/>
      </xdr:nvSpPr>
      <xdr:spPr>
        <a:xfrm>
          <a:off x="15214111"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54172</xdr:rowOff>
    </xdr:from>
    <xdr:to>
      <xdr:col>76</xdr:col>
      <xdr:colOff>165100</xdr:colOff>
      <xdr:row>76</xdr:row>
      <xdr:rowOff>155772</xdr:rowOff>
    </xdr:to>
    <xdr:sp macro="" textlink="">
      <xdr:nvSpPr>
        <xdr:cNvPr id="642" name="楕円 641"/>
        <xdr:cNvSpPr/>
      </xdr:nvSpPr>
      <xdr:spPr>
        <a:xfrm>
          <a:off x="14541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146899</xdr:rowOff>
    </xdr:from>
    <xdr:ext cx="534377" cy="259045"/>
    <xdr:sp macro="" textlink="">
      <xdr:nvSpPr>
        <xdr:cNvPr id="643" name="テキスト ボックス 642"/>
        <xdr:cNvSpPr txBox="1"/>
      </xdr:nvSpPr>
      <xdr:spPr>
        <a:xfrm>
          <a:off x="14325111" y="131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9689</xdr:rowOff>
    </xdr:from>
    <xdr:to>
      <xdr:col>72</xdr:col>
      <xdr:colOff>38100</xdr:colOff>
      <xdr:row>76</xdr:row>
      <xdr:rowOff>111289</xdr:rowOff>
    </xdr:to>
    <xdr:sp macro="" textlink="">
      <xdr:nvSpPr>
        <xdr:cNvPr id="644" name="楕円 643"/>
        <xdr:cNvSpPr/>
      </xdr:nvSpPr>
      <xdr:spPr>
        <a:xfrm>
          <a:off x="13652500" y="130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102416</xdr:rowOff>
    </xdr:from>
    <xdr:ext cx="534377" cy="259045"/>
    <xdr:sp macro="" textlink="">
      <xdr:nvSpPr>
        <xdr:cNvPr id="645" name="テキスト ボックス 644"/>
        <xdr:cNvSpPr txBox="1"/>
      </xdr:nvSpPr>
      <xdr:spPr>
        <a:xfrm>
          <a:off x="13436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50057</xdr:rowOff>
    </xdr:from>
    <xdr:to>
      <xdr:col>67</xdr:col>
      <xdr:colOff>101600</xdr:colOff>
      <xdr:row>76</xdr:row>
      <xdr:rowOff>151657</xdr:rowOff>
    </xdr:to>
    <xdr:sp macro="" textlink="">
      <xdr:nvSpPr>
        <xdr:cNvPr id="646" name="楕円 645"/>
        <xdr:cNvSpPr/>
      </xdr:nvSpPr>
      <xdr:spPr>
        <a:xfrm>
          <a:off x="12763500" y="13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142784</xdr:rowOff>
    </xdr:from>
    <xdr:ext cx="534377" cy="259045"/>
    <xdr:sp macro="" textlink="">
      <xdr:nvSpPr>
        <xdr:cNvPr id="647" name="テキスト ボックス 646"/>
        <xdr:cNvSpPr txBox="1"/>
      </xdr:nvSpPr>
      <xdr:spPr>
        <a:xfrm>
          <a:off x="12547111" y="13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1" name="テキスト ボックス 660"/>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3" name="テキスト ボックス 66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5" name="テキスト ボックス 66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69" name="直線コネクタ 668"/>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0" name="積立金最小値テキスト"/>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1" name="直線コネクタ 670"/>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2" name="積立金最大値テキスト"/>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3" name="直線コネクタ 672"/>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123058</xdr:rowOff>
    </xdr:from>
    <xdr:to>
      <xdr:col>85</xdr:col>
      <xdr:colOff>127000</xdr:colOff>
      <xdr:row>98</xdr:row>
      <xdr:rowOff>113731</xdr:rowOff>
    </xdr:to>
    <xdr:cxnSp macro="">
      <xdr:nvCxnSpPr>
        <xdr:cNvPr id="674" name="直線コネクタ 673"/>
        <xdr:cNvCxnSpPr/>
      </xdr:nvCxnSpPr>
      <xdr:spPr>
        <a:xfrm flipV="1">
          <a:off x="15481300" y="16582258"/>
          <a:ext cx="838200" cy="3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85991</xdr:rowOff>
    </xdr:from>
    <xdr:ext cx="469744" cy="259045"/>
    <xdr:sp macro="" textlink="">
      <xdr:nvSpPr>
        <xdr:cNvPr id="675" name="積立金平均値テキスト"/>
        <xdr:cNvSpPr txBox="1"/>
      </xdr:nvSpPr>
      <xdr:spPr>
        <a:xfrm>
          <a:off x="16370300" y="162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6" name="フローチャート: 判断 675"/>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161372</xdr:rowOff>
    </xdr:from>
    <xdr:to>
      <xdr:col>81</xdr:col>
      <xdr:colOff>50800</xdr:colOff>
      <xdr:row>98</xdr:row>
      <xdr:rowOff>113731</xdr:rowOff>
    </xdr:to>
    <xdr:cxnSp macro="">
      <xdr:nvCxnSpPr>
        <xdr:cNvPr id="677" name="直線コネクタ 676"/>
        <xdr:cNvCxnSpPr/>
      </xdr:nvCxnSpPr>
      <xdr:spPr>
        <a:xfrm>
          <a:off x="14592300" y="16620572"/>
          <a:ext cx="889000" cy="29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78" name="フローチャート: 判断 677"/>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169994</xdr:rowOff>
    </xdr:from>
    <xdr:ext cx="469744" cy="259045"/>
    <xdr:sp macro="" textlink="">
      <xdr:nvSpPr>
        <xdr:cNvPr id="679" name="テキスト ボックス 678"/>
        <xdr:cNvSpPr txBox="1"/>
      </xdr:nvSpPr>
      <xdr:spPr>
        <a:xfrm>
          <a:off x="15246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161372</xdr:rowOff>
    </xdr:from>
    <xdr:to>
      <xdr:col>76</xdr:col>
      <xdr:colOff>114300</xdr:colOff>
      <xdr:row>98</xdr:row>
      <xdr:rowOff>79533</xdr:rowOff>
    </xdr:to>
    <xdr:cxnSp macro="">
      <xdr:nvCxnSpPr>
        <xdr:cNvPr id="680" name="直線コネクタ 679"/>
        <xdr:cNvCxnSpPr/>
      </xdr:nvCxnSpPr>
      <xdr:spPr>
        <a:xfrm flipV="1">
          <a:off x="13703300" y="16620572"/>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78659</xdr:rowOff>
    </xdr:from>
    <xdr:to>
      <xdr:col>76</xdr:col>
      <xdr:colOff>165100</xdr:colOff>
      <xdr:row>93</xdr:row>
      <xdr:rowOff>8809</xdr:rowOff>
    </xdr:to>
    <xdr:sp macro="" textlink="">
      <xdr:nvSpPr>
        <xdr:cNvPr id="681" name="フローチャート: 判断 680"/>
        <xdr:cNvSpPr/>
      </xdr:nvSpPr>
      <xdr:spPr>
        <a:xfrm>
          <a:off x="14541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25336</xdr:rowOff>
    </xdr:from>
    <xdr:ext cx="534377" cy="259045"/>
    <xdr:sp macro="" textlink="">
      <xdr:nvSpPr>
        <xdr:cNvPr id="682" name="テキスト ボックス 681"/>
        <xdr:cNvSpPr txBox="1"/>
      </xdr:nvSpPr>
      <xdr:spPr>
        <a:xfrm>
          <a:off x="14325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170424</xdr:rowOff>
    </xdr:from>
    <xdr:to>
      <xdr:col>71</xdr:col>
      <xdr:colOff>177800</xdr:colOff>
      <xdr:row>98</xdr:row>
      <xdr:rowOff>79533</xdr:rowOff>
    </xdr:to>
    <xdr:cxnSp macro="">
      <xdr:nvCxnSpPr>
        <xdr:cNvPr id="683" name="直線コネクタ 682"/>
        <xdr:cNvCxnSpPr/>
      </xdr:nvCxnSpPr>
      <xdr:spPr>
        <a:xfrm>
          <a:off x="12814300" y="16801074"/>
          <a:ext cx="889000" cy="8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4" name="フローチャート: 判断 683"/>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5" name="テキスト ボックス 684"/>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6" name="フローチャート: 判断 685"/>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7" name="テキスト ボックス 686"/>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72258</xdr:rowOff>
    </xdr:from>
    <xdr:to>
      <xdr:col>85</xdr:col>
      <xdr:colOff>177800</xdr:colOff>
      <xdr:row>97</xdr:row>
      <xdr:rowOff>2408</xdr:rowOff>
    </xdr:to>
    <xdr:sp macro="" textlink="">
      <xdr:nvSpPr>
        <xdr:cNvPr id="693" name="楕円 692"/>
        <xdr:cNvSpPr/>
      </xdr:nvSpPr>
      <xdr:spPr>
        <a:xfrm>
          <a:off x="16268700" y="1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50685</xdr:rowOff>
    </xdr:from>
    <xdr:ext cx="469744" cy="259045"/>
    <xdr:sp macro="" textlink="">
      <xdr:nvSpPr>
        <xdr:cNvPr id="694" name="積立金該当値テキスト"/>
        <xdr:cNvSpPr txBox="1"/>
      </xdr:nvSpPr>
      <xdr:spPr>
        <a:xfrm>
          <a:off x="16370300" y="165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62931</xdr:rowOff>
    </xdr:from>
    <xdr:to>
      <xdr:col>81</xdr:col>
      <xdr:colOff>101600</xdr:colOff>
      <xdr:row>98</xdr:row>
      <xdr:rowOff>164531</xdr:rowOff>
    </xdr:to>
    <xdr:sp macro="" textlink="">
      <xdr:nvSpPr>
        <xdr:cNvPr id="695" name="楕円 694"/>
        <xdr:cNvSpPr/>
      </xdr:nvSpPr>
      <xdr:spPr>
        <a:xfrm>
          <a:off x="15430500" y="168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155658</xdr:rowOff>
    </xdr:from>
    <xdr:ext cx="378565" cy="259045"/>
    <xdr:sp macro="" textlink="">
      <xdr:nvSpPr>
        <xdr:cNvPr id="696" name="テキスト ボックス 695"/>
        <xdr:cNvSpPr txBox="1"/>
      </xdr:nvSpPr>
      <xdr:spPr>
        <a:xfrm>
          <a:off x="15292017" y="1695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110572</xdr:rowOff>
    </xdr:from>
    <xdr:to>
      <xdr:col>76</xdr:col>
      <xdr:colOff>165100</xdr:colOff>
      <xdr:row>97</xdr:row>
      <xdr:rowOff>40722</xdr:rowOff>
    </xdr:to>
    <xdr:sp macro="" textlink="">
      <xdr:nvSpPr>
        <xdr:cNvPr id="697" name="楕円 696"/>
        <xdr:cNvSpPr/>
      </xdr:nvSpPr>
      <xdr:spPr>
        <a:xfrm>
          <a:off x="145415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31849</xdr:rowOff>
    </xdr:from>
    <xdr:ext cx="469744" cy="259045"/>
    <xdr:sp macro="" textlink="">
      <xdr:nvSpPr>
        <xdr:cNvPr id="698" name="テキスト ボックス 697"/>
        <xdr:cNvSpPr txBox="1"/>
      </xdr:nvSpPr>
      <xdr:spPr>
        <a:xfrm>
          <a:off x="14357428" y="166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28733</xdr:rowOff>
    </xdr:from>
    <xdr:to>
      <xdr:col>72</xdr:col>
      <xdr:colOff>38100</xdr:colOff>
      <xdr:row>98</xdr:row>
      <xdr:rowOff>130333</xdr:rowOff>
    </xdr:to>
    <xdr:sp macro="" textlink="">
      <xdr:nvSpPr>
        <xdr:cNvPr id="699" name="楕円 698"/>
        <xdr:cNvSpPr/>
      </xdr:nvSpPr>
      <xdr:spPr>
        <a:xfrm>
          <a:off x="13652500" y="168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121460</xdr:rowOff>
    </xdr:from>
    <xdr:ext cx="378565" cy="259045"/>
    <xdr:sp macro="" textlink="">
      <xdr:nvSpPr>
        <xdr:cNvPr id="700" name="テキスト ボックス 699"/>
        <xdr:cNvSpPr txBox="1"/>
      </xdr:nvSpPr>
      <xdr:spPr>
        <a:xfrm>
          <a:off x="13514017" y="169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119624</xdr:rowOff>
    </xdr:from>
    <xdr:to>
      <xdr:col>67</xdr:col>
      <xdr:colOff>101600</xdr:colOff>
      <xdr:row>98</xdr:row>
      <xdr:rowOff>49774</xdr:rowOff>
    </xdr:to>
    <xdr:sp macro="" textlink="">
      <xdr:nvSpPr>
        <xdr:cNvPr id="701" name="楕円 700"/>
        <xdr:cNvSpPr/>
      </xdr:nvSpPr>
      <xdr:spPr>
        <a:xfrm>
          <a:off x="12763500" y="167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40901</xdr:rowOff>
    </xdr:from>
    <xdr:ext cx="469744" cy="259045"/>
    <xdr:sp macro="" textlink="">
      <xdr:nvSpPr>
        <xdr:cNvPr id="702" name="テキスト ボックス 701"/>
        <xdr:cNvSpPr txBox="1"/>
      </xdr:nvSpPr>
      <xdr:spPr>
        <a:xfrm>
          <a:off x="12579428" y="168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4" name="直線コネクタ 723"/>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7"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8" name="直線コネクタ 727"/>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0"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1" name="フローチャート: 判断 730"/>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3" name="フローチャート: 判断 732"/>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4" name="テキスト ボックス 733"/>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6" name="フローチャート: 判断 735"/>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7" name="テキスト ボックス 736"/>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9" name="フローチャート: 判断 738"/>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0" name="テキスト ボックス 739"/>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1" name="フローチャート: 判断 74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2" name="テキスト ボックス 741"/>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1" name="直線コネクタ 780"/>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3" name="直線コネクタ 78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4"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5" name="直線コネクタ 784"/>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143434</xdr:rowOff>
    </xdr:from>
    <xdr:to>
      <xdr:col>116</xdr:col>
      <xdr:colOff>63500</xdr:colOff>
      <xdr:row>57</xdr:row>
      <xdr:rowOff>144805</xdr:rowOff>
    </xdr:to>
    <xdr:cxnSp macro="">
      <xdr:nvCxnSpPr>
        <xdr:cNvPr id="786" name="直線コネクタ 785"/>
        <xdr:cNvCxnSpPr/>
      </xdr:nvCxnSpPr>
      <xdr:spPr>
        <a:xfrm flipV="1">
          <a:off x="21323300" y="991608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7"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8" name="フローチャート: 判断 787"/>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144805</xdr:rowOff>
    </xdr:from>
    <xdr:to>
      <xdr:col>111</xdr:col>
      <xdr:colOff>177800</xdr:colOff>
      <xdr:row>57</xdr:row>
      <xdr:rowOff>145834</xdr:rowOff>
    </xdr:to>
    <xdr:cxnSp macro="">
      <xdr:nvCxnSpPr>
        <xdr:cNvPr id="789" name="直線コネクタ 788"/>
        <xdr:cNvCxnSpPr/>
      </xdr:nvCxnSpPr>
      <xdr:spPr>
        <a:xfrm flipV="1">
          <a:off x="20434300" y="99174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0" name="フローチャート: 判断 789"/>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1" name="テキスト ボックス 790"/>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145834</xdr:rowOff>
    </xdr:from>
    <xdr:to>
      <xdr:col>107</xdr:col>
      <xdr:colOff>50800</xdr:colOff>
      <xdr:row>57</xdr:row>
      <xdr:rowOff>146444</xdr:rowOff>
    </xdr:to>
    <xdr:cxnSp macro="">
      <xdr:nvCxnSpPr>
        <xdr:cNvPr id="792" name="直線コネクタ 791"/>
        <xdr:cNvCxnSpPr/>
      </xdr:nvCxnSpPr>
      <xdr:spPr>
        <a:xfrm flipV="1">
          <a:off x="19545300" y="991848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69964</xdr:rowOff>
    </xdr:from>
    <xdr:to>
      <xdr:col>107</xdr:col>
      <xdr:colOff>101600</xdr:colOff>
      <xdr:row>58</xdr:row>
      <xdr:rowOff>114</xdr:rowOff>
    </xdr:to>
    <xdr:sp macro="" textlink="">
      <xdr:nvSpPr>
        <xdr:cNvPr id="793" name="フローチャート: 判断 792"/>
        <xdr:cNvSpPr/>
      </xdr:nvSpPr>
      <xdr:spPr>
        <a:xfrm>
          <a:off x="20383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16641</xdr:rowOff>
    </xdr:from>
    <xdr:ext cx="469744" cy="259045"/>
    <xdr:sp macro="" textlink="">
      <xdr:nvSpPr>
        <xdr:cNvPr id="794" name="テキスト ボックス 793"/>
        <xdr:cNvSpPr txBox="1"/>
      </xdr:nvSpPr>
      <xdr:spPr>
        <a:xfrm>
          <a:off x="20199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146444</xdr:rowOff>
    </xdr:from>
    <xdr:to>
      <xdr:col>102</xdr:col>
      <xdr:colOff>114300</xdr:colOff>
      <xdr:row>57</xdr:row>
      <xdr:rowOff>147091</xdr:rowOff>
    </xdr:to>
    <xdr:cxnSp macro="">
      <xdr:nvCxnSpPr>
        <xdr:cNvPr id="795" name="直線コネクタ 794"/>
        <xdr:cNvCxnSpPr/>
      </xdr:nvCxnSpPr>
      <xdr:spPr>
        <a:xfrm flipV="1">
          <a:off x="18656300" y="991909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6" name="フローチャート: 判断 795"/>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7" name="テキスト ボックス 796"/>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8" name="フローチャート: 判断 797"/>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31513</xdr:rowOff>
    </xdr:from>
    <xdr:ext cx="469744" cy="259045"/>
    <xdr:sp macro="" textlink="">
      <xdr:nvSpPr>
        <xdr:cNvPr id="799" name="テキスト ボックス 798"/>
        <xdr:cNvSpPr txBox="1"/>
      </xdr:nvSpPr>
      <xdr:spPr>
        <a:xfrm>
          <a:off x="18421428"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92634</xdr:rowOff>
    </xdr:from>
    <xdr:to>
      <xdr:col>116</xdr:col>
      <xdr:colOff>114300</xdr:colOff>
      <xdr:row>58</xdr:row>
      <xdr:rowOff>22784</xdr:rowOff>
    </xdr:to>
    <xdr:sp macro="" textlink="">
      <xdr:nvSpPr>
        <xdr:cNvPr id="805" name="楕円 804"/>
        <xdr:cNvSpPr/>
      </xdr:nvSpPr>
      <xdr:spPr>
        <a:xfrm>
          <a:off x="221107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71061</xdr:rowOff>
    </xdr:from>
    <xdr:ext cx="469744" cy="259045"/>
    <xdr:sp macro="" textlink="">
      <xdr:nvSpPr>
        <xdr:cNvPr id="806" name="貸付金該当値テキスト"/>
        <xdr:cNvSpPr txBox="1"/>
      </xdr:nvSpPr>
      <xdr:spPr>
        <a:xfrm>
          <a:off x="22212300" y="98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94005</xdr:rowOff>
    </xdr:from>
    <xdr:to>
      <xdr:col>112</xdr:col>
      <xdr:colOff>38100</xdr:colOff>
      <xdr:row>58</xdr:row>
      <xdr:rowOff>24155</xdr:rowOff>
    </xdr:to>
    <xdr:sp macro="" textlink="">
      <xdr:nvSpPr>
        <xdr:cNvPr id="807" name="楕円 806"/>
        <xdr:cNvSpPr/>
      </xdr:nvSpPr>
      <xdr:spPr>
        <a:xfrm>
          <a:off x="21272500" y="98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15282</xdr:rowOff>
    </xdr:from>
    <xdr:ext cx="469744" cy="259045"/>
    <xdr:sp macro="" textlink="">
      <xdr:nvSpPr>
        <xdr:cNvPr id="808" name="テキスト ボックス 807"/>
        <xdr:cNvSpPr txBox="1"/>
      </xdr:nvSpPr>
      <xdr:spPr>
        <a:xfrm>
          <a:off x="21088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95034</xdr:rowOff>
    </xdr:from>
    <xdr:to>
      <xdr:col>107</xdr:col>
      <xdr:colOff>101600</xdr:colOff>
      <xdr:row>58</xdr:row>
      <xdr:rowOff>25184</xdr:rowOff>
    </xdr:to>
    <xdr:sp macro="" textlink="">
      <xdr:nvSpPr>
        <xdr:cNvPr id="809" name="楕円 808"/>
        <xdr:cNvSpPr/>
      </xdr:nvSpPr>
      <xdr:spPr>
        <a:xfrm>
          <a:off x="20383500" y="9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16311</xdr:rowOff>
    </xdr:from>
    <xdr:ext cx="469744" cy="259045"/>
    <xdr:sp macro="" textlink="">
      <xdr:nvSpPr>
        <xdr:cNvPr id="810" name="テキスト ボックス 809"/>
        <xdr:cNvSpPr txBox="1"/>
      </xdr:nvSpPr>
      <xdr:spPr>
        <a:xfrm>
          <a:off x="20199428" y="996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95644</xdr:rowOff>
    </xdr:from>
    <xdr:to>
      <xdr:col>102</xdr:col>
      <xdr:colOff>165100</xdr:colOff>
      <xdr:row>58</xdr:row>
      <xdr:rowOff>25794</xdr:rowOff>
    </xdr:to>
    <xdr:sp macro="" textlink="">
      <xdr:nvSpPr>
        <xdr:cNvPr id="811" name="楕円 810"/>
        <xdr:cNvSpPr/>
      </xdr:nvSpPr>
      <xdr:spPr>
        <a:xfrm>
          <a:off x="19494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16921</xdr:rowOff>
    </xdr:from>
    <xdr:ext cx="469744" cy="259045"/>
    <xdr:sp macro="" textlink="">
      <xdr:nvSpPr>
        <xdr:cNvPr id="812" name="テキスト ボックス 811"/>
        <xdr:cNvSpPr txBox="1"/>
      </xdr:nvSpPr>
      <xdr:spPr>
        <a:xfrm>
          <a:off x="19310428" y="99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96291</xdr:rowOff>
    </xdr:from>
    <xdr:to>
      <xdr:col>98</xdr:col>
      <xdr:colOff>38100</xdr:colOff>
      <xdr:row>58</xdr:row>
      <xdr:rowOff>26441</xdr:rowOff>
    </xdr:to>
    <xdr:sp macro="" textlink="">
      <xdr:nvSpPr>
        <xdr:cNvPr id="813" name="楕円 812"/>
        <xdr:cNvSpPr/>
      </xdr:nvSpPr>
      <xdr:spPr>
        <a:xfrm>
          <a:off x="18605500" y="98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42968</xdr:rowOff>
    </xdr:from>
    <xdr:ext cx="469744" cy="259045"/>
    <xdr:sp macro="" textlink="">
      <xdr:nvSpPr>
        <xdr:cNvPr id="814" name="テキスト ボックス 813"/>
        <xdr:cNvSpPr txBox="1"/>
      </xdr:nvSpPr>
      <xdr:spPr>
        <a:xfrm>
          <a:off x="18421428" y="96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9" name="直線コネクタ 838"/>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0"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1" name="直線コネクタ 840"/>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2"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3" name="直線コネクタ 842"/>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31648</xdr:rowOff>
    </xdr:from>
    <xdr:to>
      <xdr:col>116</xdr:col>
      <xdr:colOff>63500</xdr:colOff>
      <xdr:row>76</xdr:row>
      <xdr:rowOff>105066</xdr:rowOff>
    </xdr:to>
    <xdr:cxnSp macro="">
      <xdr:nvCxnSpPr>
        <xdr:cNvPr id="844" name="直線コネクタ 843"/>
        <xdr:cNvCxnSpPr/>
      </xdr:nvCxnSpPr>
      <xdr:spPr>
        <a:xfrm>
          <a:off x="21323300" y="13061848"/>
          <a:ext cx="838200" cy="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5"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6" name="フローチャート: 判断 845"/>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18542</xdr:rowOff>
    </xdr:from>
    <xdr:to>
      <xdr:col>111</xdr:col>
      <xdr:colOff>177800</xdr:colOff>
      <xdr:row>76</xdr:row>
      <xdr:rowOff>31648</xdr:rowOff>
    </xdr:to>
    <xdr:cxnSp macro="">
      <xdr:nvCxnSpPr>
        <xdr:cNvPr id="847" name="直線コネクタ 846"/>
        <xdr:cNvCxnSpPr/>
      </xdr:nvCxnSpPr>
      <xdr:spPr>
        <a:xfrm>
          <a:off x="20434300" y="1304874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8" name="フローチャート: 判断 847"/>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49" name="テキスト ボックス 848"/>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18542</xdr:rowOff>
    </xdr:from>
    <xdr:to>
      <xdr:col>107</xdr:col>
      <xdr:colOff>50800</xdr:colOff>
      <xdr:row>76</xdr:row>
      <xdr:rowOff>81445</xdr:rowOff>
    </xdr:to>
    <xdr:cxnSp macro="">
      <xdr:nvCxnSpPr>
        <xdr:cNvPr id="850" name="直線コネクタ 849"/>
        <xdr:cNvCxnSpPr/>
      </xdr:nvCxnSpPr>
      <xdr:spPr>
        <a:xfrm flipV="1">
          <a:off x="19545300" y="1304874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135115</xdr:rowOff>
    </xdr:from>
    <xdr:to>
      <xdr:col>107</xdr:col>
      <xdr:colOff>101600</xdr:colOff>
      <xdr:row>75</xdr:row>
      <xdr:rowOff>65265</xdr:rowOff>
    </xdr:to>
    <xdr:sp macro="" textlink="">
      <xdr:nvSpPr>
        <xdr:cNvPr id="851" name="フローチャート: 判断 850"/>
        <xdr:cNvSpPr/>
      </xdr:nvSpPr>
      <xdr:spPr>
        <a:xfrm>
          <a:off x="20383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81792</xdr:rowOff>
    </xdr:from>
    <xdr:ext cx="534377" cy="259045"/>
    <xdr:sp macro="" textlink="">
      <xdr:nvSpPr>
        <xdr:cNvPr id="852" name="テキスト ボックス 851"/>
        <xdr:cNvSpPr txBox="1"/>
      </xdr:nvSpPr>
      <xdr:spPr>
        <a:xfrm>
          <a:off x="20167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68529</xdr:rowOff>
    </xdr:from>
    <xdr:to>
      <xdr:col>102</xdr:col>
      <xdr:colOff>114300</xdr:colOff>
      <xdr:row>76</xdr:row>
      <xdr:rowOff>81445</xdr:rowOff>
    </xdr:to>
    <xdr:cxnSp macro="">
      <xdr:nvCxnSpPr>
        <xdr:cNvPr id="853" name="直線コネクタ 852"/>
        <xdr:cNvCxnSpPr/>
      </xdr:nvCxnSpPr>
      <xdr:spPr>
        <a:xfrm>
          <a:off x="18656300" y="130987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4" name="フローチャート: 判断 853"/>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27423</xdr:rowOff>
    </xdr:from>
    <xdr:ext cx="534377" cy="259045"/>
    <xdr:sp macro="" textlink="">
      <xdr:nvSpPr>
        <xdr:cNvPr id="855" name="テキスト ボックス 854"/>
        <xdr:cNvSpPr txBox="1"/>
      </xdr:nvSpPr>
      <xdr:spPr>
        <a:xfrm>
          <a:off x="19278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6" name="フローチャート: 判断 855"/>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57" name="テキスト ボックス 856"/>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54266</xdr:rowOff>
    </xdr:from>
    <xdr:to>
      <xdr:col>116</xdr:col>
      <xdr:colOff>114300</xdr:colOff>
      <xdr:row>76</xdr:row>
      <xdr:rowOff>155866</xdr:rowOff>
    </xdr:to>
    <xdr:sp macro="" textlink="">
      <xdr:nvSpPr>
        <xdr:cNvPr id="863" name="楕円 862"/>
        <xdr:cNvSpPr/>
      </xdr:nvSpPr>
      <xdr:spPr>
        <a:xfrm>
          <a:off x="221107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32693</xdr:rowOff>
    </xdr:from>
    <xdr:ext cx="534377" cy="259045"/>
    <xdr:sp macro="" textlink="">
      <xdr:nvSpPr>
        <xdr:cNvPr id="864" name="繰出金該当値テキスト"/>
        <xdr:cNvSpPr txBox="1"/>
      </xdr:nvSpPr>
      <xdr:spPr>
        <a:xfrm>
          <a:off x="22212300" y="130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152298</xdr:rowOff>
    </xdr:from>
    <xdr:to>
      <xdr:col>112</xdr:col>
      <xdr:colOff>38100</xdr:colOff>
      <xdr:row>76</xdr:row>
      <xdr:rowOff>82448</xdr:rowOff>
    </xdr:to>
    <xdr:sp macro="" textlink="">
      <xdr:nvSpPr>
        <xdr:cNvPr id="865" name="楕円 864"/>
        <xdr:cNvSpPr/>
      </xdr:nvSpPr>
      <xdr:spPr>
        <a:xfrm>
          <a:off x="21272500" y="130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73575</xdr:rowOff>
    </xdr:from>
    <xdr:ext cx="534377" cy="259045"/>
    <xdr:sp macro="" textlink="">
      <xdr:nvSpPr>
        <xdr:cNvPr id="866" name="テキスト ボックス 865"/>
        <xdr:cNvSpPr txBox="1"/>
      </xdr:nvSpPr>
      <xdr:spPr>
        <a:xfrm>
          <a:off x="21056111" y="131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139192</xdr:rowOff>
    </xdr:from>
    <xdr:to>
      <xdr:col>107</xdr:col>
      <xdr:colOff>101600</xdr:colOff>
      <xdr:row>76</xdr:row>
      <xdr:rowOff>69342</xdr:rowOff>
    </xdr:to>
    <xdr:sp macro="" textlink="">
      <xdr:nvSpPr>
        <xdr:cNvPr id="867" name="楕円 866"/>
        <xdr:cNvSpPr/>
      </xdr:nvSpPr>
      <xdr:spPr>
        <a:xfrm>
          <a:off x="20383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60469</xdr:rowOff>
    </xdr:from>
    <xdr:ext cx="534377" cy="259045"/>
    <xdr:sp macro="" textlink="">
      <xdr:nvSpPr>
        <xdr:cNvPr id="868" name="テキスト ボックス 867"/>
        <xdr:cNvSpPr txBox="1"/>
      </xdr:nvSpPr>
      <xdr:spPr>
        <a:xfrm>
          <a:off x="20167111"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30645</xdr:rowOff>
    </xdr:from>
    <xdr:to>
      <xdr:col>102</xdr:col>
      <xdr:colOff>165100</xdr:colOff>
      <xdr:row>76</xdr:row>
      <xdr:rowOff>132245</xdr:rowOff>
    </xdr:to>
    <xdr:sp macro="" textlink="">
      <xdr:nvSpPr>
        <xdr:cNvPr id="869" name="楕円 868"/>
        <xdr:cNvSpPr/>
      </xdr:nvSpPr>
      <xdr:spPr>
        <a:xfrm>
          <a:off x="19494500" y="130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123372</xdr:rowOff>
    </xdr:from>
    <xdr:ext cx="534377" cy="259045"/>
    <xdr:sp macro="" textlink="">
      <xdr:nvSpPr>
        <xdr:cNvPr id="870" name="テキスト ボックス 869"/>
        <xdr:cNvSpPr txBox="1"/>
      </xdr:nvSpPr>
      <xdr:spPr>
        <a:xfrm>
          <a:off x="19278111" y="131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17729</xdr:rowOff>
    </xdr:from>
    <xdr:to>
      <xdr:col>98</xdr:col>
      <xdr:colOff>38100</xdr:colOff>
      <xdr:row>76</xdr:row>
      <xdr:rowOff>119329</xdr:rowOff>
    </xdr:to>
    <xdr:sp macro="" textlink="">
      <xdr:nvSpPr>
        <xdr:cNvPr id="871" name="楕円 870"/>
        <xdr:cNvSpPr/>
      </xdr:nvSpPr>
      <xdr:spPr>
        <a:xfrm>
          <a:off x="18605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110456</xdr:rowOff>
    </xdr:from>
    <xdr:ext cx="534377" cy="259045"/>
    <xdr:sp macro="" textlink="">
      <xdr:nvSpPr>
        <xdr:cNvPr id="872" name="テキスト ボックス 871"/>
        <xdr:cNvSpPr txBox="1"/>
      </xdr:nvSpPr>
      <xdr:spPr>
        <a:xfrm>
          <a:off x="18389111" y="131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319,075</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主な構成項目について類似団体と比較すると、人件費、維持補修費は平均を上回っている。これは、本市が広域にわたることから、その人員配置や施設修繕に経費を要することが要因となっている。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普通建設事業費（新規整備）の増加は平成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成した防災庁舎整備事業によるものである。普通建設事業費（うち更新整備）は減少しているが、施設の老朽化が著しく、今後改修に多くの経費を要することが想定されるため、公共施設の配置の最適化等により、適切な執行に努めていく。</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扶助費は毎年増加している状況であり、生活保護費を中心に今後も増加傾向である。生活保護の自立助長への取り組みや市単独扶助費の見直しなどによ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り引き続き抑制を図る。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その他の多くの項目は類似団体と比較して低い数値である。補助費等については類似団体の中で一番低い数値であるが、市直営事業が多く、一部事務組合への負担金が少ないことが要因の一つであると考えられる。</a:t>
          </a:r>
        </a:p>
        <a:p>
          <a:r>
            <a:rPr kumimoji="1" lang="ja-JP" altLang="en-US" sz="1300">
              <a:latin typeface="ＭＳ Ｐゴシック" panose="020B0600070205080204" pitchFamily="50" charset="-128"/>
              <a:ea typeface="ＭＳ Ｐゴシック" panose="020B0600070205080204" pitchFamily="50" charset="-128"/>
            </a:rPr>
            <a:t>また、積立金についても低位で推移しているが、地方自治法第</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の規定により、歳計剰余金処分を行っているため、決算額に反映されないことが要因である。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277,707
272,395
368.17
93,162,686
88,609,496
4,298,094
51,871,254
49,084,128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40096</xdr:rowOff>
    </xdr:from>
    <xdr:to>
      <xdr:col>24</xdr:col>
      <xdr:colOff>63500</xdr:colOff>
      <xdr:row>37</xdr:row>
      <xdr:rowOff>67854</xdr:rowOff>
    </xdr:to>
    <xdr:cxnSp macro="">
      <xdr:nvCxnSpPr>
        <xdr:cNvPr id="63" name="直線コネクタ 62"/>
        <xdr:cNvCxnSpPr/>
      </xdr:nvCxnSpPr>
      <xdr:spPr>
        <a:xfrm>
          <a:off x="3797300" y="63837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30299</xdr:rowOff>
    </xdr:from>
    <xdr:to>
      <xdr:col>19</xdr:col>
      <xdr:colOff>177800</xdr:colOff>
      <xdr:row>37</xdr:row>
      <xdr:rowOff>40096</xdr:rowOff>
    </xdr:to>
    <xdr:cxnSp macro="">
      <xdr:nvCxnSpPr>
        <xdr:cNvPr id="66" name="直線コネクタ 65"/>
        <xdr:cNvCxnSpPr/>
      </xdr:nvCxnSpPr>
      <xdr:spPr>
        <a:xfrm>
          <a:off x="2908300" y="620249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17236</xdr:rowOff>
    </xdr:from>
    <xdr:to>
      <xdr:col>15</xdr:col>
      <xdr:colOff>50800</xdr:colOff>
      <xdr:row>36</xdr:row>
      <xdr:rowOff>30299</xdr:rowOff>
    </xdr:to>
    <xdr:cxnSp macro="">
      <xdr:nvCxnSpPr>
        <xdr:cNvPr id="69" name="直線コネクタ 68"/>
        <xdr:cNvCxnSpPr/>
      </xdr:nvCxnSpPr>
      <xdr:spPr>
        <a:xfrm>
          <a:off x="2019300" y="618943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93799</xdr:rowOff>
    </xdr:from>
    <xdr:to>
      <xdr:col>15</xdr:col>
      <xdr:colOff>101600</xdr:colOff>
      <xdr:row>34</xdr:row>
      <xdr:rowOff>23949</xdr:rowOff>
    </xdr:to>
    <xdr:sp macro="" textlink="">
      <xdr:nvSpPr>
        <xdr:cNvPr id="70" name="フローチャート: 判断 69"/>
        <xdr:cNvSpPr/>
      </xdr:nvSpPr>
      <xdr:spPr>
        <a:xfrm>
          <a:off x="2857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40476</xdr:rowOff>
    </xdr:from>
    <xdr:ext cx="469744" cy="259045"/>
    <xdr:sp macro="" textlink="">
      <xdr:nvSpPr>
        <xdr:cNvPr id="71" name="テキスト ボックス 70"/>
        <xdr:cNvSpPr txBox="1"/>
      </xdr:nvSpPr>
      <xdr:spPr>
        <a:xfrm>
          <a:off x="2673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9072</xdr:rowOff>
    </xdr:from>
    <xdr:to>
      <xdr:col>10</xdr:col>
      <xdr:colOff>114300</xdr:colOff>
      <xdr:row>36</xdr:row>
      <xdr:rowOff>17236</xdr:rowOff>
    </xdr:to>
    <xdr:cxnSp macro="">
      <xdr:nvCxnSpPr>
        <xdr:cNvPr id="72" name="直線コネクタ 71"/>
        <xdr:cNvCxnSpPr/>
      </xdr:nvCxnSpPr>
      <xdr:spPr>
        <a:xfrm>
          <a:off x="1130300" y="618127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154776</xdr:rowOff>
    </xdr:from>
    <xdr:ext cx="469744" cy="259045"/>
    <xdr:sp macro="" textlink="">
      <xdr:nvSpPr>
        <xdr:cNvPr id="74" name="テキスト ボックス 73"/>
        <xdr:cNvSpPr txBox="1"/>
      </xdr:nvSpPr>
      <xdr:spPr>
        <a:xfrm>
          <a:off x="1784428" y="581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11084</xdr:rowOff>
    </xdr:from>
    <xdr:ext cx="469744" cy="259045"/>
    <xdr:sp macro="" textlink="">
      <xdr:nvSpPr>
        <xdr:cNvPr id="76" name="テキスト ボックス 75"/>
        <xdr:cNvSpPr txBox="1"/>
      </xdr:nvSpPr>
      <xdr:spPr>
        <a:xfrm>
          <a:off x="895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17054</xdr:rowOff>
    </xdr:from>
    <xdr:to>
      <xdr:col>24</xdr:col>
      <xdr:colOff>114300</xdr:colOff>
      <xdr:row>37</xdr:row>
      <xdr:rowOff>118654</xdr:rowOff>
    </xdr:to>
    <xdr:sp macro="" textlink="">
      <xdr:nvSpPr>
        <xdr:cNvPr id="82" name="楕円 81"/>
        <xdr:cNvSpPr/>
      </xdr:nvSpPr>
      <xdr:spPr>
        <a:xfrm>
          <a:off x="45847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166931</xdr:rowOff>
    </xdr:from>
    <xdr:ext cx="469744" cy="259045"/>
    <xdr:sp macro="" textlink="">
      <xdr:nvSpPr>
        <xdr:cNvPr id="83" name="議会費該当値テキスト"/>
        <xdr:cNvSpPr txBox="1"/>
      </xdr:nvSpPr>
      <xdr:spPr>
        <a:xfrm>
          <a:off x="4686300"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160746</xdr:rowOff>
    </xdr:from>
    <xdr:to>
      <xdr:col>20</xdr:col>
      <xdr:colOff>38100</xdr:colOff>
      <xdr:row>37</xdr:row>
      <xdr:rowOff>90896</xdr:rowOff>
    </xdr:to>
    <xdr:sp macro="" textlink="">
      <xdr:nvSpPr>
        <xdr:cNvPr id="84" name="楕円 83"/>
        <xdr:cNvSpPr/>
      </xdr:nvSpPr>
      <xdr:spPr>
        <a:xfrm>
          <a:off x="3746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82023</xdr:rowOff>
    </xdr:from>
    <xdr:ext cx="469744" cy="259045"/>
    <xdr:sp macro="" textlink="">
      <xdr:nvSpPr>
        <xdr:cNvPr id="85" name="テキスト ボックス 84"/>
        <xdr:cNvSpPr txBox="1"/>
      </xdr:nvSpPr>
      <xdr:spPr>
        <a:xfrm>
          <a:off x="3562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150949</xdr:rowOff>
    </xdr:from>
    <xdr:to>
      <xdr:col>15</xdr:col>
      <xdr:colOff>101600</xdr:colOff>
      <xdr:row>36</xdr:row>
      <xdr:rowOff>81099</xdr:rowOff>
    </xdr:to>
    <xdr:sp macro="" textlink="">
      <xdr:nvSpPr>
        <xdr:cNvPr id="86" name="楕円 85"/>
        <xdr:cNvSpPr/>
      </xdr:nvSpPr>
      <xdr:spPr>
        <a:xfrm>
          <a:off x="2857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72226</xdr:rowOff>
    </xdr:from>
    <xdr:ext cx="469744" cy="259045"/>
    <xdr:sp macro="" textlink="">
      <xdr:nvSpPr>
        <xdr:cNvPr id="87" name="テキスト ボックス 86"/>
        <xdr:cNvSpPr txBox="1"/>
      </xdr:nvSpPr>
      <xdr:spPr>
        <a:xfrm>
          <a:off x="2673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137886</xdr:rowOff>
    </xdr:from>
    <xdr:to>
      <xdr:col>10</xdr:col>
      <xdr:colOff>165100</xdr:colOff>
      <xdr:row>36</xdr:row>
      <xdr:rowOff>68036</xdr:rowOff>
    </xdr:to>
    <xdr:sp macro="" textlink="">
      <xdr:nvSpPr>
        <xdr:cNvPr id="88" name="楕円 87"/>
        <xdr:cNvSpPr/>
      </xdr:nvSpPr>
      <xdr:spPr>
        <a:xfrm>
          <a:off x="19685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59163</xdr:rowOff>
    </xdr:from>
    <xdr:ext cx="469744" cy="259045"/>
    <xdr:sp macro="" textlink="">
      <xdr:nvSpPr>
        <xdr:cNvPr id="89" name="テキスト ボックス 88"/>
        <xdr:cNvSpPr txBox="1"/>
      </xdr:nvSpPr>
      <xdr:spPr>
        <a:xfrm>
          <a:off x="1784428" y="623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129722</xdr:rowOff>
    </xdr:from>
    <xdr:to>
      <xdr:col>6</xdr:col>
      <xdr:colOff>38100</xdr:colOff>
      <xdr:row>36</xdr:row>
      <xdr:rowOff>59872</xdr:rowOff>
    </xdr:to>
    <xdr:sp macro="" textlink="">
      <xdr:nvSpPr>
        <xdr:cNvPr id="90" name="楕円 89"/>
        <xdr:cNvSpPr/>
      </xdr:nvSpPr>
      <xdr:spPr>
        <a:xfrm>
          <a:off x="1079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50999</xdr:rowOff>
    </xdr:from>
    <xdr:ext cx="469744" cy="259045"/>
    <xdr:sp macro="" textlink="">
      <xdr:nvSpPr>
        <xdr:cNvPr id="91" name="テキスト ボックス 90"/>
        <xdr:cNvSpPr txBox="1"/>
      </xdr:nvSpPr>
      <xdr:spPr>
        <a:xfrm>
          <a:off x="895428"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155931</xdr:rowOff>
    </xdr:from>
    <xdr:to>
      <xdr:col>24</xdr:col>
      <xdr:colOff>63500</xdr:colOff>
      <xdr:row>57</xdr:row>
      <xdr:rowOff>148341</xdr:rowOff>
    </xdr:to>
    <xdr:cxnSp macro="">
      <xdr:nvCxnSpPr>
        <xdr:cNvPr id="119" name="直線コネクタ 118"/>
        <xdr:cNvCxnSpPr/>
      </xdr:nvCxnSpPr>
      <xdr:spPr>
        <a:xfrm flipV="1">
          <a:off x="3797300" y="9414231"/>
          <a:ext cx="838200" cy="50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93203</xdr:rowOff>
    </xdr:from>
    <xdr:to>
      <xdr:col>19</xdr:col>
      <xdr:colOff>177800</xdr:colOff>
      <xdr:row>57</xdr:row>
      <xdr:rowOff>148341</xdr:rowOff>
    </xdr:to>
    <xdr:cxnSp macro="">
      <xdr:nvCxnSpPr>
        <xdr:cNvPr id="122" name="直線コネクタ 121"/>
        <xdr:cNvCxnSpPr/>
      </xdr:nvCxnSpPr>
      <xdr:spPr>
        <a:xfrm>
          <a:off x="2908300" y="9865853"/>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93203</xdr:rowOff>
    </xdr:from>
    <xdr:to>
      <xdr:col>15</xdr:col>
      <xdr:colOff>50800</xdr:colOff>
      <xdr:row>58</xdr:row>
      <xdr:rowOff>114326</xdr:rowOff>
    </xdr:to>
    <xdr:cxnSp macro="">
      <xdr:nvCxnSpPr>
        <xdr:cNvPr id="125" name="直線コネクタ 124"/>
        <xdr:cNvCxnSpPr/>
      </xdr:nvCxnSpPr>
      <xdr:spPr>
        <a:xfrm flipV="1">
          <a:off x="2019300" y="9865853"/>
          <a:ext cx="889000" cy="1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93380</xdr:rowOff>
    </xdr:from>
    <xdr:to>
      <xdr:col>15</xdr:col>
      <xdr:colOff>101600</xdr:colOff>
      <xdr:row>55</xdr:row>
      <xdr:rowOff>23530</xdr:rowOff>
    </xdr:to>
    <xdr:sp macro="" textlink="">
      <xdr:nvSpPr>
        <xdr:cNvPr id="126" name="フローチャート: 判断 125"/>
        <xdr:cNvSpPr/>
      </xdr:nvSpPr>
      <xdr:spPr>
        <a:xfrm>
          <a:off x="2857500" y="935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40057</xdr:rowOff>
    </xdr:from>
    <xdr:ext cx="534377" cy="259045"/>
    <xdr:sp macro="" textlink="">
      <xdr:nvSpPr>
        <xdr:cNvPr id="127" name="テキスト ボックス 126"/>
        <xdr:cNvSpPr txBox="1"/>
      </xdr:nvSpPr>
      <xdr:spPr>
        <a:xfrm>
          <a:off x="2641111" y="91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5009</xdr:rowOff>
    </xdr:from>
    <xdr:to>
      <xdr:col>10</xdr:col>
      <xdr:colOff>114300</xdr:colOff>
      <xdr:row>58</xdr:row>
      <xdr:rowOff>114326</xdr:rowOff>
    </xdr:to>
    <xdr:cxnSp macro="">
      <xdr:nvCxnSpPr>
        <xdr:cNvPr id="128" name="直線コネクタ 127"/>
        <xdr:cNvCxnSpPr/>
      </xdr:nvCxnSpPr>
      <xdr:spPr>
        <a:xfrm>
          <a:off x="1130300" y="9434759"/>
          <a:ext cx="889000" cy="6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30" name="テキスト ボックス 129"/>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105131</xdr:rowOff>
    </xdr:from>
    <xdr:to>
      <xdr:col>24</xdr:col>
      <xdr:colOff>114300</xdr:colOff>
      <xdr:row>55</xdr:row>
      <xdr:rowOff>35281</xdr:rowOff>
    </xdr:to>
    <xdr:sp macro="" textlink="">
      <xdr:nvSpPr>
        <xdr:cNvPr id="138" name="楕円 137"/>
        <xdr:cNvSpPr/>
      </xdr:nvSpPr>
      <xdr:spPr>
        <a:xfrm>
          <a:off x="4584700" y="93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128008</xdr:rowOff>
    </xdr:from>
    <xdr:ext cx="534377" cy="259045"/>
    <xdr:sp macro="" textlink="">
      <xdr:nvSpPr>
        <xdr:cNvPr id="139" name="総務費該当値テキスト"/>
        <xdr:cNvSpPr txBox="1"/>
      </xdr:nvSpPr>
      <xdr:spPr>
        <a:xfrm>
          <a:off x="4686300" y="92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97541</xdr:rowOff>
    </xdr:from>
    <xdr:to>
      <xdr:col>20</xdr:col>
      <xdr:colOff>38100</xdr:colOff>
      <xdr:row>58</xdr:row>
      <xdr:rowOff>27691</xdr:rowOff>
    </xdr:to>
    <xdr:sp macro="" textlink="">
      <xdr:nvSpPr>
        <xdr:cNvPr id="140" name="楕円 139"/>
        <xdr:cNvSpPr/>
      </xdr:nvSpPr>
      <xdr:spPr>
        <a:xfrm>
          <a:off x="3746500" y="98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18818</xdr:rowOff>
    </xdr:from>
    <xdr:ext cx="534377" cy="259045"/>
    <xdr:sp macro="" textlink="">
      <xdr:nvSpPr>
        <xdr:cNvPr id="141" name="テキスト ボックス 140"/>
        <xdr:cNvSpPr txBox="1"/>
      </xdr:nvSpPr>
      <xdr:spPr>
        <a:xfrm>
          <a:off x="3530111" y="99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42403</xdr:rowOff>
    </xdr:from>
    <xdr:to>
      <xdr:col>15</xdr:col>
      <xdr:colOff>101600</xdr:colOff>
      <xdr:row>57</xdr:row>
      <xdr:rowOff>144003</xdr:rowOff>
    </xdr:to>
    <xdr:sp macro="" textlink="">
      <xdr:nvSpPr>
        <xdr:cNvPr id="142" name="楕円 141"/>
        <xdr:cNvSpPr/>
      </xdr:nvSpPr>
      <xdr:spPr>
        <a:xfrm>
          <a:off x="2857500" y="98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135130</xdr:rowOff>
    </xdr:from>
    <xdr:ext cx="534377" cy="259045"/>
    <xdr:sp macro="" textlink="">
      <xdr:nvSpPr>
        <xdr:cNvPr id="143" name="テキスト ボックス 142"/>
        <xdr:cNvSpPr txBox="1"/>
      </xdr:nvSpPr>
      <xdr:spPr>
        <a:xfrm>
          <a:off x="2641111" y="99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63526</xdr:rowOff>
    </xdr:from>
    <xdr:to>
      <xdr:col>10</xdr:col>
      <xdr:colOff>165100</xdr:colOff>
      <xdr:row>58</xdr:row>
      <xdr:rowOff>165126</xdr:rowOff>
    </xdr:to>
    <xdr:sp macro="" textlink="">
      <xdr:nvSpPr>
        <xdr:cNvPr id="144" name="楕円 143"/>
        <xdr:cNvSpPr/>
      </xdr:nvSpPr>
      <xdr:spPr>
        <a:xfrm>
          <a:off x="1968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156253</xdr:rowOff>
    </xdr:from>
    <xdr:ext cx="534377" cy="259045"/>
    <xdr:sp macro="" textlink="">
      <xdr:nvSpPr>
        <xdr:cNvPr id="145" name="テキスト ボックス 144"/>
        <xdr:cNvSpPr txBox="1"/>
      </xdr:nvSpPr>
      <xdr:spPr>
        <a:xfrm>
          <a:off x="1752111" y="101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125659</xdr:rowOff>
    </xdr:from>
    <xdr:to>
      <xdr:col>6</xdr:col>
      <xdr:colOff>38100</xdr:colOff>
      <xdr:row>55</xdr:row>
      <xdr:rowOff>55809</xdr:rowOff>
    </xdr:to>
    <xdr:sp macro="" textlink="">
      <xdr:nvSpPr>
        <xdr:cNvPr id="146" name="楕円 145"/>
        <xdr:cNvSpPr/>
      </xdr:nvSpPr>
      <xdr:spPr>
        <a:xfrm>
          <a:off x="1079500" y="93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46936</xdr:rowOff>
    </xdr:from>
    <xdr:ext cx="534377" cy="259045"/>
    <xdr:sp macro="" textlink="">
      <xdr:nvSpPr>
        <xdr:cNvPr id="147" name="テキスト ボックス 146"/>
        <xdr:cNvSpPr txBox="1"/>
      </xdr:nvSpPr>
      <xdr:spPr>
        <a:xfrm>
          <a:off x="863111" y="947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150020</xdr:rowOff>
    </xdr:from>
    <xdr:to>
      <xdr:col>24</xdr:col>
      <xdr:colOff>63500</xdr:colOff>
      <xdr:row>75</xdr:row>
      <xdr:rowOff>123600</xdr:rowOff>
    </xdr:to>
    <xdr:cxnSp macro="">
      <xdr:nvCxnSpPr>
        <xdr:cNvPr id="179" name="直線コネクタ 178"/>
        <xdr:cNvCxnSpPr/>
      </xdr:nvCxnSpPr>
      <xdr:spPr>
        <a:xfrm flipV="1">
          <a:off x="3797300" y="12837320"/>
          <a:ext cx="8382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0"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123600</xdr:rowOff>
    </xdr:from>
    <xdr:to>
      <xdr:col>19</xdr:col>
      <xdr:colOff>177800</xdr:colOff>
      <xdr:row>76</xdr:row>
      <xdr:rowOff>66548</xdr:rowOff>
    </xdr:to>
    <xdr:cxnSp macro="">
      <xdr:nvCxnSpPr>
        <xdr:cNvPr id="182" name="直線コネクタ 181"/>
        <xdr:cNvCxnSpPr/>
      </xdr:nvCxnSpPr>
      <xdr:spPr>
        <a:xfrm flipV="1">
          <a:off x="2908300" y="12982350"/>
          <a:ext cx="8890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1614</xdr:rowOff>
    </xdr:from>
    <xdr:ext cx="599010" cy="259045"/>
    <xdr:sp macro="" textlink="">
      <xdr:nvSpPr>
        <xdr:cNvPr id="184" name="テキスト ボックス 183"/>
        <xdr:cNvSpPr txBox="1"/>
      </xdr:nvSpPr>
      <xdr:spPr>
        <a:xfrm>
          <a:off x="3497795" y="1268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66548</xdr:rowOff>
    </xdr:from>
    <xdr:to>
      <xdr:col>15</xdr:col>
      <xdr:colOff>50800</xdr:colOff>
      <xdr:row>76</xdr:row>
      <xdr:rowOff>148158</xdr:rowOff>
    </xdr:to>
    <xdr:cxnSp macro="">
      <xdr:nvCxnSpPr>
        <xdr:cNvPr id="185" name="直線コネクタ 184"/>
        <xdr:cNvCxnSpPr/>
      </xdr:nvCxnSpPr>
      <xdr:spPr>
        <a:xfrm flipV="1">
          <a:off x="2019300" y="13096748"/>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69</xdr:row>
      <xdr:rowOff>135077</xdr:rowOff>
    </xdr:from>
    <xdr:to>
      <xdr:col>15</xdr:col>
      <xdr:colOff>101600</xdr:colOff>
      <xdr:row>70</xdr:row>
      <xdr:rowOff>65227</xdr:rowOff>
    </xdr:to>
    <xdr:sp macro="" textlink="">
      <xdr:nvSpPr>
        <xdr:cNvPr id="186" name="フローチャート: 判断 185"/>
        <xdr:cNvSpPr/>
      </xdr:nvSpPr>
      <xdr:spPr>
        <a:xfrm>
          <a:off x="2857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81754</xdr:rowOff>
    </xdr:from>
    <xdr:ext cx="599010" cy="259045"/>
    <xdr:sp macro="" textlink="">
      <xdr:nvSpPr>
        <xdr:cNvPr id="187" name="テキスト ボックス 186"/>
        <xdr:cNvSpPr txBox="1"/>
      </xdr:nvSpPr>
      <xdr:spPr>
        <a:xfrm>
          <a:off x="2608795"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148158</xdr:rowOff>
    </xdr:from>
    <xdr:to>
      <xdr:col>10</xdr:col>
      <xdr:colOff>114300</xdr:colOff>
      <xdr:row>78</xdr:row>
      <xdr:rowOff>20273</xdr:rowOff>
    </xdr:to>
    <xdr:cxnSp macro="">
      <xdr:nvCxnSpPr>
        <xdr:cNvPr id="188" name="直線コネクタ 187"/>
        <xdr:cNvCxnSpPr/>
      </xdr:nvCxnSpPr>
      <xdr:spPr>
        <a:xfrm flipV="1">
          <a:off x="1130300" y="13178358"/>
          <a:ext cx="889000" cy="2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99220</xdr:rowOff>
    </xdr:from>
    <xdr:to>
      <xdr:col>24</xdr:col>
      <xdr:colOff>114300</xdr:colOff>
      <xdr:row>75</xdr:row>
      <xdr:rowOff>29370</xdr:rowOff>
    </xdr:to>
    <xdr:sp macro="" textlink="">
      <xdr:nvSpPr>
        <xdr:cNvPr id="198" name="楕円 197"/>
        <xdr:cNvSpPr/>
      </xdr:nvSpPr>
      <xdr:spPr>
        <a:xfrm>
          <a:off x="4584700" y="127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122097</xdr:rowOff>
    </xdr:from>
    <xdr:ext cx="599010" cy="259045"/>
    <xdr:sp macro="" textlink="">
      <xdr:nvSpPr>
        <xdr:cNvPr id="199" name="民生費該当値テキスト"/>
        <xdr:cNvSpPr txBox="1"/>
      </xdr:nvSpPr>
      <xdr:spPr>
        <a:xfrm>
          <a:off x="4686300" y="1263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72800</xdr:rowOff>
    </xdr:from>
    <xdr:to>
      <xdr:col>20</xdr:col>
      <xdr:colOff>38100</xdr:colOff>
      <xdr:row>76</xdr:row>
      <xdr:rowOff>2950</xdr:rowOff>
    </xdr:to>
    <xdr:sp macro="" textlink="">
      <xdr:nvSpPr>
        <xdr:cNvPr id="200" name="楕円 199"/>
        <xdr:cNvSpPr/>
      </xdr:nvSpPr>
      <xdr:spPr>
        <a:xfrm>
          <a:off x="3746500" y="12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165527</xdr:rowOff>
    </xdr:from>
    <xdr:ext cx="599010" cy="259045"/>
    <xdr:sp macro="" textlink="">
      <xdr:nvSpPr>
        <xdr:cNvPr id="201" name="テキスト ボックス 200"/>
        <xdr:cNvSpPr txBox="1"/>
      </xdr:nvSpPr>
      <xdr:spPr>
        <a:xfrm>
          <a:off x="3497795" y="1302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15748</xdr:rowOff>
    </xdr:from>
    <xdr:to>
      <xdr:col>15</xdr:col>
      <xdr:colOff>101600</xdr:colOff>
      <xdr:row>76</xdr:row>
      <xdr:rowOff>117348</xdr:rowOff>
    </xdr:to>
    <xdr:sp macro="" textlink="">
      <xdr:nvSpPr>
        <xdr:cNvPr id="202" name="楕円 201"/>
        <xdr:cNvSpPr/>
      </xdr:nvSpPr>
      <xdr:spPr>
        <a:xfrm>
          <a:off x="2857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108475</xdr:rowOff>
    </xdr:from>
    <xdr:ext cx="599010" cy="259045"/>
    <xdr:sp macro="" textlink="">
      <xdr:nvSpPr>
        <xdr:cNvPr id="203" name="テキスト ボックス 202"/>
        <xdr:cNvSpPr txBox="1"/>
      </xdr:nvSpPr>
      <xdr:spPr>
        <a:xfrm>
          <a:off x="2608795" y="1313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97358</xdr:rowOff>
    </xdr:from>
    <xdr:to>
      <xdr:col>10</xdr:col>
      <xdr:colOff>165100</xdr:colOff>
      <xdr:row>77</xdr:row>
      <xdr:rowOff>27508</xdr:rowOff>
    </xdr:to>
    <xdr:sp macro="" textlink="">
      <xdr:nvSpPr>
        <xdr:cNvPr id="204" name="楕円 203"/>
        <xdr:cNvSpPr/>
      </xdr:nvSpPr>
      <xdr:spPr>
        <a:xfrm>
          <a:off x="1968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18635</xdr:rowOff>
    </xdr:from>
    <xdr:ext cx="599010" cy="259045"/>
    <xdr:sp macro="" textlink="">
      <xdr:nvSpPr>
        <xdr:cNvPr id="205" name="テキスト ボックス 204"/>
        <xdr:cNvSpPr txBox="1"/>
      </xdr:nvSpPr>
      <xdr:spPr>
        <a:xfrm>
          <a:off x="1719795" y="1322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140923</xdr:rowOff>
    </xdr:from>
    <xdr:to>
      <xdr:col>6</xdr:col>
      <xdr:colOff>38100</xdr:colOff>
      <xdr:row>78</xdr:row>
      <xdr:rowOff>71073</xdr:rowOff>
    </xdr:to>
    <xdr:sp macro="" textlink="">
      <xdr:nvSpPr>
        <xdr:cNvPr id="206" name="楕円 205"/>
        <xdr:cNvSpPr/>
      </xdr:nvSpPr>
      <xdr:spPr>
        <a:xfrm>
          <a:off x="1079500" y="133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62200</xdr:rowOff>
    </xdr:from>
    <xdr:ext cx="599010" cy="259045"/>
    <xdr:sp macro="" textlink="">
      <xdr:nvSpPr>
        <xdr:cNvPr id="207" name="テキスト ボックス 206"/>
        <xdr:cNvSpPr txBox="1"/>
      </xdr:nvSpPr>
      <xdr:spPr>
        <a:xfrm>
          <a:off x="830795" y="1343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161829</xdr:rowOff>
    </xdr:from>
    <xdr:to>
      <xdr:col>24</xdr:col>
      <xdr:colOff>63500</xdr:colOff>
      <xdr:row>98</xdr:row>
      <xdr:rowOff>17856</xdr:rowOff>
    </xdr:to>
    <xdr:cxnSp macro="">
      <xdr:nvCxnSpPr>
        <xdr:cNvPr id="235" name="直線コネクタ 234"/>
        <xdr:cNvCxnSpPr/>
      </xdr:nvCxnSpPr>
      <xdr:spPr>
        <a:xfrm>
          <a:off x="3797300" y="16621029"/>
          <a:ext cx="838200" cy="19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6"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129208</xdr:rowOff>
    </xdr:from>
    <xdr:to>
      <xdr:col>19</xdr:col>
      <xdr:colOff>177800</xdr:colOff>
      <xdr:row>96</xdr:row>
      <xdr:rowOff>161829</xdr:rowOff>
    </xdr:to>
    <xdr:cxnSp macro="">
      <xdr:nvCxnSpPr>
        <xdr:cNvPr id="238" name="直線コネクタ 237"/>
        <xdr:cNvCxnSpPr/>
      </xdr:nvCxnSpPr>
      <xdr:spPr>
        <a:xfrm>
          <a:off x="2908300" y="16588408"/>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40" name="テキスト ボックス 239"/>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129208</xdr:rowOff>
    </xdr:from>
    <xdr:to>
      <xdr:col>15</xdr:col>
      <xdr:colOff>50800</xdr:colOff>
      <xdr:row>97</xdr:row>
      <xdr:rowOff>108747</xdr:rowOff>
    </xdr:to>
    <xdr:cxnSp macro="">
      <xdr:nvCxnSpPr>
        <xdr:cNvPr id="241" name="直線コネクタ 240"/>
        <xdr:cNvCxnSpPr/>
      </xdr:nvCxnSpPr>
      <xdr:spPr>
        <a:xfrm flipV="1">
          <a:off x="2019300" y="16588408"/>
          <a:ext cx="889000" cy="15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63595</xdr:rowOff>
    </xdr:from>
    <xdr:to>
      <xdr:col>15</xdr:col>
      <xdr:colOff>101600</xdr:colOff>
      <xdr:row>97</xdr:row>
      <xdr:rowOff>165195</xdr:rowOff>
    </xdr:to>
    <xdr:sp macro="" textlink="">
      <xdr:nvSpPr>
        <xdr:cNvPr id="242" name="フローチャート: 判断 241"/>
        <xdr:cNvSpPr/>
      </xdr:nvSpPr>
      <xdr:spPr>
        <a:xfrm>
          <a:off x="2857500" y="16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156322</xdr:rowOff>
    </xdr:from>
    <xdr:ext cx="534377" cy="259045"/>
    <xdr:sp macro="" textlink="">
      <xdr:nvSpPr>
        <xdr:cNvPr id="243" name="テキスト ボックス 242"/>
        <xdr:cNvSpPr txBox="1"/>
      </xdr:nvSpPr>
      <xdr:spPr>
        <a:xfrm>
          <a:off x="2641111" y="16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108747</xdr:rowOff>
    </xdr:from>
    <xdr:to>
      <xdr:col>10</xdr:col>
      <xdr:colOff>114300</xdr:colOff>
      <xdr:row>98</xdr:row>
      <xdr:rowOff>24119</xdr:rowOff>
    </xdr:to>
    <xdr:cxnSp macro="">
      <xdr:nvCxnSpPr>
        <xdr:cNvPr id="244" name="直線コネクタ 243"/>
        <xdr:cNvCxnSpPr/>
      </xdr:nvCxnSpPr>
      <xdr:spPr>
        <a:xfrm flipV="1">
          <a:off x="1130300" y="16739397"/>
          <a:ext cx="8890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6" name="テキスト ボックス 245"/>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167136</xdr:rowOff>
    </xdr:from>
    <xdr:ext cx="534377" cy="259045"/>
    <xdr:sp macro="" textlink="">
      <xdr:nvSpPr>
        <xdr:cNvPr id="248" name="テキスト ボックス 247"/>
        <xdr:cNvSpPr txBox="1"/>
      </xdr:nvSpPr>
      <xdr:spPr>
        <a:xfrm>
          <a:off x="863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138506</xdr:rowOff>
    </xdr:from>
    <xdr:to>
      <xdr:col>24</xdr:col>
      <xdr:colOff>114300</xdr:colOff>
      <xdr:row>98</xdr:row>
      <xdr:rowOff>68656</xdr:rowOff>
    </xdr:to>
    <xdr:sp macro="" textlink="">
      <xdr:nvSpPr>
        <xdr:cNvPr id="254" name="楕円 253"/>
        <xdr:cNvSpPr/>
      </xdr:nvSpPr>
      <xdr:spPr>
        <a:xfrm>
          <a:off x="4584700" y="167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116933</xdr:rowOff>
    </xdr:from>
    <xdr:ext cx="534377" cy="259045"/>
    <xdr:sp macro="" textlink="">
      <xdr:nvSpPr>
        <xdr:cNvPr id="255" name="衛生費該当値テキスト"/>
        <xdr:cNvSpPr txBox="1"/>
      </xdr:nvSpPr>
      <xdr:spPr>
        <a:xfrm>
          <a:off x="4686300" y="167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111029</xdr:rowOff>
    </xdr:from>
    <xdr:to>
      <xdr:col>20</xdr:col>
      <xdr:colOff>38100</xdr:colOff>
      <xdr:row>97</xdr:row>
      <xdr:rowOff>41179</xdr:rowOff>
    </xdr:to>
    <xdr:sp macro="" textlink="">
      <xdr:nvSpPr>
        <xdr:cNvPr id="256" name="楕円 255"/>
        <xdr:cNvSpPr/>
      </xdr:nvSpPr>
      <xdr:spPr>
        <a:xfrm>
          <a:off x="3746500" y="165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57706</xdr:rowOff>
    </xdr:from>
    <xdr:ext cx="534377" cy="259045"/>
    <xdr:sp macro="" textlink="">
      <xdr:nvSpPr>
        <xdr:cNvPr id="257" name="テキスト ボックス 256"/>
        <xdr:cNvSpPr txBox="1"/>
      </xdr:nvSpPr>
      <xdr:spPr>
        <a:xfrm>
          <a:off x="3530111" y="163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78408</xdr:rowOff>
    </xdr:from>
    <xdr:to>
      <xdr:col>15</xdr:col>
      <xdr:colOff>101600</xdr:colOff>
      <xdr:row>97</xdr:row>
      <xdr:rowOff>8558</xdr:rowOff>
    </xdr:to>
    <xdr:sp macro="" textlink="">
      <xdr:nvSpPr>
        <xdr:cNvPr id="258" name="楕円 257"/>
        <xdr:cNvSpPr/>
      </xdr:nvSpPr>
      <xdr:spPr>
        <a:xfrm>
          <a:off x="2857500" y="165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25085</xdr:rowOff>
    </xdr:from>
    <xdr:ext cx="534377" cy="259045"/>
    <xdr:sp macro="" textlink="">
      <xdr:nvSpPr>
        <xdr:cNvPr id="259" name="テキスト ボックス 258"/>
        <xdr:cNvSpPr txBox="1"/>
      </xdr:nvSpPr>
      <xdr:spPr>
        <a:xfrm>
          <a:off x="2641111" y="163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57947</xdr:rowOff>
    </xdr:from>
    <xdr:to>
      <xdr:col>10</xdr:col>
      <xdr:colOff>165100</xdr:colOff>
      <xdr:row>97</xdr:row>
      <xdr:rowOff>159547</xdr:rowOff>
    </xdr:to>
    <xdr:sp macro="" textlink="">
      <xdr:nvSpPr>
        <xdr:cNvPr id="260" name="楕円 259"/>
        <xdr:cNvSpPr/>
      </xdr:nvSpPr>
      <xdr:spPr>
        <a:xfrm>
          <a:off x="1968500" y="166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150674</xdr:rowOff>
    </xdr:from>
    <xdr:ext cx="534377" cy="259045"/>
    <xdr:sp macro="" textlink="">
      <xdr:nvSpPr>
        <xdr:cNvPr id="261" name="テキスト ボックス 260"/>
        <xdr:cNvSpPr txBox="1"/>
      </xdr:nvSpPr>
      <xdr:spPr>
        <a:xfrm>
          <a:off x="1752111" y="167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144769</xdr:rowOff>
    </xdr:from>
    <xdr:to>
      <xdr:col>6</xdr:col>
      <xdr:colOff>38100</xdr:colOff>
      <xdr:row>98</xdr:row>
      <xdr:rowOff>74919</xdr:rowOff>
    </xdr:to>
    <xdr:sp macro="" textlink="">
      <xdr:nvSpPr>
        <xdr:cNvPr id="262" name="楕円 261"/>
        <xdr:cNvSpPr/>
      </xdr:nvSpPr>
      <xdr:spPr>
        <a:xfrm>
          <a:off x="1079500" y="167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66046</xdr:rowOff>
    </xdr:from>
    <xdr:ext cx="534377" cy="259045"/>
    <xdr:sp macro="" textlink="">
      <xdr:nvSpPr>
        <xdr:cNvPr id="263" name="テキスト ボックス 262"/>
        <xdr:cNvSpPr txBox="1"/>
      </xdr:nvSpPr>
      <xdr:spPr>
        <a:xfrm>
          <a:off x="863111" y="168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5334</xdr:rowOff>
    </xdr:from>
    <xdr:to>
      <xdr:col>55</xdr:col>
      <xdr:colOff>0</xdr:colOff>
      <xdr:row>39</xdr:row>
      <xdr:rowOff>6985</xdr:rowOff>
    </xdr:to>
    <xdr:cxnSp macro="">
      <xdr:nvCxnSpPr>
        <xdr:cNvPr id="292" name="直線コネクタ 291"/>
        <xdr:cNvCxnSpPr/>
      </xdr:nvCxnSpPr>
      <xdr:spPr>
        <a:xfrm flipV="1">
          <a:off x="9639300" y="6691884"/>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3"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138684</xdr:rowOff>
    </xdr:from>
    <xdr:to>
      <xdr:col>50</xdr:col>
      <xdr:colOff>114300</xdr:colOff>
      <xdr:row>39</xdr:row>
      <xdr:rowOff>6985</xdr:rowOff>
    </xdr:to>
    <xdr:cxnSp macro="">
      <xdr:nvCxnSpPr>
        <xdr:cNvPr id="295" name="直線コネクタ 294"/>
        <xdr:cNvCxnSpPr/>
      </xdr:nvCxnSpPr>
      <xdr:spPr>
        <a:xfrm>
          <a:off x="8750300" y="6653784"/>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7" name="テキスト ボックス 296"/>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138684</xdr:rowOff>
    </xdr:from>
    <xdr:to>
      <xdr:col>45</xdr:col>
      <xdr:colOff>177800</xdr:colOff>
      <xdr:row>39</xdr:row>
      <xdr:rowOff>1397</xdr:rowOff>
    </xdr:to>
    <xdr:cxnSp macro="">
      <xdr:nvCxnSpPr>
        <xdr:cNvPr id="298" name="直線コネクタ 297"/>
        <xdr:cNvCxnSpPr/>
      </xdr:nvCxnSpPr>
      <xdr:spPr>
        <a:xfrm flipV="1">
          <a:off x="7861300" y="6653784"/>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43434</xdr:rowOff>
    </xdr:from>
    <xdr:to>
      <xdr:col>46</xdr:col>
      <xdr:colOff>38100</xdr:colOff>
      <xdr:row>38</xdr:row>
      <xdr:rowOff>145034</xdr:rowOff>
    </xdr:to>
    <xdr:sp macro="" textlink="">
      <xdr:nvSpPr>
        <xdr:cNvPr id="299" name="フローチャート: 判断 298"/>
        <xdr:cNvSpPr/>
      </xdr:nvSpPr>
      <xdr:spPr>
        <a:xfrm>
          <a:off x="8699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161561</xdr:rowOff>
    </xdr:from>
    <xdr:ext cx="378565" cy="259045"/>
    <xdr:sp macro="" textlink="">
      <xdr:nvSpPr>
        <xdr:cNvPr id="300" name="テキスト ボックス 299"/>
        <xdr:cNvSpPr txBox="1"/>
      </xdr:nvSpPr>
      <xdr:spPr>
        <a:xfrm>
          <a:off x="8561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xdr:rowOff>
    </xdr:from>
    <xdr:to>
      <xdr:col>41</xdr:col>
      <xdr:colOff>50800</xdr:colOff>
      <xdr:row>39</xdr:row>
      <xdr:rowOff>8255</xdr:rowOff>
    </xdr:to>
    <xdr:cxnSp macro="">
      <xdr:nvCxnSpPr>
        <xdr:cNvPr id="301" name="直線コネクタ 300"/>
        <xdr:cNvCxnSpPr/>
      </xdr:nvCxnSpPr>
      <xdr:spPr>
        <a:xfrm flipV="1">
          <a:off x="6972300" y="668794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3" name="テキスト ボックス 302"/>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5" name="テキスト ボックス 304"/>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311" name="楕円 310"/>
        <xdr:cNvSpPr/>
      </xdr:nvSpPr>
      <xdr:spPr>
        <a:xfrm>
          <a:off x="10426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40911</xdr:rowOff>
    </xdr:from>
    <xdr:ext cx="378565" cy="259045"/>
    <xdr:sp macro="" textlink="">
      <xdr:nvSpPr>
        <xdr:cNvPr id="312" name="労働費該当値テキスト"/>
        <xdr:cNvSpPr txBox="1"/>
      </xdr:nvSpPr>
      <xdr:spPr>
        <a:xfrm>
          <a:off x="10528300" y="65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127635</xdr:rowOff>
    </xdr:from>
    <xdr:to>
      <xdr:col>50</xdr:col>
      <xdr:colOff>165100</xdr:colOff>
      <xdr:row>39</xdr:row>
      <xdr:rowOff>57785</xdr:rowOff>
    </xdr:to>
    <xdr:sp macro="" textlink="">
      <xdr:nvSpPr>
        <xdr:cNvPr id="313" name="楕円 312"/>
        <xdr:cNvSpPr/>
      </xdr:nvSpPr>
      <xdr:spPr>
        <a:xfrm>
          <a:off x="9588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48912</xdr:rowOff>
    </xdr:from>
    <xdr:ext cx="378565" cy="259045"/>
    <xdr:sp macro="" textlink="">
      <xdr:nvSpPr>
        <xdr:cNvPr id="314" name="テキスト ボックス 313"/>
        <xdr:cNvSpPr txBox="1"/>
      </xdr:nvSpPr>
      <xdr:spPr>
        <a:xfrm>
          <a:off x="9450017" y="6735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87884</xdr:rowOff>
    </xdr:from>
    <xdr:to>
      <xdr:col>46</xdr:col>
      <xdr:colOff>38100</xdr:colOff>
      <xdr:row>39</xdr:row>
      <xdr:rowOff>18034</xdr:rowOff>
    </xdr:to>
    <xdr:sp macro="" textlink="">
      <xdr:nvSpPr>
        <xdr:cNvPr id="315" name="楕円 314"/>
        <xdr:cNvSpPr/>
      </xdr:nvSpPr>
      <xdr:spPr>
        <a:xfrm>
          <a:off x="8699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9161</xdr:rowOff>
    </xdr:from>
    <xdr:ext cx="378565" cy="259045"/>
    <xdr:sp macro="" textlink="">
      <xdr:nvSpPr>
        <xdr:cNvPr id="316" name="テキスト ボックス 315"/>
        <xdr:cNvSpPr txBox="1"/>
      </xdr:nvSpPr>
      <xdr:spPr>
        <a:xfrm>
          <a:off x="8561017" y="669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122047</xdr:rowOff>
    </xdr:from>
    <xdr:to>
      <xdr:col>41</xdr:col>
      <xdr:colOff>101600</xdr:colOff>
      <xdr:row>39</xdr:row>
      <xdr:rowOff>52197</xdr:rowOff>
    </xdr:to>
    <xdr:sp macro="" textlink="">
      <xdr:nvSpPr>
        <xdr:cNvPr id="317" name="楕円 316"/>
        <xdr:cNvSpPr/>
      </xdr:nvSpPr>
      <xdr:spPr>
        <a:xfrm>
          <a:off x="7810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43324</xdr:rowOff>
    </xdr:from>
    <xdr:ext cx="378565" cy="259045"/>
    <xdr:sp macro="" textlink="">
      <xdr:nvSpPr>
        <xdr:cNvPr id="318" name="テキスト ボックス 317"/>
        <xdr:cNvSpPr txBox="1"/>
      </xdr:nvSpPr>
      <xdr:spPr>
        <a:xfrm>
          <a:off x="7672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128905</xdr:rowOff>
    </xdr:from>
    <xdr:to>
      <xdr:col>36</xdr:col>
      <xdr:colOff>165100</xdr:colOff>
      <xdr:row>39</xdr:row>
      <xdr:rowOff>59055</xdr:rowOff>
    </xdr:to>
    <xdr:sp macro="" textlink="">
      <xdr:nvSpPr>
        <xdr:cNvPr id="319" name="楕円 318"/>
        <xdr:cNvSpPr/>
      </xdr:nvSpPr>
      <xdr:spPr>
        <a:xfrm>
          <a:off x="692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50182</xdr:rowOff>
    </xdr:from>
    <xdr:ext cx="378565" cy="259045"/>
    <xdr:sp macro="" textlink="">
      <xdr:nvSpPr>
        <xdr:cNvPr id="320" name="テキスト ボックス 319"/>
        <xdr:cNvSpPr txBox="1"/>
      </xdr:nvSpPr>
      <xdr:spPr>
        <a:xfrm>
          <a:off x="6783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120634</xdr:rowOff>
    </xdr:from>
    <xdr:to>
      <xdr:col>55</xdr:col>
      <xdr:colOff>0</xdr:colOff>
      <xdr:row>57</xdr:row>
      <xdr:rowOff>131379</xdr:rowOff>
    </xdr:to>
    <xdr:cxnSp macro="">
      <xdr:nvCxnSpPr>
        <xdr:cNvPr id="347" name="直線コネクタ 346"/>
        <xdr:cNvCxnSpPr/>
      </xdr:nvCxnSpPr>
      <xdr:spPr>
        <a:xfrm>
          <a:off x="9639300" y="9893284"/>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8"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120634</xdr:rowOff>
    </xdr:from>
    <xdr:to>
      <xdr:col>50</xdr:col>
      <xdr:colOff>114300</xdr:colOff>
      <xdr:row>57</xdr:row>
      <xdr:rowOff>155473</xdr:rowOff>
    </xdr:to>
    <xdr:cxnSp macro="">
      <xdr:nvCxnSpPr>
        <xdr:cNvPr id="350" name="直線コネクタ 349"/>
        <xdr:cNvCxnSpPr/>
      </xdr:nvCxnSpPr>
      <xdr:spPr>
        <a:xfrm flipV="1">
          <a:off x="8750300" y="989328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52" name="テキスト ボックス 351"/>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128453</xdr:rowOff>
    </xdr:from>
    <xdr:to>
      <xdr:col>45</xdr:col>
      <xdr:colOff>177800</xdr:colOff>
      <xdr:row>57</xdr:row>
      <xdr:rowOff>155473</xdr:rowOff>
    </xdr:to>
    <xdr:cxnSp macro="">
      <xdr:nvCxnSpPr>
        <xdr:cNvPr id="353" name="直線コネクタ 352"/>
        <xdr:cNvCxnSpPr/>
      </xdr:nvCxnSpPr>
      <xdr:spPr>
        <a:xfrm>
          <a:off x="7861300" y="9901103"/>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4" name="フローチャート: 判断 353"/>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99813</xdr:rowOff>
    </xdr:from>
    <xdr:ext cx="469744" cy="259045"/>
    <xdr:sp macro="" textlink="">
      <xdr:nvSpPr>
        <xdr:cNvPr id="355" name="テキスト ボックス 354"/>
        <xdr:cNvSpPr txBox="1"/>
      </xdr:nvSpPr>
      <xdr:spPr>
        <a:xfrm>
          <a:off x="8515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128453</xdr:rowOff>
    </xdr:from>
    <xdr:to>
      <xdr:col>41</xdr:col>
      <xdr:colOff>50800</xdr:colOff>
      <xdr:row>57</xdr:row>
      <xdr:rowOff>170058</xdr:rowOff>
    </xdr:to>
    <xdr:cxnSp macro="">
      <xdr:nvCxnSpPr>
        <xdr:cNvPr id="356" name="直線コネクタ 355"/>
        <xdr:cNvCxnSpPr/>
      </xdr:nvCxnSpPr>
      <xdr:spPr>
        <a:xfrm flipV="1">
          <a:off x="6972300" y="990110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143567</xdr:rowOff>
    </xdr:from>
    <xdr:ext cx="469744" cy="259045"/>
    <xdr:sp macro="" textlink="">
      <xdr:nvSpPr>
        <xdr:cNvPr id="358" name="テキスト ボックス 357"/>
        <xdr:cNvSpPr txBox="1"/>
      </xdr:nvSpPr>
      <xdr:spPr>
        <a:xfrm>
          <a:off x="7626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117598</xdr:rowOff>
    </xdr:from>
    <xdr:ext cx="469744" cy="259045"/>
    <xdr:sp macro="" textlink="">
      <xdr:nvSpPr>
        <xdr:cNvPr id="360" name="テキスト ボックス 359"/>
        <xdr:cNvSpPr txBox="1"/>
      </xdr:nvSpPr>
      <xdr:spPr>
        <a:xfrm>
          <a:off x="6737428"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80579</xdr:rowOff>
    </xdr:from>
    <xdr:to>
      <xdr:col>55</xdr:col>
      <xdr:colOff>50800</xdr:colOff>
      <xdr:row>58</xdr:row>
      <xdr:rowOff>10729</xdr:rowOff>
    </xdr:to>
    <xdr:sp macro="" textlink="">
      <xdr:nvSpPr>
        <xdr:cNvPr id="366" name="楕円 365"/>
        <xdr:cNvSpPr/>
      </xdr:nvSpPr>
      <xdr:spPr>
        <a:xfrm>
          <a:off x="104267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166956</xdr:rowOff>
    </xdr:from>
    <xdr:ext cx="469744" cy="259045"/>
    <xdr:sp macro="" textlink="">
      <xdr:nvSpPr>
        <xdr:cNvPr id="367" name="農林水産業費該当値テキスト"/>
        <xdr:cNvSpPr txBox="1"/>
      </xdr:nvSpPr>
      <xdr:spPr>
        <a:xfrm>
          <a:off x="10528300" y="976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69834</xdr:rowOff>
    </xdr:from>
    <xdr:to>
      <xdr:col>50</xdr:col>
      <xdr:colOff>165100</xdr:colOff>
      <xdr:row>57</xdr:row>
      <xdr:rowOff>171434</xdr:rowOff>
    </xdr:to>
    <xdr:sp macro="" textlink="">
      <xdr:nvSpPr>
        <xdr:cNvPr id="368" name="楕円 367"/>
        <xdr:cNvSpPr/>
      </xdr:nvSpPr>
      <xdr:spPr>
        <a:xfrm>
          <a:off x="9588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162561</xdr:rowOff>
    </xdr:from>
    <xdr:ext cx="469744" cy="259045"/>
    <xdr:sp macro="" textlink="">
      <xdr:nvSpPr>
        <xdr:cNvPr id="369" name="テキスト ボックス 368"/>
        <xdr:cNvSpPr txBox="1"/>
      </xdr:nvSpPr>
      <xdr:spPr>
        <a:xfrm>
          <a:off x="9404428" y="99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104673</xdr:rowOff>
    </xdr:from>
    <xdr:to>
      <xdr:col>46</xdr:col>
      <xdr:colOff>38100</xdr:colOff>
      <xdr:row>58</xdr:row>
      <xdr:rowOff>34823</xdr:rowOff>
    </xdr:to>
    <xdr:sp macro="" textlink="">
      <xdr:nvSpPr>
        <xdr:cNvPr id="370" name="楕円 369"/>
        <xdr:cNvSpPr/>
      </xdr:nvSpPr>
      <xdr:spPr>
        <a:xfrm>
          <a:off x="8699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25950</xdr:rowOff>
    </xdr:from>
    <xdr:ext cx="469744" cy="259045"/>
    <xdr:sp macro="" textlink="">
      <xdr:nvSpPr>
        <xdr:cNvPr id="371" name="テキスト ボックス 370"/>
        <xdr:cNvSpPr txBox="1"/>
      </xdr:nvSpPr>
      <xdr:spPr>
        <a:xfrm>
          <a:off x="8515428" y="99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77653</xdr:rowOff>
    </xdr:from>
    <xdr:to>
      <xdr:col>41</xdr:col>
      <xdr:colOff>101600</xdr:colOff>
      <xdr:row>58</xdr:row>
      <xdr:rowOff>7803</xdr:rowOff>
    </xdr:to>
    <xdr:sp macro="" textlink="">
      <xdr:nvSpPr>
        <xdr:cNvPr id="372" name="楕円 371"/>
        <xdr:cNvSpPr/>
      </xdr:nvSpPr>
      <xdr:spPr>
        <a:xfrm>
          <a:off x="7810500" y="98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170380</xdr:rowOff>
    </xdr:from>
    <xdr:ext cx="469744" cy="259045"/>
    <xdr:sp macro="" textlink="">
      <xdr:nvSpPr>
        <xdr:cNvPr id="373" name="テキスト ボックス 372"/>
        <xdr:cNvSpPr txBox="1"/>
      </xdr:nvSpPr>
      <xdr:spPr>
        <a:xfrm>
          <a:off x="7626428" y="99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119258</xdr:rowOff>
    </xdr:from>
    <xdr:to>
      <xdr:col>36</xdr:col>
      <xdr:colOff>165100</xdr:colOff>
      <xdr:row>58</xdr:row>
      <xdr:rowOff>49408</xdr:rowOff>
    </xdr:to>
    <xdr:sp macro="" textlink="">
      <xdr:nvSpPr>
        <xdr:cNvPr id="374" name="楕円 373"/>
        <xdr:cNvSpPr/>
      </xdr:nvSpPr>
      <xdr:spPr>
        <a:xfrm>
          <a:off x="69215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40535</xdr:rowOff>
    </xdr:from>
    <xdr:ext cx="469744" cy="259045"/>
    <xdr:sp macro="" textlink="">
      <xdr:nvSpPr>
        <xdr:cNvPr id="375" name="テキスト ボックス 374"/>
        <xdr:cNvSpPr txBox="1"/>
      </xdr:nvSpPr>
      <xdr:spPr>
        <a:xfrm>
          <a:off x="6737428" y="99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37667</xdr:rowOff>
    </xdr:from>
    <xdr:to>
      <xdr:col>55</xdr:col>
      <xdr:colOff>0</xdr:colOff>
      <xdr:row>77</xdr:row>
      <xdr:rowOff>43345</xdr:rowOff>
    </xdr:to>
    <xdr:cxnSp macro="">
      <xdr:nvCxnSpPr>
        <xdr:cNvPr id="404" name="直線コネクタ 403"/>
        <xdr:cNvCxnSpPr/>
      </xdr:nvCxnSpPr>
      <xdr:spPr>
        <a:xfrm>
          <a:off x="9639300" y="13239317"/>
          <a:ext cx="8382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5"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16827</xdr:rowOff>
    </xdr:from>
    <xdr:to>
      <xdr:col>50</xdr:col>
      <xdr:colOff>114300</xdr:colOff>
      <xdr:row>77</xdr:row>
      <xdr:rowOff>37667</xdr:rowOff>
    </xdr:to>
    <xdr:cxnSp macro="">
      <xdr:nvCxnSpPr>
        <xdr:cNvPr id="407" name="直線コネクタ 406"/>
        <xdr:cNvCxnSpPr/>
      </xdr:nvCxnSpPr>
      <xdr:spPr>
        <a:xfrm>
          <a:off x="8750300" y="13218477"/>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9" name="テキスト ボックス 408"/>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16827</xdr:rowOff>
    </xdr:from>
    <xdr:to>
      <xdr:col>45</xdr:col>
      <xdr:colOff>177800</xdr:colOff>
      <xdr:row>77</xdr:row>
      <xdr:rowOff>53899</xdr:rowOff>
    </xdr:to>
    <xdr:cxnSp macro="">
      <xdr:nvCxnSpPr>
        <xdr:cNvPr id="410" name="直線コネクタ 409"/>
        <xdr:cNvCxnSpPr/>
      </xdr:nvCxnSpPr>
      <xdr:spPr>
        <a:xfrm flipV="1">
          <a:off x="7861300" y="13218477"/>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131914</xdr:rowOff>
    </xdr:from>
    <xdr:to>
      <xdr:col>46</xdr:col>
      <xdr:colOff>38100</xdr:colOff>
      <xdr:row>77</xdr:row>
      <xdr:rowOff>62064</xdr:rowOff>
    </xdr:to>
    <xdr:sp macro="" textlink="">
      <xdr:nvSpPr>
        <xdr:cNvPr id="411" name="フローチャート: 判断 410"/>
        <xdr:cNvSpPr/>
      </xdr:nvSpPr>
      <xdr:spPr>
        <a:xfrm>
          <a:off x="8699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78592</xdr:rowOff>
    </xdr:from>
    <xdr:ext cx="469744" cy="259045"/>
    <xdr:sp macro="" textlink="">
      <xdr:nvSpPr>
        <xdr:cNvPr id="412" name="テキスト ボックス 411"/>
        <xdr:cNvSpPr txBox="1"/>
      </xdr:nvSpPr>
      <xdr:spPr>
        <a:xfrm>
          <a:off x="8515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12409</xdr:rowOff>
    </xdr:from>
    <xdr:to>
      <xdr:col>41</xdr:col>
      <xdr:colOff>50800</xdr:colOff>
      <xdr:row>77</xdr:row>
      <xdr:rowOff>53899</xdr:rowOff>
    </xdr:to>
    <xdr:cxnSp macro="">
      <xdr:nvCxnSpPr>
        <xdr:cNvPr id="413" name="直線コネクタ 412"/>
        <xdr:cNvCxnSpPr/>
      </xdr:nvCxnSpPr>
      <xdr:spPr>
        <a:xfrm>
          <a:off x="6972300" y="1321405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5" name="テキスト ボックス 414"/>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123944</xdr:rowOff>
    </xdr:from>
    <xdr:ext cx="469744" cy="259045"/>
    <xdr:sp macro="" textlink="">
      <xdr:nvSpPr>
        <xdr:cNvPr id="417" name="テキスト ボックス 416"/>
        <xdr:cNvSpPr txBox="1"/>
      </xdr:nvSpPr>
      <xdr:spPr>
        <a:xfrm>
          <a:off x="6737428"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163995</xdr:rowOff>
    </xdr:from>
    <xdr:to>
      <xdr:col>55</xdr:col>
      <xdr:colOff>50800</xdr:colOff>
      <xdr:row>77</xdr:row>
      <xdr:rowOff>94145</xdr:rowOff>
    </xdr:to>
    <xdr:sp macro="" textlink="">
      <xdr:nvSpPr>
        <xdr:cNvPr id="423" name="楕円 422"/>
        <xdr:cNvSpPr/>
      </xdr:nvSpPr>
      <xdr:spPr>
        <a:xfrm>
          <a:off x="10426700" y="131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142422</xdr:rowOff>
    </xdr:from>
    <xdr:ext cx="469744" cy="259045"/>
    <xdr:sp macro="" textlink="">
      <xdr:nvSpPr>
        <xdr:cNvPr id="424" name="商工費該当値テキスト"/>
        <xdr:cNvSpPr txBox="1"/>
      </xdr:nvSpPr>
      <xdr:spPr>
        <a:xfrm>
          <a:off x="10528300" y="1317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158317</xdr:rowOff>
    </xdr:from>
    <xdr:to>
      <xdr:col>50</xdr:col>
      <xdr:colOff>165100</xdr:colOff>
      <xdr:row>77</xdr:row>
      <xdr:rowOff>88467</xdr:rowOff>
    </xdr:to>
    <xdr:sp macro="" textlink="">
      <xdr:nvSpPr>
        <xdr:cNvPr id="425" name="楕円 424"/>
        <xdr:cNvSpPr/>
      </xdr:nvSpPr>
      <xdr:spPr>
        <a:xfrm>
          <a:off x="9588500" y="131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79594</xdr:rowOff>
    </xdr:from>
    <xdr:ext cx="469744" cy="259045"/>
    <xdr:sp macro="" textlink="">
      <xdr:nvSpPr>
        <xdr:cNvPr id="426" name="テキスト ボックス 425"/>
        <xdr:cNvSpPr txBox="1"/>
      </xdr:nvSpPr>
      <xdr:spPr>
        <a:xfrm>
          <a:off x="9404428" y="132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137477</xdr:rowOff>
    </xdr:from>
    <xdr:to>
      <xdr:col>46</xdr:col>
      <xdr:colOff>38100</xdr:colOff>
      <xdr:row>77</xdr:row>
      <xdr:rowOff>67627</xdr:rowOff>
    </xdr:to>
    <xdr:sp macro="" textlink="">
      <xdr:nvSpPr>
        <xdr:cNvPr id="427" name="楕円 426"/>
        <xdr:cNvSpPr/>
      </xdr:nvSpPr>
      <xdr:spPr>
        <a:xfrm>
          <a:off x="8699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58754</xdr:rowOff>
    </xdr:from>
    <xdr:ext cx="469744" cy="259045"/>
    <xdr:sp macro="" textlink="">
      <xdr:nvSpPr>
        <xdr:cNvPr id="428" name="テキスト ボックス 427"/>
        <xdr:cNvSpPr txBox="1"/>
      </xdr:nvSpPr>
      <xdr:spPr>
        <a:xfrm>
          <a:off x="8515428" y="132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3099</xdr:rowOff>
    </xdr:from>
    <xdr:to>
      <xdr:col>41</xdr:col>
      <xdr:colOff>101600</xdr:colOff>
      <xdr:row>77</xdr:row>
      <xdr:rowOff>104699</xdr:rowOff>
    </xdr:to>
    <xdr:sp macro="" textlink="">
      <xdr:nvSpPr>
        <xdr:cNvPr id="429" name="楕円 428"/>
        <xdr:cNvSpPr/>
      </xdr:nvSpPr>
      <xdr:spPr>
        <a:xfrm>
          <a:off x="7810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121226</xdr:rowOff>
    </xdr:from>
    <xdr:ext cx="469744" cy="259045"/>
    <xdr:sp macro="" textlink="">
      <xdr:nvSpPr>
        <xdr:cNvPr id="430" name="テキスト ボックス 429"/>
        <xdr:cNvSpPr txBox="1"/>
      </xdr:nvSpPr>
      <xdr:spPr>
        <a:xfrm>
          <a:off x="7626428" y="129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133059</xdr:rowOff>
    </xdr:from>
    <xdr:to>
      <xdr:col>36</xdr:col>
      <xdr:colOff>165100</xdr:colOff>
      <xdr:row>77</xdr:row>
      <xdr:rowOff>63209</xdr:rowOff>
    </xdr:to>
    <xdr:sp macro="" textlink="">
      <xdr:nvSpPr>
        <xdr:cNvPr id="431" name="楕円 430"/>
        <xdr:cNvSpPr/>
      </xdr:nvSpPr>
      <xdr:spPr>
        <a:xfrm>
          <a:off x="6921500" y="13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79735</xdr:rowOff>
    </xdr:from>
    <xdr:ext cx="469744" cy="259045"/>
    <xdr:sp macro="" textlink="">
      <xdr:nvSpPr>
        <xdr:cNvPr id="432" name="テキスト ボックス 431"/>
        <xdr:cNvSpPr txBox="1"/>
      </xdr:nvSpPr>
      <xdr:spPr>
        <a:xfrm>
          <a:off x="6737428" y="129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53975</xdr:rowOff>
    </xdr:from>
    <xdr:to>
      <xdr:col>55</xdr:col>
      <xdr:colOff>0</xdr:colOff>
      <xdr:row>99</xdr:row>
      <xdr:rowOff>66320</xdr:rowOff>
    </xdr:to>
    <xdr:cxnSp macro="">
      <xdr:nvCxnSpPr>
        <xdr:cNvPr id="462" name="直線コネクタ 461"/>
        <xdr:cNvCxnSpPr/>
      </xdr:nvCxnSpPr>
      <xdr:spPr>
        <a:xfrm>
          <a:off x="9639300" y="1702752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3"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53975</xdr:rowOff>
    </xdr:from>
    <xdr:to>
      <xdr:col>50</xdr:col>
      <xdr:colOff>114300</xdr:colOff>
      <xdr:row>99</xdr:row>
      <xdr:rowOff>82398</xdr:rowOff>
    </xdr:to>
    <xdr:cxnSp macro="">
      <xdr:nvCxnSpPr>
        <xdr:cNvPr id="465" name="直線コネクタ 464"/>
        <xdr:cNvCxnSpPr/>
      </xdr:nvCxnSpPr>
      <xdr:spPr>
        <a:xfrm flipV="1">
          <a:off x="8750300" y="17027525"/>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7" name="テキスト ボックス 466"/>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130214</xdr:rowOff>
    </xdr:from>
    <xdr:to>
      <xdr:col>45</xdr:col>
      <xdr:colOff>177800</xdr:colOff>
      <xdr:row>99</xdr:row>
      <xdr:rowOff>82398</xdr:rowOff>
    </xdr:to>
    <xdr:cxnSp macro="">
      <xdr:nvCxnSpPr>
        <xdr:cNvPr id="468" name="直線コネクタ 467"/>
        <xdr:cNvCxnSpPr/>
      </xdr:nvCxnSpPr>
      <xdr:spPr>
        <a:xfrm>
          <a:off x="7861300" y="16932314"/>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33389</xdr:rowOff>
    </xdr:from>
    <xdr:to>
      <xdr:col>46</xdr:col>
      <xdr:colOff>38100</xdr:colOff>
      <xdr:row>97</xdr:row>
      <xdr:rowOff>134989</xdr:rowOff>
    </xdr:to>
    <xdr:sp macro="" textlink="">
      <xdr:nvSpPr>
        <xdr:cNvPr id="469" name="フローチャート: 判断 468"/>
        <xdr:cNvSpPr/>
      </xdr:nvSpPr>
      <xdr:spPr>
        <a:xfrm>
          <a:off x="8699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151516</xdr:rowOff>
    </xdr:from>
    <xdr:ext cx="534377" cy="259045"/>
    <xdr:sp macro="" textlink="">
      <xdr:nvSpPr>
        <xdr:cNvPr id="470" name="テキスト ボックス 469"/>
        <xdr:cNvSpPr txBox="1"/>
      </xdr:nvSpPr>
      <xdr:spPr>
        <a:xfrm>
          <a:off x="8483111" y="16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130214</xdr:rowOff>
    </xdr:from>
    <xdr:to>
      <xdr:col>41</xdr:col>
      <xdr:colOff>50800</xdr:colOff>
      <xdr:row>99</xdr:row>
      <xdr:rowOff>1815</xdr:rowOff>
    </xdr:to>
    <xdr:cxnSp macro="">
      <xdr:nvCxnSpPr>
        <xdr:cNvPr id="471" name="直線コネクタ 470"/>
        <xdr:cNvCxnSpPr/>
      </xdr:nvCxnSpPr>
      <xdr:spPr>
        <a:xfrm flipV="1">
          <a:off x="6972300" y="16932314"/>
          <a:ext cx="889000" cy="4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142561</xdr:rowOff>
    </xdr:from>
    <xdr:ext cx="534377" cy="259045"/>
    <xdr:sp macro="" textlink="">
      <xdr:nvSpPr>
        <xdr:cNvPr id="473" name="テキスト ボックス 472"/>
        <xdr:cNvSpPr txBox="1"/>
      </xdr:nvSpPr>
      <xdr:spPr>
        <a:xfrm>
          <a:off x="7594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88498</xdr:rowOff>
    </xdr:from>
    <xdr:ext cx="534377" cy="259045"/>
    <xdr:sp macro="" textlink="">
      <xdr:nvSpPr>
        <xdr:cNvPr id="475" name="テキスト ボックス 474"/>
        <xdr:cNvSpPr txBox="1"/>
      </xdr:nvSpPr>
      <xdr:spPr>
        <a:xfrm>
          <a:off x="6705111" y="163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15520</xdr:rowOff>
    </xdr:from>
    <xdr:to>
      <xdr:col>55</xdr:col>
      <xdr:colOff>50800</xdr:colOff>
      <xdr:row>99</xdr:row>
      <xdr:rowOff>117120</xdr:rowOff>
    </xdr:to>
    <xdr:sp macro="" textlink="">
      <xdr:nvSpPr>
        <xdr:cNvPr id="481" name="楕円 480"/>
        <xdr:cNvSpPr/>
      </xdr:nvSpPr>
      <xdr:spPr>
        <a:xfrm>
          <a:off x="104267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101897</xdr:rowOff>
    </xdr:from>
    <xdr:ext cx="534377" cy="259045"/>
    <xdr:sp macro="" textlink="">
      <xdr:nvSpPr>
        <xdr:cNvPr id="482" name="土木費該当値テキスト"/>
        <xdr:cNvSpPr txBox="1"/>
      </xdr:nvSpPr>
      <xdr:spPr>
        <a:xfrm>
          <a:off x="10528300" y="169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3175</xdr:rowOff>
    </xdr:from>
    <xdr:to>
      <xdr:col>50</xdr:col>
      <xdr:colOff>165100</xdr:colOff>
      <xdr:row>99</xdr:row>
      <xdr:rowOff>104775</xdr:rowOff>
    </xdr:to>
    <xdr:sp macro="" textlink="">
      <xdr:nvSpPr>
        <xdr:cNvPr id="483" name="楕円 482"/>
        <xdr:cNvSpPr/>
      </xdr:nvSpPr>
      <xdr:spPr>
        <a:xfrm>
          <a:off x="9588500" y="169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95902</xdr:rowOff>
    </xdr:from>
    <xdr:ext cx="534377" cy="259045"/>
    <xdr:sp macro="" textlink="">
      <xdr:nvSpPr>
        <xdr:cNvPr id="484" name="テキスト ボックス 483"/>
        <xdr:cNvSpPr txBox="1"/>
      </xdr:nvSpPr>
      <xdr:spPr>
        <a:xfrm>
          <a:off x="9372111" y="170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31598</xdr:rowOff>
    </xdr:from>
    <xdr:to>
      <xdr:col>46</xdr:col>
      <xdr:colOff>38100</xdr:colOff>
      <xdr:row>99</xdr:row>
      <xdr:rowOff>133198</xdr:rowOff>
    </xdr:to>
    <xdr:sp macro="" textlink="">
      <xdr:nvSpPr>
        <xdr:cNvPr id="485" name="楕円 484"/>
        <xdr:cNvSpPr/>
      </xdr:nvSpPr>
      <xdr:spPr>
        <a:xfrm>
          <a:off x="8699500" y="170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124325</xdr:rowOff>
    </xdr:from>
    <xdr:ext cx="534377" cy="259045"/>
    <xdr:sp macro="" textlink="">
      <xdr:nvSpPr>
        <xdr:cNvPr id="486" name="テキスト ボックス 485"/>
        <xdr:cNvSpPr txBox="1"/>
      </xdr:nvSpPr>
      <xdr:spPr>
        <a:xfrm>
          <a:off x="8483111" y="170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79414</xdr:rowOff>
    </xdr:from>
    <xdr:to>
      <xdr:col>41</xdr:col>
      <xdr:colOff>101600</xdr:colOff>
      <xdr:row>99</xdr:row>
      <xdr:rowOff>9564</xdr:rowOff>
    </xdr:to>
    <xdr:sp macro="" textlink="">
      <xdr:nvSpPr>
        <xdr:cNvPr id="487" name="楕円 486"/>
        <xdr:cNvSpPr/>
      </xdr:nvSpPr>
      <xdr:spPr>
        <a:xfrm>
          <a:off x="7810500" y="168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691</xdr:rowOff>
    </xdr:from>
    <xdr:ext cx="534377" cy="259045"/>
    <xdr:sp macro="" textlink="">
      <xdr:nvSpPr>
        <xdr:cNvPr id="488" name="テキスト ボックス 487"/>
        <xdr:cNvSpPr txBox="1"/>
      </xdr:nvSpPr>
      <xdr:spPr>
        <a:xfrm>
          <a:off x="7594111" y="169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122465</xdr:rowOff>
    </xdr:from>
    <xdr:to>
      <xdr:col>36</xdr:col>
      <xdr:colOff>165100</xdr:colOff>
      <xdr:row>99</xdr:row>
      <xdr:rowOff>52615</xdr:rowOff>
    </xdr:to>
    <xdr:sp macro="" textlink="">
      <xdr:nvSpPr>
        <xdr:cNvPr id="489" name="楕円 488"/>
        <xdr:cNvSpPr/>
      </xdr:nvSpPr>
      <xdr:spPr>
        <a:xfrm>
          <a:off x="6921500" y="169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43742</xdr:rowOff>
    </xdr:from>
    <xdr:ext cx="534377" cy="259045"/>
    <xdr:sp macro="" textlink="">
      <xdr:nvSpPr>
        <xdr:cNvPr id="490" name="テキスト ボックス 489"/>
        <xdr:cNvSpPr txBox="1"/>
      </xdr:nvSpPr>
      <xdr:spPr>
        <a:xfrm>
          <a:off x="6705111" y="170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5" name="直線コネクタ 514"/>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6"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7" name="直線コネクタ 516"/>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8"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9" name="直線コネクタ 518"/>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77470</xdr:rowOff>
    </xdr:from>
    <xdr:to>
      <xdr:col>85</xdr:col>
      <xdr:colOff>127000</xdr:colOff>
      <xdr:row>36</xdr:row>
      <xdr:rowOff>24765</xdr:rowOff>
    </xdr:to>
    <xdr:cxnSp macro="">
      <xdr:nvCxnSpPr>
        <xdr:cNvPr id="520" name="直線コネクタ 519"/>
        <xdr:cNvCxnSpPr/>
      </xdr:nvCxnSpPr>
      <xdr:spPr>
        <a:xfrm>
          <a:off x="15481300" y="6078220"/>
          <a:ext cx="838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21"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2" name="フローチャート: 判断 521"/>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77470</xdr:rowOff>
    </xdr:from>
    <xdr:to>
      <xdr:col>81</xdr:col>
      <xdr:colOff>50800</xdr:colOff>
      <xdr:row>36</xdr:row>
      <xdr:rowOff>12065</xdr:rowOff>
    </xdr:to>
    <xdr:cxnSp macro="">
      <xdr:nvCxnSpPr>
        <xdr:cNvPr id="523" name="直線コネクタ 522"/>
        <xdr:cNvCxnSpPr/>
      </xdr:nvCxnSpPr>
      <xdr:spPr>
        <a:xfrm flipV="1">
          <a:off x="14592300" y="6078220"/>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4" name="フローチャート: 判断 523"/>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5" name="テキスト ボックス 524"/>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12065</xdr:rowOff>
    </xdr:from>
    <xdr:to>
      <xdr:col>76</xdr:col>
      <xdr:colOff>114300</xdr:colOff>
      <xdr:row>36</xdr:row>
      <xdr:rowOff>90805</xdr:rowOff>
    </xdr:to>
    <xdr:cxnSp macro="">
      <xdr:nvCxnSpPr>
        <xdr:cNvPr id="526" name="直線コネクタ 525"/>
        <xdr:cNvCxnSpPr/>
      </xdr:nvCxnSpPr>
      <xdr:spPr>
        <a:xfrm flipV="1">
          <a:off x="13703300" y="6184265"/>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75438</xdr:rowOff>
    </xdr:from>
    <xdr:to>
      <xdr:col>76</xdr:col>
      <xdr:colOff>165100</xdr:colOff>
      <xdr:row>36</xdr:row>
      <xdr:rowOff>5588</xdr:rowOff>
    </xdr:to>
    <xdr:sp macro="" textlink="">
      <xdr:nvSpPr>
        <xdr:cNvPr id="527" name="フローチャート: 判断 526"/>
        <xdr:cNvSpPr/>
      </xdr:nvSpPr>
      <xdr:spPr>
        <a:xfrm>
          <a:off x="14541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22115</xdr:rowOff>
    </xdr:from>
    <xdr:ext cx="534377" cy="259045"/>
    <xdr:sp macro="" textlink="">
      <xdr:nvSpPr>
        <xdr:cNvPr id="528" name="テキスト ボックス 527"/>
        <xdr:cNvSpPr txBox="1"/>
      </xdr:nvSpPr>
      <xdr:spPr>
        <a:xfrm>
          <a:off x="14325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90805</xdr:rowOff>
    </xdr:from>
    <xdr:to>
      <xdr:col>71</xdr:col>
      <xdr:colOff>177800</xdr:colOff>
      <xdr:row>36</xdr:row>
      <xdr:rowOff>104013</xdr:rowOff>
    </xdr:to>
    <xdr:cxnSp macro="">
      <xdr:nvCxnSpPr>
        <xdr:cNvPr id="529" name="直線コネクタ 528"/>
        <xdr:cNvCxnSpPr/>
      </xdr:nvCxnSpPr>
      <xdr:spPr>
        <a:xfrm flipV="1">
          <a:off x="12814300" y="6263005"/>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0" name="フローチャート: 判断 529"/>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31" name="テキスト ボックス 530"/>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2" name="フローチャート: 判断 531"/>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33" name="テキスト ボックス 532"/>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539" name="楕円 538"/>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123842</xdr:rowOff>
    </xdr:from>
    <xdr:ext cx="534377" cy="259045"/>
    <xdr:sp macro="" textlink="">
      <xdr:nvSpPr>
        <xdr:cNvPr id="540" name="消防費該当値テキスト"/>
        <xdr:cNvSpPr txBox="1"/>
      </xdr:nvSpPr>
      <xdr:spPr>
        <a:xfrm>
          <a:off x="16370300" y="61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26670</xdr:rowOff>
    </xdr:from>
    <xdr:to>
      <xdr:col>81</xdr:col>
      <xdr:colOff>101600</xdr:colOff>
      <xdr:row>35</xdr:row>
      <xdr:rowOff>128270</xdr:rowOff>
    </xdr:to>
    <xdr:sp macro="" textlink="">
      <xdr:nvSpPr>
        <xdr:cNvPr id="541" name="楕円 540"/>
        <xdr:cNvSpPr/>
      </xdr:nvSpPr>
      <xdr:spPr>
        <a:xfrm>
          <a:off x="15430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119397</xdr:rowOff>
    </xdr:from>
    <xdr:ext cx="534377" cy="259045"/>
    <xdr:sp macro="" textlink="">
      <xdr:nvSpPr>
        <xdr:cNvPr id="542" name="テキスト ボックス 541"/>
        <xdr:cNvSpPr txBox="1"/>
      </xdr:nvSpPr>
      <xdr:spPr>
        <a:xfrm>
          <a:off x="15214111" y="61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132715</xdr:rowOff>
    </xdr:from>
    <xdr:to>
      <xdr:col>76</xdr:col>
      <xdr:colOff>165100</xdr:colOff>
      <xdr:row>36</xdr:row>
      <xdr:rowOff>62865</xdr:rowOff>
    </xdr:to>
    <xdr:sp macro="" textlink="">
      <xdr:nvSpPr>
        <xdr:cNvPr id="543" name="楕円 542"/>
        <xdr:cNvSpPr/>
      </xdr:nvSpPr>
      <xdr:spPr>
        <a:xfrm>
          <a:off x="14541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53992</xdr:rowOff>
    </xdr:from>
    <xdr:ext cx="534377" cy="259045"/>
    <xdr:sp macro="" textlink="">
      <xdr:nvSpPr>
        <xdr:cNvPr id="544" name="テキスト ボックス 543"/>
        <xdr:cNvSpPr txBox="1"/>
      </xdr:nvSpPr>
      <xdr:spPr>
        <a:xfrm>
          <a:off x="14325111" y="62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40005</xdr:rowOff>
    </xdr:from>
    <xdr:to>
      <xdr:col>72</xdr:col>
      <xdr:colOff>38100</xdr:colOff>
      <xdr:row>36</xdr:row>
      <xdr:rowOff>141605</xdr:rowOff>
    </xdr:to>
    <xdr:sp macro="" textlink="">
      <xdr:nvSpPr>
        <xdr:cNvPr id="545" name="楕円 544"/>
        <xdr:cNvSpPr/>
      </xdr:nvSpPr>
      <xdr:spPr>
        <a:xfrm>
          <a:off x="136525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132732</xdr:rowOff>
    </xdr:from>
    <xdr:ext cx="534377" cy="259045"/>
    <xdr:sp macro="" textlink="">
      <xdr:nvSpPr>
        <xdr:cNvPr id="546" name="テキスト ボックス 545"/>
        <xdr:cNvSpPr txBox="1"/>
      </xdr:nvSpPr>
      <xdr:spPr>
        <a:xfrm>
          <a:off x="13436111" y="63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53213</xdr:rowOff>
    </xdr:from>
    <xdr:to>
      <xdr:col>67</xdr:col>
      <xdr:colOff>101600</xdr:colOff>
      <xdr:row>36</xdr:row>
      <xdr:rowOff>154813</xdr:rowOff>
    </xdr:to>
    <xdr:sp macro="" textlink="">
      <xdr:nvSpPr>
        <xdr:cNvPr id="547" name="楕円 546"/>
        <xdr:cNvSpPr/>
      </xdr:nvSpPr>
      <xdr:spPr>
        <a:xfrm>
          <a:off x="12763500" y="62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145940</xdr:rowOff>
    </xdr:from>
    <xdr:ext cx="534377" cy="259045"/>
    <xdr:sp macro="" textlink="">
      <xdr:nvSpPr>
        <xdr:cNvPr id="548" name="テキスト ボックス 547"/>
        <xdr:cNvSpPr txBox="1"/>
      </xdr:nvSpPr>
      <xdr:spPr>
        <a:xfrm>
          <a:off x="12547111" y="63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5" name="直線コネクタ 574"/>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6"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7" name="直線コネクタ 576"/>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8"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9" name="直線コネクタ 578"/>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56947</xdr:rowOff>
    </xdr:from>
    <xdr:to>
      <xdr:col>85</xdr:col>
      <xdr:colOff>127000</xdr:colOff>
      <xdr:row>57</xdr:row>
      <xdr:rowOff>96854</xdr:rowOff>
    </xdr:to>
    <xdr:cxnSp macro="">
      <xdr:nvCxnSpPr>
        <xdr:cNvPr id="580" name="直線コネクタ 579"/>
        <xdr:cNvCxnSpPr/>
      </xdr:nvCxnSpPr>
      <xdr:spPr>
        <a:xfrm flipV="1">
          <a:off x="15481300" y="9829597"/>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81"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2" name="フローチャート: 判断 581"/>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130033</xdr:rowOff>
    </xdr:from>
    <xdr:to>
      <xdr:col>81</xdr:col>
      <xdr:colOff>50800</xdr:colOff>
      <xdr:row>57</xdr:row>
      <xdr:rowOff>96854</xdr:rowOff>
    </xdr:to>
    <xdr:cxnSp macro="">
      <xdr:nvCxnSpPr>
        <xdr:cNvPr id="583" name="直線コネクタ 582"/>
        <xdr:cNvCxnSpPr/>
      </xdr:nvCxnSpPr>
      <xdr:spPr>
        <a:xfrm>
          <a:off x="14592300" y="9731233"/>
          <a:ext cx="889000" cy="1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4" name="フローチャート: 判断 583"/>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5" name="テキスト ボックス 584"/>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130033</xdr:rowOff>
    </xdr:from>
    <xdr:to>
      <xdr:col>76</xdr:col>
      <xdr:colOff>114300</xdr:colOff>
      <xdr:row>56</xdr:row>
      <xdr:rowOff>137610</xdr:rowOff>
    </xdr:to>
    <xdr:cxnSp macro="">
      <xdr:nvCxnSpPr>
        <xdr:cNvPr id="586" name="直線コネクタ 585"/>
        <xdr:cNvCxnSpPr/>
      </xdr:nvCxnSpPr>
      <xdr:spPr>
        <a:xfrm flipV="1">
          <a:off x="13703300" y="9731233"/>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169073</xdr:rowOff>
    </xdr:from>
    <xdr:to>
      <xdr:col>76</xdr:col>
      <xdr:colOff>165100</xdr:colOff>
      <xdr:row>55</xdr:row>
      <xdr:rowOff>99223</xdr:rowOff>
    </xdr:to>
    <xdr:sp macro="" textlink="">
      <xdr:nvSpPr>
        <xdr:cNvPr id="587" name="フローチャート: 判断 586"/>
        <xdr:cNvSpPr/>
      </xdr:nvSpPr>
      <xdr:spPr>
        <a:xfrm>
          <a:off x="14541500" y="94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115750</xdr:rowOff>
    </xdr:from>
    <xdr:ext cx="534377" cy="259045"/>
    <xdr:sp macro="" textlink="">
      <xdr:nvSpPr>
        <xdr:cNvPr id="588" name="テキスト ボックス 587"/>
        <xdr:cNvSpPr txBox="1"/>
      </xdr:nvSpPr>
      <xdr:spPr>
        <a:xfrm>
          <a:off x="14325111" y="92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108382</xdr:rowOff>
    </xdr:from>
    <xdr:to>
      <xdr:col>71</xdr:col>
      <xdr:colOff>177800</xdr:colOff>
      <xdr:row>56</xdr:row>
      <xdr:rowOff>137610</xdr:rowOff>
    </xdr:to>
    <xdr:cxnSp macro="">
      <xdr:nvCxnSpPr>
        <xdr:cNvPr id="589" name="直線コネクタ 588"/>
        <xdr:cNvCxnSpPr/>
      </xdr:nvCxnSpPr>
      <xdr:spPr>
        <a:xfrm>
          <a:off x="12814300" y="9709582"/>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0" name="フローチャート: 判断 589"/>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91" name="テキスト ボックス 590"/>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2" name="フローチャート: 判断 591"/>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3" name="テキスト ボックス 592"/>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6147</xdr:rowOff>
    </xdr:from>
    <xdr:to>
      <xdr:col>85</xdr:col>
      <xdr:colOff>177800</xdr:colOff>
      <xdr:row>57</xdr:row>
      <xdr:rowOff>107747</xdr:rowOff>
    </xdr:to>
    <xdr:sp macro="" textlink="">
      <xdr:nvSpPr>
        <xdr:cNvPr id="599" name="楕円 598"/>
        <xdr:cNvSpPr/>
      </xdr:nvSpPr>
      <xdr:spPr>
        <a:xfrm>
          <a:off x="16268700" y="97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156024</xdr:rowOff>
    </xdr:from>
    <xdr:ext cx="534377" cy="259045"/>
    <xdr:sp macro="" textlink="">
      <xdr:nvSpPr>
        <xdr:cNvPr id="600" name="教育費該当値テキスト"/>
        <xdr:cNvSpPr txBox="1"/>
      </xdr:nvSpPr>
      <xdr:spPr>
        <a:xfrm>
          <a:off x="16370300" y="97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46054</xdr:rowOff>
    </xdr:from>
    <xdr:to>
      <xdr:col>81</xdr:col>
      <xdr:colOff>101600</xdr:colOff>
      <xdr:row>57</xdr:row>
      <xdr:rowOff>147654</xdr:rowOff>
    </xdr:to>
    <xdr:sp macro="" textlink="">
      <xdr:nvSpPr>
        <xdr:cNvPr id="601" name="楕円 600"/>
        <xdr:cNvSpPr/>
      </xdr:nvSpPr>
      <xdr:spPr>
        <a:xfrm>
          <a:off x="15430500" y="98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138781</xdr:rowOff>
    </xdr:from>
    <xdr:ext cx="534377" cy="259045"/>
    <xdr:sp macro="" textlink="">
      <xdr:nvSpPr>
        <xdr:cNvPr id="602" name="テキスト ボックス 601"/>
        <xdr:cNvSpPr txBox="1"/>
      </xdr:nvSpPr>
      <xdr:spPr>
        <a:xfrm>
          <a:off x="15214111" y="991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79233</xdr:rowOff>
    </xdr:from>
    <xdr:to>
      <xdr:col>76</xdr:col>
      <xdr:colOff>165100</xdr:colOff>
      <xdr:row>57</xdr:row>
      <xdr:rowOff>9383</xdr:rowOff>
    </xdr:to>
    <xdr:sp macro="" textlink="">
      <xdr:nvSpPr>
        <xdr:cNvPr id="603" name="楕円 602"/>
        <xdr:cNvSpPr/>
      </xdr:nvSpPr>
      <xdr:spPr>
        <a:xfrm>
          <a:off x="14541500" y="96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510</xdr:rowOff>
    </xdr:from>
    <xdr:ext cx="534377" cy="259045"/>
    <xdr:sp macro="" textlink="">
      <xdr:nvSpPr>
        <xdr:cNvPr id="604" name="テキスト ボックス 603"/>
        <xdr:cNvSpPr txBox="1"/>
      </xdr:nvSpPr>
      <xdr:spPr>
        <a:xfrm>
          <a:off x="14325111" y="97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86810</xdr:rowOff>
    </xdr:from>
    <xdr:to>
      <xdr:col>72</xdr:col>
      <xdr:colOff>38100</xdr:colOff>
      <xdr:row>57</xdr:row>
      <xdr:rowOff>16960</xdr:rowOff>
    </xdr:to>
    <xdr:sp macro="" textlink="">
      <xdr:nvSpPr>
        <xdr:cNvPr id="605" name="楕円 604"/>
        <xdr:cNvSpPr/>
      </xdr:nvSpPr>
      <xdr:spPr>
        <a:xfrm>
          <a:off x="13652500" y="96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8087</xdr:rowOff>
    </xdr:from>
    <xdr:ext cx="534377" cy="259045"/>
    <xdr:sp macro="" textlink="">
      <xdr:nvSpPr>
        <xdr:cNvPr id="606" name="テキスト ボックス 605"/>
        <xdr:cNvSpPr txBox="1"/>
      </xdr:nvSpPr>
      <xdr:spPr>
        <a:xfrm>
          <a:off x="13436111" y="97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57582</xdr:rowOff>
    </xdr:from>
    <xdr:to>
      <xdr:col>67</xdr:col>
      <xdr:colOff>101600</xdr:colOff>
      <xdr:row>56</xdr:row>
      <xdr:rowOff>159182</xdr:rowOff>
    </xdr:to>
    <xdr:sp macro="" textlink="">
      <xdr:nvSpPr>
        <xdr:cNvPr id="607" name="楕円 606"/>
        <xdr:cNvSpPr/>
      </xdr:nvSpPr>
      <xdr:spPr>
        <a:xfrm>
          <a:off x="127635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150309</xdr:rowOff>
    </xdr:from>
    <xdr:ext cx="534377" cy="259045"/>
    <xdr:sp macro="" textlink="">
      <xdr:nvSpPr>
        <xdr:cNvPr id="608" name="テキスト ボックス 607"/>
        <xdr:cNvSpPr txBox="1"/>
      </xdr:nvSpPr>
      <xdr:spPr>
        <a:xfrm>
          <a:off x="12547111" y="97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0" name="直線コネクタ 629"/>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3"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4" name="直線コネクタ 633"/>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97637</xdr:rowOff>
    </xdr:from>
    <xdr:to>
      <xdr:col>85</xdr:col>
      <xdr:colOff>127000</xdr:colOff>
      <xdr:row>77</xdr:row>
      <xdr:rowOff>104496</xdr:rowOff>
    </xdr:to>
    <xdr:cxnSp macro="">
      <xdr:nvCxnSpPr>
        <xdr:cNvPr id="635" name="直線コネクタ 634"/>
        <xdr:cNvCxnSpPr/>
      </xdr:nvCxnSpPr>
      <xdr:spPr>
        <a:xfrm>
          <a:off x="15481300" y="12784937"/>
          <a:ext cx="838200" cy="5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36" name="災害復旧費平均値テキスト"/>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7" name="フローチャート: 判断 636"/>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97637</xdr:rowOff>
    </xdr:from>
    <xdr:to>
      <xdr:col>81</xdr:col>
      <xdr:colOff>50800</xdr:colOff>
      <xdr:row>77</xdr:row>
      <xdr:rowOff>100381</xdr:rowOff>
    </xdr:to>
    <xdr:cxnSp macro="">
      <xdr:nvCxnSpPr>
        <xdr:cNvPr id="638" name="直線コネクタ 637"/>
        <xdr:cNvCxnSpPr/>
      </xdr:nvCxnSpPr>
      <xdr:spPr>
        <a:xfrm flipV="1">
          <a:off x="14592300" y="12784937"/>
          <a:ext cx="889000" cy="5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9" name="フローチャート: 判断 638"/>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0" name="テキスト ボックス 639"/>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14427</xdr:rowOff>
    </xdr:from>
    <xdr:to>
      <xdr:col>76</xdr:col>
      <xdr:colOff>114300</xdr:colOff>
      <xdr:row>77</xdr:row>
      <xdr:rowOff>100381</xdr:rowOff>
    </xdr:to>
    <xdr:cxnSp macro="">
      <xdr:nvCxnSpPr>
        <xdr:cNvPr id="641" name="直線コネクタ 640"/>
        <xdr:cNvCxnSpPr/>
      </xdr:nvCxnSpPr>
      <xdr:spPr>
        <a:xfrm>
          <a:off x="13703300" y="1321607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125476</xdr:rowOff>
    </xdr:from>
    <xdr:to>
      <xdr:col>76</xdr:col>
      <xdr:colOff>165100</xdr:colOff>
      <xdr:row>78</xdr:row>
      <xdr:rowOff>55626</xdr:rowOff>
    </xdr:to>
    <xdr:sp macro="" textlink="">
      <xdr:nvSpPr>
        <xdr:cNvPr id="642" name="フローチャート: 判断 641"/>
        <xdr:cNvSpPr/>
      </xdr:nvSpPr>
      <xdr:spPr>
        <a:xfrm>
          <a:off x="14541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46753</xdr:rowOff>
    </xdr:from>
    <xdr:ext cx="378565" cy="259045"/>
    <xdr:sp macro="" textlink="">
      <xdr:nvSpPr>
        <xdr:cNvPr id="643" name="テキスト ボックス 642"/>
        <xdr:cNvSpPr txBox="1"/>
      </xdr:nvSpPr>
      <xdr:spPr>
        <a:xfrm>
          <a:off x="14403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157074</xdr:rowOff>
    </xdr:from>
    <xdr:to>
      <xdr:col>71</xdr:col>
      <xdr:colOff>177800</xdr:colOff>
      <xdr:row>77</xdr:row>
      <xdr:rowOff>14427</xdr:rowOff>
    </xdr:to>
    <xdr:cxnSp macro="">
      <xdr:nvCxnSpPr>
        <xdr:cNvPr id="644" name="直線コネクタ 643"/>
        <xdr:cNvCxnSpPr/>
      </xdr:nvCxnSpPr>
      <xdr:spPr>
        <a:xfrm>
          <a:off x="12814300" y="13015824"/>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5" name="フローチャート: 判断 644"/>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6" name="テキスト ボックス 645"/>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7" name="フローチャート: 判断 646"/>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8" name="テキスト ボックス 647"/>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53696</xdr:rowOff>
    </xdr:from>
    <xdr:to>
      <xdr:col>85</xdr:col>
      <xdr:colOff>177800</xdr:colOff>
      <xdr:row>77</xdr:row>
      <xdr:rowOff>155296</xdr:rowOff>
    </xdr:to>
    <xdr:sp macro="" textlink="">
      <xdr:nvSpPr>
        <xdr:cNvPr id="654" name="楕円 653"/>
        <xdr:cNvSpPr/>
      </xdr:nvSpPr>
      <xdr:spPr>
        <a:xfrm>
          <a:off x="162687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76573</xdr:rowOff>
    </xdr:from>
    <xdr:ext cx="378565" cy="259045"/>
    <xdr:sp macro="" textlink="">
      <xdr:nvSpPr>
        <xdr:cNvPr id="655" name="災害復旧費該当値テキスト"/>
        <xdr:cNvSpPr txBox="1"/>
      </xdr:nvSpPr>
      <xdr:spPr>
        <a:xfrm>
          <a:off x="16370300" y="1310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46837</xdr:rowOff>
    </xdr:from>
    <xdr:to>
      <xdr:col>81</xdr:col>
      <xdr:colOff>101600</xdr:colOff>
      <xdr:row>74</xdr:row>
      <xdr:rowOff>148437</xdr:rowOff>
    </xdr:to>
    <xdr:sp macro="" textlink="">
      <xdr:nvSpPr>
        <xdr:cNvPr id="656" name="楕円 655"/>
        <xdr:cNvSpPr/>
      </xdr:nvSpPr>
      <xdr:spPr>
        <a:xfrm>
          <a:off x="15430500" y="127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164964</xdr:rowOff>
    </xdr:from>
    <xdr:ext cx="469744" cy="259045"/>
    <xdr:sp macro="" textlink="">
      <xdr:nvSpPr>
        <xdr:cNvPr id="657" name="テキスト ボックス 656"/>
        <xdr:cNvSpPr txBox="1"/>
      </xdr:nvSpPr>
      <xdr:spPr>
        <a:xfrm>
          <a:off x="15246428" y="125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49581</xdr:rowOff>
    </xdr:from>
    <xdr:to>
      <xdr:col>76</xdr:col>
      <xdr:colOff>165100</xdr:colOff>
      <xdr:row>77</xdr:row>
      <xdr:rowOff>151181</xdr:rowOff>
    </xdr:to>
    <xdr:sp macro="" textlink="">
      <xdr:nvSpPr>
        <xdr:cNvPr id="658" name="楕円 657"/>
        <xdr:cNvSpPr/>
      </xdr:nvSpPr>
      <xdr:spPr>
        <a:xfrm>
          <a:off x="14541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167708</xdr:rowOff>
    </xdr:from>
    <xdr:ext cx="378565" cy="259045"/>
    <xdr:sp macro="" textlink="">
      <xdr:nvSpPr>
        <xdr:cNvPr id="659" name="テキスト ボックス 658"/>
        <xdr:cNvSpPr txBox="1"/>
      </xdr:nvSpPr>
      <xdr:spPr>
        <a:xfrm>
          <a:off x="14403017" y="13026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135077</xdr:rowOff>
    </xdr:from>
    <xdr:to>
      <xdr:col>72</xdr:col>
      <xdr:colOff>38100</xdr:colOff>
      <xdr:row>77</xdr:row>
      <xdr:rowOff>65227</xdr:rowOff>
    </xdr:to>
    <xdr:sp macro="" textlink="">
      <xdr:nvSpPr>
        <xdr:cNvPr id="660" name="楕円 659"/>
        <xdr:cNvSpPr/>
      </xdr:nvSpPr>
      <xdr:spPr>
        <a:xfrm>
          <a:off x="13652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56354</xdr:rowOff>
    </xdr:from>
    <xdr:ext cx="378565" cy="259045"/>
    <xdr:sp macro="" textlink="">
      <xdr:nvSpPr>
        <xdr:cNvPr id="661" name="テキスト ボックス 660"/>
        <xdr:cNvSpPr txBox="1"/>
      </xdr:nvSpPr>
      <xdr:spPr>
        <a:xfrm>
          <a:off x="13514017" y="1325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106273</xdr:rowOff>
    </xdr:from>
    <xdr:to>
      <xdr:col>67</xdr:col>
      <xdr:colOff>101600</xdr:colOff>
      <xdr:row>76</xdr:row>
      <xdr:rowOff>36423</xdr:rowOff>
    </xdr:to>
    <xdr:sp macro="" textlink="">
      <xdr:nvSpPr>
        <xdr:cNvPr id="662" name="楕円 661"/>
        <xdr:cNvSpPr/>
      </xdr:nvSpPr>
      <xdr:spPr>
        <a:xfrm>
          <a:off x="12763500" y="129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27551</xdr:rowOff>
    </xdr:from>
    <xdr:ext cx="469744" cy="259045"/>
    <xdr:sp macro="" textlink="">
      <xdr:nvSpPr>
        <xdr:cNvPr id="663" name="テキスト ボックス 662"/>
        <xdr:cNvSpPr txBox="1"/>
      </xdr:nvSpPr>
      <xdr:spPr>
        <a:xfrm>
          <a:off x="12579428" y="130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7" name="直線コネクタ 686"/>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8"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9" name="直線コネクタ 688"/>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0"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1" name="直線コネクタ 690"/>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91218</xdr:rowOff>
    </xdr:from>
    <xdr:to>
      <xdr:col>85</xdr:col>
      <xdr:colOff>127000</xdr:colOff>
      <xdr:row>96</xdr:row>
      <xdr:rowOff>96799</xdr:rowOff>
    </xdr:to>
    <xdr:cxnSp macro="">
      <xdr:nvCxnSpPr>
        <xdr:cNvPr id="692" name="直線コネクタ 691"/>
        <xdr:cNvCxnSpPr/>
      </xdr:nvCxnSpPr>
      <xdr:spPr>
        <a:xfrm>
          <a:off x="15481300" y="16550418"/>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3"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4" name="フローチャート: 判断 693"/>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91218</xdr:rowOff>
    </xdr:from>
    <xdr:to>
      <xdr:col>81</xdr:col>
      <xdr:colOff>50800</xdr:colOff>
      <xdr:row>96</xdr:row>
      <xdr:rowOff>104972</xdr:rowOff>
    </xdr:to>
    <xdr:cxnSp macro="">
      <xdr:nvCxnSpPr>
        <xdr:cNvPr id="695" name="直線コネクタ 694"/>
        <xdr:cNvCxnSpPr/>
      </xdr:nvCxnSpPr>
      <xdr:spPr>
        <a:xfrm flipV="1">
          <a:off x="14592300" y="1655041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6" name="フローチャート: 判断 695"/>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7" name="テキスト ボックス 696"/>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60489</xdr:rowOff>
    </xdr:from>
    <xdr:to>
      <xdr:col>76</xdr:col>
      <xdr:colOff>114300</xdr:colOff>
      <xdr:row>96</xdr:row>
      <xdr:rowOff>104972</xdr:rowOff>
    </xdr:to>
    <xdr:cxnSp macro="">
      <xdr:nvCxnSpPr>
        <xdr:cNvPr id="698" name="直線コネクタ 697"/>
        <xdr:cNvCxnSpPr/>
      </xdr:nvCxnSpPr>
      <xdr:spPr>
        <a:xfrm>
          <a:off x="13703300" y="16519689"/>
          <a:ext cx="889000" cy="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80251</xdr:rowOff>
    </xdr:from>
    <xdr:to>
      <xdr:col>76</xdr:col>
      <xdr:colOff>165100</xdr:colOff>
      <xdr:row>96</xdr:row>
      <xdr:rowOff>10401</xdr:rowOff>
    </xdr:to>
    <xdr:sp macro="" textlink="">
      <xdr:nvSpPr>
        <xdr:cNvPr id="699" name="フローチャート: 判断 698"/>
        <xdr:cNvSpPr/>
      </xdr:nvSpPr>
      <xdr:spPr>
        <a:xfrm>
          <a:off x="14541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26928</xdr:rowOff>
    </xdr:from>
    <xdr:ext cx="534377" cy="259045"/>
    <xdr:sp macro="" textlink="">
      <xdr:nvSpPr>
        <xdr:cNvPr id="700" name="テキスト ボックス 699"/>
        <xdr:cNvSpPr txBox="1"/>
      </xdr:nvSpPr>
      <xdr:spPr>
        <a:xfrm>
          <a:off x="14325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60489</xdr:rowOff>
    </xdr:from>
    <xdr:to>
      <xdr:col>71</xdr:col>
      <xdr:colOff>177800</xdr:colOff>
      <xdr:row>96</xdr:row>
      <xdr:rowOff>99258</xdr:rowOff>
    </xdr:to>
    <xdr:cxnSp macro="">
      <xdr:nvCxnSpPr>
        <xdr:cNvPr id="701" name="直線コネクタ 700"/>
        <xdr:cNvCxnSpPr/>
      </xdr:nvCxnSpPr>
      <xdr:spPr>
        <a:xfrm flipV="1">
          <a:off x="12814300" y="16519689"/>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2" name="フローチャート: 判断 701"/>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3" name="テキスト ボックス 702"/>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4" name="フローチャート: 判断 703"/>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165803</xdr:rowOff>
    </xdr:from>
    <xdr:ext cx="534377" cy="259045"/>
    <xdr:sp macro="" textlink="">
      <xdr:nvSpPr>
        <xdr:cNvPr id="705" name="テキスト ボックス 704"/>
        <xdr:cNvSpPr txBox="1"/>
      </xdr:nvSpPr>
      <xdr:spPr>
        <a:xfrm>
          <a:off x="12547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45999</xdr:rowOff>
    </xdr:from>
    <xdr:to>
      <xdr:col>85</xdr:col>
      <xdr:colOff>177800</xdr:colOff>
      <xdr:row>96</xdr:row>
      <xdr:rowOff>147599</xdr:rowOff>
    </xdr:to>
    <xdr:sp macro="" textlink="">
      <xdr:nvSpPr>
        <xdr:cNvPr id="711" name="楕円 710"/>
        <xdr:cNvSpPr/>
      </xdr:nvSpPr>
      <xdr:spPr>
        <a:xfrm>
          <a:off x="162687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24426</xdr:rowOff>
    </xdr:from>
    <xdr:ext cx="534377" cy="259045"/>
    <xdr:sp macro="" textlink="">
      <xdr:nvSpPr>
        <xdr:cNvPr id="712" name="公債費該当値テキスト"/>
        <xdr:cNvSpPr txBox="1"/>
      </xdr:nvSpPr>
      <xdr:spPr>
        <a:xfrm>
          <a:off x="16370300" y="164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40418</xdr:rowOff>
    </xdr:from>
    <xdr:to>
      <xdr:col>81</xdr:col>
      <xdr:colOff>101600</xdr:colOff>
      <xdr:row>96</xdr:row>
      <xdr:rowOff>142018</xdr:rowOff>
    </xdr:to>
    <xdr:sp macro="" textlink="">
      <xdr:nvSpPr>
        <xdr:cNvPr id="713" name="楕円 712"/>
        <xdr:cNvSpPr/>
      </xdr:nvSpPr>
      <xdr:spPr>
        <a:xfrm>
          <a:off x="15430500" y="164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133145</xdr:rowOff>
    </xdr:from>
    <xdr:ext cx="534377" cy="259045"/>
    <xdr:sp macro="" textlink="">
      <xdr:nvSpPr>
        <xdr:cNvPr id="714" name="テキスト ボックス 713"/>
        <xdr:cNvSpPr txBox="1"/>
      </xdr:nvSpPr>
      <xdr:spPr>
        <a:xfrm>
          <a:off x="15214111" y="165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54172</xdr:rowOff>
    </xdr:from>
    <xdr:to>
      <xdr:col>76</xdr:col>
      <xdr:colOff>165100</xdr:colOff>
      <xdr:row>96</xdr:row>
      <xdr:rowOff>155772</xdr:rowOff>
    </xdr:to>
    <xdr:sp macro="" textlink="">
      <xdr:nvSpPr>
        <xdr:cNvPr id="715" name="楕円 714"/>
        <xdr:cNvSpPr/>
      </xdr:nvSpPr>
      <xdr:spPr>
        <a:xfrm>
          <a:off x="14541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146899</xdr:rowOff>
    </xdr:from>
    <xdr:ext cx="534377" cy="259045"/>
    <xdr:sp macro="" textlink="">
      <xdr:nvSpPr>
        <xdr:cNvPr id="716" name="テキスト ボックス 715"/>
        <xdr:cNvSpPr txBox="1"/>
      </xdr:nvSpPr>
      <xdr:spPr>
        <a:xfrm>
          <a:off x="14325111" y="166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9689</xdr:rowOff>
    </xdr:from>
    <xdr:to>
      <xdr:col>72</xdr:col>
      <xdr:colOff>38100</xdr:colOff>
      <xdr:row>96</xdr:row>
      <xdr:rowOff>111289</xdr:rowOff>
    </xdr:to>
    <xdr:sp macro="" textlink="">
      <xdr:nvSpPr>
        <xdr:cNvPr id="717" name="楕円 716"/>
        <xdr:cNvSpPr/>
      </xdr:nvSpPr>
      <xdr:spPr>
        <a:xfrm>
          <a:off x="13652500" y="16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102416</xdr:rowOff>
    </xdr:from>
    <xdr:ext cx="534377" cy="259045"/>
    <xdr:sp macro="" textlink="">
      <xdr:nvSpPr>
        <xdr:cNvPr id="718" name="テキスト ボックス 717"/>
        <xdr:cNvSpPr txBox="1"/>
      </xdr:nvSpPr>
      <xdr:spPr>
        <a:xfrm>
          <a:off x="13436111" y="165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48458</xdr:rowOff>
    </xdr:from>
    <xdr:to>
      <xdr:col>67</xdr:col>
      <xdr:colOff>101600</xdr:colOff>
      <xdr:row>96</xdr:row>
      <xdr:rowOff>150058</xdr:rowOff>
    </xdr:to>
    <xdr:sp macro="" textlink="">
      <xdr:nvSpPr>
        <xdr:cNvPr id="719" name="楕円 718"/>
        <xdr:cNvSpPr/>
      </xdr:nvSpPr>
      <xdr:spPr>
        <a:xfrm>
          <a:off x="12763500" y="165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141185</xdr:rowOff>
    </xdr:from>
    <xdr:ext cx="534377" cy="259045"/>
    <xdr:sp macro="" textlink="">
      <xdr:nvSpPr>
        <xdr:cNvPr id="720" name="テキスト ボックス 719"/>
        <xdr:cNvSpPr txBox="1"/>
      </xdr:nvSpPr>
      <xdr:spPr>
        <a:xfrm>
          <a:off x="12547111" y="16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2" name="直線コネクタ 741"/>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5"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6" name="直線コネクタ 745"/>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2" name="テキスト ボックス 751"/>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143764</xdr:rowOff>
    </xdr:from>
    <xdr:to>
      <xdr:col>107</xdr:col>
      <xdr:colOff>101600</xdr:colOff>
      <xdr:row>36</xdr:row>
      <xdr:rowOff>73914</xdr:rowOff>
    </xdr:to>
    <xdr:sp macro="" textlink="">
      <xdr:nvSpPr>
        <xdr:cNvPr id="754" name="フローチャート: 判断 753"/>
        <xdr:cNvSpPr/>
      </xdr:nvSpPr>
      <xdr:spPr>
        <a:xfrm>
          <a:off x="20383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90441</xdr:rowOff>
    </xdr:from>
    <xdr:ext cx="378565" cy="259045"/>
    <xdr:sp macro="" textlink="">
      <xdr:nvSpPr>
        <xdr:cNvPr id="755" name="テキスト ボックス 754"/>
        <xdr:cNvSpPr txBox="1"/>
      </xdr:nvSpPr>
      <xdr:spPr>
        <a:xfrm>
          <a:off x="20245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7" name="フローチャート: 判断 756"/>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8" name="テキスト ボックス 757"/>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9" name="フローチャート: 判断 758"/>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0" name="テキスト ボックス 759"/>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44,645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年度に完成した防災庁舎整備事業によるものである。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円に増加し、類似団体の平均を上回った。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生活保護費、障害福祉費及び児童福祉費の増加などにより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右肩上がりに伸びて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生活保護の自立助長への取り組みや市単独扶助費の見直しなどにより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25,330</a:t>
          </a:r>
          <a:r>
            <a:rPr kumimoji="1" lang="ja-JP" altLang="en-US" sz="1300">
              <a:latin typeface="ＭＳ Ｐゴシック" panose="020B0600070205080204" pitchFamily="50" charset="-128"/>
              <a:ea typeface="ＭＳ Ｐゴシック" panose="020B0600070205080204" pitchFamily="50" charset="-128"/>
            </a:rPr>
            <a:t>円に減少した。これは福増クリーンセンター第二工場基幹改良事業が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en-US" sz="1300">
              <a:latin typeface="ＭＳ Ｐゴシック" panose="020B0600070205080204" pitchFamily="50" charset="-128"/>
              <a:ea typeface="ＭＳ Ｐゴシック" panose="020B0600070205080204" pitchFamily="50" charset="-128"/>
            </a:rPr>
            <a:t>完了したことによる。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452</a:t>
          </a:r>
          <a:r>
            <a:rPr kumimoji="1" lang="ja-JP" altLang="en-US" sz="1300">
              <a:latin typeface="ＭＳ Ｐゴシック" panose="020B0600070205080204" pitchFamily="50" charset="-128"/>
              <a:ea typeface="ＭＳ Ｐゴシック" panose="020B0600070205080204" pitchFamily="50" charset="-128"/>
            </a:rPr>
            <a:t>円に減少した。これは平成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年に発生した福増クリーンセンター第二工場の火災に係る復旧事業が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年度で完了した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各種施設が老朽化しているため、今後も修繕等の経費がかさむ見込みであり、綿密な計画の下、適切な執行を図り、事業費の抑制及び平準化に努めていく。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実質収支比率は、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8.29</a:t>
          </a:r>
          <a:r>
            <a:rPr kumimoji="1" lang="ja-JP" altLang="en-US" sz="1300">
              <a:latin typeface="ＭＳ Ｐゴシック" panose="020B0600070205080204" pitchFamily="50" charset="-128"/>
              <a:ea typeface="ＭＳ Ｐゴシック" panose="020B0600070205080204" pitchFamily="50" charset="-128"/>
            </a:rPr>
            <a:t>％、実質単年度収支は</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％となり黒字に転換した。これは扶助費などの増により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％増加したものの、市税の増などにより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年度の財政調整基金残高は、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６年ぶりに財政調整基金の取り崩しを行わず</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億円となったが、後年度の財政需要を踏まえ可能な限り取崩しの抑制に努め、今後も健全な財政運営を目指していく。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年度の黒字額は標準財政規模の</a:t>
          </a:r>
          <a:r>
            <a:rPr kumimoji="1" lang="en-US" altLang="ja-JP" sz="1400">
              <a:latin typeface="ＭＳ ゴシック" pitchFamily="49" charset="-128"/>
              <a:ea typeface="ＭＳ ゴシック" pitchFamily="49" charset="-128"/>
            </a:rPr>
            <a:t>14.55</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ポイントの増加となっている。すべての特別・企業会計は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一般会計からの繰入により黒字を保っている。</a:t>
          </a:r>
          <a:r>
            <a:rPr kumimoji="1" lang="ja-JP" altLang="en-US" sz="1400">
              <a:latin typeface="ＭＳ ゴシック" pitchFamily="49" charset="-128"/>
              <a:ea typeface="ＭＳ ゴシック" pitchFamily="49" charset="-128"/>
            </a:rPr>
            <a:t>今後は財政状況を維持すべく、市税収入等の財源確保を図るとともに、一般会計の歳出抑制、特別・企業会計の歳入歳出面からの経営改善、自立化への取り組みを強化し、一般会計からの繰出額の縮減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93162686</v>
      </c>
      <c r="BO4" s="441"/>
      <c r="BP4" s="441"/>
      <c r="BQ4" s="441"/>
      <c r="BR4" s="441"/>
      <c r="BS4" s="441"/>
      <c r="BT4" s="441"/>
      <c r="BU4" s="442"/>
      <c r="BV4" s="440">
        <v>90872683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88609496</v>
      </c>
      <c r="BO5" s="446"/>
      <c r="BP5" s="446"/>
      <c r="BQ5" s="446"/>
      <c r="BR5" s="446"/>
      <c r="BS5" s="446"/>
      <c r="BT5" s="446"/>
      <c r="BU5" s="447"/>
      <c r="BV5" s="445">
        <v>87665920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90.4</v>
      </c>
      <c r="CU5" s="416"/>
      <c r="CV5" s="416"/>
      <c r="CW5" s="416"/>
      <c r="CX5" s="416"/>
      <c r="CY5" s="416"/>
      <c r="CZ5" s="416"/>
      <c r="DA5" s="417"/>
      <c r="DB5" s="415">
        <v>93.5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4553190</v>
      </c>
      <c r="BO6" s="446"/>
      <c r="BP6" s="446"/>
      <c r="BQ6" s="446"/>
      <c r="BR6" s="446"/>
      <c r="BS6" s="446"/>
      <c r="BT6" s="446"/>
      <c r="BU6" s="447"/>
      <c r="BV6" s="445">
        <v>3206763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90.4</v>
      </c>
      <c r="CU6" s="596"/>
      <c r="CV6" s="596"/>
      <c r="CW6" s="596"/>
      <c r="CX6" s="596"/>
      <c r="CY6" s="596"/>
      <c r="CZ6" s="596"/>
      <c r="DA6" s="597"/>
      <c r="DB6" s="595">
        <v>93.5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255096</v>
      </c>
      <c r="BO7" s="446"/>
      <c r="BP7" s="446"/>
      <c r="BQ7" s="446"/>
      <c r="BR7" s="446"/>
      <c r="BS7" s="446"/>
      <c r="BT7" s="446"/>
      <c r="BU7" s="447"/>
      <c r="BV7" s="445">
        <v>213020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51871254</v>
      </c>
      <c r="CU7" s="446"/>
      <c r="CV7" s="446"/>
      <c r="CW7" s="446"/>
      <c r="CX7" s="446"/>
      <c r="CY7" s="446"/>
      <c r="CZ7" s="446"/>
      <c r="DA7" s="447"/>
      <c r="DB7" s="445">
        <v>50805518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4298094</v>
      </c>
      <c r="BO8" s="446"/>
      <c r="BP8" s="446"/>
      <c r="BQ8" s="446"/>
      <c r="BR8" s="446"/>
      <c r="BS8" s="446"/>
      <c r="BT8" s="446"/>
      <c r="BU8" s="447"/>
      <c r="BV8" s="445">
        <v>2993743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1.01</v>
      </c>
      <c r="CU8" s="559"/>
      <c r="CV8" s="559"/>
      <c r="CW8" s="559"/>
      <c r="CX8" s="559"/>
      <c r="CY8" s="559"/>
      <c r="CZ8" s="559"/>
      <c r="DA8" s="560"/>
      <c r="DB8" s="558">
        <v>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274656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1304351</v>
      </c>
      <c r="BO9" s="446"/>
      <c r="BP9" s="446"/>
      <c r="BQ9" s="446"/>
      <c r="BR9" s="446"/>
      <c r="BS9" s="446"/>
      <c r="BT9" s="446"/>
      <c r="BU9" s="447"/>
      <c r="BV9" s="445">
        <v>898738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v>
      </c>
      <c r="CU9" s="416"/>
      <c r="CV9" s="416"/>
      <c r="CW9" s="416"/>
      <c r="CX9" s="416"/>
      <c r="CY9" s="416"/>
      <c r="CZ9" s="416"/>
      <c r="DA9" s="417"/>
      <c r="DB9" s="415">
        <v>11.5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280416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22642</v>
      </c>
      <c r="BO10" s="446"/>
      <c r="BP10" s="446"/>
      <c r="BQ10" s="446"/>
      <c r="BR10" s="446"/>
      <c r="BS10" s="446"/>
      <c r="BT10" s="446"/>
      <c r="BU10" s="447"/>
      <c r="BV10" s="445">
        <v>16745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11470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277707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1120000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272395</v>
      </c>
      <c r="S13" s="549"/>
      <c r="T13" s="549"/>
      <c r="U13" s="549"/>
      <c r="V13" s="550"/>
      <c r="W13" s="536" t="s">
        <v>133</v>
      </c>
      <c r="X13" s="458"/>
      <c r="Y13" s="458"/>
      <c r="Z13" s="458"/>
      <c r="AA13" s="458"/>
      <c r="AB13" s="459"/>
      <c r="AC13" s="421">
        <v>2196</v>
      </c>
      <c r="AD13" s="422"/>
      <c r="AE13" s="422"/>
      <c r="AF13" s="422"/>
      <c r="AG13" s="423"/>
      <c r="AH13" s="421">
        <v>2229</v>
      </c>
      <c r="AI13" s="422"/>
      <c r="AJ13" s="422"/>
      <c r="AK13" s="422"/>
      <c r="AL13" s="424"/>
      <c r="AM13" s="514" t="s">
        <v>134</v>
      </c>
      <c r="AN13" s="419"/>
      <c r="AO13" s="419"/>
      <c r="AP13" s="419"/>
      <c r="AQ13" s="419"/>
      <c r="AR13" s="419"/>
      <c r="AS13" s="419"/>
      <c r="AT13" s="420"/>
      <c r="AU13" s="502" t="s">
        <v>96</v>
      </c>
      <c r="AV13" s="503"/>
      <c r="AW13" s="503"/>
      <c r="AX13" s="503"/>
      <c r="AY13" s="425" t="s">
        <v>135</v>
      </c>
      <c r="AZ13" s="426"/>
      <c r="BA13" s="426"/>
      <c r="BB13" s="426"/>
      <c r="BC13" s="426"/>
      <c r="BD13" s="426"/>
      <c r="BE13" s="426"/>
      <c r="BF13" s="426"/>
      <c r="BG13" s="426"/>
      <c r="BH13" s="426"/>
      <c r="BI13" s="426"/>
      <c r="BJ13" s="426"/>
      <c r="BK13" s="426"/>
      <c r="BL13" s="426"/>
      <c r="BM13" s="427"/>
      <c r="BN13" s="445">
        <v>1338463</v>
      </c>
      <c r="BO13" s="446"/>
      <c r="BP13" s="446"/>
      <c r="BQ13" s="446"/>
      <c r="BR13" s="446"/>
      <c r="BS13" s="446"/>
      <c r="BT13" s="446"/>
      <c r="BU13" s="447"/>
      <c r="BV13" s="445">
        <v>-204517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v>
      </c>
      <c r="CU13" s="416"/>
      <c r="CV13" s="416"/>
      <c r="CW13" s="416"/>
      <c r="CX13" s="416"/>
      <c r="CY13" s="416"/>
      <c r="CZ13" s="416"/>
      <c r="DA13" s="417"/>
      <c r="DB13" s="415">
        <v>6.3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279093</v>
      </c>
      <c r="S14" s="549"/>
      <c r="T14" s="549"/>
      <c r="U14" s="549"/>
      <c r="V14" s="550"/>
      <c r="W14" s="551"/>
      <c r="X14" s="461"/>
      <c r="Y14" s="461"/>
      <c r="Z14" s="461"/>
      <c r="AA14" s="461"/>
      <c r="AB14" s="462"/>
      <c r="AC14" s="541">
        <v>1.9</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49.7</v>
      </c>
      <c r="CU14" s="553"/>
      <c r="CV14" s="553"/>
      <c r="CW14" s="553"/>
      <c r="CX14" s="553"/>
      <c r="CY14" s="553"/>
      <c r="CZ14" s="553"/>
      <c r="DA14" s="554"/>
      <c r="DB14" s="552">
        <v>56.3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273994</v>
      </c>
      <c r="S15" s="549"/>
      <c r="T15" s="549"/>
      <c r="U15" s="549"/>
      <c r="V15" s="550"/>
      <c r="W15" s="536" t="s">
        <v>140</v>
      </c>
      <c r="X15" s="458"/>
      <c r="Y15" s="458"/>
      <c r="Z15" s="458"/>
      <c r="AA15" s="458"/>
      <c r="AB15" s="459"/>
      <c r="AC15" s="421">
        <v>35789</v>
      </c>
      <c r="AD15" s="422"/>
      <c r="AE15" s="422"/>
      <c r="AF15" s="422"/>
      <c r="AG15" s="423"/>
      <c r="AH15" s="421">
        <v>34730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40396451</v>
      </c>
      <c r="BO15" s="441"/>
      <c r="BP15" s="441"/>
      <c r="BQ15" s="441"/>
      <c r="BR15" s="441"/>
      <c r="BS15" s="441"/>
      <c r="BT15" s="441"/>
      <c r="BU15" s="442"/>
      <c r="BV15" s="440">
        <v>39600912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30.3</v>
      </c>
      <c r="AD16" s="542"/>
      <c r="AE16" s="542"/>
      <c r="AF16" s="542"/>
      <c r="AG16" s="543"/>
      <c r="AH16" s="541">
        <v>30.3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39260121</v>
      </c>
      <c r="BO16" s="446"/>
      <c r="BP16" s="446"/>
      <c r="BQ16" s="446"/>
      <c r="BR16" s="446"/>
      <c r="BS16" s="446"/>
      <c r="BT16" s="446"/>
      <c r="BU16" s="447"/>
      <c r="BV16" s="445">
        <v>39523528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80097</v>
      </c>
      <c r="AD17" s="422"/>
      <c r="AE17" s="422"/>
      <c r="AF17" s="422"/>
      <c r="AG17" s="423"/>
      <c r="AH17" s="421">
        <v>77566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51871254</v>
      </c>
      <c r="BO17" s="446"/>
      <c r="BP17" s="446"/>
      <c r="BQ17" s="446"/>
      <c r="BR17" s="446"/>
      <c r="BS17" s="446"/>
      <c r="BT17" s="446"/>
      <c r="BU17" s="447"/>
      <c r="BV17" s="445">
        <v>50805518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368.17</v>
      </c>
      <c r="M18" s="510"/>
      <c r="N18" s="510"/>
      <c r="O18" s="510"/>
      <c r="P18" s="510"/>
      <c r="Q18" s="510"/>
      <c r="R18" s="511"/>
      <c r="S18" s="511"/>
      <c r="T18" s="511"/>
      <c r="U18" s="511"/>
      <c r="V18" s="512"/>
      <c r="W18" s="526"/>
      <c r="X18" s="527"/>
      <c r="Y18" s="527"/>
      <c r="Z18" s="527"/>
      <c r="AA18" s="527"/>
      <c r="AB18" s="537"/>
      <c r="AC18" s="409">
        <v>67.8</v>
      </c>
      <c r="AD18" s="410"/>
      <c r="AE18" s="410"/>
      <c r="AF18" s="410"/>
      <c r="AG18" s="513"/>
      <c r="AH18" s="409">
        <v>67.7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49117510</v>
      </c>
      <c r="BO18" s="446"/>
      <c r="BP18" s="446"/>
      <c r="BQ18" s="446"/>
      <c r="BR18" s="446"/>
      <c r="BS18" s="446"/>
      <c r="BT18" s="446"/>
      <c r="BU18" s="447"/>
      <c r="BV18" s="445">
        <v>49082653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746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60575143</v>
      </c>
      <c r="BO19" s="446"/>
      <c r="BP19" s="446"/>
      <c r="BQ19" s="446"/>
      <c r="BR19" s="446"/>
      <c r="BS19" s="446"/>
      <c r="BT19" s="446"/>
      <c r="BU19" s="447"/>
      <c r="BV19" s="445">
        <v>59083459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113518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49084128</v>
      </c>
      <c r="BO23" s="446"/>
      <c r="BP23" s="446"/>
      <c r="BQ23" s="446"/>
      <c r="BR23" s="446"/>
      <c r="BS23" s="446"/>
      <c r="BT23" s="446"/>
      <c r="BU23" s="447"/>
      <c r="BV23" s="445">
        <v>50462185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9980</v>
      </c>
      <c r="R24" s="422"/>
      <c r="S24" s="422"/>
      <c r="T24" s="422"/>
      <c r="U24" s="422"/>
      <c r="V24" s="423"/>
      <c r="W24" s="487"/>
      <c r="X24" s="478"/>
      <c r="Y24" s="479"/>
      <c r="Z24" s="418" t="s">
        <v>164</v>
      </c>
      <c r="AA24" s="419"/>
      <c r="AB24" s="419"/>
      <c r="AC24" s="419"/>
      <c r="AD24" s="419"/>
      <c r="AE24" s="419"/>
      <c r="AF24" s="419"/>
      <c r="AG24" s="420"/>
      <c r="AH24" s="421">
        <v>1789</v>
      </c>
      <c r="AI24" s="422"/>
      <c r="AJ24" s="422"/>
      <c r="AK24" s="422"/>
      <c r="AL24" s="423"/>
      <c r="AM24" s="421">
        <v>5528010</v>
      </c>
      <c r="AN24" s="422"/>
      <c r="AO24" s="422"/>
      <c r="AP24" s="422"/>
      <c r="AQ24" s="422"/>
      <c r="AR24" s="423"/>
      <c r="AS24" s="421">
        <v>3090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38132037</v>
      </c>
      <c r="BO24" s="446"/>
      <c r="BP24" s="446"/>
      <c r="BQ24" s="446"/>
      <c r="BR24" s="446"/>
      <c r="BS24" s="446"/>
      <c r="BT24" s="446"/>
      <c r="BU24" s="447"/>
      <c r="BV24" s="445">
        <v>38391808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8210</v>
      </c>
      <c r="R25" s="422"/>
      <c r="S25" s="422"/>
      <c r="T25" s="422"/>
      <c r="U25" s="422"/>
      <c r="V25" s="423"/>
      <c r="W25" s="487"/>
      <c r="X25" s="478"/>
      <c r="Y25" s="479"/>
      <c r="Z25" s="418" t="s">
        <v>167</v>
      </c>
      <c r="AA25" s="419"/>
      <c r="AB25" s="419"/>
      <c r="AC25" s="419"/>
      <c r="AD25" s="419"/>
      <c r="AE25" s="419"/>
      <c r="AF25" s="419"/>
      <c r="AG25" s="420"/>
      <c r="AH25" s="421">
        <v>370</v>
      </c>
      <c r="AI25" s="422"/>
      <c r="AJ25" s="422"/>
      <c r="AK25" s="422"/>
      <c r="AL25" s="423"/>
      <c r="AM25" s="421">
        <v>1064860</v>
      </c>
      <c r="AN25" s="422"/>
      <c r="AO25" s="422"/>
      <c r="AP25" s="422"/>
      <c r="AQ25" s="422"/>
      <c r="AR25" s="423"/>
      <c r="AS25" s="421">
        <v>2878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3477540</v>
      </c>
      <c r="BO25" s="441"/>
      <c r="BP25" s="441"/>
      <c r="BQ25" s="441"/>
      <c r="BR25" s="441"/>
      <c r="BS25" s="441"/>
      <c r="BT25" s="441"/>
      <c r="BU25" s="442"/>
      <c r="BV25" s="440">
        <v>2523438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7200</v>
      </c>
      <c r="R26" s="422"/>
      <c r="S26" s="422"/>
      <c r="T26" s="422"/>
      <c r="U26" s="422"/>
      <c r="V26" s="423"/>
      <c r="W26" s="487"/>
      <c r="X26" s="478"/>
      <c r="Y26" s="479"/>
      <c r="Z26" s="418" t="s">
        <v>170</v>
      </c>
      <c r="AA26" s="500"/>
      <c r="AB26" s="500"/>
      <c r="AC26" s="500"/>
      <c r="AD26" s="500"/>
      <c r="AE26" s="500"/>
      <c r="AF26" s="500"/>
      <c r="AG26" s="501"/>
      <c r="AH26" s="421">
        <v>72</v>
      </c>
      <c r="AI26" s="422"/>
      <c r="AJ26" s="422"/>
      <c r="AK26" s="422"/>
      <c r="AL26" s="423"/>
      <c r="AM26" s="421">
        <v>234576</v>
      </c>
      <c r="AN26" s="422"/>
      <c r="AO26" s="422"/>
      <c r="AP26" s="422"/>
      <c r="AQ26" s="422"/>
      <c r="AR26" s="423"/>
      <c r="AS26" s="421">
        <v>3258</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6480</v>
      </c>
      <c r="R27" s="422"/>
      <c r="S27" s="422"/>
      <c r="T27" s="422"/>
      <c r="U27" s="422"/>
      <c r="V27" s="423"/>
      <c r="W27" s="487"/>
      <c r="X27" s="478"/>
      <c r="Y27" s="479"/>
      <c r="Z27" s="418" t="s">
        <v>173</v>
      </c>
      <c r="AA27" s="419"/>
      <c r="AB27" s="419"/>
      <c r="AC27" s="419"/>
      <c r="AD27" s="419"/>
      <c r="AE27" s="419"/>
      <c r="AF27" s="419"/>
      <c r="AG27" s="420"/>
      <c r="AH27" s="421">
        <v>52</v>
      </c>
      <c r="AI27" s="422"/>
      <c r="AJ27" s="422"/>
      <c r="AK27" s="422"/>
      <c r="AL27" s="423"/>
      <c r="AM27" s="421">
        <v>171300</v>
      </c>
      <c r="AN27" s="422"/>
      <c r="AO27" s="422"/>
      <c r="AP27" s="422"/>
      <c r="AQ27" s="422"/>
      <c r="AR27" s="423"/>
      <c r="AS27" s="421">
        <v>3294</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500000</v>
      </c>
      <c r="BO27" s="449"/>
      <c r="BP27" s="449"/>
      <c r="BQ27" s="449"/>
      <c r="BR27" s="449"/>
      <c r="BS27" s="449"/>
      <c r="BT27" s="449"/>
      <c r="BU27" s="450"/>
      <c r="BV27" s="448">
        <v>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5810</v>
      </c>
      <c r="R28" s="422"/>
      <c r="S28" s="422"/>
      <c r="T28" s="422"/>
      <c r="U28" s="422"/>
      <c r="V28" s="423"/>
      <c r="W28" s="487"/>
      <c r="X28" s="478"/>
      <c r="Y28" s="479"/>
      <c r="Z28" s="418" t="s">
        <v>176</v>
      </c>
      <c r="AA28" s="419"/>
      <c r="AB28" s="419"/>
      <c r="AC28" s="419"/>
      <c r="AD28" s="419"/>
      <c r="AE28" s="419"/>
      <c r="AF28" s="419"/>
      <c r="AG28" s="420"/>
      <c r="AH28" s="421" t="s">
        <v>123</v>
      </c>
      <c r="AI28" s="422"/>
      <c r="AJ28" s="422"/>
      <c r="AK28" s="422"/>
      <c r="AL28" s="423"/>
      <c r="AM28" s="421" t="s">
        <v>123</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6852518</v>
      </c>
      <c r="BO28" s="441"/>
      <c r="BP28" s="441"/>
      <c r="BQ28" s="441"/>
      <c r="BR28" s="441"/>
      <c r="BS28" s="441"/>
      <c r="BT28" s="441"/>
      <c r="BU28" s="442"/>
      <c r="BV28" s="440">
        <v>5329876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30</v>
      </c>
      <c r="M29" s="422"/>
      <c r="N29" s="422"/>
      <c r="O29" s="422"/>
      <c r="P29" s="423"/>
      <c r="Q29" s="421">
        <v>5620</v>
      </c>
      <c r="R29" s="422"/>
      <c r="S29" s="422"/>
      <c r="T29" s="422"/>
      <c r="U29" s="422"/>
      <c r="V29" s="423"/>
      <c r="W29" s="488"/>
      <c r="X29" s="489"/>
      <c r="Y29" s="490"/>
      <c r="Z29" s="418" t="s">
        <v>179</v>
      </c>
      <c r="AA29" s="419"/>
      <c r="AB29" s="419"/>
      <c r="AC29" s="419"/>
      <c r="AD29" s="419"/>
      <c r="AE29" s="419"/>
      <c r="AF29" s="419"/>
      <c r="AG29" s="420"/>
      <c r="AH29" s="421">
        <v>1841</v>
      </c>
      <c r="AI29" s="422"/>
      <c r="AJ29" s="422"/>
      <c r="AK29" s="422"/>
      <c r="AL29" s="423"/>
      <c r="AM29" s="421">
        <v>5699310</v>
      </c>
      <c r="AN29" s="422"/>
      <c r="AO29" s="422"/>
      <c r="AP29" s="422"/>
      <c r="AQ29" s="422"/>
      <c r="AR29" s="423"/>
      <c r="AS29" s="421">
        <v>3096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8261</v>
      </c>
      <c r="BO29" s="446"/>
      <c r="BP29" s="446"/>
      <c r="BQ29" s="446"/>
      <c r="BR29" s="446"/>
      <c r="BS29" s="446"/>
      <c r="BT29" s="446"/>
      <c r="BU29" s="447"/>
      <c r="BV29" s="445">
        <v>208201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3517638</v>
      </c>
      <c r="BO30" s="449"/>
      <c r="BP30" s="449"/>
      <c r="BQ30" s="449"/>
      <c r="BR30" s="449"/>
      <c r="BS30" s="449"/>
      <c r="BT30" s="449"/>
      <c r="BU30" s="450"/>
      <c r="BV30" s="448">
        <v>2645227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市原市観光協会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市原市文化振興財団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〇</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市原市体育協会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市原市地域振興財団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〇</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n5eeSdYFatcJ+I/CkRtHQaUbCahCEMsHyxMPSc8a5p88aZZVzok5YYTXqY8fpu/Vg21R8cj0kQpjcIXdt47cA==" saltValue="qfR0fgTlJUPsD3Lgqrrl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552</v>
      </c>
      <c r="D34" s="1224"/>
      <c r="E34" s="1225"/>
      <c r="F34" s="32">
        <v>5.07</v>
      </c>
      <c r="G34" s="33">
        <v>5.49</v>
      </c>
      <c r="H34" s="33">
        <v>4.12</v>
      </c>
      <c r="I34" s="33">
        <v>5.89</v>
      </c>
      <c r="J34" s="34">
        <v>8.2799999999999994</v>
      </c>
      <c r="K34" s="22"/>
      <c r="L34" s="22"/>
      <c r="M34" s="22"/>
      <c r="N34" s="22"/>
      <c r="O34" s="22"/>
      <c r="P34" s="22"/>
    </row>
    <row r="35" spans="1:16" ht="39" customHeight="1" x14ac:dyDescent="0.15">
      <c r="A35" s="22"/>
      <c r="B35" s="35"/>
      <c r="C35" s="1218" t="s">
        <v>553</v>
      </c>
      <c r="D35" s="1219"/>
      <c r="E35" s="1220"/>
      <c r="F35" s="36">
        <v>6.75</v>
      </c>
      <c r="G35" s="37">
        <v>6.45</v>
      </c>
      <c r="H35" s="37">
        <v>6.06</v>
      </c>
      <c r="I35" s="37">
        <v>5.64</v>
      </c>
      <c r="J35" s="38">
        <v>5.12</v>
      </c>
      <c r="K35" s="22"/>
      <c r="L35" s="22"/>
      <c r="M35" s="22"/>
      <c r="N35" s="22"/>
      <c r="O35" s="22"/>
      <c r="P35" s="22"/>
    </row>
    <row r="36" spans="1:16" ht="39" customHeight="1" x14ac:dyDescent="0.15">
      <c r="A36" s="22"/>
      <c r="B36" s="35"/>
      <c r="C36" s="1218" t="s">
        <v>554</v>
      </c>
      <c r="D36" s="1219"/>
      <c r="E36" s="1220"/>
      <c r="F36" s="36">
        <v>0.36</v>
      </c>
      <c r="G36" s="37">
        <v>0.68</v>
      </c>
      <c r="H36" s="37">
        <v>0.53</v>
      </c>
      <c r="I36" s="37">
        <v>0.61</v>
      </c>
      <c r="J36" s="38">
        <v>0.99</v>
      </c>
      <c r="K36" s="22"/>
      <c r="L36" s="22"/>
      <c r="M36" s="22"/>
      <c r="N36" s="22"/>
      <c r="O36" s="22"/>
      <c r="P36" s="22"/>
    </row>
    <row r="37" spans="1:16" ht="39" customHeight="1" x14ac:dyDescent="0.15">
      <c r="A37" s="22"/>
      <c r="B37" s="35"/>
      <c r="C37" s="1218" t="s">
        <v>555</v>
      </c>
      <c r="D37" s="1219"/>
      <c r="E37" s="1220"/>
      <c r="F37" s="36">
        <v>0.11</v>
      </c>
      <c r="G37" s="37">
        <v>0.13</v>
      </c>
      <c r="H37" s="37">
        <v>0.1</v>
      </c>
      <c r="I37" s="37">
        <v>0.12</v>
      </c>
      <c r="J37" s="38">
        <v>0.12</v>
      </c>
      <c r="K37" s="22"/>
      <c r="L37" s="22"/>
      <c r="M37" s="22"/>
      <c r="N37" s="22"/>
      <c r="O37" s="22"/>
      <c r="P37" s="22"/>
    </row>
    <row r="38" spans="1:16" ht="39" customHeight="1" x14ac:dyDescent="0.15">
      <c r="A38" s="22"/>
      <c r="B38" s="35"/>
      <c r="C38" s="1218" t="s">
        <v>556</v>
      </c>
      <c r="D38" s="1219"/>
      <c r="E38" s="1220"/>
      <c r="F38" s="36">
        <v>0.05</v>
      </c>
      <c r="G38" s="37">
        <v>0.06</v>
      </c>
      <c r="H38" s="37">
        <v>0.05</v>
      </c>
      <c r="I38" s="37">
        <v>0.04</v>
      </c>
      <c r="J38" s="38">
        <v>0.04</v>
      </c>
      <c r="K38" s="22"/>
      <c r="L38" s="22"/>
      <c r="M38" s="22"/>
      <c r="N38" s="22"/>
      <c r="O38" s="22"/>
      <c r="P38" s="22"/>
    </row>
    <row r="39" spans="1:16" ht="39" customHeight="1" x14ac:dyDescent="0.15">
      <c r="A39" s="22"/>
      <c r="B39" s="35"/>
      <c r="C39" s="1218" t="s">
        <v>557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6+U2AaH1rwU1zNj1QyCk7SoBQdvkfww03UolQihJe5sFZ4mnif6E9os3YmKR/J4bhX9ZUu8nb+Fm2Khkr/Zow==" saltValue="I9jPGCy8H1aqD/ijQV9V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6756</v>
      </c>
      <c r="L45" s="60">
        <v>7330</v>
      </c>
      <c r="M45" s="60">
        <v>6663</v>
      </c>
      <c r="N45" s="60">
        <v>6550</v>
      </c>
      <c r="O45" s="61">
        <v>6524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v>20</v>
      </c>
      <c r="L47" s="64">
        <v>30</v>
      </c>
      <c r="M47" s="64">
        <v>30</v>
      </c>
      <c r="N47" s="64">
        <v>30</v>
      </c>
      <c r="O47" s="65">
        <v>30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2362</v>
      </c>
      <c r="L48" s="64">
        <v>2315</v>
      </c>
      <c r="M48" s="64">
        <v>2109</v>
      </c>
      <c r="N48" s="64">
        <v>1992</v>
      </c>
      <c r="O48" s="65">
        <v>1865</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501</v>
      </c>
      <c r="L49" s="64" t="s">
        <v>501</v>
      </c>
      <c r="M49" s="64" t="s">
        <v>501</v>
      </c>
      <c r="N49" s="64" t="s">
        <v>501</v>
      </c>
      <c r="O49" s="65" t="s">
        <v>501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253</v>
      </c>
      <c r="L50" s="64">
        <v>224</v>
      </c>
      <c r="M50" s="64">
        <v>224</v>
      </c>
      <c r="N50" s="64">
        <v>240</v>
      </c>
      <c r="O50" s="65">
        <v>213</v>
      </c>
      <c r="P50" s="48"/>
      <c r="Q50" s="48"/>
      <c r="R50" s="48"/>
      <c r="S50" s="48"/>
      <c r="T50" s="48"/>
      <c r="U50" s="48"/>
    </row>
    <row r="51" spans="1:21" ht="30.75" customHeight="1" x14ac:dyDescent="0.15">
      <c r="A51" s="48"/>
      <c r="B51" s="1238"/>
      <c r="C51" s="1239"/>
      <c r="D51" s="66"/>
      <c r="E51" s="1228" t="s">
        <v>18</v>
      </c>
      <c r="F51" s="1228"/>
      <c r="G51" s="1228"/>
      <c r="H51" s="1228"/>
      <c r="I51" s="1228"/>
      <c r="J51" s="1229"/>
      <c r="K51" s="63">
        <v>6</v>
      </c>
      <c r="L51" s="64">
        <v>1</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6579</v>
      </c>
      <c r="L52" s="64">
        <v>6738</v>
      </c>
      <c r="M52" s="64">
        <v>6178</v>
      </c>
      <c r="N52" s="64">
        <v>5987</v>
      </c>
      <c r="O52" s="65">
        <v>5752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2818</v>
      </c>
      <c r="L53" s="69">
        <v>3162</v>
      </c>
      <c r="M53" s="69">
        <v>2849</v>
      </c>
      <c r="N53" s="69">
        <v>2825</v>
      </c>
      <c r="O53" s="70">
        <v>2880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mvgvXdftIsYE5P26o2JWLvRTsriFPQzinNQKEcdaLUCqAjNs5dKbcAy+OSK3NvaU+11B3ElR47rrtMAepSlUQ==" saltValue="PloVlEtPlJMMeDetkSQ8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56449</v>
      </c>
      <c r="J41" s="83">
        <v>53940</v>
      </c>
      <c r="K41" s="83">
        <v>52074</v>
      </c>
      <c r="L41" s="83">
        <v>50462</v>
      </c>
      <c r="M41" s="84">
        <v>49084</v>
      </c>
    </row>
    <row r="42" spans="2:13" ht="27.75" customHeight="1" x14ac:dyDescent="0.15">
      <c r="B42" s="1244"/>
      <c r="C42" s="1245"/>
      <c r="D42" s="85"/>
      <c r="E42" s="1248" t="s">
        <v>26</v>
      </c>
      <c r="F42" s="1248"/>
      <c r="G42" s="1248"/>
      <c r="H42" s="1249"/>
      <c r="I42" s="86" t="s">
        <v>501</v>
      </c>
      <c r="J42" s="87" t="s">
        <v>501</v>
      </c>
      <c r="K42" s="87" t="s">
        <v>501</v>
      </c>
      <c r="L42" s="87" t="s">
        <v>501</v>
      </c>
      <c r="M42" s="88" t="s">
        <v>501</v>
      </c>
    </row>
    <row r="43" spans="2:13" ht="27.75" customHeight="1" x14ac:dyDescent="0.15">
      <c r="B43" s="1244"/>
      <c r="C43" s="1245"/>
      <c r="D43" s="85"/>
      <c r="E43" s="1248" t="s">
        <v>27</v>
      </c>
      <c r="F43" s="1248"/>
      <c r="G43" s="1248"/>
      <c r="H43" s="1249"/>
      <c r="I43" s="86">
        <v>24740</v>
      </c>
      <c r="J43" s="87">
        <v>23714</v>
      </c>
      <c r="K43" s="87">
        <v>22874</v>
      </c>
      <c r="L43" s="87">
        <v>21324</v>
      </c>
      <c r="M43" s="88">
        <v>19332</v>
      </c>
    </row>
    <row r="44" spans="2:13" ht="27.75" customHeight="1" x14ac:dyDescent="0.15">
      <c r="B44" s="1244"/>
      <c r="C44" s="1245"/>
      <c r="D44" s="85"/>
      <c r="E44" s="1248" t="s">
        <v>28</v>
      </c>
      <c r="F44" s="1248"/>
      <c r="G44" s="1248"/>
      <c r="H44" s="1249"/>
      <c r="I44" s="86" t="s">
        <v>501</v>
      </c>
      <c r="J44" s="87" t="s">
        <v>501</v>
      </c>
      <c r="K44" s="87" t="s">
        <v>501</v>
      </c>
      <c r="L44" s="87" t="s">
        <v>501</v>
      </c>
      <c r="M44" s="88" t="s">
        <v>501</v>
      </c>
    </row>
    <row r="45" spans="2:13" ht="27.75" customHeight="1" x14ac:dyDescent="0.15">
      <c r="B45" s="1244"/>
      <c r="C45" s="1245"/>
      <c r="D45" s="85"/>
      <c r="E45" s="1248" t="s">
        <v>29</v>
      </c>
      <c r="F45" s="1248"/>
      <c r="G45" s="1248"/>
      <c r="H45" s="1249"/>
      <c r="I45" s="86">
        <v>18755</v>
      </c>
      <c r="J45" s="87">
        <v>17268</v>
      </c>
      <c r="K45" s="87">
        <v>16967</v>
      </c>
      <c r="L45" s="87">
        <v>14983</v>
      </c>
      <c r="M45" s="88">
        <v>14453</v>
      </c>
    </row>
    <row r="46" spans="2:13" ht="27.75" customHeight="1" x14ac:dyDescent="0.15">
      <c r="B46" s="1244"/>
      <c r="C46" s="1245"/>
      <c r="D46" s="89"/>
      <c r="E46" s="1248" t="s">
        <v>30</v>
      </c>
      <c r="F46" s="1248"/>
      <c r="G46" s="1248"/>
      <c r="H46" s="1249"/>
      <c r="I46" s="86">
        <v>8</v>
      </c>
      <c r="J46" s="87">
        <v>8</v>
      </c>
      <c r="K46" s="87">
        <v>8</v>
      </c>
      <c r="L46" s="87">
        <v>8</v>
      </c>
      <c r="M46" s="88">
        <v>53</v>
      </c>
    </row>
    <row r="47" spans="2:13" ht="27.75" customHeight="1" x14ac:dyDescent="0.15">
      <c r="B47" s="1244"/>
      <c r="C47" s="1245"/>
      <c r="D47" s="90"/>
      <c r="E47" s="1258" t="s">
        <v>31</v>
      </c>
      <c r="F47" s="1259"/>
      <c r="G47" s="1259"/>
      <c r="H47" s="1260"/>
      <c r="I47" s="86" t="s">
        <v>501</v>
      </c>
      <c r="J47" s="87" t="s">
        <v>501</v>
      </c>
      <c r="K47" s="87" t="s">
        <v>501</v>
      </c>
      <c r="L47" s="87" t="s">
        <v>501</v>
      </c>
      <c r="M47" s="88" t="s">
        <v>501</v>
      </c>
    </row>
    <row r="48" spans="2:13" ht="27.75" customHeight="1" x14ac:dyDescent="0.15">
      <c r="B48" s="1244"/>
      <c r="C48" s="1245"/>
      <c r="D48" s="85"/>
      <c r="E48" s="1248" t="s">
        <v>32</v>
      </c>
      <c r="F48" s="1248"/>
      <c r="G48" s="1248"/>
      <c r="H48" s="1249"/>
      <c r="I48" s="86" t="s">
        <v>501</v>
      </c>
      <c r="J48" s="87" t="s">
        <v>501</v>
      </c>
      <c r="K48" s="87" t="s">
        <v>501</v>
      </c>
      <c r="L48" s="87" t="s">
        <v>501</v>
      </c>
      <c r="M48" s="88" t="s">
        <v>501</v>
      </c>
    </row>
    <row r="49" spans="2:13" ht="27.75" customHeight="1" x14ac:dyDescent="0.15">
      <c r="B49" s="1246"/>
      <c r="C49" s="1247"/>
      <c r="D49" s="85"/>
      <c r="E49" s="1248" t="s">
        <v>33</v>
      </c>
      <c r="F49" s="1248"/>
      <c r="G49" s="1248"/>
      <c r="H49" s="1249"/>
      <c r="I49" s="86" t="s">
        <v>501</v>
      </c>
      <c r="J49" s="87" t="s">
        <v>501</v>
      </c>
      <c r="K49" s="87" t="s">
        <v>501</v>
      </c>
      <c r="L49" s="87" t="s">
        <v>501</v>
      </c>
      <c r="M49" s="88" t="s">
        <v>501</v>
      </c>
    </row>
    <row r="50" spans="2:13" ht="27.75" customHeight="1" x14ac:dyDescent="0.15">
      <c r="B50" s="1242" t="s">
        <v>34</v>
      </c>
      <c r="C50" s="1243"/>
      <c r="D50" s="91"/>
      <c r="E50" s="1248" t="s">
        <v>35</v>
      </c>
      <c r="F50" s="1248"/>
      <c r="G50" s="1248"/>
      <c r="H50" s="1249"/>
      <c r="I50" s="86">
        <v>9222</v>
      </c>
      <c r="J50" s="87">
        <v>8323</v>
      </c>
      <c r="K50" s="87">
        <v>9458</v>
      </c>
      <c r="L50" s="87">
        <v>8398</v>
      </c>
      <c r="M50" s="88">
        <v>10752</v>
      </c>
    </row>
    <row r="51" spans="2:13" ht="27.75" customHeight="1" x14ac:dyDescent="0.15">
      <c r="B51" s="1244"/>
      <c r="C51" s="1245"/>
      <c r="D51" s="85"/>
      <c r="E51" s="1248" t="s">
        <v>36</v>
      </c>
      <c r="F51" s="1248"/>
      <c r="G51" s="1248"/>
      <c r="H51" s="1249"/>
      <c r="I51" s="86">
        <v>11795</v>
      </c>
      <c r="J51" s="87">
        <v>11430</v>
      </c>
      <c r="K51" s="87">
        <v>13112</v>
      </c>
      <c r="L51" s="87">
        <v>12719</v>
      </c>
      <c r="M51" s="88">
        <v>9544</v>
      </c>
    </row>
    <row r="52" spans="2:13" ht="27.75" customHeight="1" x14ac:dyDescent="0.15">
      <c r="B52" s="1246"/>
      <c r="C52" s="1247"/>
      <c r="D52" s="85"/>
      <c r="E52" s="1248" t="s">
        <v>37</v>
      </c>
      <c r="F52" s="1248"/>
      <c r="G52" s="1248"/>
      <c r="H52" s="1249"/>
      <c r="I52" s="86">
        <v>46446</v>
      </c>
      <c r="J52" s="87">
        <v>43290</v>
      </c>
      <c r="K52" s="87">
        <v>41418</v>
      </c>
      <c r="L52" s="87">
        <v>39419</v>
      </c>
      <c r="M52" s="88">
        <v>38850</v>
      </c>
    </row>
    <row r="53" spans="2:13" ht="27.75" customHeight="1" thickBot="1" x14ac:dyDescent="0.2">
      <c r="B53" s="1250" t="s">
        <v>38</v>
      </c>
      <c r="C53" s="1251"/>
      <c r="D53" s="92"/>
      <c r="E53" s="1252" t="s">
        <v>39</v>
      </c>
      <c r="F53" s="1252"/>
      <c r="G53" s="1252"/>
      <c r="H53" s="1253"/>
      <c r="I53" s="93">
        <v>32489</v>
      </c>
      <c r="J53" s="94">
        <v>31885</v>
      </c>
      <c r="K53" s="94">
        <v>27936</v>
      </c>
      <c r="L53" s="94">
        <v>26241</v>
      </c>
      <c r="M53" s="95">
        <v>23775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TtKSDOfXfGeL7Re9U7eQUESix+6YosYtO9xigW2ts3vnYkMKKC+2ZeXz2MFfXap2WdHJY3P3doLsnRJcjPdbQ==" saltValue="RTn8LbdZ5jLutlE4ciXW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5333</v>
      </c>
      <c r="G55" s="107">
        <v>5330</v>
      </c>
      <c r="H55" s="108">
        <v>6853</v>
      </c>
    </row>
    <row r="56" spans="2:8" ht="52.5" customHeight="1" x14ac:dyDescent="0.15">
      <c r="B56" s="109"/>
      <c r="C56" s="1271" t="s">
        <v>43</v>
      </c>
      <c r="D56" s="1271"/>
      <c r="E56" s="1272"/>
      <c r="F56" s="110">
        <v>508</v>
      </c>
      <c r="G56" s="110">
        <v>208</v>
      </c>
      <c r="H56" s="111">
        <v>8</v>
      </c>
    </row>
    <row r="57" spans="2:8" ht="53.25" customHeight="1" x14ac:dyDescent="0.15">
      <c r="B57" s="109"/>
      <c r="C57" s="1273" t="s">
        <v>44</v>
      </c>
      <c r="D57" s="1273"/>
      <c r="E57" s="1274"/>
      <c r="F57" s="112">
        <v>2891</v>
      </c>
      <c r="G57" s="112">
        <v>2645</v>
      </c>
      <c r="H57" s="113">
        <v>3518</v>
      </c>
    </row>
    <row r="58" spans="2:8" ht="45.75" customHeight="1" x14ac:dyDescent="0.15">
      <c r="B58" s="114"/>
      <c r="C58" s="1261" t="s">
        <v>564</v>
      </c>
      <c r="D58" s="1262"/>
      <c r="E58" s="1263"/>
      <c r="F58" s="115">
        <v>1123</v>
      </c>
      <c r="G58" s="115">
        <v>908</v>
      </c>
      <c r="H58" s="116">
        <v>1797</v>
      </c>
    </row>
    <row r="59" spans="2:8" ht="45.75" customHeight="1" x14ac:dyDescent="0.15">
      <c r="B59" s="114"/>
      <c r="C59" s="1261" t="s">
        <v>567</v>
      </c>
      <c r="D59" s="1262"/>
      <c r="E59" s="1263"/>
      <c r="F59" s="115">
        <v>865</v>
      </c>
      <c r="G59" s="115">
        <v>806</v>
      </c>
      <c r="H59" s="116">
        <v>766</v>
      </c>
    </row>
    <row r="60" spans="2:8" ht="45.75" customHeight="1" x14ac:dyDescent="0.15">
      <c r="B60" s="114"/>
      <c r="C60" s="1261" t="s">
        <v>565</v>
      </c>
      <c r="D60" s="1262"/>
      <c r="E60" s="1263"/>
      <c r="F60" s="115">
        <v>589</v>
      </c>
      <c r="G60" s="115">
        <v>607</v>
      </c>
      <c r="H60" s="116">
        <v>632</v>
      </c>
    </row>
    <row r="61" spans="2:8" ht="45.75" customHeight="1" x14ac:dyDescent="0.15">
      <c r="B61" s="114"/>
      <c r="C61" s="1261" t="s">
        <v>583</v>
      </c>
      <c r="D61" s="1262"/>
      <c r="E61" s="1263"/>
      <c r="F61" s="115">
        <v>197</v>
      </c>
      <c r="G61" s="115">
        <v>197</v>
      </c>
      <c r="H61" s="116">
        <v>196</v>
      </c>
    </row>
    <row r="62" spans="2:8" ht="45.75" customHeight="1" thickBot="1" x14ac:dyDescent="0.2">
      <c r="B62" s="117"/>
      <c r="C62" s="1264" t="s">
        <v>566</v>
      </c>
      <c r="D62" s="1265"/>
      <c r="E62" s="1266"/>
      <c r="F62" s="118">
        <v>116</v>
      </c>
      <c r="G62" s="118">
        <v>116</v>
      </c>
      <c r="H62" s="119">
        <v>102</v>
      </c>
    </row>
    <row r="63" spans="2:8" ht="52.5" customHeight="1" thickBot="1" x14ac:dyDescent="0.2">
      <c r="B63" s="120"/>
      <c r="C63" s="1267" t="s">
        <v>45</v>
      </c>
      <c r="D63" s="1267"/>
      <c r="E63" s="1268"/>
      <c r="F63" s="121">
        <v>8732</v>
      </c>
      <c r="G63" s="121">
        <v>8183</v>
      </c>
      <c r="H63" s="122">
        <v>10378</v>
      </c>
    </row>
    <row r="64" spans="2:8" ht="15" customHeight="1" x14ac:dyDescent="0.15"/>
    <row r="65" ht="0" hidden="1" customHeight="1" x14ac:dyDescent="0.15"/>
    <row r="66" ht="0" hidden="1" customHeight="1" x14ac:dyDescent="0.15"/>
  </sheetData>
  <sheetProtection algorithmName="SHA-512" hashValue="8s+B18/heHJCPY92QKJyjCbOFIUH6Xwi/oyVHrERlek5Au32X2fq93t+euI/pvukxuZz0N/MAZuYD/mc+Lfg2A==" saltValue="AWcmsb+J6K+fxqcmb9ib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588</v>
      </c>
      <c r="AO51" s="1293"/>
      <c r="AP51" s="1293"/>
      <c r="AQ51" s="1293"/>
      <c r="AR51" s="1293"/>
      <c r="AS51" s="1293"/>
      <c r="AT51" s="1293"/>
      <c r="AU51" s="1293"/>
      <c r="AV51" s="1293"/>
      <c r="AW51" s="1293"/>
      <c r="AX51" s="1293"/>
      <c r="AY51" s="1293"/>
      <c r="AZ51" s="1293"/>
      <c r="BA51" s="1293"/>
      <c r="BB51" s="1293" t="s">
        <v>589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56.3</v>
      </c>
      <c r="CO51" s="1276"/>
      <c r="CP51" s="1276"/>
      <c r="CQ51" s="1276"/>
      <c r="CR51" s="1276"/>
      <c r="CS51" s="1276"/>
      <c r="CT51" s="1276"/>
      <c r="CU51" s="1276"/>
      <c r="CV51" s="1276">
        <v>49.7</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64.400000000000006</v>
      </c>
      <c r="CO53" s="1276"/>
      <c r="CP53" s="1276"/>
      <c r="CQ53" s="1276"/>
      <c r="CR53" s="1276"/>
      <c r="CS53" s="1276"/>
      <c r="CT53" s="1276"/>
      <c r="CU53" s="1276"/>
      <c r="CV53" s="1276">
        <v>65</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591</v>
      </c>
      <c r="AO55" s="1290"/>
      <c r="AP55" s="1290"/>
      <c r="AQ55" s="1290"/>
      <c r="AR55" s="1290"/>
      <c r="AS55" s="1290"/>
      <c r="AT55" s="1290"/>
      <c r="AU55" s="1290"/>
      <c r="AV55" s="1290"/>
      <c r="AW55" s="1290"/>
      <c r="AX55" s="1290"/>
      <c r="AY55" s="1290"/>
      <c r="AZ55" s="1290"/>
      <c r="BA55" s="1290"/>
      <c r="BB55" s="1293" t="s">
        <v>589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24.1</v>
      </c>
      <c r="CO55" s="1276"/>
      <c r="CP55" s="1276"/>
      <c r="CQ55" s="1276"/>
      <c r="CR55" s="1276"/>
      <c r="CS55" s="1276"/>
      <c r="CT55" s="1276"/>
      <c r="CU55" s="1276"/>
      <c r="CV55" s="1276">
        <v>20.100000000000001</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590</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6">
        <v>55.3</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588</v>
      </c>
      <c r="AO73" s="1293"/>
      <c r="AP73" s="1293"/>
      <c r="AQ73" s="1293"/>
      <c r="AR73" s="1293"/>
      <c r="AS73" s="1293"/>
      <c r="AT73" s="1293"/>
      <c r="AU73" s="1293"/>
      <c r="AV73" s="1293"/>
      <c r="AW73" s="1293"/>
      <c r="AX73" s="1293"/>
      <c r="AY73" s="1293"/>
      <c r="AZ73" s="1293"/>
      <c r="BA73" s="1293"/>
      <c r="BB73" s="1293" t="s">
        <v>589</v>
      </c>
      <c r="BC73" s="1293"/>
      <c r="BD73" s="1293"/>
      <c r="BE73" s="1293"/>
      <c r="BF73" s="1293"/>
      <c r="BG73" s="1293"/>
      <c r="BH73" s="1293"/>
      <c r="BI73" s="1293"/>
      <c r="BJ73" s="1293"/>
      <c r="BK73" s="1293"/>
      <c r="BL73" s="1293"/>
      <c r="BM73" s="1293"/>
      <c r="BN73" s="1293"/>
      <c r="BO73" s="1293"/>
      <c r="BP73" s="1276">
        <v>69.599999999999994</v>
      </c>
      <c r="BQ73" s="1276"/>
      <c r="BR73" s="1276"/>
      <c r="BS73" s="1276"/>
      <c r="BT73" s="1276"/>
      <c r="BU73" s="1276"/>
      <c r="BV73" s="1276"/>
      <c r="BW73" s="1276"/>
      <c r="BX73" s="1276">
        <v>69.5</v>
      </c>
      <c r="BY73" s="1276"/>
      <c r="BZ73" s="1276"/>
      <c r="CA73" s="1276"/>
      <c r="CB73" s="1276"/>
      <c r="CC73" s="1276"/>
      <c r="CD73" s="1276"/>
      <c r="CE73" s="1276"/>
      <c r="CF73" s="1276">
        <v>60.1</v>
      </c>
      <c r="CG73" s="1276"/>
      <c r="CH73" s="1276"/>
      <c r="CI73" s="1276"/>
      <c r="CJ73" s="1276"/>
      <c r="CK73" s="1276"/>
      <c r="CL73" s="1276"/>
      <c r="CM73" s="1276"/>
      <c r="CN73" s="1276">
        <v>56.3</v>
      </c>
      <c r="CO73" s="1276"/>
      <c r="CP73" s="1276"/>
      <c r="CQ73" s="1276"/>
      <c r="CR73" s="1276"/>
      <c r="CS73" s="1276"/>
      <c r="CT73" s="1276"/>
      <c r="CU73" s="1276"/>
      <c r="CV73" s="1276">
        <v>49.7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593</v>
      </c>
      <c r="BC75" s="1293"/>
      <c r="BD75" s="1293"/>
      <c r="BE75" s="1293"/>
      <c r="BF75" s="1293"/>
      <c r="BG75" s="1293"/>
      <c r="BH75" s="1293"/>
      <c r="BI75" s="1293"/>
      <c r="BJ75" s="1293"/>
      <c r="BK75" s="1293"/>
      <c r="BL75" s="1293"/>
      <c r="BM75" s="1293"/>
      <c r="BN75" s="1293"/>
      <c r="BO75" s="1293"/>
      <c r="BP75" s="1276">
        <v>8</v>
      </c>
      <c r="BQ75" s="1276"/>
      <c r="BR75" s="1276"/>
      <c r="BS75" s="1276"/>
      <c r="BT75" s="1276"/>
      <c r="BU75" s="1276"/>
      <c r="BV75" s="1276"/>
      <c r="BW75" s="1276"/>
      <c r="BX75" s="1276">
        <v>7.2</v>
      </c>
      <c r="BY75" s="1276"/>
      <c r="BZ75" s="1276"/>
      <c r="CA75" s="1276"/>
      <c r="CB75" s="1276"/>
      <c r="CC75" s="1276"/>
      <c r="CD75" s="1276"/>
      <c r="CE75" s="1276"/>
      <c r="CF75" s="1276">
        <v>6.3</v>
      </c>
      <c r="CG75" s="1276"/>
      <c r="CH75" s="1276"/>
      <c r="CI75" s="1276"/>
      <c r="CJ75" s="1276"/>
      <c r="CK75" s="1276"/>
      <c r="CL75" s="1276"/>
      <c r="CM75" s="1276"/>
      <c r="CN75" s="1276">
        <v>6.3</v>
      </c>
      <c r="CO75" s="1276"/>
      <c r="CP75" s="1276"/>
      <c r="CQ75" s="1276"/>
      <c r="CR75" s="1276"/>
      <c r="CS75" s="1276"/>
      <c r="CT75" s="1276"/>
      <c r="CU75" s="1276"/>
      <c r="CV75" s="1276">
        <v>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591</v>
      </c>
      <c r="AO77" s="1290"/>
      <c r="AP77" s="1290"/>
      <c r="AQ77" s="1290"/>
      <c r="AR77" s="1290"/>
      <c r="AS77" s="1290"/>
      <c r="AT77" s="1290"/>
      <c r="AU77" s="1290"/>
      <c r="AV77" s="1290"/>
      <c r="AW77" s="1290"/>
      <c r="AX77" s="1290"/>
      <c r="AY77" s="1290"/>
      <c r="AZ77" s="1290"/>
      <c r="BA77" s="1290"/>
      <c r="BB77" s="1293" t="s">
        <v>589</v>
      </c>
      <c r="BC77" s="1293"/>
      <c r="BD77" s="1293"/>
      <c r="BE77" s="1293"/>
      <c r="BF77" s="1293"/>
      <c r="BG77" s="1293"/>
      <c r="BH77" s="1293"/>
      <c r="BI77" s="1293"/>
      <c r="BJ77" s="1293"/>
      <c r="BK77" s="1293"/>
      <c r="BL77" s="1293"/>
      <c r="BM77" s="1293"/>
      <c r="BN77" s="1293"/>
      <c r="BO77" s="1293"/>
      <c r="BP77" s="1276">
        <v>32.6</v>
      </c>
      <c r="BQ77" s="1276"/>
      <c r="BR77" s="1276"/>
      <c r="BS77" s="1276"/>
      <c r="BT77" s="1276"/>
      <c r="BU77" s="1276"/>
      <c r="BV77" s="1276"/>
      <c r="BW77" s="1276"/>
      <c r="BX77" s="1276">
        <v>30.5</v>
      </c>
      <c r="BY77" s="1276"/>
      <c r="BZ77" s="1276"/>
      <c r="CA77" s="1276"/>
      <c r="CB77" s="1276"/>
      <c r="CC77" s="1276"/>
      <c r="CD77" s="1276"/>
      <c r="CE77" s="1276"/>
      <c r="CF77" s="1276">
        <v>21.2</v>
      </c>
      <c r="CG77" s="1276"/>
      <c r="CH77" s="1276"/>
      <c r="CI77" s="1276"/>
      <c r="CJ77" s="1276"/>
      <c r="CK77" s="1276"/>
      <c r="CL77" s="1276"/>
      <c r="CM77" s="1276"/>
      <c r="CN77" s="1276">
        <v>24.1</v>
      </c>
      <c r="CO77" s="1276"/>
      <c r="CP77" s="1276"/>
      <c r="CQ77" s="1276"/>
      <c r="CR77" s="1276"/>
      <c r="CS77" s="1276"/>
      <c r="CT77" s="1276"/>
      <c r="CU77" s="1276"/>
      <c r="CV77" s="1276">
        <v>20.100000000000001</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593</v>
      </c>
      <c r="BC79" s="1293"/>
      <c r="BD79" s="1293"/>
      <c r="BE79" s="1293"/>
      <c r="BF79" s="1293"/>
      <c r="BG79" s="1293"/>
      <c r="BH79" s="1293"/>
      <c r="BI79" s="1293"/>
      <c r="BJ79" s="1293"/>
      <c r="BK79" s="1293"/>
      <c r="BL79" s="1293"/>
      <c r="BM79" s="1293"/>
      <c r="BN79" s="1293"/>
      <c r="BO79" s="1293"/>
      <c r="BP79" s="1276">
        <v>5.9</v>
      </c>
      <c r="BQ79" s="1276"/>
      <c r="BR79" s="1276"/>
      <c r="BS79" s="1276"/>
      <c r="BT79" s="1276"/>
      <c r="BU79" s="1276"/>
      <c r="BV79" s="1276"/>
      <c r="BW79" s="1276"/>
      <c r="BX79" s="1276">
        <v>5.2</v>
      </c>
      <c r="BY79" s="1276"/>
      <c r="BZ79" s="1276"/>
      <c r="CA79" s="1276"/>
      <c r="CB79" s="1276"/>
      <c r="CC79" s="1276"/>
      <c r="CD79" s="1276"/>
      <c r="CE79" s="1276"/>
      <c r="CF79" s="1276">
        <v>4.0999999999999996</v>
      </c>
      <c r="CG79" s="1276"/>
      <c r="CH79" s="1276"/>
      <c r="CI79" s="1276"/>
      <c r="CJ79" s="1276"/>
      <c r="CK79" s="1276"/>
      <c r="CL79" s="1276"/>
      <c r="CM79" s="1276"/>
      <c r="CN79" s="1276">
        <v>6</v>
      </c>
      <c r="CO79" s="1276"/>
      <c r="CP79" s="1276"/>
      <c r="CQ79" s="1276"/>
      <c r="CR79" s="1276"/>
      <c r="CS79" s="1276"/>
      <c r="CT79" s="1276"/>
      <c r="CU79" s="1276"/>
      <c r="CV79" s="1276">
        <v>5.8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zhnfhQ9JIiQ7Esh3cB8Vj0JAecVoHMCUx0i1tmAQyHWffxaEh2z0HpFiFdStEwu7poK3OT7dd/RcfIAtmHCJg==" saltValue="GqdWt+LCmRXRZOmTuAHS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L4mxeefEaIg5IShddN6kezmY1hs915Nuh9dUk/E4WjAxrfLmHJFkByU0kYvYD6/0vU5mUdOU4ZvmVh+4WcKkw==" saltValue="paMBscfcU/vijV3QhcChn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qBLXKEjJNO9BMYQX1PQyU5uJIgF6TxJA4OG1Vy31/Pfv5l9zveQN1e0zETqxMz8gq8uAOr/jjO3v3DrzcVm5w==" saltValue="SL1nabK3Hj5CsZoL328It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26672</v>
      </c>
      <c r="E3" s="141"/>
      <c r="F3" s="142">
        <v>43141</v>
      </c>
      <c r="G3" s="143"/>
      <c r="H3" s="144"/>
    </row>
    <row r="4" spans="1:8" x14ac:dyDescent="0.15">
      <c r="A4" s="145"/>
      <c r="B4" s="146"/>
      <c r="C4" s="147"/>
      <c r="D4" s="148">
        <v>16025</v>
      </c>
      <c r="E4" s="149"/>
      <c r="F4" s="150">
        <v>21887</v>
      </c>
      <c r="G4" s="151"/>
      <c r="H4" s="152"/>
    </row>
    <row r="5" spans="1:8" x14ac:dyDescent="0.15">
      <c r="A5" s="133" t="s">
        <v>535</v>
      </c>
      <c r="B5" s="138"/>
      <c r="C5" s="139"/>
      <c r="D5" s="140">
        <v>33202</v>
      </c>
      <c r="E5" s="141"/>
      <c r="F5" s="142">
        <v>45117</v>
      </c>
      <c r="G5" s="143"/>
      <c r="H5" s="144"/>
    </row>
    <row r="6" spans="1:8" x14ac:dyDescent="0.15">
      <c r="A6" s="145"/>
      <c r="B6" s="146"/>
      <c r="C6" s="147"/>
      <c r="D6" s="148">
        <v>18313</v>
      </c>
      <c r="E6" s="149"/>
      <c r="F6" s="150">
        <v>25589</v>
      </c>
      <c r="G6" s="151"/>
      <c r="H6" s="152"/>
    </row>
    <row r="7" spans="1:8" x14ac:dyDescent="0.15">
      <c r="A7" s="133" t="s">
        <v>536</v>
      </c>
      <c r="B7" s="138"/>
      <c r="C7" s="139"/>
      <c r="D7" s="140">
        <v>34218</v>
      </c>
      <c r="E7" s="141"/>
      <c r="F7" s="142">
        <v>43532</v>
      </c>
      <c r="G7" s="143"/>
      <c r="H7" s="144"/>
    </row>
    <row r="8" spans="1:8" x14ac:dyDescent="0.15">
      <c r="A8" s="145"/>
      <c r="B8" s="146"/>
      <c r="C8" s="147"/>
      <c r="D8" s="148">
        <v>16335</v>
      </c>
      <c r="E8" s="149"/>
      <c r="F8" s="150">
        <v>25435</v>
      </c>
      <c r="G8" s="151"/>
      <c r="H8" s="152"/>
    </row>
    <row r="9" spans="1:8" x14ac:dyDescent="0.15">
      <c r="A9" s="133" t="s">
        <v>537</v>
      </c>
      <c r="B9" s="138"/>
      <c r="C9" s="139"/>
      <c r="D9" s="140">
        <v>33551</v>
      </c>
      <c r="E9" s="141"/>
      <c r="F9" s="142">
        <v>52619</v>
      </c>
      <c r="G9" s="143"/>
      <c r="H9" s="144"/>
    </row>
    <row r="10" spans="1:8" x14ac:dyDescent="0.15">
      <c r="A10" s="145"/>
      <c r="B10" s="146"/>
      <c r="C10" s="147"/>
      <c r="D10" s="148">
        <v>20809</v>
      </c>
      <c r="E10" s="149"/>
      <c r="F10" s="150">
        <v>31149</v>
      </c>
      <c r="G10" s="151"/>
      <c r="H10" s="152"/>
    </row>
    <row r="11" spans="1:8" x14ac:dyDescent="0.15">
      <c r="A11" s="133" t="s">
        <v>538</v>
      </c>
      <c r="B11" s="138"/>
      <c r="C11" s="139"/>
      <c r="D11" s="140">
        <v>34466</v>
      </c>
      <c r="E11" s="141"/>
      <c r="F11" s="142">
        <v>51875</v>
      </c>
      <c r="G11" s="143"/>
      <c r="H11" s="144"/>
    </row>
    <row r="12" spans="1:8" x14ac:dyDescent="0.15">
      <c r="A12" s="145"/>
      <c r="B12" s="146"/>
      <c r="C12" s="153"/>
      <c r="D12" s="148">
        <v>24974</v>
      </c>
      <c r="E12" s="149"/>
      <c r="F12" s="150">
        <v>29372</v>
      </c>
      <c r="G12" s="151"/>
      <c r="H12" s="152"/>
    </row>
    <row r="13" spans="1:8" x14ac:dyDescent="0.15">
      <c r="A13" s="133"/>
      <c r="B13" s="138"/>
      <c r="C13" s="154"/>
      <c r="D13" s="155">
        <v>32422</v>
      </c>
      <c r="E13" s="156"/>
      <c r="F13" s="157">
        <v>47257</v>
      </c>
      <c r="G13" s="158"/>
      <c r="H13" s="144"/>
    </row>
    <row r="14" spans="1:8" x14ac:dyDescent="0.15">
      <c r="A14" s="145"/>
      <c r="B14" s="146"/>
      <c r="C14" s="147"/>
      <c r="D14" s="148">
        <v>19291</v>
      </c>
      <c r="E14" s="149"/>
      <c r="F14" s="150">
        <v>26686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5.07</v>
      </c>
      <c r="C19" s="159">
        <f>ROUND(VALUE(SUBSTITUTE(実質収支比率等に係る経年分析!G$48,"▲","-")),2)</f>
        <v>5.49</v>
      </c>
      <c r="D19" s="159">
        <f>ROUND(VALUE(SUBSTITUTE(実質収支比率等に係る経年分析!H$48,"▲","-")),2)</f>
        <v>4.13</v>
      </c>
      <c r="E19" s="159">
        <f>ROUND(VALUE(SUBSTITUTE(実質収支比率等に係る経年分析!I$48,"▲","-")),2)</f>
        <v>5.89</v>
      </c>
      <c r="F19" s="159">
        <f>ROUND(VALUE(SUBSTITUTE(実質収支比率等に係る経年分析!J$48,"▲","-")),2)</f>
        <v>8.2899999999999991</v>
      </c>
    </row>
    <row r="20" spans="1:11" x14ac:dyDescent="0.15">
      <c r="A20" s="159" t="s">
        <v>49</v>
      </c>
      <c r="B20" s="159">
        <f>ROUND(VALUE(SUBSTITUTE(実質収支比率等に係る経年分析!F$47,"▲","-")),2)</f>
        <v>10.56</v>
      </c>
      <c r="C20" s="159">
        <f>ROUND(VALUE(SUBSTITUTE(実質収支比率等に係る経年分析!G$47,"▲","-")),2)</f>
        <v>9.2799999999999994</v>
      </c>
      <c r="D20" s="159">
        <f>ROUND(VALUE(SUBSTITUTE(実質収支比率等に係る経年分析!H$47,"▲","-")),2)</f>
        <v>10.51</v>
      </c>
      <c r="E20" s="159">
        <f>ROUND(VALUE(SUBSTITUTE(実質収支比率等に係る経年分析!I$47,"▲","-")),2)</f>
        <v>10.49</v>
      </c>
      <c r="F20" s="159">
        <f>ROUND(VALUE(SUBSTITUTE(実質収支比率等に係る経年分析!J$47,"▲","-")),2)</f>
        <v>13.21</v>
      </c>
    </row>
    <row r="21" spans="1:11" x14ac:dyDescent="0.15">
      <c r="A21" s="159" t="s">
        <v>50</v>
      </c>
      <c r="B21" s="159">
        <f>IF(ISNUMBER(VALUE(SUBSTITUTE(実質収支比率等に係る経年分析!F$49,"▲","-"))),ROUND(VALUE(SUBSTITUTE(実質収支比率等に係る経年分析!F$49,"▲","-")),2),NA())</f>
        <v>-3.15</v>
      </c>
      <c r="C21" s="159">
        <f>IF(ISNUMBER(VALUE(SUBSTITUTE(実質収支比率等に係る経年分析!G$49,"▲","-"))),ROUND(VALUE(SUBSTITUTE(実質収支比率等に係る経年分析!G$49,"▲","-")),2),NA())</f>
        <v>-3.67</v>
      </c>
      <c r="D21" s="159">
        <f>IF(ISNUMBER(VALUE(SUBSTITUTE(実質収支比率等に係る経年分析!H$49,"▲","-"))),ROUND(VALUE(SUBSTITUTE(実質収支比率等に係る経年分析!H$49,"▲","-")),2),NA())</f>
        <v>-2.92</v>
      </c>
      <c r="E21" s="159">
        <f>IF(ISNUMBER(VALUE(SUBSTITUTE(実質収支比率等に係る経年分析!I$49,"▲","-"))),ROUND(VALUE(SUBSTITUTE(実質収支比率等に係る経年分析!I$49,"▲","-")),2),NA())</f>
        <v>-0.4</v>
      </c>
      <c r="F21" s="159">
        <f>IF(ISNUMBER(VALUE(SUBSTITUTE(実質収支比率等に係る経年分析!J$49,"▲","-"))),ROUND(VALUE(SUBSTITUTE(実質収支比率等に係る経年分析!J$49,"▲","-")),2),NA())</f>
        <v>2.58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8.2799999999999994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6579</v>
      </c>
      <c r="E42" s="161"/>
      <c r="F42" s="161"/>
      <c r="G42" s="161">
        <f>'実質公債費比率（分子）の構造'!L$52</f>
        <v>6738</v>
      </c>
      <c r="H42" s="161"/>
      <c r="I42" s="161"/>
      <c r="J42" s="161">
        <f>'実質公債費比率（分子）の構造'!M$52</f>
        <v>6178</v>
      </c>
      <c r="K42" s="161"/>
      <c r="L42" s="161"/>
      <c r="M42" s="161">
        <f>'実質公債費比率（分子）の構造'!N$52</f>
        <v>5987</v>
      </c>
      <c r="N42" s="161"/>
      <c r="O42" s="161"/>
      <c r="P42" s="161">
        <f>'実質公債費比率（分子）の構造'!O$52</f>
        <v>5752</v>
      </c>
    </row>
    <row r="43" spans="1:16" x14ac:dyDescent="0.15">
      <c r="A43" s="161" t="s">
        <v>58</v>
      </c>
      <c r="B43" s="161">
        <f>'実質公債費比率（分子）の構造'!K$51</f>
        <v>6</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253</v>
      </c>
      <c r="C44" s="161"/>
      <c r="D44" s="161"/>
      <c r="E44" s="161">
        <f>'実質公債費比率（分子）の構造'!L$50</f>
        <v>224</v>
      </c>
      <c r="F44" s="161"/>
      <c r="G44" s="161"/>
      <c r="H44" s="161">
        <f>'実質公債費比率（分子）の構造'!M$50</f>
        <v>224</v>
      </c>
      <c r="I44" s="161"/>
      <c r="J44" s="161"/>
      <c r="K44" s="161">
        <f>'実質公債費比率（分子）の構造'!N$50</f>
        <v>240</v>
      </c>
      <c r="L44" s="161"/>
      <c r="M44" s="161"/>
      <c r="N44" s="161">
        <f>'実質公債費比率（分子）の構造'!O$50</f>
        <v>213</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2362</v>
      </c>
      <c r="C46" s="161"/>
      <c r="D46" s="161"/>
      <c r="E46" s="161">
        <f>'実質公債費比率（分子）の構造'!L$48</f>
        <v>2315</v>
      </c>
      <c r="F46" s="161"/>
      <c r="G46" s="161"/>
      <c r="H46" s="161">
        <f>'実質公債費比率（分子）の構造'!M$48</f>
        <v>2109</v>
      </c>
      <c r="I46" s="161"/>
      <c r="J46" s="161"/>
      <c r="K46" s="161">
        <f>'実質公債費比率（分子）の構造'!N$48</f>
        <v>1992</v>
      </c>
      <c r="L46" s="161"/>
      <c r="M46" s="161"/>
      <c r="N46" s="161">
        <f>'実質公債費比率（分子）の構造'!O$48</f>
        <v>1865</v>
      </c>
      <c r="O46" s="161"/>
      <c r="P46" s="161"/>
    </row>
    <row r="47" spans="1:16" x14ac:dyDescent="0.15">
      <c r="A47" s="161" t="s">
        <v>62</v>
      </c>
      <c r="B47" s="161">
        <f>'実質公債費比率（分子）の構造'!K$47</f>
        <v>20</v>
      </c>
      <c r="C47" s="161"/>
      <c r="D47" s="161"/>
      <c r="E47" s="161">
        <f>'実質公債費比率（分子）の構造'!L$47</f>
        <v>30</v>
      </c>
      <c r="F47" s="161"/>
      <c r="G47" s="161"/>
      <c r="H47" s="161">
        <f>'実質公債費比率（分子）の構造'!M$47</f>
        <v>30</v>
      </c>
      <c r="I47" s="161"/>
      <c r="J47" s="161"/>
      <c r="K47" s="161">
        <f>'実質公債費比率（分子）の構造'!N$47</f>
        <v>30</v>
      </c>
      <c r="L47" s="161"/>
      <c r="M47" s="161"/>
      <c r="N47" s="161">
        <f>'実質公債費比率（分子）の構造'!O$47</f>
        <v>30</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6756</v>
      </c>
      <c r="C49" s="161"/>
      <c r="D49" s="161"/>
      <c r="E49" s="161">
        <f>'実質公債費比率（分子）の構造'!L$45</f>
        <v>7330</v>
      </c>
      <c r="F49" s="161"/>
      <c r="G49" s="161"/>
      <c r="H49" s="161">
        <f>'実質公債費比率（分子）の構造'!M$45</f>
        <v>6663</v>
      </c>
      <c r="I49" s="161"/>
      <c r="J49" s="161"/>
      <c r="K49" s="161">
        <f>'実質公債費比率（分子）の構造'!N$45</f>
        <v>6550</v>
      </c>
      <c r="L49" s="161"/>
      <c r="M49" s="161"/>
      <c r="N49" s="161">
        <f>'実質公債費比率（分子）の構造'!O$45</f>
        <v>6524</v>
      </c>
      <c r="O49" s="161"/>
      <c r="P49" s="161"/>
    </row>
    <row r="50" spans="1:16" x14ac:dyDescent="0.15">
      <c r="A50" s="161" t="s">
        <v>65</v>
      </c>
      <c r="B50" s="161" t="e">
        <f>NA()</f>
        <v>#N/A</v>
      </c>
      <c r="C50" s="161">
        <f>IF(ISNUMBER('実質公債費比率（分子）の構造'!K$53),'実質公債費比率（分子）の構造'!K$53,NA())</f>
        <v>2818</v>
      </c>
      <c r="D50" s="161" t="e">
        <f>NA()</f>
        <v>#N/A</v>
      </c>
      <c r="E50" s="161" t="e">
        <f>NA()</f>
        <v>#N/A</v>
      </c>
      <c r="F50" s="161">
        <f>IF(ISNUMBER('実質公債費比率（分子）の構造'!L$53),'実質公債費比率（分子）の構造'!L$53,NA())</f>
        <v>3162</v>
      </c>
      <c r="G50" s="161" t="e">
        <f>NA()</f>
        <v>#N/A</v>
      </c>
      <c r="H50" s="161" t="e">
        <f>NA()</f>
        <v>#N/A</v>
      </c>
      <c r="I50" s="161">
        <f>IF(ISNUMBER('実質公債費比率（分子）の構造'!M$53),'実質公債費比率（分子）の構造'!M$53,NA())</f>
        <v>2849</v>
      </c>
      <c r="J50" s="161" t="e">
        <f>NA()</f>
        <v>#N/A</v>
      </c>
      <c r="K50" s="161" t="e">
        <f>NA()</f>
        <v>#N/A</v>
      </c>
      <c r="L50" s="161">
        <f>IF(ISNUMBER('実質公債費比率（分子）の構造'!N$53),'実質公債費比率（分子）の構造'!N$53,NA())</f>
        <v>2825</v>
      </c>
      <c r="M50" s="161" t="e">
        <f>NA()</f>
        <v>#N/A</v>
      </c>
      <c r="N50" s="161" t="e">
        <f>NA()</f>
        <v>#N/A</v>
      </c>
      <c r="O50" s="161">
        <f>IF(ISNUMBER('実質公債費比率（分子）の構造'!O$53),'実質公債費比率（分子）の構造'!O$53,NA())</f>
        <v>2880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46446</v>
      </c>
      <c r="E56" s="160"/>
      <c r="F56" s="160"/>
      <c r="G56" s="160">
        <f>'将来負担比率（分子）の構造'!J$52</f>
        <v>43290</v>
      </c>
      <c r="H56" s="160"/>
      <c r="I56" s="160"/>
      <c r="J56" s="160">
        <f>'将来負担比率（分子）の構造'!K$52</f>
        <v>41418</v>
      </c>
      <c r="K56" s="160"/>
      <c r="L56" s="160"/>
      <c r="M56" s="160">
        <f>'将来負担比率（分子）の構造'!L$52</f>
        <v>39419</v>
      </c>
      <c r="N56" s="160"/>
      <c r="O56" s="160"/>
      <c r="P56" s="160">
        <f>'将来負担比率（分子）の構造'!M$52</f>
        <v>38850</v>
      </c>
    </row>
    <row r="57" spans="1:16" x14ac:dyDescent="0.15">
      <c r="A57" s="160" t="s">
        <v>36</v>
      </c>
      <c r="B57" s="160"/>
      <c r="C57" s="160"/>
      <c r="D57" s="160">
        <f>'将来負担比率（分子）の構造'!I$51</f>
        <v>11795</v>
      </c>
      <c r="E57" s="160"/>
      <c r="F57" s="160"/>
      <c r="G57" s="160">
        <f>'将来負担比率（分子）の構造'!J$51</f>
        <v>11430</v>
      </c>
      <c r="H57" s="160"/>
      <c r="I57" s="160"/>
      <c r="J57" s="160">
        <f>'将来負担比率（分子）の構造'!K$51</f>
        <v>13112</v>
      </c>
      <c r="K57" s="160"/>
      <c r="L57" s="160"/>
      <c r="M57" s="160">
        <f>'将来負担比率（分子）の構造'!L$51</f>
        <v>12719</v>
      </c>
      <c r="N57" s="160"/>
      <c r="O57" s="160"/>
      <c r="P57" s="160">
        <f>'将来負担比率（分子）の構造'!M$51</f>
        <v>9544</v>
      </c>
    </row>
    <row r="58" spans="1:16" x14ac:dyDescent="0.15">
      <c r="A58" s="160" t="s">
        <v>35</v>
      </c>
      <c r="B58" s="160"/>
      <c r="C58" s="160"/>
      <c r="D58" s="160">
        <f>'将来負担比率（分子）の構造'!I$50</f>
        <v>9222</v>
      </c>
      <c r="E58" s="160"/>
      <c r="F58" s="160"/>
      <c r="G58" s="160">
        <f>'将来負担比率（分子）の構造'!J$50</f>
        <v>8323</v>
      </c>
      <c r="H58" s="160"/>
      <c r="I58" s="160"/>
      <c r="J58" s="160">
        <f>'将来負担比率（分子）の構造'!K$50</f>
        <v>9458</v>
      </c>
      <c r="K58" s="160"/>
      <c r="L58" s="160"/>
      <c r="M58" s="160">
        <f>'将来負担比率（分子）の構造'!L$50</f>
        <v>8398</v>
      </c>
      <c r="N58" s="160"/>
      <c r="O58" s="160"/>
      <c r="P58" s="160">
        <f>'将来負担比率（分子）の構造'!M$50</f>
        <v>10752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v>
      </c>
      <c r="C61" s="160"/>
      <c r="D61" s="160"/>
      <c r="E61" s="160">
        <f>'将来負担比率（分子）の構造'!J$46</f>
        <v>8</v>
      </c>
      <c r="F61" s="160"/>
      <c r="G61" s="160"/>
      <c r="H61" s="160">
        <f>'将来負担比率（分子）の構造'!K$46</f>
        <v>8</v>
      </c>
      <c r="I61" s="160"/>
      <c r="J61" s="160"/>
      <c r="K61" s="160">
        <f>'将来負担比率（分子）の構造'!L$46</f>
        <v>8</v>
      </c>
      <c r="L61" s="160"/>
      <c r="M61" s="160"/>
      <c r="N61" s="160">
        <f>'将来負担比率（分子）の構造'!M$46</f>
        <v>53</v>
      </c>
      <c r="O61" s="160"/>
      <c r="P61" s="160"/>
    </row>
    <row r="62" spans="1:16" x14ac:dyDescent="0.15">
      <c r="A62" s="160" t="s">
        <v>29</v>
      </c>
      <c r="B62" s="160">
        <f>'将来負担比率（分子）の構造'!I$45</f>
        <v>18755</v>
      </c>
      <c r="C62" s="160"/>
      <c r="D62" s="160"/>
      <c r="E62" s="160">
        <f>'将来負担比率（分子）の構造'!J$45</f>
        <v>17268</v>
      </c>
      <c r="F62" s="160"/>
      <c r="G62" s="160"/>
      <c r="H62" s="160">
        <f>'将来負担比率（分子）の構造'!K$45</f>
        <v>16967</v>
      </c>
      <c r="I62" s="160"/>
      <c r="J62" s="160"/>
      <c r="K62" s="160">
        <f>'将来負担比率（分子）の構造'!L$45</f>
        <v>14983</v>
      </c>
      <c r="L62" s="160"/>
      <c r="M62" s="160"/>
      <c r="N62" s="160">
        <f>'将来負担比率（分子）の構造'!M$45</f>
        <v>14453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24740</v>
      </c>
      <c r="C64" s="160"/>
      <c r="D64" s="160"/>
      <c r="E64" s="160">
        <f>'将来負担比率（分子）の構造'!J$43</f>
        <v>23714</v>
      </c>
      <c r="F64" s="160"/>
      <c r="G64" s="160"/>
      <c r="H64" s="160">
        <f>'将来負担比率（分子）の構造'!K$43</f>
        <v>22874</v>
      </c>
      <c r="I64" s="160"/>
      <c r="J64" s="160"/>
      <c r="K64" s="160">
        <f>'将来負担比率（分子）の構造'!L$43</f>
        <v>21324</v>
      </c>
      <c r="L64" s="160"/>
      <c r="M64" s="160"/>
      <c r="N64" s="160">
        <f>'将来負担比率（分子）の構造'!M$43</f>
        <v>19332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56449</v>
      </c>
      <c r="C66" s="160"/>
      <c r="D66" s="160"/>
      <c r="E66" s="160">
        <f>'将来負担比率（分子）の構造'!J$41</f>
        <v>53940</v>
      </c>
      <c r="F66" s="160"/>
      <c r="G66" s="160"/>
      <c r="H66" s="160">
        <f>'将来負担比率（分子）の構造'!K$41</f>
        <v>52074</v>
      </c>
      <c r="I66" s="160"/>
      <c r="J66" s="160"/>
      <c r="K66" s="160">
        <f>'将来負担比率（分子）の構造'!L$41</f>
        <v>50462</v>
      </c>
      <c r="L66" s="160"/>
      <c r="M66" s="160"/>
      <c r="N66" s="160">
        <f>'将来負担比率（分子）の構造'!M$41</f>
        <v>49084</v>
      </c>
      <c r="O66" s="160"/>
      <c r="P66" s="160"/>
    </row>
    <row r="67" spans="1:16" x14ac:dyDescent="0.15">
      <c r="A67" s="160" t="s">
        <v>69</v>
      </c>
      <c r="B67" s="160" t="e">
        <f>NA()</f>
        <v>#N/A</v>
      </c>
      <c r="C67" s="160">
        <f>IF(ISNUMBER('将来負担比率（分子）の構造'!I$53), IF('将来負担比率（分子）の構造'!I$53 &lt; 0, 0, '将来負担比率（分子）の構造'!I$53), NA())</f>
        <v>32489</v>
      </c>
      <c r="D67" s="160" t="e">
        <f>NA()</f>
        <v>#N/A</v>
      </c>
      <c r="E67" s="160" t="e">
        <f>NA()</f>
        <v>#N/A</v>
      </c>
      <c r="F67" s="160">
        <f>IF(ISNUMBER('将来負担比率（分子）の構造'!J$53), IF('将来負担比率（分子）の構造'!J$53 &lt; 0, 0, '将来負担比率（分子）の構造'!J$53), NA())</f>
        <v>31885</v>
      </c>
      <c r="G67" s="160" t="e">
        <f>NA()</f>
        <v>#N/A</v>
      </c>
      <c r="H67" s="160" t="e">
        <f>NA()</f>
        <v>#N/A</v>
      </c>
      <c r="I67" s="160">
        <f>IF(ISNUMBER('将来負担比率（分子）の構造'!K$53), IF('将来負担比率（分子）の構造'!K$53 &lt; 0, 0, '将来負担比率（分子）の構造'!K$53), NA())</f>
        <v>27936</v>
      </c>
      <c r="J67" s="160" t="e">
        <f>NA()</f>
        <v>#N/A</v>
      </c>
      <c r="K67" s="160" t="e">
        <f>NA()</f>
        <v>#N/A</v>
      </c>
      <c r="L67" s="160">
        <f>IF(ISNUMBER('将来負担比率（分子）の構造'!L$53), IF('将来負担比率（分子）の構造'!L$53 &lt; 0, 0, '将来負担比率（分子）の構造'!L$53), NA())</f>
        <v>26241</v>
      </c>
      <c r="M67" s="160" t="e">
        <f>NA()</f>
        <v>#N/A</v>
      </c>
      <c r="N67" s="160" t="e">
        <f>NA()</f>
        <v>#N/A</v>
      </c>
      <c r="O67" s="160">
        <f>IF(ISNUMBER('将来負担比率（分子）の構造'!M$53), IF('将来負担比率（分子）の構造'!M$53 &lt; 0, 0, '将来負担比率（分子）の構造'!M$53), NA())</f>
        <v>23775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5333</v>
      </c>
      <c r="C72" s="164">
        <f>基金残高に係る経年分析!G55</f>
        <v>5330</v>
      </c>
      <c r="D72" s="164">
        <f>基金残高に係る経年分析!H55</f>
        <v>6853</v>
      </c>
    </row>
    <row r="73" spans="1:16" x14ac:dyDescent="0.15">
      <c r="A73" s="163" t="s">
        <v>72</v>
      </c>
      <c r="B73" s="164">
        <f>基金残高に係る経年分析!F56</f>
        <v>508</v>
      </c>
      <c r="C73" s="164">
        <f>基金残高に係る経年分析!G56</f>
        <v>208</v>
      </c>
      <c r="D73" s="164">
        <f>基金残高に係る経年分析!H56</f>
        <v>8</v>
      </c>
    </row>
    <row r="74" spans="1:16" x14ac:dyDescent="0.15">
      <c r="A74" s="163" t="s">
        <v>73</v>
      </c>
      <c r="B74" s="164">
        <f>基金残高に係る経年分析!F57</f>
        <v>2891</v>
      </c>
      <c r="C74" s="164">
        <f>基金残高に係る経年分析!G57</f>
        <v>2645</v>
      </c>
      <c r="D74" s="164">
        <f>基金残高に係る経年分析!H57</f>
        <v>3518</v>
      </c>
    </row>
  </sheetData>
  <sheetProtection algorithmName="SHA-512" hashValue="O/dOsLG3UIM4gZpVigo9uhe9WB3R02De6Awue9n6PdZHsoQUpvrC5yA7oUO2b0hrQ3Jci/5ISdD6msuzzlsO8Q==" saltValue="wyOnRcrQ2bzUb9liKbYP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49472200</v>
      </c>
      <c r="S5" s="707"/>
      <c r="T5" s="707"/>
      <c r="U5" s="707"/>
      <c r="V5" s="707"/>
      <c r="W5" s="707"/>
      <c r="X5" s="707"/>
      <c r="Y5" s="753"/>
      <c r="Z5" s="771">
        <v>53.1</v>
      </c>
      <c r="AA5" s="771"/>
      <c r="AB5" s="771"/>
      <c r="AC5" s="771"/>
      <c r="AD5" s="772">
        <v>46464359</v>
      </c>
      <c r="AE5" s="772"/>
      <c r="AF5" s="772"/>
      <c r="AG5" s="772"/>
      <c r="AH5" s="772"/>
      <c r="AI5" s="772"/>
      <c r="AJ5" s="772"/>
      <c r="AK5" s="772"/>
      <c r="AL5" s="754">
        <v>85.5</v>
      </c>
      <c r="AM5" s="723"/>
      <c r="AN5" s="723"/>
      <c r="AO5" s="755"/>
      <c r="AP5" s="740" t="s">
        <v>219</v>
      </c>
      <c r="AQ5" s="741"/>
      <c r="AR5" s="741"/>
      <c r="AS5" s="741"/>
      <c r="AT5" s="741"/>
      <c r="AU5" s="741"/>
      <c r="AV5" s="741"/>
      <c r="AW5" s="741"/>
      <c r="AX5" s="741"/>
      <c r="AY5" s="741"/>
      <c r="AZ5" s="741"/>
      <c r="BA5" s="741"/>
      <c r="BB5" s="741"/>
      <c r="BC5" s="741"/>
      <c r="BD5" s="741"/>
      <c r="BE5" s="741"/>
      <c r="BF5" s="742"/>
      <c r="BG5" s="641">
        <v>46453873</v>
      </c>
      <c r="BH5" s="644"/>
      <c r="BI5" s="644"/>
      <c r="BJ5" s="644"/>
      <c r="BK5" s="644"/>
      <c r="BL5" s="644"/>
      <c r="BM5" s="644"/>
      <c r="BN5" s="645"/>
      <c r="BO5" s="703">
        <v>93.9</v>
      </c>
      <c r="BP5" s="703"/>
      <c r="BQ5" s="703"/>
      <c r="BR5" s="703"/>
      <c r="BS5" s="704">
        <v>713977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1078813</v>
      </c>
      <c r="S6" s="644"/>
      <c r="T6" s="644"/>
      <c r="U6" s="644"/>
      <c r="V6" s="644"/>
      <c r="W6" s="644"/>
      <c r="X6" s="644"/>
      <c r="Y6" s="645"/>
      <c r="Z6" s="703">
        <v>1.2</v>
      </c>
      <c r="AA6" s="703"/>
      <c r="AB6" s="703"/>
      <c r="AC6" s="703"/>
      <c r="AD6" s="704">
        <v>1078813</v>
      </c>
      <c r="AE6" s="704"/>
      <c r="AF6" s="704"/>
      <c r="AG6" s="704"/>
      <c r="AH6" s="704"/>
      <c r="AI6" s="704"/>
      <c r="AJ6" s="704"/>
      <c r="AK6" s="704"/>
      <c r="AL6" s="646">
        <v>2</v>
      </c>
      <c r="AM6" s="647"/>
      <c r="AN6" s="647"/>
      <c r="AO6" s="705"/>
      <c r="AP6" s="638" t="s">
        <v>224</v>
      </c>
      <c r="AQ6" s="639"/>
      <c r="AR6" s="639"/>
      <c r="AS6" s="639"/>
      <c r="AT6" s="639"/>
      <c r="AU6" s="639"/>
      <c r="AV6" s="639"/>
      <c r="AW6" s="639"/>
      <c r="AX6" s="639"/>
      <c r="AY6" s="639"/>
      <c r="AZ6" s="639"/>
      <c r="BA6" s="639"/>
      <c r="BB6" s="639"/>
      <c r="BC6" s="639"/>
      <c r="BD6" s="639"/>
      <c r="BE6" s="639"/>
      <c r="BF6" s="640"/>
      <c r="BG6" s="641">
        <v>46453873</v>
      </c>
      <c r="BH6" s="644"/>
      <c r="BI6" s="644"/>
      <c r="BJ6" s="644"/>
      <c r="BK6" s="644"/>
      <c r="BL6" s="644"/>
      <c r="BM6" s="644"/>
      <c r="BN6" s="645"/>
      <c r="BO6" s="703">
        <v>93.9</v>
      </c>
      <c r="BP6" s="703"/>
      <c r="BQ6" s="703"/>
      <c r="BR6" s="703"/>
      <c r="BS6" s="704">
        <v>713977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563404</v>
      </c>
      <c r="CS6" s="644"/>
      <c r="CT6" s="644"/>
      <c r="CU6" s="644"/>
      <c r="CV6" s="644"/>
      <c r="CW6" s="644"/>
      <c r="CX6" s="644"/>
      <c r="CY6" s="645"/>
      <c r="CZ6" s="754">
        <v>0.6</v>
      </c>
      <c r="DA6" s="723"/>
      <c r="DB6" s="723"/>
      <c r="DC6" s="757"/>
      <c r="DD6" s="649" t="s">
        <v>226</v>
      </c>
      <c r="DE6" s="644"/>
      <c r="DF6" s="644"/>
      <c r="DG6" s="644"/>
      <c r="DH6" s="644"/>
      <c r="DI6" s="644"/>
      <c r="DJ6" s="644"/>
      <c r="DK6" s="644"/>
      <c r="DL6" s="644"/>
      <c r="DM6" s="644"/>
      <c r="DN6" s="644"/>
      <c r="DO6" s="644"/>
      <c r="DP6" s="645"/>
      <c r="DQ6" s="649">
        <v>563334</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55401</v>
      </c>
      <c r="S7" s="644"/>
      <c r="T7" s="644"/>
      <c r="U7" s="644"/>
      <c r="V7" s="644"/>
      <c r="W7" s="644"/>
      <c r="X7" s="644"/>
      <c r="Y7" s="645"/>
      <c r="Z7" s="703">
        <v>0.1</v>
      </c>
      <c r="AA7" s="703"/>
      <c r="AB7" s="703"/>
      <c r="AC7" s="703"/>
      <c r="AD7" s="704">
        <v>55401</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20886912</v>
      </c>
      <c r="BH7" s="644"/>
      <c r="BI7" s="644"/>
      <c r="BJ7" s="644"/>
      <c r="BK7" s="644"/>
      <c r="BL7" s="644"/>
      <c r="BM7" s="644"/>
      <c r="BN7" s="645"/>
      <c r="BO7" s="703">
        <v>42.2</v>
      </c>
      <c r="BP7" s="703"/>
      <c r="BQ7" s="703"/>
      <c r="BR7" s="703"/>
      <c r="BS7" s="704">
        <v>713977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12398194</v>
      </c>
      <c r="CS7" s="644"/>
      <c r="CT7" s="644"/>
      <c r="CU7" s="644"/>
      <c r="CV7" s="644"/>
      <c r="CW7" s="644"/>
      <c r="CX7" s="644"/>
      <c r="CY7" s="645"/>
      <c r="CZ7" s="703">
        <v>14</v>
      </c>
      <c r="DA7" s="703"/>
      <c r="DB7" s="703"/>
      <c r="DC7" s="703"/>
      <c r="DD7" s="649">
        <v>3609817</v>
      </c>
      <c r="DE7" s="644"/>
      <c r="DF7" s="644"/>
      <c r="DG7" s="644"/>
      <c r="DH7" s="644"/>
      <c r="DI7" s="644"/>
      <c r="DJ7" s="644"/>
      <c r="DK7" s="644"/>
      <c r="DL7" s="644"/>
      <c r="DM7" s="644"/>
      <c r="DN7" s="644"/>
      <c r="DO7" s="644"/>
      <c r="DP7" s="645"/>
      <c r="DQ7" s="649">
        <v>8269647</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212795</v>
      </c>
      <c r="S8" s="644"/>
      <c r="T8" s="644"/>
      <c r="U8" s="644"/>
      <c r="V8" s="644"/>
      <c r="W8" s="644"/>
      <c r="X8" s="644"/>
      <c r="Y8" s="645"/>
      <c r="Z8" s="703">
        <v>0.2</v>
      </c>
      <c r="AA8" s="703"/>
      <c r="AB8" s="703"/>
      <c r="AC8" s="703"/>
      <c r="AD8" s="704">
        <v>212795</v>
      </c>
      <c r="AE8" s="704"/>
      <c r="AF8" s="704"/>
      <c r="AG8" s="704"/>
      <c r="AH8" s="704"/>
      <c r="AI8" s="704"/>
      <c r="AJ8" s="704"/>
      <c r="AK8" s="704"/>
      <c r="AL8" s="646">
        <v>0.4</v>
      </c>
      <c r="AM8" s="647"/>
      <c r="AN8" s="647"/>
      <c r="AO8" s="705"/>
      <c r="AP8" s="638" t="s">
        <v>231</v>
      </c>
      <c r="AQ8" s="639"/>
      <c r="AR8" s="639"/>
      <c r="AS8" s="639"/>
      <c r="AT8" s="639"/>
      <c r="AU8" s="639"/>
      <c r="AV8" s="639"/>
      <c r="AW8" s="639"/>
      <c r="AX8" s="639"/>
      <c r="AY8" s="639"/>
      <c r="AZ8" s="639"/>
      <c r="BA8" s="639"/>
      <c r="BB8" s="639"/>
      <c r="BC8" s="639"/>
      <c r="BD8" s="639"/>
      <c r="BE8" s="639"/>
      <c r="BF8" s="640"/>
      <c r="BG8" s="641">
        <v>442522</v>
      </c>
      <c r="BH8" s="644"/>
      <c r="BI8" s="644"/>
      <c r="BJ8" s="644"/>
      <c r="BK8" s="644"/>
      <c r="BL8" s="644"/>
      <c r="BM8" s="644"/>
      <c r="BN8" s="645"/>
      <c r="BO8" s="703">
        <v>0.9</v>
      </c>
      <c r="BP8" s="703"/>
      <c r="BQ8" s="703"/>
      <c r="BR8" s="703"/>
      <c r="BS8" s="649" t="s">
        <v>123</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37402815</v>
      </c>
      <c r="CS8" s="644"/>
      <c r="CT8" s="644"/>
      <c r="CU8" s="644"/>
      <c r="CV8" s="644"/>
      <c r="CW8" s="644"/>
      <c r="CX8" s="644"/>
      <c r="CY8" s="645"/>
      <c r="CZ8" s="703">
        <v>42.2</v>
      </c>
      <c r="DA8" s="703"/>
      <c r="DB8" s="703"/>
      <c r="DC8" s="703"/>
      <c r="DD8" s="649">
        <v>869256</v>
      </c>
      <c r="DE8" s="644"/>
      <c r="DF8" s="644"/>
      <c r="DG8" s="644"/>
      <c r="DH8" s="644"/>
      <c r="DI8" s="644"/>
      <c r="DJ8" s="644"/>
      <c r="DK8" s="644"/>
      <c r="DL8" s="644"/>
      <c r="DM8" s="644"/>
      <c r="DN8" s="644"/>
      <c r="DO8" s="644"/>
      <c r="DP8" s="645"/>
      <c r="DQ8" s="649">
        <v>16872905</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248394</v>
      </c>
      <c r="S9" s="644"/>
      <c r="T9" s="644"/>
      <c r="U9" s="644"/>
      <c r="V9" s="644"/>
      <c r="W9" s="644"/>
      <c r="X9" s="644"/>
      <c r="Y9" s="645"/>
      <c r="Z9" s="703">
        <v>0.3</v>
      </c>
      <c r="AA9" s="703"/>
      <c r="AB9" s="703"/>
      <c r="AC9" s="703"/>
      <c r="AD9" s="704">
        <v>248394</v>
      </c>
      <c r="AE9" s="704"/>
      <c r="AF9" s="704"/>
      <c r="AG9" s="704"/>
      <c r="AH9" s="704"/>
      <c r="AI9" s="704"/>
      <c r="AJ9" s="704"/>
      <c r="AK9" s="704"/>
      <c r="AL9" s="646">
        <v>0.5</v>
      </c>
      <c r="AM9" s="647"/>
      <c r="AN9" s="647"/>
      <c r="AO9" s="705"/>
      <c r="AP9" s="638" t="s">
        <v>234</v>
      </c>
      <c r="AQ9" s="639"/>
      <c r="AR9" s="639"/>
      <c r="AS9" s="639"/>
      <c r="AT9" s="639"/>
      <c r="AU9" s="639"/>
      <c r="AV9" s="639"/>
      <c r="AW9" s="639"/>
      <c r="AX9" s="639"/>
      <c r="AY9" s="639"/>
      <c r="AZ9" s="639"/>
      <c r="BA9" s="639"/>
      <c r="BB9" s="639"/>
      <c r="BC9" s="639"/>
      <c r="BD9" s="639"/>
      <c r="BE9" s="639"/>
      <c r="BF9" s="640"/>
      <c r="BG9" s="641">
        <v>15507628</v>
      </c>
      <c r="BH9" s="644"/>
      <c r="BI9" s="644"/>
      <c r="BJ9" s="644"/>
      <c r="BK9" s="644"/>
      <c r="BL9" s="644"/>
      <c r="BM9" s="644"/>
      <c r="BN9" s="645"/>
      <c r="BO9" s="703">
        <v>31.3</v>
      </c>
      <c r="BP9" s="703"/>
      <c r="BQ9" s="703"/>
      <c r="BR9" s="703"/>
      <c r="BS9" s="649" t="s">
        <v>123</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7034296</v>
      </c>
      <c r="CS9" s="644"/>
      <c r="CT9" s="644"/>
      <c r="CU9" s="644"/>
      <c r="CV9" s="644"/>
      <c r="CW9" s="644"/>
      <c r="CX9" s="644"/>
      <c r="CY9" s="645"/>
      <c r="CZ9" s="703">
        <v>7.9</v>
      </c>
      <c r="DA9" s="703"/>
      <c r="DB9" s="703"/>
      <c r="DC9" s="703"/>
      <c r="DD9" s="649">
        <v>175561</v>
      </c>
      <c r="DE9" s="644"/>
      <c r="DF9" s="644"/>
      <c r="DG9" s="644"/>
      <c r="DH9" s="644"/>
      <c r="DI9" s="644"/>
      <c r="DJ9" s="644"/>
      <c r="DK9" s="644"/>
      <c r="DL9" s="644"/>
      <c r="DM9" s="644"/>
      <c r="DN9" s="644"/>
      <c r="DO9" s="644"/>
      <c r="DP9" s="645"/>
      <c r="DQ9" s="649">
        <v>5970445</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131</v>
      </c>
      <c r="AE10" s="704"/>
      <c r="AF10" s="704"/>
      <c r="AG10" s="704"/>
      <c r="AH10" s="704"/>
      <c r="AI10" s="704"/>
      <c r="AJ10" s="704"/>
      <c r="AK10" s="704"/>
      <c r="AL10" s="646" t="s">
        <v>131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839967</v>
      </c>
      <c r="BH10" s="644"/>
      <c r="BI10" s="644"/>
      <c r="BJ10" s="644"/>
      <c r="BK10" s="644"/>
      <c r="BL10" s="644"/>
      <c r="BM10" s="644"/>
      <c r="BN10" s="645"/>
      <c r="BO10" s="703">
        <v>1.7</v>
      </c>
      <c r="BP10" s="703"/>
      <c r="BQ10" s="703"/>
      <c r="BR10" s="703"/>
      <c r="BS10" s="649" t="s">
        <v>123</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85528</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68683</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123</v>
      </c>
      <c r="AE11" s="704"/>
      <c r="AF11" s="704"/>
      <c r="AG11" s="704"/>
      <c r="AH11" s="704"/>
      <c r="AI11" s="704"/>
      <c r="AJ11" s="704"/>
      <c r="AK11" s="704"/>
      <c r="AL11" s="646" t="s">
        <v>131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4096795</v>
      </c>
      <c r="BH11" s="644"/>
      <c r="BI11" s="644"/>
      <c r="BJ11" s="644"/>
      <c r="BK11" s="644"/>
      <c r="BL11" s="644"/>
      <c r="BM11" s="644"/>
      <c r="BN11" s="645"/>
      <c r="BO11" s="703">
        <v>8.3000000000000007</v>
      </c>
      <c r="BP11" s="703"/>
      <c r="BQ11" s="703"/>
      <c r="BR11" s="703"/>
      <c r="BS11" s="649">
        <v>713977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1091841</v>
      </c>
      <c r="CS11" s="644"/>
      <c r="CT11" s="644"/>
      <c r="CU11" s="644"/>
      <c r="CV11" s="644"/>
      <c r="CW11" s="644"/>
      <c r="CX11" s="644"/>
      <c r="CY11" s="645"/>
      <c r="CZ11" s="703">
        <v>1.2</v>
      </c>
      <c r="DA11" s="703"/>
      <c r="DB11" s="703"/>
      <c r="DC11" s="703"/>
      <c r="DD11" s="649">
        <v>207416</v>
      </c>
      <c r="DE11" s="644"/>
      <c r="DF11" s="644"/>
      <c r="DG11" s="644"/>
      <c r="DH11" s="644"/>
      <c r="DI11" s="644"/>
      <c r="DJ11" s="644"/>
      <c r="DK11" s="644"/>
      <c r="DL11" s="644"/>
      <c r="DM11" s="644"/>
      <c r="DN11" s="644"/>
      <c r="DO11" s="644"/>
      <c r="DP11" s="645"/>
      <c r="DQ11" s="649">
        <v>838235</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4695675</v>
      </c>
      <c r="S12" s="644"/>
      <c r="T12" s="644"/>
      <c r="U12" s="644"/>
      <c r="V12" s="644"/>
      <c r="W12" s="644"/>
      <c r="X12" s="644"/>
      <c r="Y12" s="645"/>
      <c r="Z12" s="703">
        <v>5</v>
      </c>
      <c r="AA12" s="703"/>
      <c r="AB12" s="703"/>
      <c r="AC12" s="703"/>
      <c r="AD12" s="704">
        <v>4695675</v>
      </c>
      <c r="AE12" s="704"/>
      <c r="AF12" s="704"/>
      <c r="AG12" s="704"/>
      <c r="AH12" s="704"/>
      <c r="AI12" s="704"/>
      <c r="AJ12" s="704"/>
      <c r="AK12" s="704"/>
      <c r="AL12" s="646">
        <v>8.6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22707238</v>
      </c>
      <c r="BH12" s="644"/>
      <c r="BI12" s="644"/>
      <c r="BJ12" s="644"/>
      <c r="BK12" s="644"/>
      <c r="BL12" s="644"/>
      <c r="BM12" s="644"/>
      <c r="BN12" s="645"/>
      <c r="BO12" s="703">
        <v>45.9</v>
      </c>
      <c r="BP12" s="703"/>
      <c r="BQ12" s="703"/>
      <c r="BR12" s="703"/>
      <c r="BS12" s="649" t="s">
        <v>131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2507309</v>
      </c>
      <c r="CS12" s="644"/>
      <c r="CT12" s="644"/>
      <c r="CU12" s="644"/>
      <c r="CV12" s="644"/>
      <c r="CW12" s="644"/>
      <c r="CX12" s="644"/>
      <c r="CY12" s="645"/>
      <c r="CZ12" s="703">
        <v>2.8</v>
      </c>
      <c r="DA12" s="703"/>
      <c r="DB12" s="703"/>
      <c r="DC12" s="703"/>
      <c r="DD12" s="649">
        <v>1465</v>
      </c>
      <c r="DE12" s="644"/>
      <c r="DF12" s="644"/>
      <c r="DG12" s="644"/>
      <c r="DH12" s="644"/>
      <c r="DI12" s="644"/>
      <c r="DJ12" s="644"/>
      <c r="DK12" s="644"/>
      <c r="DL12" s="644"/>
      <c r="DM12" s="644"/>
      <c r="DN12" s="644"/>
      <c r="DO12" s="644"/>
      <c r="DP12" s="645"/>
      <c r="DQ12" s="649">
        <v>763832</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672208</v>
      </c>
      <c r="S13" s="644"/>
      <c r="T13" s="644"/>
      <c r="U13" s="644"/>
      <c r="V13" s="644"/>
      <c r="W13" s="644"/>
      <c r="X13" s="644"/>
      <c r="Y13" s="645"/>
      <c r="Z13" s="703">
        <v>0.7</v>
      </c>
      <c r="AA13" s="703"/>
      <c r="AB13" s="703"/>
      <c r="AC13" s="703"/>
      <c r="AD13" s="704">
        <v>672208</v>
      </c>
      <c r="AE13" s="704"/>
      <c r="AF13" s="704"/>
      <c r="AG13" s="704"/>
      <c r="AH13" s="704"/>
      <c r="AI13" s="704"/>
      <c r="AJ13" s="704"/>
      <c r="AK13" s="704"/>
      <c r="AL13" s="646">
        <v>1.2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22650015</v>
      </c>
      <c r="BH13" s="644"/>
      <c r="BI13" s="644"/>
      <c r="BJ13" s="644"/>
      <c r="BK13" s="644"/>
      <c r="BL13" s="644"/>
      <c r="BM13" s="644"/>
      <c r="BN13" s="645"/>
      <c r="BO13" s="703">
        <v>45.8</v>
      </c>
      <c r="BP13" s="703"/>
      <c r="BQ13" s="703"/>
      <c r="BR13" s="703"/>
      <c r="BS13" s="649" t="s">
        <v>131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8171746</v>
      </c>
      <c r="CS13" s="644"/>
      <c r="CT13" s="644"/>
      <c r="CU13" s="644"/>
      <c r="CV13" s="644"/>
      <c r="CW13" s="644"/>
      <c r="CX13" s="644"/>
      <c r="CY13" s="645"/>
      <c r="CZ13" s="703">
        <v>9.1999999999999993</v>
      </c>
      <c r="DA13" s="703"/>
      <c r="DB13" s="703"/>
      <c r="DC13" s="703"/>
      <c r="DD13" s="649">
        <v>3506465</v>
      </c>
      <c r="DE13" s="644"/>
      <c r="DF13" s="644"/>
      <c r="DG13" s="644"/>
      <c r="DH13" s="644"/>
      <c r="DI13" s="644"/>
      <c r="DJ13" s="644"/>
      <c r="DK13" s="644"/>
      <c r="DL13" s="644"/>
      <c r="DM13" s="644"/>
      <c r="DN13" s="644"/>
      <c r="DO13" s="644"/>
      <c r="DP13" s="645"/>
      <c r="DQ13" s="649">
        <v>5898251</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131</v>
      </c>
      <c r="AA14" s="703"/>
      <c r="AB14" s="703"/>
      <c r="AC14" s="703"/>
      <c r="AD14" s="704" t="s">
        <v>123</v>
      </c>
      <c r="AE14" s="704"/>
      <c r="AF14" s="704"/>
      <c r="AG14" s="704"/>
      <c r="AH14" s="704"/>
      <c r="AI14" s="704"/>
      <c r="AJ14" s="704"/>
      <c r="AK14" s="704"/>
      <c r="AL14" s="646" t="s">
        <v>123</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590702</v>
      </c>
      <c r="BH14" s="644"/>
      <c r="BI14" s="644"/>
      <c r="BJ14" s="644"/>
      <c r="BK14" s="644"/>
      <c r="BL14" s="644"/>
      <c r="BM14" s="644"/>
      <c r="BN14" s="645"/>
      <c r="BO14" s="703">
        <v>1.2</v>
      </c>
      <c r="BP14" s="703"/>
      <c r="BQ14" s="703"/>
      <c r="BR14" s="703"/>
      <c r="BS14" s="649" t="s">
        <v>123</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3667098</v>
      </c>
      <c r="CS14" s="644"/>
      <c r="CT14" s="644"/>
      <c r="CU14" s="644"/>
      <c r="CV14" s="644"/>
      <c r="CW14" s="644"/>
      <c r="CX14" s="644"/>
      <c r="CY14" s="645"/>
      <c r="CZ14" s="703">
        <v>4.0999999999999996</v>
      </c>
      <c r="DA14" s="703"/>
      <c r="DB14" s="703"/>
      <c r="DC14" s="703"/>
      <c r="DD14" s="649">
        <v>390030</v>
      </c>
      <c r="DE14" s="644"/>
      <c r="DF14" s="644"/>
      <c r="DG14" s="644"/>
      <c r="DH14" s="644"/>
      <c r="DI14" s="644"/>
      <c r="DJ14" s="644"/>
      <c r="DK14" s="644"/>
      <c r="DL14" s="644"/>
      <c r="DM14" s="644"/>
      <c r="DN14" s="644"/>
      <c r="DO14" s="644"/>
      <c r="DP14" s="645"/>
      <c r="DQ14" s="649">
        <v>3308550</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303357</v>
      </c>
      <c r="S15" s="644"/>
      <c r="T15" s="644"/>
      <c r="U15" s="644"/>
      <c r="V15" s="644"/>
      <c r="W15" s="644"/>
      <c r="X15" s="644"/>
      <c r="Y15" s="645"/>
      <c r="Z15" s="703">
        <v>0.3</v>
      </c>
      <c r="AA15" s="703"/>
      <c r="AB15" s="703"/>
      <c r="AC15" s="703"/>
      <c r="AD15" s="704">
        <v>303357</v>
      </c>
      <c r="AE15" s="704"/>
      <c r="AF15" s="704"/>
      <c r="AG15" s="704"/>
      <c r="AH15" s="704"/>
      <c r="AI15" s="704"/>
      <c r="AJ15" s="704"/>
      <c r="AK15" s="704"/>
      <c r="AL15" s="646">
        <v>0.6</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2269021</v>
      </c>
      <c r="BH15" s="644"/>
      <c r="BI15" s="644"/>
      <c r="BJ15" s="644"/>
      <c r="BK15" s="644"/>
      <c r="BL15" s="644"/>
      <c r="BM15" s="644"/>
      <c r="BN15" s="645"/>
      <c r="BO15" s="703">
        <v>4.5999999999999996</v>
      </c>
      <c r="BP15" s="703"/>
      <c r="BQ15" s="703"/>
      <c r="BR15" s="703"/>
      <c r="BS15" s="649" t="s">
        <v>123</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8826740</v>
      </c>
      <c r="CS15" s="644"/>
      <c r="CT15" s="644"/>
      <c r="CU15" s="644"/>
      <c r="CV15" s="644"/>
      <c r="CW15" s="644"/>
      <c r="CX15" s="644"/>
      <c r="CY15" s="645"/>
      <c r="CZ15" s="703">
        <v>10</v>
      </c>
      <c r="DA15" s="703"/>
      <c r="DB15" s="703"/>
      <c r="DC15" s="703"/>
      <c r="DD15" s="649">
        <v>811562</v>
      </c>
      <c r="DE15" s="644"/>
      <c r="DF15" s="644"/>
      <c r="DG15" s="644"/>
      <c r="DH15" s="644"/>
      <c r="DI15" s="644"/>
      <c r="DJ15" s="644"/>
      <c r="DK15" s="644"/>
      <c r="DL15" s="644"/>
      <c r="DM15" s="644"/>
      <c r="DN15" s="644"/>
      <c r="DO15" s="644"/>
      <c r="DP15" s="645"/>
      <c r="DQ15" s="649">
        <v>6656710</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226</v>
      </c>
      <c r="AA16" s="703"/>
      <c r="AB16" s="703"/>
      <c r="AC16" s="703"/>
      <c r="AD16" s="704" t="s">
        <v>131</v>
      </c>
      <c r="AE16" s="704"/>
      <c r="AF16" s="704"/>
      <c r="AG16" s="704"/>
      <c r="AH16" s="704"/>
      <c r="AI16" s="704"/>
      <c r="AJ16" s="704"/>
      <c r="AK16" s="704"/>
      <c r="AL16" s="646" t="s">
        <v>123</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125479</v>
      </c>
      <c r="CS16" s="644"/>
      <c r="CT16" s="644"/>
      <c r="CU16" s="644"/>
      <c r="CV16" s="644"/>
      <c r="CW16" s="644"/>
      <c r="CX16" s="644"/>
      <c r="CY16" s="645"/>
      <c r="CZ16" s="703">
        <v>0.1</v>
      </c>
      <c r="DA16" s="703"/>
      <c r="DB16" s="703"/>
      <c r="DC16" s="703"/>
      <c r="DD16" s="649" t="s">
        <v>123</v>
      </c>
      <c r="DE16" s="644"/>
      <c r="DF16" s="644"/>
      <c r="DG16" s="644"/>
      <c r="DH16" s="644"/>
      <c r="DI16" s="644"/>
      <c r="DJ16" s="644"/>
      <c r="DK16" s="644"/>
      <c r="DL16" s="644"/>
      <c r="DM16" s="644"/>
      <c r="DN16" s="644"/>
      <c r="DO16" s="644"/>
      <c r="DP16" s="645"/>
      <c r="DQ16" s="649">
        <v>125479</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203030</v>
      </c>
      <c r="S17" s="644"/>
      <c r="T17" s="644"/>
      <c r="U17" s="644"/>
      <c r="V17" s="644"/>
      <c r="W17" s="644"/>
      <c r="X17" s="644"/>
      <c r="Y17" s="645"/>
      <c r="Z17" s="703">
        <v>0.2</v>
      </c>
      <c r="AA17" s="703"/>
      <c r="AB17" s="703"/>
      <c r="AC17" s="703"/>
      <c r="AD17" s="704">
        <v>203030</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6735046</v>
      </c>
      <c r="CS17" s="644"/>
      <c r="CT17" s="644"/>
      <c r="CU17" s="644"/>
      <c r="CV17" s="644"/>
      <c r="CW17" s="644"/>
      <c r="CX17" s="644"/>
      <c r="CY17" s="645"/>
      <c r="CZ17" s="703">
        <v>7.6</v>
      </c>
      <c r="DA17" s="703"/>
      <c r="DB17" s="703"/>
      <c r="DC17" s="703"/>
      <c r="DD17" s="649" t="s">
        <v>123</v>
      </c>
      <c r="DE17" s="644"/>
      <c r="DF17" s="644"/>
      <c r="DG17" s="644"/>
      <c r="DH17" s="644"/>
      <c r="DI17" s="644"/>
      <c r="DJ17" s="644"/>
      <c r="DK17" s="644"/>
      <c r="DL17" s="644"/>
      <c r="DM17" s="644"/>
      <c r="DN17" s="644"/>
      <c r="DO17" s="644"/>
      <c r="DP17" s="645"/>
      <c r="DQ17" s="649">
        <v>6685882</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39978</v>
      </c>
      <c r="S18" s="644"/>
      <c r="T18" s="644"/>
      <c r="U18" s="644"/>
      <c r="V18" s="644"/>
      <c r="W18" s="644"/>
      <c r="X18" s="644"/>
      <c r="Y18" s="645"/>
      <c r="Z18" s="703">
        <v>0</v>
      </c>
      <c r="AA18" s="703"/>
      <c r="AB18" s="703"/>
      <c r="AC18" s="703"/>
      <c r="AD18" s="704" t="s">
        <v>131</v>
      </c>
      <c r="AE18" s="704"/>
      <c r="AF18" s="704"/>
      <c r="AG18" s="704"/>
      <c r="AH18" s="704"/>
      <c r="AI18" s="704"/>
      <c r="AJ18" s="704"/>
      <c r="AK18" s="704"/>
      <c r="AL18" s="646" t="s">
        <v>131</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226</v>
      </c>
      <c r="BP18" s="703"/>
      <c r="BQ18" s="703"/>
      <c r="BR18" s="703"/>
      <c r="BS18" s="649" t="s">
        <v>131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131</v>
      </c>
      <c r="CS18" s="644"/>
      <c r="CT18" s="644"/>
      <c r="CU18" s="644"/>
      <c r="CV18" s="644"/>
      <c r="CW18" s="644"/>
      <c r="CX18" s="644"/>
      <c r="CY18" s="645"/>
      <c r="CZ18" s="703" t="s">
        <v>226</v>
      </c>
      <c r="DA18" s="703"/>
      <c r="DB18" s="703"/>
      <c r="DC18" s="703"/>
      <c r="DD18" s="649" t="s">
        <v>131</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t="s">
        <v>123</v>
      </c>
      <c r="S19" s="644"/>
      <c r="T19" s="644"/>
      <c r="U19" s="644"/>
      <c r="V19" s="644"/>
      <c r="W19" s="644"/>
      <c r="X19" s="644"/>
      <c r="Y19" s="645"/>
      <c r="Z19" s="703" t="s">
        <v>123</v>
      </c>
      <c r="AA19" s="703"/>
      <c r="AB19" s="703"/>
      <c r="AC19" s="703"/>
      <c r="AD19" s="704" t="s">
        <v>131</v>
      </c>
      <c r="AE19" s="704"/>
      <c r="AF19" s="704"/>
      <c r="AG19" s="704"/>
      <c r="AH19" s="704"/>
      <c r="AI19" s="704"/>
      <c r="AJ19" s="704"/>
      <c r="AK19" s="704"/>
      <c r="AL19" s="646" t="s">
        <v>226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3018327</v>
      </c>
      <c r="BH19" s="644"/>
      <c r="BI19" s="644"/>
      <c r="BJ19" s="644"/>
      <c r="BK19" s="644"/>
      <c r="BL19" s="644"/>
      <c r="BM19" s="644"/>
      <c r="BN19" s="645"/>
      <c r="BO19" s="703">
        <v>6.1</v>
      </c>
      <c r="BP19" s="703"/>
      <c r="BQ19" s="703"/>
      <c r="BR19" s="703"/>
      <c r="BS19" s="649" t="s">
        <v>131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131</v>
      </c>
      <c r="DA19" s="703"/>
      <c r="DB19" s="703"/>
      <c r="DC19" s="703"/>
      <c r="DD19" s="649" t="s">
        <v>226</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39330</v>
      </c>
      <c r="S20" s="644"/>
      <c r="T20" s="644"/>
      <c r="U20" s="644"/>
      <c r="V20" s="644"/>
      <c r="W20" s="644"/>
      <c r="X20" s="644"/>
      <c r="Y20" s="645"/>
      <c r="Z20" s="703">
        <v>0</v>
      </c>
      <c r="AA20" s="703"/>
      <c r="AB20" s="703"/>
      <c r="AC20" s="703"/>
      <c r="AD20" s="704" t="s">
        <v>226</v>
      </c>
      <c r="AE20" s="704"/>
      <c r="AF20" s="704"/>
      <c r="AG20" s="704"/>
      <c r="AH20" s="704"/>
      <c r="AI20" s="704"/>
      <c r="AJ20" s="704"/>
      <c r="AK20" s="704"/>
      <c r="AL20" s="646" t="s">
        <v>131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3018327</v>
      </c>
      <c r="BH20" s="644"/>
      <c r="BI20" s="644"/>
      <c r="BJ20" s="644"/>
      <c r="BK20" s="644"/>
      <c r="BL20" s="644"/>
      <c r="BM20" s="644"/>
      <c r="BN20" s="645"/>
      <c r="BO20" s="703">
        <v>6.1</v>
      </c>
      <c r="BP20" s="703"/>
      <c r="BQ20" s="703"/>
      <c r="BR20" s="703"/>
      <c r="BS20" s="649" t="s">
        <v>131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88609496</v>
      </c>
      <c r="CS20" s="644"/>
      <c r="CT20" s="644"/>
      <c r="CU20" s="644"/>
      <c r="CV20" s="644"/>
      <c r="CW20" s="644"/>
      <c r="CX20" s="644"/>
      <c r="CY20" s="645"/>
      <c r="CZ20" s="703">
        <v>100</v>
      </c>
      <c r="DA20" s="703"/>
      <c r="DB20" s="703"/>
      <c r="DC20" s="703"/>
      <c r="DD20" s="649">
        <v>9571572</v>
      </c>
      <c r="DE20" s="644"/>
      <c r="DF20" s="644"/>
      <c r="DG20" s="644"/>
      <c r="DH20" s="644"/>
      <c r="DI20" s="644"/>
      <c r="DJ20" s="644"/>
      <c r="DK20" s="644"/>
      <c r="DL20" s="644"/>
      <c r="DM20" s="644"/>
      <c r="DN20" s="644"/>
      <c r="DO20" s="644"/>
      <c r="DP20" s="645"/>
      <c r="DQ20" s="649">
        <v>56021953</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648</v>
      </c>
      <c r="S21" s="644"/>
      <c r="T21" s="644"/>
      <c r="U21" s="644"/>
      <c r="V21" s="644"/>
      <c r="W21" s="644"/>
      <c r="X21" s="644"/>
      <c r="Y21" s="645"/>
      <c r="Z21" s="703">
        <v>0</v>
      </c>
      <c r="AA21" s="703"/>
      <c r="AB21" s="703"/>
      <c r="AC21" s="703"/>
      <c r="AD21" s="704" t="s">
        <v>123</v>
      </c>
      <c r="AE21" s="704"/>
      <c r="AF21" s="704"/>
      <c r="AG21" s="704"/>
      <c r="AH21" s="704"/>
      <c r="AI21" s="704"/>
      <c r="AJ21" s="704"/>
      <c r="AK21" s="704"/>
      <c r="AL21" s="646" t="s">
        <v>131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10486</v>
      </c>
      <c r="BH21" s="644"/>
      <c r="BI21" s="644"/>
      <c r="BJ21" s="644"/>
      <c r="BK21" s="644"/>
      <c r="BL21" s="644"/>
      <c r="BM21" s="644"/>
      <c r="BN21" s="645"/>
      <c r="BO21" s="703">
        <v>0</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56981851</v>
      </c>
      <c r="S22" s="644"/>
      <c r="T22" s="644"/>
      <c r="U22" s="644"/>
      <c r="V22" s="644"/>
      <c r="W22" s="644"/>
      <c r="X22" s="644"/>
      <c r="Y22" s="645"/>
      <c r="Z22" s="703">
        <v>61.2</v>
      </c>
      <c r="AA22" s="703"/>
      <c r="AB22" s="703"/>
      <c r="AC22" s="703"/>
      <c r="AD22" s="704">
        <v>53934032</v>
      </c>
      <c r="AE22" s="704"/>
      <c r="AF22" s="704"/>
      <c r="AG22" s="704"/>
      <c r="AH22" s="704"/>
      <c r="AI22" s="704"/>
      <c r="AJ22" s="704"/>
      <c r="AK22" s="704"/>
      <c r="AL22" s="646">
        <v>99.3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131</v>
      </c>
      <c r="BP22" s="703"/>
      <c r="BQ22" s="703"/>
      <c r="BR22" s="703"/>
      <c r="BS22" s="649" t="s">
        <v>226</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34485</v>
      </c>
      <c r="S23" s="644"/>
      <c r="T23" s="644"/>
      <c r="U23" s="644"/>
      <c r="V23" s="644"/>
      <c r="W23" s="644"/>
      <c r="X23" s="644"/>
      <c r="Y23" s="645"/>
      <c r="Z23" s="703">
        <v>0</v>
      </c>
      <c r="AA23" s="703"/>
      <c r="AB23" s="703"/>
      <c r="AC23" s="703"/>
      <c r="AD23" s="704">
        <v>34485</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3007841</v>
      </c>
      <c r="BH23" s="644"/>
      <c r="BI23" s="644"/>
      <c r="BJ23" s="644"/>
      <c r="BK23" s="644"/>
      <c r="BL23" s="644"/>
      <c r="BM23" s="644"/>
      <c r="BN23" s="645"/>
      <c r="BO23" s="703">
        <v>6.1</v>
      </c>
      <c r="BP23" s="703"/>
      <c r="BQ23" s="703"/>
      <c r="BR23" s="703"/>
      <c r="BS23" s="649" t="s">
        <v>123</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414528</v>
      </c>
      <c r="S24" s="644"/>
      <c r="T24" s="644"/>
      <c r="U24" s="644"/>
      <c r="V24" s="644"/>
      <c r="W24" s="644"/>
      <c r="X24" s="644"/>
      <c r="Y24" s="645"/>
      <c r="Z24" s="703">
        <v>0.4</v>
      </c>
      <c r="AA24" s="703"/>
      <c r="AB24" s="703"/>
      <c r="AC24" s="703"/>
      <c r="AD24" s="704" t="s">
        <v>131</v>
      </c>
      <c r="AE24" s="704"/>
      <c r="AF24" s="704"/>
      <c r="AG24" s="704"/>
      <c r="AH24" s="704"/>
      <c r="AI24" s="704"/>
      <c r="AJ24" s="704"/>
      <c r="AK24" s="704"/>
      <c r="AL24" s="646" t="s">
        <v>226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131</v>
      </c>
      <c r="BP24" s="703"/>
      <c r="BQ24" s="703"/>
      <c r="BR24" s="703"/>
      <c r="BS24" s="649" t="s">
        <v>123</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48569101</v>
      </c>
      <c r="CS24" s="707"/>
      <c r="CT24" s="707"/>
      <c r="CU24" s="707"/>
      <c r="CV24" s="707"/>
      <c r="CW24" s="707"/>
      <c r="CX24" s="707"/>
      <c r="CY24" s="753"/>
      <c r="CZ24" s="754">
        <v>54.8</v>
      </c>
      <c r="DA24" s="723"/>
      <c r="DB24" s="723"/>
      <c r="DC24" s="757"/>
      <c r="DD24" s="752">
        <v>30127216</v>
      </c>
      <c r="DE24" s="707"/>
      <c r="DF24" s="707"/>
      <c r="DG24" s="707"/>
      <c r="DH24" s="707"/>
      <c r="DI24" s="707"/>
      <c r="DJ24" s="707"/>
      <c r="DK24" s="753"/>
      <c r="DL24" s="752">
        <v>30105250</v>
      </c>
      <c r="DM24" s="707"/>
      <c r="DN24" s="707"/>
      <c r="DO24" s="707"/>
      <c r="DP24" s="707"/>
      <c r="DQ24" s="707"/>
      <c r="DR24" s="707"/>
      <c r="DS24" s="707"/>
      <c r="DT24" s="707"/>
      <c r="DU24" s="707"/>
      <c r="DV24" s="753"/>
      <c r="DW24" s="754">
        <v>55.4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1535340</v>
      </c>
      <c r="S25" s="644"/>
      <c r="T25" s="644"/>
      <c r="U25" s="644"/>
      <c r="V25" s="644"/>
      <c r="W25" s="644"/>
      <c r="X25" s="644"/>
      <c r="Y25" s="645"/>
      <c r="Z25" s="703">
        <v>1.6</v>
      </c>
      <c r="AA25" s="703"/>
      <c r="AB25" s="703"/>
      <c r="AC25" s="703"/>
      <c r="AD25" s="704">
        <v>287403</v>
      </c>
      <c r="AE25" s="704"/>
      <c r="AF25" s="704"/>
      <c r="AG25" s="704"/>
      <c r="AH25" s="704"/>
      <c r="AI25" s="704"/>
      <c r="AJ25" s="704"/>
      <c r="AK25" s="704"/>
      <c r="AL25" s="646">
        <v>0.5</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16959474</v>
      </c>
      <c r="CS25" s="642"/>
      <c r="CT25" s="642"/>
      <c r="CU25" s="642"/>
      <c r="CV25" s="642"/>
      <c r="CW25" s="642"/>
      <c r="CX25" s="642"/>
      <c r="CY25" s="643"/>
      <c r="CZ25" s="646">
        <v>19.100000000000001</v>
      </c>
      <c r="DA25" s="675"/>
      <c r="DB25" s="675"/>
      <c r="DC25" s="676"/>
      <c r="DD25" s="649">
        <v>15819886</v>
      </c>
      <c r="DE25" s="642"/>
      <c r="DF25" s="642"/>
      <c r="DG25" s="642"/>
      <c r="DH25" s="642"/>
      <c r="DI25" s="642"/>
      <c r="DJ25" s="642"/>
      <c r="DK25" s="643"/>
      <c r="DL25" s="649">
        <v>15809390</v>
      </c>
      <c r="DM25" s="642"/>
      <c r="DN25" s="642"/>
      <c r="DO25" s="642"/>
      <c r="DP25" s="642"/>
      <c r="DQ25" s="642"/>
      <c r="DR25" s="642"/>
      <c r="DS25" s="642"/>
      <c r="DT25" s="642"/>
      <c r="DU25" s="642"/>
      <c r="DV25" s="643"/>
      <c r="DW25" s="646">
        <v>29.1</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816803</v>
      </c>
      <c r="S26" s="644"/>
      <c r="T26" s="644"/>
      <c r="U26" s="644"/>
      <c r="V26" s="644"/>
      <c r="W26" s="644"/>
      <c r="X26" s="644"/>
      <c r="Y26" s="645"/>
      <c r="Z26" s="703">
        <v>0.9</v>
      </c>
      <c r="AA26" s="703"/>
      <c r="AB26" s="703"/>
      <c r="AC26" s="703"/>
      <c r="AD26" s="704" t="s">
        <v>131</v>
      </c>
      <c r="AE26" s="704"/>
      <c r="AF26" s="704"/>
      <c r="AG26" s="704"/>
      <c r="AH26" s="704"/>
      <c r="AI26" s="704"/>
      <c r="AJ26" s="704"/>
      <c r="AK26" s="704"/>
      <c r="AL26" s="646" t="s">
        <v>123</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11094072</v>
      </c>
      <c r="CS26" s="644"/>
      <c r="CT26" s="644"/>
      <c r="CU26" s="644"/>
      <c r="CV26" s="644"/>
      <c r="CW26" s="644"/>
      <c r="CX26" s="644"/>
      <c r="CY26" s="645"/>
      <c r="CZ26" s="646">
        <v>12.5</v>
      </c>
      <c r="DA26" s="675"/>
      <c r="DB26" s="675"/>
      <c r="DC26" s="676"/>
      <c r="DD26" s="649">
        <v>10107069</v>
      </c>
      <c r="DE26" s="644"/>
      <c r="DF26" s="644"/>
      <c r="DG26" s="644"/>
      <c r="DH26" s="644"/>
      <c r="DI26" s="644"/>
      <c r="DJ26" s="644"/>
      <c r="DK26" s="645"/>
      <c r="DL26" s="649" t="s">
        <v>226</v>
      </c>
      <c r="DM26" s="644"/>
      <c r="DN26" s="644"/>
      <c r="DO26" s="644"/>
      <c r="DP26" s="644"/>
      <c r="DQ26" s="644"/>
      <c r="DR26" s="644"/>
      <c r="DS26" s="644"/>
      <c r="DT26" s="644"/>
      <c r="DU26" s="644"/>
      <c r="DV26" s="645"/>
      <c r="DW26" s="646" t="s">
        <v>131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16368089</v>
      </c>
      <c r="S27" s="644"/>
      <c r="T27" s="644"/>
      <c r="U27" s="644"/>
      <c r="V27" s="644"/>
      <c r="W27" s="644"/>
      <c r="X27" s="644"/>
      <c r="Y27" s="645"/>
      <c r="Z27" s="703">
        <v>17.600000000000001</v>
      </c>
      <c r="AA27" s="703"/>
      <c r="AB27" s="703"/>
      <c r="AC27" s="703"/>
      <c r="AD27" s="704" t="s">
        <v>226</v>
      </c>
      <c r="AE27" s="704"/>
      <c r="AF27" s="704"/>
      <c r="AG27" s="704"/>
      <c r="AH27" s="704"/>
      <c r="AI27" s="704"/>
      <c r="AJ27" s="704"/>
      <c r="AK27" s="704"/>
      <c r="AL27" s="646" t="s">
        <v>131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49472200</v>
      </c>
      <c r="BH27" s="644"/>
      <c r="BI27" s="644"/>
      <c r="BJ27" s="644"/>
      <c r="BK27" s="644"/>
      <c r="BL27" s="644"/>
      <c r="BM27" s="644"/>
      <c r="BN27" s="645"/>
      <c r="BO27" s="703">
        <v>100</v>
      </c>
      <c r="BP27" s="703"/>
      <c r="BQ27" s="703"/>
      <c r="BR27" s="703"/>
      <c r="BS27" s="649">
        <v>713977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24874581</v>
      </c>
      <c r="CS27" s="642"/>
      <c r="CT27" s="642"/>
      <c r="CU27" s="642"/>
      <c r="CV27" s="642"/>
      <c r="CW27" s="642"/>
      <c r="CX27" s="642"/>
      <c r="CY27" s="643"/>
      <c r="CZ27" s="646">
        <v>28.1</v>
      </c>
      <c r="DA27" s="675"/>
      <c r="DB27" s="675"/>
      <c r="DC27" s="676"/>
      <c r="DD27" s="649">
        <v>7621448</v>
      </c>
      <c r="DE27" s="642"/>
      <c r="DF27" s="642"/>
      <c r="DG27" s="642"/>
      <c r="DH27" s="642"/>
      <c r="DI27" s="642"/>
      <c r="DJ27" s="642"/>
      <c r="DK27" s="643"/>
      <c r="DL27" s="649">
        <v>7621448</v>
      </c>
      <c r="DM27" s="642"/>
      <c r="DN27" s="642"/>
      <c r="DO27" s="642"/>
      <c r="DP27" s="642"/>
      <c r="DQ27" s="642"/>
      <c r="DR27" s="642"/>
      <c r="DS27" s="642"/>
      <c r="DT27" s="642"/>
      <c r="DU27" s="642"/>
      <c r="DV27" s="643"/>
      <c r="DW27" s="646">
        <v>14</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226</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6735046</v>
      </c>
      <c r="CS28" s="644"/>
      <c r="CT28" s="644"/>
      <c r="CU28" s="644"/>
      <c r="CV28" s="644"/>
      <c r="CW28" s="644"/>
      <c r="CX28" s="644"/>
      <c r="CY28" s="645"/>
      <c r="CZ28" s="646">
        <v>7.6</v>
      </c>
      <c r="DA28" s="675"/>
      <c r="DB28" s="675"/>
      <c r="DC28" s="676"/>
      <c r="DD28" s="649">
        <v>6685882</v>
      </c>
      <c r="DE28" s="644"/>
      <c r="DF28" s="644"/>
      <c r="DG28" s="644"/>
      <c r="DH28" s="644"/>
      <c r="DI28" s="644"/>
      <c r="DJ28" s="644"/>
      <c r="DK28" s="645"/>
      <c r="DL28" s="649">
        <v>6674412</v>
      </c>
      <c r="DM28" s="644"/>
      <c r="DN28" s="644"/>
      <c r="DO28" s="644"/>
      <c r="DP28" s="644"/>
      <c r="DQ28" s="644"/>
      <c r="DR28" s="644"/>
      <c r="DS28" s="644"/>
      <c r="DT28" s="644"/>
      <c r="DU28" s="644"/>
      <c r="DV28" s="645"/>
      <c r="DW28" s="646">
        <v>12.3</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5331689</v>
      </c>
      <c r="S29" s="644"/>
      <c r="T29" s="644"/>
      <c r="U29" s="644"/>
      <c r="V29" s="644"/>
      <c r="W29" s="644"/>
      <c r="X29" s="644"/>
      <c r="Y29" s="645"/>
      <c r="Z29" s="703">
        <v>5.7</v>
      </c>
      <c r="AA29" s="703"/>
      <c r="AB29" s="703"/>
      <c r="AC29" s="703"/>
      <c r="AD29" s="704" t="s">
        <v>131</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6735026</v>
      </c>
      <c r="CS29" s="642"/>
      <c r="CT29" s="642"/>
      <c r="CU29" s="642"/>
      <c r="CV29" s="642"/>
      <c r="CW29" s="642"/>
      <c r="CX29" s="642"/>
      <c r="CY29" s="643"/>
      <c r="CZ29" s="646">
        <v>7.6</v>
      </c>
      <c r="DA29" s="675"/>
      <c r="DB29" s="675"/>
      <c r="DC29" s="676"/>
      <c r="DD29" s="649">
        <v>6685862</v>
      </c>
      <c r="DE29" s="642"/>
      <c r="DF29" s="642"/>
      <c r="DG29" s="642"/>
      <c r="DH29" s="642"/>
      <c r="DI29" s="642"/>
      <c r="DJ29" s="642"/>
      <c r="DK29" s="643"/>
      <c r="DL29" s="649">
        <v>6674392</v>
      </c>
      <c r="DM29" s="642"/>
      <c r="DN29" s="642"/>
      <c r="DO29" s="642"/>
      <c r="DP29" s="642"/>
      <c r="DQ29" s="642"/>
      <c r="DR29" s="642"/>
      <c r="DS29" s="642"/>
      <c r="DT29" s="642"/>
      <c r="DU29" s="642"/>
      <c r="DV29" s="643"/>
      <c r="DW29" s="646">
        <v>12.3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398359</v>
      </c>
      <c r="S30" s="644"/>
      <c r="T30" s="644"/>
      <c r="U30" s="644"/>
      <c r="V30" s="644"/>
      <c r="W30" s="644"/>
      <c r="X30" s="644"/>
      <c r="Y30" s="645"/>
      <c r="Z30" s="703">
        <v>0.4</v>
      </c>
      <c r="AA30" s="703"/>
      <c r="AB30" s="703"/>
      <c r="AC30" s="703"/>
      <c r="AD30" s="704">
        <v>81025</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98.8</v>
      </c>
      <c r="BH30" s="722"/>
      <c r="BI30" s="722"/>
      <c r="BJ30" s="722"/>
      <c r="BK30" s="722"/>
      <c r="BL30" s="722"/>
      <c r="BM30" s="723">
        <v>93.5</v>
      </c>
      <c r="BN30" s="722"/>
      <c r="BO30" s="722"/>
      <c r="BP30" s="722"/>
      <c r="BQ30" s="724"/>
      <c r="BR30" s="721">
        <v>98.7</v>
      </c>
      <c r="BS30" s="722"/>
      <c r="BT30" s="722"/>
      <c r="BU30" s="722"/>
      <c r="BV30" s="722"/>
      <c r="BW30" s="722"/>
      <c r="BX30" s="723">
        <v>92.5</v>
      </c>
      <c r="BY30" s="722"/>
      <c r="BZ30" s="722"/>
      <c r="CA30" s="722"/>
      <c r="CB30" s="724"/>
      <c r="CD30" s="727"/>
      <c r="CE30" s="728"/>
      <c r="CF30" s="685" t="s">
        <v>303</v>
      </c>
      <c r="CG30" s="682"/>
      <c r="CH30" s="682"/>
      <c r="CI30" s="682"/>
      <c r="CJ30" s="682"/>
      <c r="CK30" s="682"/>
      <c r="CL30" s="682"/>
      <c r="CM30" s="682"/>
      <c r="CN30" s="682"/>
      <c r="CO30" s="682"/>
      <c r="CP30" s="682"/>
      <c r="CQ30" s="683"/>
      <c r="CR30" s="641">
        <v>6336157</v>
      </c>
      <c r="CS30" s="644"/>
      <c r="CT30" s="644"/>
      <c r="CU30" s="644"/>
      <c r="CV30" s="644"/>
      <c r="CW30" s="644"/>
      <c r="CX30" s="644"/>
      <c r="CY30" s="645"/>
      <c r="CZ30" s="646">
        <v>7.2</v>
      </c>
      <c r="DA30" s="675"/>
      <c r="DB30" s="675"/>
      <c r="DC30" s="676"/>
      <c r="DD30" s="649">
        <v>6295693</v>
      </c>
      <c r="DE30" s="644"/>
      <c r="DF30" s="644"/>
      <c r="DG30" s="644"/>
      <c r="DH30" s="644"/>
      <c r="DI30" s="644"/>
      <c r="DJ30" s="644"/>
      <c r="DK30" s="645"/>
      <c r="DL30" s="649">
        <v>6284223</v>
      </c>
      <c r="DM30" s="644"/>
      <c r="DN30" s="644"/>
      <c r="DO30" s="644"/>
      <c r="DP30" s="644"/>
      <c r="DQ30" s="644"/>
      <c r="DR30" s="644"/>
      <c r="DS30" s="644"/>
      <c r="DT30" s="644"/>
      <c r="DU30" s="644"/>
      <c r="DV30" s="645"/>
      <c r="DW30" s="646">
        <v>11.6</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186082</v>
      </c>
      <c r="S31" s="644"/>
      <c r="T31" s="644"/>
      <c r="U31" s="644"/>
      <c r="V31" s="644"/>
      <c r="W31" s="644"/>
      <c r="X31" s="644"/>
      <c r="Y31" s="645"/>
      <c r="Z31" s="703">
        <v>0.2</v>
      </c>
      <c r="AA31" s="703"/>
      <c r="AB31" s="703"/>
      <c r="AC31" s="703"/>
      <c r="AD31" s="704" t="s">
        <v>123</v>
      </c>
      <c r="AE31" s="704"/>
      <c r="AF31" s="704"/>
      <c r="AG31" s="704"/>
      <c r="AH31" s="704"/>
      <c r="AI31" s="704"/>
      <c r="AJ31" s="704"/>
      <c r="AK31" s="704"/>
      <c r="AL31" s="646" t="s">
        <v>226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98.5</v>
      </c>
      <c r="BH31" s="642"/>
      <c r="BI31" s="642"/>
      <c r="BJ31" s="642"/>
      <c r="BK31" s="642"/>
      <c r="BL31" s="642"/>
      <c r="BM31" s="647">
        <v>91.4</v>
      </c>
      <c r="BN31" s="720"/>
      <c r="BO31" s="720"/>
      <c r="BP31" s="720"/>
      <c r="BQ31" s="681"/>
      <c r="BR31" s="719">
        <v>98.2</v>
      </c>
      <c r="BS31" s="642"/>
      <c r="BT31" s="642"/>
      <c r="BU31" s="642"/>
      <c r="BV31" s="642"/>
      <c r="BW31" s="642"/>
      <c r="BX31" s="647">
        <v>89.6</v>
      </c>
      <c r="BY31" s="720"/>
      <c r="BZ31" s="720"/>
      <c r="CA31" s="720"/>
      <c r="CB31" s="681"/>
      <c r="CD31" s="727"/>
      <c r="CE31" s="728"/>
      <c r="CF31" s="685" t="s">
        <v>307</v>
      </c>
      <c r="CG31" s="682"/>
      <c r="CH31" s="682"/>
      <c r="CI31" s="682"/>
      <c r="CJ31" s="682"/>
      <c r="CK31" s="682"/>
      <c r="CL31" s="682"/>
      <c r="CM31" s="682"/>
      <c r="CN31" s="682"/>
      <c r="CO31" s="682"/>
      <c r="CP31" s="682"/>
      <c r="CQ31" s="683"/>
      <c r="CR31" s="641">
        <v>398869</v>
      </c>
      <c r="CS31" s="642"/>
      <c r="CT31" s="642"/>
      <c r="CU31" s="642"/>
      <c r="CV31" s="642"/>
      <c r="CW31" s="642"/>
      <c r="CX31" s="642"/>
      <c r="CY31" s="643"/>
      <c r="CZ31" s="646">
        <v>0.5</v>
      </c>
      <c r="DA31" s="675"/>
      <c r="DB31" s="675"/>
      <c r="DC31" s="676"/>
      <c r="DD31" s="649">
        <v>390169</v>
      </c>
      <c r="DE31" s="642"/>
      <c r="DF31" s="642"/>
      <c r="DG31" s="642"/>
      <c r="DH31" s="642"/>
      <c r="DI31" s="642"/>
      <c r="DJ31" s="642"/>
      <c r="DK31" s="643"/>
      <c r="DL31" s="649">
        <v>390169</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396719</v>
      </c>
      <c r="S32" s="644"/>
      <c r="T32" s="644"/>
      <c r="U32" s="644"/>
      <c r="V32" s="644"/>
      <c r="W32" s="644"/>
      <c r="X32" s="644"/>
      <c r="Y32" s="645"/>
      <c r="Z32" s="703">
        <v>0.4</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99.2</v>
      </c>
      <c r="BH32" s="657"/>
      <c r="BI32" s="657"/>
      <c r="BJ32" s="657"/>
      <c r="BK32" s="657"/>
      <c r="BL32" s="657"/>
      <c r="BM32" s="701">
        <v>95.3</v>
      </c>
      <c r="BN32" s="657"/>
      <c r="BO32" s="657"/>
      <c r="BP32" s="657"/>
      <c r="BQ32" s="694"/>
      <c r="BR32" s="718">
        <v>99.1</v>
      </c>
      <c r="BS32" s="657"/>
      <c r="BT32" s="657"/>
      <c r="BU32" s="657"/>
      <c r="BV32" s="657"/>
      <c r="BW32" s="657"/>
      <c r="BX32" s="701">
        <v>94.7</v>
      </c>
      <c r="BY32" s="657"/>
      <c r="BZ32" s="657"/>
      <c r="CA32" s="657"/>
      <c r="CB32" s="694"/>
      <c r="CD32" s="729"/>
      <c r="CE32" s="730"/>
      <c r="CF32" s="685" t="s">
        <v>310</v>
      </c>
      <c r="CG32" s="682"/>
      <c r="CH32" s="682"/>
      <c r="CI32" s="682"/>
      <c r="CJ32" s="682"/>
      <c r="CK32" s="682"/>
      <c r="CL32" s="682"/>
      <c r="CM32" s="682"/>
      <c r="CN32" s="682"/>
      <c r="CO32" s="682"/>
      <c r="CP32" s="682"/>
      <c r="CQ32" s="683"/>
      <c r="CR32" s="641">
        <v>20</v>
      </c>
      <c r="CS32" s="644"/>
      <c r="CT32" s="644"/>
      <c r="CU32" s="644"/>
      <c r="CV32" s="644"/>
      <c r="CW32" s="644"/>
      <c r="CX32" s="644"/>
      <c r="CY32" s="645"/>
      <c r="CZ32" s="646">
        <v>0</v>
      </c>
      <c r="DA32" s="675"/>
      <c r="DB32" s="675"/>
      <c r="DC32" s="676"/>
      <c r="DD32" s="649">
        <v>20</v>
      </c>
      <c r="DE32" s="644"/>
      <c r="DF32" s="644"/>
      <c r="DG32" s="644"/>
      <c r="DH32" s="644"/>
      <c r="DI32" s="644"/>
      <c r="DJ32" s="644"/>
      <c r="DK32" s="645"/>
      <c r="DL32" s="649">
        <v>20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1706763</v>
      </c>
      <c r="S33" s="644"/>
      <c r="T33" s="644"/>
      <c r="U33" s="644"/>
      <c r="V33" s="644"/>
      <c r="W33" s="644"/>
      <c r="X33" s="644"/>
      <c r="Y33" s="645"/>
      <c r="Z33" s="703">
        <v>1.8</v>
      </c>
      <c r="AA33" s="703"/>
      <c r="AB33" s="703"/>
      <c r="AC33" s="703"/>
      <c r="AD33" s="704" t="s">
        <v>131</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30343344</v>
      </c>
      <c r="CS33" s="642"/>
      <c r="CT33" s="642"/>
      <c r="CU33" s="642"/>
      <c r="CV33" s="642"/>
      <c r="CW33" s="642"/>
      <c r="CX33" s="642"/>
      <c r="CY33" s="643"/>
      <c r="CZ33" s="646">
        <v>34.200000000000003</v>
      </c>
      <c r="DA33" s="675"/>
      <c r="DB33" s="675"/>
      <c r="DC33" s="676"/>
      <c r="DD33" s="649">
        <v>23047995</v>
      </c>
      <c r="DE33" s="642"/>
      <c r="DF33" s="642"/>
      <c r="DG33" s="642"/>
      <c r="DH33" s="642"/>
      <c r="DI33" s="642"/>
      <c r="DJ33" s="642"/>
      <c r="DK33" s="643"/>
      <c r="DL33" s="649">
        <v>19012260</v>
      </c>
      <c r="DM33" s="642"/>
      <c r="DN33" s="642"/>
      <c r="DO33" s="642"/>
      <c r="DP33" s="642"/>
      <c r="DQ33" s="642"/>
      <c r="DR33" s="642"/>
      <c r="DS33" s="642"/>
      <c r="DT33" s="642"/>
      <c r="DU33" s="642"/>
      <c r="DV33" s="643"/>
      <c r="DW33" s="646">
        <v>35</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4033878</v>
      </c>
      <c r="S34" s="644"/>
      <c r="T34" s="644"/>
      <c r="U34" s="644"/>
      <c r="V34" s="644"/>
      <c r="W34" s="644"/>
      <c r="X34" s="644"/>
      <c r="Y34" s="645"/>
      <c r="Z34" s="703">
        <v>4.3</v>
      </c>
      <c r="AA34" s="703"/>
      <c r="AB34" s="703"/>
      <c r="AC34" s="703"/>
      <c r="AD34" s="704" t="s">
        <v>123</v>
      </c>
      <c r="AE34" s="704"/>
      <c r="AF34" s="704"/>
      <c r="AG34" s="704"/>
      <c r="AH34" s="704"/>
      <c r="AI34" s="704"/>
      <c r="AJ34" s="704"/>
      <c r="AK34" s="704"/>
      <c r="AL34" s="646" t="s">
        <v>131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13875592</v>
      </c>
      <c r="CS34" s="644"/>
      <c r="CT34" s="644"/>
      <c r="CU34" s="644"/>
      <c r="CV34" s="644"/>
      <c r="CW34" s="644"/>
      <c r="CX34" s="644"/>
      <c r="CY34" s="645"/>
      <c r="CZ34" s="646">
        <v>15.7</v>
      </c>
      <c r="DA34" s="675"/>
      <c r="DB34" s="675"/>
      <c r="DC34" s="676"/>
      <c r="DD34" s="649">
        <v>10442469</v>
      </c>
      <c r="DE34" s="644"/>
      <c r="DF34" s="644"/>
      <c r="DG34" s="644"/>
      <c r="DH34" s="644"/>
      <c r="DI34" s="644"/>
      <c r="DJ34" s="644"/>
      <c r="DK34" s="645"/>
      <c r="DL34" s="649">
        <v>9805273</v>
      </c>
      <c r="DM34" s="644"/>
      <c r="DN34" s="644"/>
      <c r="DO34" s="644"/>
      <c r="DP34" s="644"/>
      <c r="DQ34" s="644"/>
      <c r="DR34" s="644"/>
      <c r="DS34" s="644"/>
      <c r="DT34" s="644"/>
      <c r="DU34" s="644"/>
      <c r="DV34" s="645"/>
      <c r="DW34" s="646">
        <v>18</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4958100</v>
      </c>
      <c r="S35" s="644"/>
      <c r="T35" s="644"/>
      <c r="U35" s="644"/>
      <c r="V35" s="644"/>
      <c r="W35" s="644"/>
      <c r="X35" s="644"/>
      <c r="Y35" s="645"/>
      <c r="Z35" s="703">
        <v>5.3</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10125428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66468</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1229988</v>
      </c>
      <c r="CS35" s="642"/>
      <c r="CT35" s="642"/>
      <c r="CU35" s="642"/>
      <c r="CV35" s="642"/>
      <c r="CW35" s="642"/>
      <c r="CX35" s="642"/>
      <c r="CY35" s="643"/>
      <c r="CZ35" s="646">
        <v>1.4</v>
      </c>
      <c r="DA35" s="675"/>
      <c r="DB35" s="675"/>
      <c r="DC35" s="676"/>
      <c r="DD35" s="649">
        <v>939541</v>
      </c>
      <c r="DE35" s="642"/>
      <c r="DF35" s="642"/>
      <c r="DG35" s="642"/>
      <c r="DH35" s="642"/>
      <c r="DI35" s="642"/>
      <c r="DJ35" s="642"/>
      <c r="DK35" s="643"/>
      <c r="DL35" s="649">
        <v>939541</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131</v>
      </c>
      <c r="AA36" s="703"/>
      <c r="AB36" s="703"/>
      <c r="AC36" s="703"/>
      <c r="AD36" s="704" t="s">
        <v>131</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1442600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-539755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3506686</v>
      </c>
      <c r="CS36" s="644"/>
      <c r="CT36" s="644"/>
      <c r="CU36" s="644"/>
      <c r="CV36" s="644"/>
      <c r="CW36" s="644"/>
      <c r="CX36" s="644"/>
      <c r="CY36" s="645"/>
      <c r="CZ36" s="646">
        <v>4</v>
      </c>
      <c r="DA36" s="675"/>
      <c r="DB36" s="675"/>
      <c r="DC36" s="676"/>
      <c r="DD36" s="649">
        <v>3112435</v>
      </c>
      <c r="DE36" s="644"/>
      <c r="DF36" s="644"/>
      <c r="DG36" s="644"/>
      <c r="DH36" s="644"/>
      <c r="DI36" s="644"/>
      <c r="DJ36" s="644"/>
      <c r="DK36" s="645"/>
      <c r="DL36" s="649">
        <v>1893888</v>
      </c>
      <c r="DM36" s="644"/>
      <c r="DN36" s="644"/>
      <c r="DO36" s="644"/>
      <c r="DP36" s="644"/>
      <c r="DQ36" s="644"/>
      <c r="DR36" s="644"/>
      <c r="DS36" s="644"/>
      <c r="DT36" s="644"/>
      <c r="DU36" s="644"/>
      <c r="DV36" s="645"/>
      <c r="DW36" s="646">
        <v>3.5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t="s">
        <v>123</v>
      </c>
      <c r="S37" s="644"/>
      <c r="T37" s="644"/>
      <c r="U37" s="644"/>
      <c r="V37" s="644"/>
      <c r="W37" s="644"/>
      <c r="X37" s="644"/>
      <c r="Y37" s="645"/>
      <c r="Z37" s="703" t="s">
        <v>226</v>
      </c>
      <c r="AA37" s="703"/>
      <c r="AB37" s="703"/>
      <c r="AC37" s="703"/>
      <c r="AD37" s="704" t="s">
        <v>131</v>
      </c>
      <c r="AE37" s="704"/>
      <c r="AF37" s="704"/>
      <c r="AG37" s="704"/>
      <c r="AH37" s="704"/>
      <c r="AI37" s="704"/>
      <c r="AJ37" s="704"/>
      <c r="AK37" s="704"/>
      <c r="AL37" s="646" t="s">
        <v>131</v>
      </c>
      <c r="AM37" s="647"/>
      <c r="AN37" s="647"/>
      <c r="AO37" s="705"/>
      <c r="AQ37" s="678" t="s">
        <v>326</v>
      </c>
      <c r="AR37" s="679"/>
      <c r="AS37" s="679"/>
      <c r="AT37" s="679"/>
      <c r="AU37" s="679"/>
      <c r="AV37" s="679"/>
      <c r="AW37" s="679"/>
      <c r="AX37" s="679"/>
      <c r="AY37" s="680"/>
      <c r="AZ37" s="641">
        <v>1264122</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42744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61062</v>
      </c>
      <c r="CS37" s="642"/>
      <c r="CT37" s="642"/>
      <c r="CU37" s="642"/>
      <c r="CV37" s="642"/>
      <c r="CW37" s="642"/>
      <c r="CX37" s="642"/>
      <c r="CY37" s="643"/>
      <c r="CZ37" s="646">
        <v>0.1</v>
      </c>
      <c r="DA37" s="675"/>
      <c r="DB37" s="675"/>
      <c r="DC37" s="676"/>
      <c r="DD37" s="649">
        <v>61062</v>
      </c>
      <c r="DE37" s="642"/>
      <c r="DF37" s="642"/>
      <c r="DG37" s="642"/>
      <c r="DH37" s="642"/>
      <c r="DI37" s="642"/>
      <c r="DJ37" s="642"/>
      <c r="DK37" s="643"/>
      <c r="DL37" s="649">
        <v>56650</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93162686</v>
      </c>
      <c r="S38" s="693"/>
      <c r="T38" s="693"/>
      <c r="U38" s="693"/>
      <c r="V38" s="693"/>
      <c r="W38" s="693"/>
      <c r="X38" s="693"/>
      <c r="Y38" s="698"/>
      <c r="Z38" s="699">
        <v>100</v>
      </c>
      <c r="AA38" s="699"/>
      <c r="AB38" s="699"/>
      <c r="AC38" s="699"/>
      <c r="AD38" s="700">
        <v>54336945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26502</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68389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8861306</v>
      </c>
      <c r="CS38" s="644"/>
      <c r="CT38" s="644"/>
      <c r="CU38" s="644"/>
      <c r="CV38" s="644"/>
      <c r="CW38" s="644"/>
      <c r="CX38" s="644"/>
      <c r="CY38" s="645"/>
      <c r="CZ38" s="646">
        <v>10</v>
      </c>
      <c r="DA38" s="675"/>
      <c r="DB38" s="675"/>
      <c r="DC38" s="676"/>
      <c r="DD38" s="649">
        <v>7516420</v>
      </c>
      <c r="DE38" s="644"/>
      <c r="DF38" s="644"/>
      <c r="DG38" s="644"/>
      <c r="DH38" s="644"/>
      <c r="DI38" s="644"/>
      <c r="DJ38" s="644"/>
      <c r="DK38" s="645"/>
      <c r="DL38" s="649">
        <v>6336428</v>
      </c>
      <c r="DM38" s="644"/>
      <c r="DN38" s="644"/>
      <c r="DO38" s="644"/>
      <c r="DP38" s="644"/>
      <c r="DQ38" s="644"/>
      <c r="DR38" s="644"/>
      <c r="DS38" s="644"/>
      <c r="DT38" s="644"/>
      <c r="DU38" s="644"/>
      <c r="DV38" s="645"/>
      <c r="DW38" s="646">
        <v>11.7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226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1091832</v>
      </c>
      <c r="CS39" s="642"/>
      <c r="CT39" s="642"/>
      <c r="CU39" s="642"/>
      <c r="CV39" s="642"/>
      <c r="CW39" s="642"/>
      <c r="CX39" s="642"/>
      <c r="CY39" s="643"/>
      <c r="CZ39" s="646">
        <v>1.2</v>
      </c>
      <c r="DA39" s="675"/>
      <c r="DB39" s="675"/>
      <c r="DC39" s="676"/>
      <c r="DD39" s="649">
        <v>1000000</v>
      </c>
      <c r="DE39" s="642"/>
      <c r="DF39" s="642"/>
      <c r="DG39" s="642"/>
      <c r="DH39" s="642"/>
      <c r="DI39" s="642"/>
      <c r="DJ39" s="642"/>
      <c r="DK39" s="643"/>
      <c r="DL39" s="649" t="s">
        <v>226</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2223585</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1777940</v>
      </c>
      <c r="CS40" s="644"/>
      <c r="CT40" s="644"/>
      <c r="CU40" s="644"/>
      <c r="CV40" s="644"/>
      <c r="CW40" s="644"/>
      <c r="CX40" s="644"/>
      <c r="CY40" s="645"/>
      <c r="CZ40" s="646">
        <v>2</v>
      </c>
      <c r="DA40" s="675"/>
      <c r="DB40" s="675"/>
      <c r="DC40" s="676"/>
      <c r="DD40" s="649">
        <v>37130</v>
      </c>
      <c r="DE40" s="644"/>
      <c r="DF40" s="644"/>
      <c r="DG40" s="644"/>
      <c r="DH40" s="644"/>
      <c r="DI40" s="644"/>
      <c r="DJ40" s="644"/>
      <c r="DK40" s="645"/>
      <c r="DL40" s="649">
        <v>37130</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5168619</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302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9697051</v>
      </c>
      <c r="CS42" s="644"/>
      <c r="CT42" s="644"/>
      <c r="CU42" s="644"/>
      <c r="CV42" s="644"/>
      <c r="CW42" s="644"/>
      <c r="CX42" s="644"/>
      <c r="CY42" s="645"/>
      <c r="CZ42" s="646">
        <v>10.9</v>
      </c>
      <c r="DA42" s="647"/>
      <c r="DB42" s="647"/>
      <c r="DC42" s="648"/>
      <c r="DD42" s="649">
        <v>2846742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460300</v>
      </c>
      <c r="CS43" s="642"/>
      <c r="CT43" s="642"/>
      <c r="CU43" s="642"/>
      <c r="CV43" s="642"/>
      <c r="CW43" s="642"/>
      <c r="CX43" s="642"/>
      <c r="CY43" s="643"/>
      <c r="CZ43" s="646">
        <v>0.5</v>
      </c>
      <c r="DA43" s="675"/>
      <c r="DB43" s="675"/>
      <c r="DC43" s="676"/>
      <c r="DD43" s="649">
        <v>460300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9571572</v>
      </c>
      <c r="CS44" s="644"/>
      <c r="CT44" s="644"/>
      <c r="CU44" s="644"/>
      <c r="CV44" s="644"/>
      <c r="CW44" s="644"/>
      <c r="CX44" s="644"/>
      <c r="CY44" s="645"/>
      <c r="CZ44" s="646">
        <v>10.8</v>
      </c>
      <c r="DA44" s="647"/>
      <c r="DB44" s="647"/>
      <c r="DC44" s="648"/>
      <c r="DD44" s="649">
        <v>2721263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2567358</v>
      </c>
      <c r="CS45" s="642"/>
      <c r="CT45" s="642"/>
      <c r="CU45" s="642"/>
      <c r="CV45" s="642"/>
      <c r="CW45" s="642"/>
      <c r="CX45" s="642"/>
      <c r="CY45" s="643"/>
      <c r="CZ45" s="646">
        <v>2.9</v>
      </c>
      <c r="DA45" s="675"/>
      <c r="DB45" s="675"/>
      <c r="DC45" s="676"/>
      <c r="DD45" s="649">
        <v>121636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6935554</v>
      </c>
      <c r="CS46" s="644"/>
      <c r="CT46" s="644"/>
      <c r="CU46" s="644"/>
      <c r="CV46" s="644"/>
      <c r="CW46" s="644"/>
      <c r="CX46" s="644"/>
      <c r="CY46" s="645"/>
      <c r="CZ46" s="646">
        <v>7.8</v>
      </c>
      <c r="DA46" s="647"/>
      <c r="DB46" s="647"/>
      <c r="DC46" s="648"/>
      <c r="DD46" s="649">
        <v>2576461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125479</v>
      </c>
      <c r="CS47" s="642"/>
      <c r="CT47" s="642"/>
      <c r="CU47" s="642"/>
      <c r="CV47" s="642"/>
      <c r="CW47" s="642"/>
      <c r="CX47" s="642"/>
      <c r="CY47" s="643"/>
      <c r="CZ47" s="646">
        <v>0.1</v>
      </c>
      <c r="DA47" s="675"/>
      <c r="DB47" s="675"/>
      <c r="DC47" s="676"/>
      <c r="DD47" s="649">
        <v>125479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226</v>
      </c>
      <c r="CS48" s="644"/>
      <c r="CT48" s="644"/>
      <c r="CU48" s="644"/>
      <c r="CV48" s="644"/>
      <c r="CW48" s="644"/>
      <c r="CX48" s="644"/>
      <c r="CY48" s="645"/>
      <c r="CZ48" s="646" t="s">
        <v>123</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88609496</v>
      </c>
      <c r="CS49" s="657"/>
      <c r="CT49" s="657"/>
      <c r="CU49" s="657"/>
      <c r="CV49" s="657"/>
      <c r="CW49" s="657"/>
      <c r="CX49" s="657"/>
      <c r="CY49" s="658"/>
      <c r="CZ49" s="659">
        <v>100</v>
      </c>
      <c r="DA49" s="660"/>
      <c r="DB49" s="660"/>
      <c r="DC49" s="661"/>
      <c r="DD49" s="662">
        <v>56021953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zD6T5iV6nfzQ/+18987tqUt274fZd0Gs7IpvzEhBcvWQpk2dzkHiw/jgPbyntWy4x1yvflmoOd5axvFCLeQQ==" saltValue="FiKaw28gBfu5x+e5Um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94549</v>
      </c>
      <c r="R7" s="1174"/>
      <c r="S7" s="1174"/>
      <c r="T7" s="1174"/>
      <c r="U7" s="1174"/>
      <c r="V7" s="1174">
        <v>89996</v>
      </c>
      <c r="W7" s="1174"/>
      <c r="X7" s="1174"/>
      <c r="Y7" s="1174"/>
      <c r="Z7" s="1174"/>
      <c r="AA7" s="1174">
        <v>4553</v>
      </c>
      <c r="AB7" s="1174"/>
      <c r="AC7" s="1174"/>
      <c r="AD7" s="1174"/>
      <c r="AE7" s="1175"/>
      <c r="AF7" s="1176">
        <v>4298</v>
      </c>
      <c r="AG7" s="1177"/>
      <c r="AH7" s="1177"/>
      <c r="AI7" s="1177"/>
      <c r="AJ7" s="1178"/>
      <c r="AK7" s="1160">
        <v>672</v>
      </c>
      <c r="AL7" s="1161"/>
      <c r="AM7" s="1161"/>
      <c r="AN7" s="1161"/>
      <c r="AO7" s="1161"/>
      <c r="AP7" s="1161">
        <v>49084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-11</v>
      </c>
      <c r="CI7" s="1158"/>
      <c r="CJ7" s="1158"/>
      <c r="CK7" s="1158"/>
      <c r="CL7" s="1159"/>
      <c r="CM7" s="1157">
        <v>11</v>
      </c>
      <c r="CN7" s="1158"/>
      <c r="CO7" s="1158"/>
      <c r="CP7" s="1158"/>
      <c r="CQ7" s="1159"/>
      <c r="CR7" s="1157">
        <v>23</v>
      </c>
      <c r="CS7" s="1158"/>
      <c r="CT7" s="1158"/>
      <c r="CU7" s="1158"/>
      <c r="CV7" s="1159"/>
      <c r="CW7" s="1157">
        <v>38</v>
      </c>
      <c r="CX7" s="1158"/>
      <c r="CY7" s="1158"/>
      <c r="CZ7" s="1158"/>
      <c r="DA7" s="1159"/>
      <c r="DB7" s="1157" t="s">
        <v>501</v>
      </c>
      <c r="DC7" s="1158"/>
      <c r="DD7" s="1158"/>
      <c r="DE7" s="1158"/>
      <c r="DF7" s="1159"/>
      <c r="DG7" s="1157" t="s">
        <v>501</v>
      </c>
      <c r="DH7" s="1158"/>
      <c r="DI7" s="1158"/>
      <c r="DJ7" s="1158"/>
      <c r="DK7" s="1159"/>
      <c r="DL7" s="1157" t="s">
        <v>501</v>
      </c>
      <c r="DM7" s="1158"/>
      <c r="DN7" s="1158"/>
      <c r="DO7" s="1158"/>
      <c r="DP7" s="1159"/>
      <c r="DQ7" s="1157" t="s">
        <v>501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582</v>
      </c>
      <c r="BS8" s="1083" t="s">
        <v>579</v>
      </c>
      <c r="BT8" s="1084"/>
      <c r="BU8" s="1084"/>
      <c r="BV8" s="1084"/>
      <c r="BW8" s="1084"/>
      <c r="BX8" s="1084"/>
      <c r="BY8" s="1084"/>
      <c r="BZ8" s="1084"/>
      <c r="CA8" s="1084"/>
      <c r="CB8" s="1084"/>
      <c r="CC8" s="1084"/>
      <c r="CD8" s="1084"/>
      <c r="CE8" s="1084"/>
      <c r="CF8" s="1084"/>
      <c r="CG8" s="1085"/>
      <c r="CH8" s="1058">
        <v>1</v>
      </c>
      <c r="CI8" s="1059"/>
      <c r="CJ8" s="1059"/>
      <c r="CK8" s="1059"/>
      <c r="CL8" s="1060"/>
      <c r="CM8" s="1058">
        <v>222</v>
      </c>
      <c r="CN8" s="1059"/>
      <c r="CO8" s="1059"/>
      <c r="CP8" s="1059"/>
      <c r="CQ8" s="1060"/>
      <c r="CR8" s="1058">
        <v>8</v>
      </c>
      <c r="CS8" s="1059"/>
      <c r="CT8" s="1059"/>
      <c r="CU8" s="1059"/>
      <c r="CV8" s="1060"/>
      <c r="CW8" s="1058" t="s">
        <v>501</v>
      </c>
      <c r="CX8" s="1059"/>
      <c r="CY8" s="1059"/>
      <c r="CZ8" s="1059"/>
      <c r="DA8" s="1060"/>
      <c r="DB8" s="1058" t="s">
        <v>501</v>
      </c>
      <c r="DC8" s="1059"/>
      <c r="DD8" s="1059"/>
      <c r="DE8" s="1059"/>
      <c r="DF8" s="1060"/>
      <c r="DG8" s="1058" t="s">
        <v>501</v>
      </c>
      <c r="DH8" s="1059"/>
      <c r="DI8" s="1059"/>
      <c r="DJ8" s="1059"/>
      <c r="DK8" s="1060"/>
      <c r="DL8" s="1058" t="s">
        <v>501</v>
      </c>
      <c r="DM8" s="1059"/>
      <c r="DN8" s="1059"/>
      <c r="DO8" s="1059"/>
      <c r="DP8" s="1060"/>
      <c r="DQ8" s="1058" t="s">
        <v>501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580</v>
      </c>
      <c r="BT9" s="1084"/>
      <c r="BU9" s="1084"/>
      <c r="BV9" s="1084"/>
      <c r="BW9" s="1084"/>
      <c r="BX9" s="1084"/>
      <c r="BY9" s="1084"/>
      <c r="BZ9" s="1084"/>
      <c r="CA9" s="1084"/>
      <c r="CB9" s="1084"/>
      <c r="CC9" s="1084"/>
      <c r="CD9" s="1084"/>
      <c r="CE9" s="1084"/>
      <c r="CF9" s="1084"/>
      <c r="CG9" s="1085"/>
      <c r="CH9" s="1058">
        <v>5</v>
      </c>
      <c r="CI9" s="1059"/>
      <c r="CJ9" s="1059"/>
      <c r="CK9" s="1059"/>
      <c r="CL9" s="1060"/>
      <c r="CM9" s="1058">
        <v>88</v>
      </c>
      <c r="CN9" s="1059"/>
      <c r="CO9" s="1059"/>
      <c r="CP9" s="1059"/>
      <c r="CQ9" s="1060"/>
      <c r="CR9" s="1058">
        <v>50</v>
      </c>
      <c r="CS9" s="1059"/>
      <c r="CT9" s="1059"/>
      <c r="CU9" s="1059"/>
      <c r="CV9" s="1060"/>
      <c r="CW9" s="1058">
        <v>22</v>
      </c>
      <c r="CX9" s="1059"/>
      <c r="CY9" s="1059"/>
      <c r="CZ9" s="1059"/>
      <c r="DA9" s="1060"/>
      <c r="DB9" s="1058" t="s">
        <v>501</v>
      </c>
      <c r="DC9" s="1059"/>
      <c r="DD9" s="1059"/>
      <c r="DE9" s="1059"/>
      <c r="DF9" s="1060"/>
      <c r="DG9" s="1058" t="s">
        <v>501</v>
      </c>
      <c r="DH9" s="1059"/>
      <c r="DI9" s="1059"/>
      <c r="DJ9" s="1059"/>
      <c r="DK9" s="1060"/>
      <c r="DL9" s="1058" t="s">
        <v>501</v>
      </c>
      <c r="DM9" s="1059"/>
      <c r="DN9" s="1059"/>
      <c r="DO9" s="1059"/>
      <c r="DP9" s="1060"/>
      <c r="DQ9" s="1058" t="s">
        <v>501</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582</v>
      </c>
      <c r="BS10" s="1083" t="s">
        <v>581</v>
      </c>
      <c r="BT10" s="1084"/>
      <c r="BU10" s="1084"/>
      <c r="BV10" s="1084"/>
      <c r="BW10" s="1084"/>
      <c r="BX10" s="1084"/>
      <c r="BY10" s="1084"/>
      <c r="BZ10" s="1084"/>
      <c r="CA10" s="1084"/>
      <c r="CB10" s="1084"/>
      <c r="CC10" s="1084"/>
      <c r="CD10" s="1084"/>
      <c r="CE10" s="1084"/>
      <c r="CF10" s="1084"/>
      <c r="CG10" s="1085"/>
      <c r="CH10" s="1058">
        <v>12</v>
      </c>
      <c r="CI10" s="1059"/>
      <c r="CJ10" s="1059"/>
      <c r="CK10" s="1059"/>
      <c r="CL10" s="1060"/>
      <c r="CM10" s="1058">
        <v>374</v>
      </c>
      <c r="CN10" s="1059"/>
      <c r="CO10" s="1059"/>
      <c r="CP10" s="1059"/>
      <c r="CQ10" s="1060"/>
      <c r="CR10" s="1058">
        <v>200</v>
      </c>
      <c r="CS10" s="1059"/>
      <c r="CT10" s="1059"/>
      <c r="CU10" s="1059"/>
      <c r="CV10" s="1060"/>
      <c r="CW10" s="1058" t="s">
        <v>501</v>
      </c>
      <c r="CX10" s="1059"/>
      <c r="CY10" s="1059"/>
      <c r="CZ10" s="1059"/>
      <c r="DA10" s="1060"/>
      <c r="DB10" s="1058" t="s">
        <v>501</v>
      </c>
      <c r="DC10" s="1059"/>
      <c r="DD10" s="1059"/>
      <c r="DE10" s="1059"/>
      <c r="DF10" s="1060"/>
      <c r="DG10" s="1058" t="s">
        <v>501</v>
      </c>
      <c r="DH10" s="1059"/>
      <c r="DI10" s="1059"/>
      <c r="DJ10" s="1059"/>
      <c r="DK10" s="1060"/>
      <c r="DL10" s="1058">
        <v>80</v>
      </c>
      <c r="DM10" s="1059"/>
      <c r="DN10" s="1059"/>
      <c r="DO10" s="1059"/>
      <c r="DP10" s="1060"/>
      <c r="DQ10" s="1058">
        <v>8</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93163</v>
      </c>
      <c r="R23" s="1138"/>
      <c r="S23" s="1138"/>
      <c r="T23" s="1138"/>
      <c r="U23" s="1138"/>
      <c r="V23" s="1138">
        <v>88609</v>
      </c>
      <c r="W23" s="1138"/>
      <c r="X23" s="1138"/>
      <c r="Y23" s="1138"/>
      <c r="Z23" s="1138"/>
      <c r="AA23" s="1138">
        <v>4553</v>
      </c>
      <c r="AB23" s="1138"/>
      <c r="AC23" s="1138"/>
      <c r="AD23" s="1138"/>
      <c r="AE23" s="1139"/>
      <c r="AF23" s="1140">
        <v>4298</v>
      </c>
      <c r="AG23" s="1138"/>
      <c r="AH23" s="1138"/>
      <c r="AI23" s="1138"/>
      <c r="AJ23" s="1141"/>
      <c r="AK23" s="1142"/>
      <c r="AL23" s="1143"/>
      <c r="AM23" s="1143"/>
      <c r="AN23" s="1143"/>
      <c r="AO23" s="1143"/>
      <c r="AP23" s="1138">
        <v>49084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34941</v>
      </c>
      <c r="R28" s="1123"/>
      <c r="S28" s="1123"/>
      <c r="T28" s="1123"/>
      <c r="U28" s="1123"/>
      <c r="V28" s="1123">
        <v>34874</v>
      </c>
      <c r="W28" s="1123"/>
      <c r="X28" s="1123"/>
      <c r="Y28" s="1123"/>
      <c r="Z28" s="1123"/>
      <c r="AA28" s="1123">
        <v>66</v>
      </c>
      <c r="AB28" s="1123"/>
      <c r="AC28" s="1123"/>
      <c r="AD28" s="1123"/>
      <c r="AE28" s="1124"/>
      <c r="AF28" s="1125">
        <v>66</v>
      </c>
      <c r="AG28" s="1123"/>
      <c r="AH28" s="1123"/>
      <c r="AI28" s="1123"/>
      <c r="AJ28" s="1126"/>
      <c r="AK28" s="1127">
        <v>2222</v>
      </c>
      <c r="AL28" s="1115"/>
      <c r="AM28" s="1115"/>
      <c r="AN28" s="1115"/>
      <c r="AO28" s="1115"/>
      <c r="AP28" s="1115" t="s">
        <v>561</v>
      </c>
      <c r="AQ28" s="1115"/>
      <c r="AR28" s="1115"/>
      <c r="AS28" s="1115"/>
      <c r="AT28" s="1115"/>
      <c r="AU28" s="1115" t="s">
        <v>562</v>
      </c>
      <c r="AV28" s="1115"/>
      <c r="AW28" s="1115"/>
      <c r="AX28" s="1115"/>
      <c r="AY28" s="1115"/>
      <c r="AZ28" s="1116" t="s">
        <v>561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18986</v>
      </c>
      <c r="R29" s="1113"/>
      <c r="S29" s="1113"/>
      <c r="T29" s="1113"/>
      <c r="U29" s="1113"/>
      <c r="V29" s="1113">
        <v>18470</v>
      </c>
      <c r="W29" s="1113"/>
      <c r="X29" s="1113"/>
      <c r="Y29" s="1113"/>
      <c r="Z29" s="1113"/>
      <c r="AA29" s="1113">
        <v>516</v>
      </c>
      <c r="AB29" s="1113"/>
      <c r="AC29" s="1113"/>
      <c r="AD29" s="1113"/>
      <c r="AE29" s="1114"/>
      <c r="AF29" s="1088">
        <v>516</v>
      </c>
      <c r="AG29" s="1089"/>
      <c r="AH29" s="1089"/>
      <c r="AI29" s="1089"/>
      <c r="AJ29" s="1090"/>
      <c r="AK29" s="1049">
        <v>522</v>
      </c>
      <c r="AL29" s="1040"/>
      <c r="AM29" s="1040"/>
      <c r="AN29" s="1040"/>
      <c r="AO29" s="1040"/>
      <c r="AP29" s="1040" t="s">
        <v>561</v>
      </c>
      <c r="AQ29" s="1040"/>
      <c r="AR29" s="1040"/>
      <c r="AS29" s="1040"/>
      <c r="AT29" s="1040"/>
      <c r="AU29" s="1040" t="s">
        <v>563</v>
      </c>
      <c r="AV29" s="1040"/>
      <c r="AW29" s="1040"/>
      <c r="AX29" s="1040"/>
      <c r="AY29" s="1040"/>
      <c r="AZ29" s="1111" t="s">
        <v>561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2740</v>
      </c>
      <c r="R30" s="1113"/>
      <c r="S30" s="1113"/>
      <c r="T30" s="1113"/>
      <c r="U30" s="1113"/>
      <c r="V30" s="1113">
        <v>2740</v>
      </c>
      <c r="W30" s="1113"/>
      <c r="X30" s="1113"/>
      <c r="Y30" s="1113"/>
      <c r="Z30" s="1113"/>
      <c r="AA30" s="1113">
        <v>1</v>
      </c>
      <c r="AB30" s="1113"/>
      <c r="AC30" s="1113"/>
      <c r="AD30" s="1113"/>
      <c r="AE30" s="1114"/>
      <c r="AF30" s="1088">
        <v>1</v>
      </c>
      <c r="AG30" s="1089"/>
      <c r="AH30" s="1089"/>
      <c r="AI30" s="1089"/>
      <c r="AJ30" s="1090"/>
      <c r="AK30" s="1049">
        <v>3014</v>
      </c>
      <c r="AL30" s="1040"/>
      <c r="AM30" s="1040"/>
      <c r="AN30" s="1040"/>
      <c r="AO30" s="1040"/>
      <c r="AP30" s="1040" t="s">
        <v>561</v>
      </c>
      <c r="AQ30" s="1040"/>
      <c r="AR30" s="1040"/>
      <c r="AS30" s="1040"/>
      <c r="AT30" s="1040"/>
      <c r="AU30" s="1040" t="s">
        <v>561</v>
      </c>
      <c r="AV30" s="1040"/>
      <c r="AW30" s="1040"/>
      <c r="AX30" s="1040"/>
      <c r="AY30" s="1040"/>
      <c r="AZ30" s="1111" t="s">
        <v>561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2454</v>
      </c>
      <c r="R31" s="1113"/>
      <c r="S31" s="1113"/>
      <c r="T31" s="1113"/>
      <c r="U31" s="1113"/>
      <c r="V31" s="1113">
        <v>2454</v>
      </c>
      <c r="W31" s="1113"/>
      <c r="X31" s="1113"/>
      <c r="Y31" s="1113"/>
      <c r="Z31" s="1113"/>
      <c r="AA31" s="1113">
        <v>0</v>
      </c>
      <c r="AB31" s="1113"/>
      <c r="AC31" s="1113"/>
      <c r="AD31" s="1113"/>
      <c r="AE31" s="1114"/>
      <c r="AF31" s="1088">
        <v>2658</v>
      </c>
      <c r="AG31" s="1089"/>
      <c r="AH31" s="1089"/>
      <c r="AI31" s="1089"/>
      <c r="AJ31" s="1090"/>
      <c r="AK31" s="1049">
        <v>1264</v>
      </c>
      <c r="AL31" s="1040"/>
      <c r="AM31" s="1040"/>
      <c r="AN31" s="1040"/>
      <c r="AO31" s="1040"/>
      <c r="AP31" s="1040">
        <v>12444</v>
      </c>
      <c r="AQ31" s="1040"/>
      <c r="AR31" s="1040"/>
      <c r="AS31" s="1040"/>
      <c r="AT31" s="1040"/>
      <c r="AU31" s="1040">
        <v>8549</v>
      </c>
      <c r="AV31" s="1040"/>
      <c r="AW31" s="1040"/>
      <c r="AX31" s="1040"/>
      <c r="AY31" s="1040"/>
      <c r="AZ31" s="1111" t="s">
        <v>563</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68</v>
      </c>
      <c r="R32" s="1113"/>
      <c r="S32" s="1113"/>
      <c r="T32" s="1113"/>
      <c r="U32" s="1113"/>
      <c r="V32" s="1113">
        <v>68</v>
      </c>
      <c r="W32" s="1113"/>
      <c r="X32" s="1113"/>
      <c r="Y32" s="1113"/>
      <c r="Z32" s="1113"/>
      <c r="AA32" s="1113">
        <v>0</v>
      </c>
      <c r="AB32" s="1113"/>
      <c r="AC32" s="1113"/>
      <c r="AD32" s="1113"/>
      <c r="AE32" s="1114"/>
      <c r="AF32" s="1088">
        <v>0</v>
      </c>
      <c r="AG32" s="1089"/>
      <c r="AH32" s="1089"/>
      <c r="AI32" s="1089"/>
      <c r="AJ32" s="1090"/>
      <c r="AK32" s="1049">
        <v>61</v>
      </c>
      <c r="AL32" s="1040"/>
      <c r="AM32" s="1040"/>
      <c r="AN32" s="1040"/>
      <c r="AO32" s="1040"/>
      <c r="AP32" s="1040">
        <v>348</v>
      </c>
      <c r="AQ32" s="1040"/>
      <c r="AR32" s="1040"/>
      <c r="AS32" s="1040"/>
      <c r="AT32" s="1040"/>
      <c r="AU32" s="1040">
        <v>326</v>
      </c>
      <c r="AV32" s="1040"/>
      <c r="AW32" s="1040"/>
      <c r="AX32" s="1040"/>
      <c r="AY32" s="1040"/>
      <c r="AZ32" s="1111" t="s">
        <v>561</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5712</v>
      </c>
      <c r="R33" s="1113"/>
      <c r="S33" s="1113"/>
      <c r="T33" s="1113"/>
      <c r="U33" s="1113"/>
      <c r="V33" s="1113">
        <v>5612</v>
      </c>
      <c r="W33" s="1113"/>
      <c r="X33" s="1113"/>
      <c r="Y33" s="1113"/>
      <c r="Z33" s="1113"/>
      <c r="AA33" s="1113">
        <v>100</v>
      </c>
      <c r="AB33" s="1113"/>
      <c r="AC33" s="1113"/>
      <c r="AD33" s="1113"/>
      <c r="AE33" s="1114"/>
      <c r="AF33" s="1088">
        <v>25</v>
      </c>
      <c r="AG33" s="1089"/>
      <c r="AH33" s="1089"/>
      <c r="AI33" s="1089"/>
      <c r="AJ33" s="1090"/>
      <c r="AK33" s="1049">
        <v>1382</v>
      </c>
      <c r="AL33" s="1040"/>
      <c r="AM33" s="1040"/>
      <c r="AN33" s="1040"/>
      <c r="AO33" s="1040"/>
      <c r="AP33" s="1040">
        <v>20706</v>
      </c>
      <c r="AQ33" s="1040"/>
      <c r="AR33" s="1040"/>
      <c r="AS33" s="1040"/>
      <c r="AT33" s="1040"/>
      <c r="AU33" s="1040">
        <v>10456</v>
      </c>
      <c r="AV33" s="1040"/>
      <c r="AW33" s="1040"/>
      <c r="AX33" s="1040"/>
      <c r="AY33" s="1040"/>
      <c r="AZ33" s="1111" t="s">
        <v>561</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3266</v>
      </c>
      <c r="AG63" s="1028"/>
      <c r="AH63" s="1028"/>
      <c r="AI63" s="1028"/>
      <c r="AJ63" s="1099"/>
      <c r="AK63" s="1100"/>
      <c r="AL63" s="1032"/>
      <c r="AM63" s="1032"/>
      <c r="AN63" s="1032"/>
      <c r="AO63" s="1032"/>
      <c r="AP63" s="1028">
        <v>33498</v>
      </c>
      <c r="AQ63" s="1028"/>
      <c r="AR63" s="1028"/>
      <c r="AS63" s="1028"/>
      <c r="AT63" s="1028"/>
      <c r="AU63" s="1028">
        <v>19332</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574</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574</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574</v>
      </c>
      <c r="AL71" s="1040"/>
      <c r="AM71" s="1040"/>
      <c r="AN71" s="1040"/>
      <c r="AO71" s="1040"/>
      <c r="AP71" s="1040" t="s">
        <v>574</v>
      </c>
      <c r="AQ71" s="1040"/>
      <c r="AR71" s="1040"/>
      <c r="AS71" s="1040"/>
      <c r="AT71" s="1040"/>
      <c r="AU71" s="1040" t="s">
        <v>575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6334</v>
      </c>
      <c r="AB72" s="1040"/>
      <c r="AC72" s="1040"/>
      <c r="AD72" s="1040"/>
      <c r="AE72" s="1040"/>
      <c r="AF72" s="1040">
        <v>634</v>
      </c>
      <c r="AG72" s="1040"/>
      <c r="AH72" s="1040"/>
      <c r="AI72" s="1040"/>
      <c r="AJ72" s="1040"/>
      <c r="AK72" s="1040">
        <v>128</v>
      </c>
      <c r="AL72" s="1040"/>
      <c r="AM72" s="1040"/>
      <c r="AN72" s="1040"/>
      <c r="AO72" s="1040"/>
      <c r="AP72" s="1040" t="s">
        <v>575</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573</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574</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10967</v>
      </c>
      <c r="AG88" s="1028"/>
      <c r="AH88" s="1028"/>
      <c r="AI88" s="1028"/>
      <c r="AJ88" s="1028"/>
      <c r="AK88" s="1032"/>
      <c r="AL88" s="1032"/>
      <c r="AM88" s="1032"/>
      <c r="AN88" s="1032"/>
      <c r="AO88" s="1032"/>
      <c r="AP88" s="1028" t="s">
        <v>574</v>
      </c>
      <c r="AQ88" s="1028"/>
      <c r="AR88" s="1028"/>
      <c r="AS88" s="1028"/>
      <c r="AT88" s="1028"/>
      <c r="AU88" s="1028" t="s">
        <v>574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281</v>
      </c>
      <c r="CS102" s="1020"/>
      <c r="CT102" s="1020"/>
      <c r="CU102" s="1020"/>
      <c r="CV102" s="1021"/>
      <c r="CW102" s="1019">
        <v>60</v>
      </c>
      <c r="CX102" s="1020"/>
      <c r="CY102" s="1020"/>
      <c r="CZ102" s="1020"/>
      <c r="DA102" s="1021"/>
      <c r="DB102" s="1019" t="s">
        <v>575</v>
      </c>
      <c r="DC102" s="1020"/>
      <c r="DD102" s="1020"/>
      <c r="DE102" s="1020"/>
      <c r="DF102" s="1021"/>
      <c r="DG102" s="1019" t="s">
        <v>577</v>
      </c>
      <c r="DH102" s="1020"/>
      <c r="DI102" s="1020"/>
      <c r="DJ102" s="1020"/>
      <c r="DK102" s="1021"/>
      <c r="DL102" s="1019">
        <v>80</v>
      </c>
      <c r="DM102" s="1020"/>
      <c r="DN102" s="1020"/>
      <c r="DO102" s="1020"/>
      <c r="DP102" s="1021"/>
      <c r="DQ102" s="1019">
        <v>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297</v>
      </c>
      <c r="AG109" s="963"/>
      <c r="AH109" s="963"/>
      <c r="AI109" s="963"/>
      <c r="AJ109" s="964"/>
      <c r="AK109" s="965" t="s">
        <v>296</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297</v>
      </c>
      <c r="BW109" s="963"/>
      <c r="BX109" s="963"/>
      <c r="BY109" s="963"/>
      <c r="BZ109" s="964"/>
      <c r="CA109" s="965" t="s">
        <v>296</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297</v>
      </c>
      <c r="DM109" s="963"/>
      <c r="DN109" s="963"/>
      <c r="DO109" s="963"/>
      <c r="DP109" s="964"/>
      <c r="DQ109" s="965" t="s">
        <v>296</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6663254</v>
      </c>
      <c r="AB110" s="956"/>
      <c r="AC110" s="956"/>
      <c r="AD110" s="956"/>
      <c r="AE110" s="957"/>
      <c r="AF110" s="958">
        <v>6550163</v>
      </c>
      <c r="AG110" s="956"/>
      <c r="AH110" s="956"/>
      <c r="AI110" s="956"/>
      <c r="AJ110" s="957"/>
      <c r="AK110" s="958">
        <v>6523556</v>
      </c>
      <c r="AL110" s="956"/>
      <c r="AM110" s="956"/>
      <c r="AN110" s="956"/>
      <c r="AO110" s="957"/>
      <c r="AP110" s="959">
        <v>13.7</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52074292</v>
      </c>
      <c r="BR110" s="903"/>
      <c r="BS110" s="903"/>
      <c r="BT110" s="903"/>
      <c r="BU110" s="903"/>
      <c r="BV110" s="903">
        <v>50462185</v>
      </c>
      <c r="BW110" s="903"/>
      <c r="BX110" s="903"/>
      <c r="BY110" s="903"/>
      <c r="BZ110" s="903"/>
      <c r="CA110" s="903">
        <v>49084128</v>
      </c>
      <c r="CB110" s="903"/>
      <c r="CC110" s="903"/>
      <c r="CD110" s="903"/>
      <c r="CE110" s="903"/>
      <c r="CF110" s="927">
        <v>102.8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426</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426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30000</v>
      </c>
      <c r="AB112" s="838"/>
      <c r="AC112" s="838"/>
      <c r="AD112" s="838"/>
      <c r="AE112" s="839"/>
      <c r="AF112" s="840">
        <v>30000</v>
      </c>
      <c r="AG112" s="838"/>
      <c r="AH112" s="838"/>
      <c r="AI112" s="838"/>
      <c r="AJ112" s="839"/>
      <c r="AK112" s="840">
        <v>30000</v>
      </c>
      <c r="AL112" s="838"/>
      <c r="AM112" s="838"/>
      <c r="AN112" s="838"/>
      <c r="AO112" s="839"/>
      <c r="AP112" s="885">
        <v>0.1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22873815</v>
      </c>
      <c r="BR112" s="875"/>
      <c r="BS112" s="875"/>
      <c r="BT112" s="875"/>
      <c r="BU112" s="875"/>
      <c r="BV112" s="875">
        <v>21324231</v>
      </c>
      <c r="BW112" s="875"/>
      <c r="BX112" s="875"/>
      <c r="BY112" s="875"/>
      <c r="BZ112" s="875"/>
      <c r="CA112" s="875">
        <v>19331803</v>
      </c>
      <c r="CB112" s="875"/>
      <c r="CC112" s="875"/>
      <c r="CD112" s="875"/>
      <c r="CE112" s="875"/>
      <c r="CF112" s="936">
        <v>40.5</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2108695</v>
      </c>
      <c r="AB113" s="984"/>
      <c r="AC113" s="984"/>
      <c r="AD113" s="984"/>
      <c r="AE113" s="985"/>
      <c r="AF113" s="986">
        <v>1991788</v>
      </c>
      <c r="AG113" s="984"/>
      <c r="AH113" s="984"/>
      <c r="AI113" s="984"/>
      <c r="AJ113" s="985"/>
      <c r="AK113" s="986">
        <v>1864926</v>
      </c>
      <c r="AL113" s="984"/>
      <c r="AM113" s="984"/>
      <c r="AN113" s="984"/>
      <c r="AO113" s="985"/>
      <c r="AP113" s="987">
        <v>3.9</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t="s">
        <v>123</v>
      </c>
      <c r="BR113" s="875"/>
      <c r="BS113" s="875"/>
      <c r="BT113" s="875"/>
      <c r="BU113" s="875"/>
      <c r="BV113" s="875" t="s">
        <v>426</v>
      </c>
      <c r="BW113" s="875"/>
      <c r="BX113" s="875"/>
      <c r="BY113" s="875"/>
      <c r="BZ113" s="875"/>
      <c r="CA113" s="875" t="s">
        <v>123</v>
      </c>
      <c r="CB113" s="875"/>
      <c r="CC113" s="875"/>
      <c r="CD113" s="875"/>
      <c r="CE113" s="875"/>
      <c r="CF113" s="936" t="s">
        <v>123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123</v>
      </c>
      <c r="AB114" s="838"/>
      <c r="AC114" s="838"/>
      <c r="AD114" s="838"/>
      <c r="AE114" s="839"/>
      <c r="AF114" s="840" t="s">
        <v>123</v>
      </c>
      <c r="AG114" s="838"/>
      <c r="AH114" s="838"/>
      <c r="AI114" s="838"/>
      <c r="AJ114" s="839"/>
      <c r="AK114" s="840" t="s">
        <v>123</v>
      </c>
      <c r="AL114" s="838"/>
      <c r="AM114" s="838"/>
      <c r="AN114" s="838"/>
      <c r="AO114" s="839"/>
      <c r="AP114" s="885" t="s">
        <v>123</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16967327</v>
      </c>
      <c r="BR114" s="875"/>
      <c r="BS114" s="875"/>
      <c r="BT114" s="875"/>
      <c r="BU114" s="875"/>
      <c r="BV114" s="875">
        <v>14982612</v>
      </c>
      <c r="BW114" s="875"/>
      <c r="BX114" s="875"/>
      <c r="BY114" s="875"/>
      <c r="BZ114" s="875"/>
      <c r="CA114" s="875">
        <v>14452532</v>
      </c>
      <c r="CB114" s="875"/>
      <c r="CC114" s="875"/>
      <c r="CD114" s="875"/>
      <c r="CE114" s="875"/>
      <c r="CF114" s="936">
        <v>30.3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426</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223845</v>
      </c>
      <c r="AB115" s="984"/>
      <c r="AC115" s="984"/>
      <c r="AD115" s="984"/>
      <c r="AE115" s="985"/>
      <c r="AF115" s="986">
        <v>240183</v>
      </c>
      <c r="AG115" s="984"/>
      <c r="AH115" s="984"/>
      <c r="AI115" s="984"/>
      <c r="AJ115" s="985"/>
      <c r="AK115" s="986">
        <v>213345</v>
      </c>
      <c r="AL115" s="984"/>
      <c r="AM115" s="984"/>
      <c r="AN115" s="984"/>
      <c r="AO115" s="985"/>
      <c r="AP115" s="987">
        <v>0.4</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8000</v>
      </c>
      <c r="BR115" s="875"/>
      <c r="BS115" s="875"/>
      <c r="BT115" s="875"/>
      <c r="BU115" s="875"/>
      <c r="BV115" s="875">
        <v>8000</v>
      </c>
      <c r="BW115" s="875"/>
      <c r="BX115" s="875"/>
      <c r="BY115" s="875"/>
      <c r="BZ115" s="875"/>
      <c r="CA115" s="875">
        <v>52899</v>
      </c>
      <c r="CB115" s="875"/>
      <c r="CC115" s="875"/>
      <c r="CD115" s="875"/>
      <c r="CE115" s="875"/>
      <c r="CF115" s="936">
        <v>0.1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1474</v>
      </c>
      <c r="AB116" s="838"/>
      <c r="AC116" s="838"/>
      <c r="AD116" s="838"/>
      <c r="AE116" s="839"/>
      <c r="AF116" s="840">
        <v>128</v>
      </c>
      <c r="AG116" s="838"/>
      <c r="AH116" s="838"/>
      <c r="AI116" s="838"/>
      <c r="AJ116" s="839"/>
      <c r="AK116" s="840">
        <v>480</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9027268</v>
      </c>
      <c r="AB117" s="970"/>
      <c r="AC117" s="970"/>
      <c r="AD117" s="970"/>
      <c r="AE117" s="971"/>
      <c r="AF117" s="972">
        <v>8812262</v>
      </c>
      <c r="AG117" s="970"/>
      <c r="AH117" s="970"/>
      <c r="AI117" s="970"/>
      <c r="AJ117" s="971"/>
      <c r="AK117" s="972">
        <v>8632307</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297</v>
      </c>
      <c r="AG118" s="963"/>
      <c r="AH118" s="963"/>
      <c r="AI118" s="963"/>
      <c r="AJ118" s="964"/>
      <c r="AK118" s="965" t="s">
        <v>296</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426</v>
      </c>
      <c r="BW118" s="906"/>
      <c r="BX118" s="906"/>
      <c r="BY118" s="906"/>
      <c r="BZ118" s="906"/>
      <c r="CA118" s="906" t="s">
        <v>426</v>
      </c>
      <c r="CB118" s="906"/>
      <c r="CC118" s="906"/>
      <c r="CD118" s="906"/>
      <c r="CE118" s="906"/>
      <c r="CF118" s="936" t="s">
        <v>426</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91923434</v>
      </c>
      <c r="BR119" s="906"/>
      <c r="BS119" s="906"/>
      <c r="BT119" s="906"/>
      <c r="BU119" s="906"/>
      <c r="BV119" s="906">
        <v>86777028</v>
      </c>
      <c r="BW119" s="906"/>
      <c r="BX119" s="906"/>
      <c r="BY119" s="906"/>
      <c r="BZ119" s="906"/>
      <c r="CA119" s="906">
        <v>82921362</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426</v>
      </c>
      <c r="DH119" s="821"/>
      <c r="DI119" s="821"/>
      <c r="DJ119" s="821"/>
      <c r="DK119" s="822"/>
      <c r="DL119" s="823" t="s">
        <v>123</v>
      </c>
      <c r="DM119" s="821"/>
      <c r="DN119" s="821"/>
      <c r="DO119" s="821"/>
      <c r="DP119" s="822"/>
      <c r="DQ119" s="823" t="s">
        <v>426</v>
      </c>
      <c r="DR119" s="821"/>
      <c r="DS119" s="821"/>
      <c r="DT119" s="821"/>
      <c r="DU119" s="822"/>
      <c r="DV119" s="909" t="s">
        <v>123</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9457631</v>
      </c>
      <c r="BR120" s="903"/>
      <c r="BS120" s="903"/>
      <c r="BT120" s="903"/>
      <c r="BU120" s="903"/>
      <c r="BV120" s="903">
        <v>8398475</v>
      </c>
      <c r="BW120" s="903"/>
      <c r="BX120" s="903"/>
      <c r="BY120" s="903"/>
      <c r="BZ120" s="903"/>
      <c r="CA120" s="903">
        <v>10752349</v>
      </c>
      <c r="CB120" s="903"/>
      <c r="CC120" s="903"/>
      <c r="CD120" s="903"/>
      <c r="CE120" s="903"/>
      <c r="CF120" s="927">
        <v>22.5</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12388095</v>
      </c>
      <c r="DH120" s="903"/>
      <c r="DI120" s="903"/>
      <c r="DJ120" s="903"/>
      <c r="DK120" s="903"/>
      <c r="DL120" s="903">
        <v>11579174</v>
      </c>
      <c r="DM120" s="903"/>
      <c r="DN120" s="903"/>
      <c r="DO120" s="903"/>
      <c r="DP120" s="903"/>
      <c r="DQ120" s="903">
        <v>10456297</v>
      </c>
      <c r="DR120" s="903"/>
      <c r="DS120" s="903"/>
      <c r="DT120" s="903"/>
      <c r="DU120" s="903"/>
      <c r="DV120" s="904">
        <v>21.9</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426</v>
      </c>
      <c r="AL121" s="838"/>
      <c r="AM121" s="838"/>
      <c r="AN121" s="838"/>
      <c r="AO121" s="839"/>
      <c r="AP121" s="885" t="s">
        <v>426</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13111770</v>
      </c>
      <c r="BR121" s="875"/>
      <c r="BS121" s="875"/>
      <c r="BT121" s="875"/>
      <c r="BU121" s="875"/>
      <c r="BV121" s="875">
        <v>12718762</v>
      </c>
      <c r="BW121" s="875"/>
      <c r="BX121" s="875"/>
      <c r="BY121" s="875"/>
      <c r="BZ121" s="875"/>
      <c r="CA121" s="875">
        <v>9544150</v>
      </c>
      <c r="CB121" s="875"/>
      <c r="CC121" s="875"/>
      <c r="CD121" s="875"/>
      <c r="CE121" s="875"/>
      <c r="CF121" s="936">
        <v>20</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v>10111216</v>
      </c>
      <c r="DH121" s="875"/>
      <c r="DI121" s="875"/>
      <c r="DJ121" s="875"/>
      <c r="DK121" s="875"/>
      <c r="DL121" s="875">
        <v>9396100</v>
      </c>
      <c r="DM121" s="875"/>
      <c r="DN121" s="875"/>
      <c r="DO121" s="875"/>
      <c r="DP121" s="875"/>
      <c r="DQ121" s="875">
        <v>8549262</v>
      </c>
      <c r="DR121" s="875"/>
      <c r="DS121" s="875"/>
      <c r="DT121" s="875"/>
      <c r="DU121" s="875"/>
      <c r="DV121" s="852">
        <v>17.899999999999999</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426</v>
      </c>
      <c r="AG122" s="838"/>
      <c r="AH122" s="838"/>
      <c r="AI122" s="838"/>
      <c r="AJ122" s="839"/>
      <c r="AK122" s="840" t="s">
        <v>123</v>
      </c>
      <c r="AL122" s="838"/>
      <c r="AM122" s="838"/>
      <c r="AN122" s="838"/>
      <c r="AO122" s="839"/>
      <c r="AP122" s="885" t="s">
        <v>426</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41417805</v>
      </c>
      <c r="BR122" s="906"/>
      <c r="BS122" s="906"/>
      <c r="BT122" s="906"/>
      <c r="BU122" s="906"/>
      <c r="BV122" s="906">
        <v>39419163</v>
      </c>
      <c r="BW122" s="906"/>
      <c r="BX122" s="906"/>
      <c r="BY122" s="906"/>
      <c r="BZ122" s="906"/>
      <c r="CA122" s="906">
        <v>38849933</v>
      </c>
      <c r="CB122" s="906"/>
      <c r="CC122" s="906"/>
      <c r="CD122" s="906"/>
      <c r="CE122" s="906"/>
      <c r="CF122" s="907">
        <v>81.3</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v>374504</v>
      </c>
      <c r="DH122" s="875"/>
      <c r="DI122" s="875"/>
      <c r="DJ122" s="875"/>
      <c r="DK122" s="875"/>
      <c r="DL122" s="875">
        <v>348957</v>
      </c>
      <c r="DM122" s="875"/>
      <c r="DN122" s="875"/>
      <c r="DO122" s="875"/>
      <c r="DP122" s="875"/>
      <c r="DQ122" s="875">
        <v>326244</v>
      </c>
      <c r="DR122" s="875"/>
      <c r="DS122" s="875"/>
      <c r="DT122" s="875"/>
      <c r="DU122" s="875"/>
      <c r="DV122" s="852">
        <v>0.7</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460</v>
      </c>
      <c r="BP123" s="939"/>
      <c r="BQ123" s="893">
        <v>63987206</v>
      </c>
      <c r="BR123" s="894"/>
      <c r="BS123" s="894"/>
      <c r="BT123" s="894"/>
      <c r="BU123" s="894"/>
      <c r="BV123" s="894">
        <v>60536400</v>
      </c>
      <c r="BW123" s="894"/>
      <c r="BX123" s="894"/>
      <c r="BY123" s="894"/>
      <c r="BZ123" s="894"/>
      <c r="CA123" s="894">
        <v>59146432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461</v>
      </c>
      <c r="AB124" s="838"/>
      <c r="AC124" s="838"/>
      <c r="AD124" s="838"/>
      <c r="AE124" s="839"/>
      <c r="AF124" s="840" t="s">
        <v>461</v>
      </c>
      <c r="AG124" s="838"/>
      <c r="AH124" s="838"/>
      <c r="AI124" s="838"/>
      <c r="AJ124" s="839"/>
      <c r="AK124" s="840" t="s">
        <v>461</v>
      </c>
      <c r="AL124" s="838"/>
      <c r="AM124" s="838"/>
      <c r="AN124" s="838"/>
      <c r="AO124" s="839"/>
      <c r="AP124" s="885" t="s">
        <v>461</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60.1</v>
      </c>
      <c r="BR124" s="892"/>
      <c r="BS124" s="892"/>
      <c r="BT124" s="892"/>
      <c r="BU124" s="892"/>
      <c r="BV124" s="892">
        <v>56.3</v>
      </c>
      <c r="BW124" s="892"/>
      <c r="BX124" s="892"/>
      <c r="BY124" s="892"/>
      <c r="BZ124" s="892"/>
      <c r="CA124" s="892">
        <v>49.7</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461</v>
      </c>
      <c r="DH124" s="821"/>
      <c r="DI124" s="821"/>
      <c r="DJ124" s="821"/>
      <c r="DK124" s="822"/>
      <c r="DL124" s="823" t="s">
        <v>461</v>
      </c>
      <c r="DM124" s="821"/>
      <c r="DN124" s="821"/>
      <c r="DO124" s="821"/>
      <c r="DP124" s="822"/>
      <c r="DQ124" s="823" t="s">
        <v>461</v>
      </c>
      <c r="DR124" s="821"/>
      <c r="DS124" s="821"/>
      <c r="DT124" s="821"/>
      <c r="DU124" s="822"/>
      <c r="DV124" s="909" t="s">
        <v>461</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461</v>
      </c>
      <c r="AB125" s="838"/>
      <c r="AC125" s="838"/>
      <c r="AD125" s="838"/>
      <c r="AE125" s="839"/>
      <c r="AF125" s="840" t="s">
        <v>461</v>
      </c>
      <c r="AG125" s="838"/>
      <c r="AH125" s="838"/>
      <c r="AI125" s="838"/>
      <c r="AJ125" s="839"/>
      <c r="AK125" s="840" t="s">
        <v>461</v>
      </c>
      <c r="AL125" s="838"/>
      <c r="AM125" s="838"/>
      <c r="AN125" s="838"/>
      <c r="AO125" s="839"/>
      <c r="AP125" s="885" t="s">
        <v>461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461</v>
      </c>
      <c r="DH125" s="903"/>
      <c r="DI125" s="903"/>
      <c r="DJ125" s="903"/>
      <c r="DK125" s="903"/>
      <c r="DL125" s="903" t="s">
        <v>461</v>
      </c>
      <c r="DM125" s="903"/>
      <c r="DN125" s="903"/>
      <c r="DO125" s="903"/>
      <c r="DP125" s="903"/>
      <c r="DQ125" s="903" t="s">
        <v>461</v>
      </c>
      <c r="DR125" s="903"/>
      <c r="DS125" s="903"/>
      <c r="DT125" s="903"/>
      <c r="DU125" s="903"/>
      <c r="DV125" s="904" t="s">
        <v>461</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49187</v>
      </c>
      <c r="AB126" s="838"/>
      <c r="AC126" s="838"/>
      <c r="AD126" s="838"/>
      <c r="AE126" s="839"/>
      <c r="AF126" s="840">
        <v>49187</v>
      </c>
      <c r="AG126" s="838"/>
      <c r="AH126" s="838"/>
      <c r="AI126" s="838"/>
      <c r="AJ126" s="839"/>
      <c r="AK126" s="840">
        <v>49187</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461</v>
      </c>
      <c r="DH126" s="875"/>
      <c r="DI126" s="875"/>
      <c r="DJ126" s="875"/>
      <c r="DK126" s="875"/>
      <c r="DL126" s="875" t="s">
        <v>461</v>
      </c>
      <c r="DM126" s="875"/>
      <c r="DN126" s="875"/>
      <c r="DO126" s="875"/>
      <c r="DP126" s="875"/>
      <c r="DQ126" s="875" t="s">
        <v>461</v>
      </c>
      <c r="DR126" s="875"/>
      <c r="DS126" s="875"/>
      <c r="DT126" s="875"/>
      <c r="DU126" s="875"/>
      <c r="DV126" s="852" t="s">
        <v>461</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174658</v>
      </c>
      <c r="AB127" s="838"/>
      <c r="AC127" s="838"/>
      <c r="AD127" s="838"/>
      <c r="AE127" s="839"/>
      <c r="AF127" s="840">
        <v>190996</v>
      </c>
      <c r="AG127" s="838"/>
      <c r="AH127" s="838"/>
      <c r="AI127" s="838"/>
      <c r="AJ127" s="839"/>
      <c r="AK127" s="840">
        <v>164158</v>
      </c>
      <c r="AL127" s="838"/>
      <c r="AM127" s="838"/>
      <c r="AN127" s="838"/>
      <c r="AO127" s="839"/>
      <c r="AP127" s="885">
        <v>0.3</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461</v>
      </c>
      <c r="DH127" s="875"/>
      <c r="DI127" s="875"/>
      <c r="DJ127" s="875"/>
      <c r="DK127" s="875"/>
      <c r="DL127" s="875" t="s">
        <v>461</v>
      </c>
      <c r="DM127" s="875"/>
      <c r="DN127" s="875"/>
      <c r="DO127" s="875"/>
      <c r="DP127" s="875"/>
      <c r="DQ127" s="875" t="s">
        <v>461</v>
      </c>
      <c r="DR127" s="875"/>
      <c r="DS127" s="875"/>
      <c r="DT127" s="875"/>
      <c r="DU127" s="875"/>
      <c r="DV127" s="852" t="s">
        <v>461</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1846967</v>
      </c>
      <c r="AB128" s="859"/>
      <c r="AC128" s="859"/>
      <c r="AD128" s="859"/>
      <c r="AE128" s="860"/>
      <c r="AF128" s="861">
        <v>1742915</v>
      </c>
      <c r="AG128" s="859"/>
      <c r="AH128" s="859"/>
      <c r="AI128" s="859"/>
      <c r="AJ128" s="860"/>
      <c r="AK128" s="861">
        <v>1642684</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123</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v>8000</v>
      </c>
      <c r="DH128" s="849"/>
      <c r="DI128" s="849"/>
      <c r="DJ128" s="849"/>
      <c r="DK128" s="849"/>
      <c r="DL128" s="849">
        <v>8000</v>
      </c>
      <c r="DM128" s="849"/>
      <c r="DN128" s="849"/>
      <c r="DO128" s="849"/>
      <c r="DP128" s="849"/>
      <c r="DQ128" s="849">
        <v>52899</v>
      </c>
      <c r="DR128" s="849"/>
      <c r="DS128" s="849"/>
      <c r="DT128" s="849"/>
      <c r="DU128" s="849"/>
      <c r="DV128" s="850">
        <v>0.1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50733458</v>
      </c>
      <c r="AB129" s="838"/>
      <c r="AC129" s="838"/>
      <c r="AD129" s="838"/>
      <c r="AE129" s="839"/>
      <c r="AF129" s="840">
        <v>50805518</v>
      </c>
      <c r="AG129" s="838"/>
      <c r="AH129" s="838"/>
      <c r="AI129" s="838"/>
      <c r="AJ129" s="839"/>
      <c r="AK129" s="840">
        <v>51871254</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479</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4317236</v>
      </c>
      <c r="AB130" s="838"/>
      <c r="AC130" s="838"/>
      <c r="AD130" s="838"/>
      <c r="AE130" s="839"/>
      <c r="AF130" s="840">
        <v>4242932</v>
      </c>
      <c r="AG130" s="838"/>
      <c r="AH130" s="838"/>
      <c r="AI130" s="838"/>
      <c r="AJ130" s="839"/>
      <c r="AK130" s="840">
        <v>4108584</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46416222</v>
      </c>
      <c r="AB131" s="821"/>
      <c r="AC131" s="821"/>
      <c r="AD131" s="821"/>
      <c r="AE131" s="822"/>
      <c r="AF131" s="823">
        <v>46562586</v>
      </c>
      <c r="AG131" s="821"/>
      <c r="AH131" s="821"/>
      <c r="AI131" s="821"/>
      <c r="AJ131" s="822"/>
      <c r="AK131" s="823">
        <v>47762670</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49.7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6.1682419550000001</v>
      </c>
      <c r="AB132" s="801"/>
      <c r="AC132" s="801"/>
      <c r="AD132" s="801"/>
      <c r="AE132" s="802"/>
      <c r="AF132" s="803">
        <v>6.0701419540000003</v>
      </c>
      <c r="AG132" s="801"/>
      <c r="AH132" s="801"/>
      <c r="AI132" s="801"/>
      <c r="AJ132" s="802"/>
      <c r="AK132" s="803">
        <v>6.0319893840000001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6.3</v>
      </c>
      <c r="AB133" s="780"/>
      <c r="AC133" s="780"/>
      <c r="AD133" s="780"/>
      <c r="AE133" s="781"/>
      <c r="AF133" s="779">
        <v>6.3</v>
      </c>
      <c r="AG133" s="780"/>
      <c r="AH133" s="780"/>
      <c r="AI133" s="780"/>
      <c r="AJ133" s="781"/>
      <c r="AK133" s="779">
        <v>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kiJZaVvrN6o0Gd9ykzfJHuE2NtS2DsoBlHNelpTvbD5UjCb6TutKHIOhYaAqhd6u0yreizS9/yf+B30uN5AKQ==" saltValue="vXBQTuQRLyi1pzl9qJjp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3qFJgqb3qRMjAerbckBW8DxFIPhVsr8zwGZ1kgiQz7rBUHesYdtcnKh857yDBSd51WIbQYhmZ10ZP9o4rgeZA==" saltValue="ne1hK8h3PYA7AAr9p+ngt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IBjf1VZpzqDAybJuXeQoQzTN0ZF8tnpsKczCz+j+VjV1VQY0aYaFeMQXsnFaehr7V2iVuSV7fLNvMs8MbwCXA==" saltValue="yDMOEkHwD148mvZl6Lhba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16959474</v>
      </c>
      <c r="AP9" s="292">
        <v>61070</v>
      </c>
      <c r="AQ9" s="293">
        <v>59401</v>
      </c>
      <c r="AR9" s="294">
        <v>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207460</v>
      </c>
      <c r="AP10" s="295">
        <v>747</v>
      </c>
      <c r="AQ10" s="296">
        <v>4011</v>
      </c>
      <c r="AR10" s="297">
        <v>-81.400000000000006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39717</v>
      </c>
      <c r="AP11" s="295">
        <v>143</v>
      </c>
      <c r="AQ11" s="296">
        <v>2344</v>
      </c>
      <c r="AR11" s="297">
        <v>-93.9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132197</v>
      </c>
      <c r="AP12" s="295">
        <v>476</v>
      </c>
      <c r="AQ12" s="296">
        <v>503</v>
      </c>
      <c r="AR12" s="297">
        <v>-5.4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593480</v>
      </c>
      <c r="AP14" s="295">
        <v>2137</v>
      </c>
      <c r="AQ14" s="296">
        <v>2092</v>
      </c>
      <c r="AR14" s="297">
        <v>2.2000000000000002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460300</v>
      </c>
      <c r="AP15" s="295">
        <v>1658</v>
      </c>
      <c r="AQ15" s="296">
        <v>1558</v>
      </c>
      <c r="AR15" s="297">
        <v>6.4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-1827146</v>
      </c>
      <c r="AP16" s="295">
        <v>-6579</v>
      </c>
      <c r="AQ16" s="296">
        <v>-5350</v>
      </c>
      <c r="AR16" s="297">
        <v>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16565482</v>
      </c>
      <c r="AP17" s="295">
        <v>59651</v>
      </c>
      <c r="AQ17" s="296">
        <v>64560</v>
      </c>
      <c r="AR17" s="297">
        <v>-7.6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6.63</v>
      </c>
      <c r="AP21" s="308">
        <v>6.59</v>
      </c>
      <c r="AQ21" s="309">
        <v>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101.2</v>
      </c>
      <c r="AP22" s="313">
        <v>99.5</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6523556</v>
      </c>
      <c r="AP32" s="322">
        <v>23491</v>
      </c>
      <c r="AQ32" s="323">
        <v>36890</v>
      </c>
      <c r="AR32" s="324">
        <v>-36.299999999999997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v>30000</v>
      </c>
      <c r="AP34" s="322">
        <v>108</v>
      </c>
      <c r="AQ34" s="323">
        <v>32</v>
      </c>
      <c r="AR34" s="324">
        <v>237.5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1864926</v>
      </c>
      <c r="AP35" s="322">
        <v>6715</v>
      </c>
      <c r="AQ35" s="323">
        <v>11840</v>
      </c>
      <c r="AR35" s="324">
        <v>-43.3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t="s">
        <v>501</v>
      </c>
      <c r="AP36" s="322" t="s">
        <v>501</v>
      </c>
      <c r="AQ36" s="323">
        <v>566</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213345</v>
      </c>
      <c r="AP37" s="322">
        <v>768</v>
      </c>
      <c r="AQ37" s="323">
        <v>753</v>
      </c>
      <c r="AR37" s="324">
        <v>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v>480</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-1642684</v>
      </c>
      <c r="AP39" s="322">
        <v>-5915</v>
      </c>
      <c r="AQ39" s="323">
        <v>-6673</v>
      </c>
      <c r="AR39" s="324">
        <v>-11.4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-4108584</v>
      </c>
      <c r="AP40" s="322">
        <v>-14795</v>
      </c>
      <c r="AQ40" s="323">
        <v>-33112</v>
      </c>
      <c r="AR40" s="324">
        <v>-55.3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2881039</v>
      </c>
      <c r="AP41" s="322">
        <v>10374</v>
      </c>
      <c r="AQ41" s="323">
        <v>10296</v>
      </c>
      <c r="AR41" s="324">
        <v>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7496028</v>
      </c>
      <c r="AN51" s="344">
        <v>26672</v>
      </c>
      <c r="AO51" s="345">
        <v>-26.7</v>
      </c>
      <c r="AP51" s="346">
        <v>43141</v>
      </c>
      <c r="AQ51" s="347">
        <v>9.4</v>
      </c>
      <c r="AR51" s="348">
        <v>-36.1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4503746</v>
      </c>
      <c r="AN52" s="352">
        <v>16025</v>
      </c>
      <c r="AO52" s="353">
        <v>-11.8</v>
      </c>
      <c r="AP52" s="354">
        <v>21887</v>
      </c>
      <c r="AQ52" s="355">
        <v>-2.4</v>
      </c>
      <c r="AR52" s="356">
        <v>-9.4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9307732</v>
      </c>
      <c r="AN53" s="344">
        <v>33202</v>
      </c>
      <c r="AO53" s="345">
        <v>24.5</v>
      </c>
      <c r="AP53" s="346">
        <v>45117</v>
      </c>
      <c r="AQ53" s="347">
        <v>4.5999999999999996</v>
      </c>
      <c r="AR53" s="348">
        <v>19.899999999999999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5133895</v>
      </c>
      <c r="AN54" s="352">
        <v>18313</v>
      </c>
      <c r="AO54" s="353">
        <v>14.3</v>
      </c>
      <c r="AP54" s="354">
        <v>25589</v>
      </c>
      <c r="AQ54" s="355">
        <v>16.899999999999999</v>
      </c>
      <c r="AR54" s="356">
        <v>-2.6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9570705</v>
      </c>
      <c r="AN55" s="344">
        <v>34218</v>
      </c>
      <c r="AO55" s="345">
        <v>3.1</v>
      </c>
      <c r="AP55" s="346">
        <v>43532</v>
      </c>
      <c r="AQ55" s="347">
        <v>-3.5</v>
      </c>
      <c r="AR55" s="348">
        <v>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4568799</v>
      </c>
      <c r="AN56" s="352">
        <v>16335</v>
      </c>
      <c r="AO56" s="353">
        <v>-10.8</v>
      </c>
      <c r="AP56" s="354">
        <v>25435</v>
      </c>
      <c r="AQ56" s="355">
        <v>-0.6</v>
      </c>
      <c r="AR56" s="356">
        <v>-10.199999999999999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9363967</v>
      </c>
      <c r="AN57" s="344">
        <v>33551</v>
      </c>
      <c r="AO57" s="345">
        <v>-1.9</v>
      </c>
      <c r="AP57" s="346">
        <v>52619</v>
      </c>
      <c r="AQ57" s="347">
        <v>20.9</v>
      </c>
      <c r="AR57" s="348">
        <v>-22.8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5807665</v>
      </c>
      <c r="AN58" s="352">
        <v>20809</v>
      </c>
      <c r="AO58" s="353">
        <v>27.4</v>
      </c>
      <c r="AP58" s="354">
        <v>31149</v>
      </c>
      <c r="AQ58" s="355">
        <v>22.5</v>
      </c>
      <c r="AR58" s="356">
        <v>4.9000000000000004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9571572</v>
      </c>
      <c r="AN59" s="344">
        <v>34466</v>
      </c>
      <c r="AO59" s="345">
        <v>2.7</v>
      </c>
      <c r="AP59" s="346">
        <v>51875</v>
      </c>
      <c r="AQ59" s="347">
        <v>-1.4</v>
      </c>
      <c r="AR59" s="348">
        <v>4.0999999999999996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6935554</v>
      </c>
      <c r="AN60" s="352">
        <v>24974</v>
      </c>
      <c r="AO60" s="353">
        <v>20</v>
      </c>
      <c r="AP60" s="354">
        <v>29372</v>
      </c>
      <c r="AQ60" s="355">
        <v>-5.7</v>
      </c>
      <c r="AR60" s="356">
        <v>25.7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9062001</v>
      </c>
      <c r="AN61" s="359">
        <v>32422</v>
      </c>
      <c r="AO61" s="360">
        <v>0.3</v>
      </c>
      <c r="AP61" s="361">
        <v>47257</v>
      </c>
      <c r="AQ61" s="362">
        <v>6</v>
      </c>
      <c r="AR61" s="348">
        <v>-5.7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5389932</v>
      </c>
      <c r="AN62" s="352">
        <v>19291</v>
      </c>
      <c r="AO62" s="353">
        <v>7.8</v>
      </c>
      <c r="AP62" s="354">
        <v>26686</v>
      </c>
      <c r="AQ62" s="355">
        <v>6.1</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gJDgypYgT4wTGd06JlacH4unfXYGKoZB42YQT+xGZPlJPvBPit6N15HunrCcuuD23qwd1DMqSEXBE+rZt81AQ==" saltValue="+GG2yKSizgNZkuYoE/C4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XjmlgTM3ha1nk1DEhZmpYl+Qp7gvnxXFEaKqkrCNtTpGAUex3JjwJsUqRZgCLsxWdMMExxC/71F4lA92xCog==" saltValue="EZ6gtXfBFyJ4LjtJ8526Y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azxx6ISqyak9hLi6PHmFh8znkk6f1NDKjyPuP28rnC3vOQSr732ykO51aTtesBBNv39/wNqcSNgKgHNd+mdQ==" saltValue="jES/L/2jgbTyikRt6UPpY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10.56</v>
      </c>
      <c r="G47" s="12">
        <v>9.2799999999999994</v>
      </c>
      <c r="H47" s="12">
        <v>10.51</v>
      </c>
      <c r="I47" s="12">
        <v>10.49</v>
      </c>
      <c r="J47" s="13">
        <v>13.21</v>
      </c>
    </row>
    <row r="48" spans="2:10" ht="57.75" customHeight="1" x14ac:dyDescent="0.15">
      <c r="B48" s="14"/>
      <c r="C48" s="1214" t="s">
        <v>4</v>
      </c>
      <c r="D48" s="1214"/>
      <c r="E48" s="1215"/>
      <c r="F48" s="15">
        <v>5.07</v>
      </c>
      <c r="G48" s="16">
        <v>5.49</v>
      </c>
      <c r="H48" s="16">
        <v>4.13</v>
      </c>
      <c r="I48" s="16">
        <v>5.89</v>
      </c>
      <c r="J48" s="17">
        <v>8.2899999999999991</v>
      </c>
    </row>
    <row r="49" spans="2:10" ht="57.75" customHeight="1" thickBot="1" x14ac:dyDescent="0.2">
      <c r="B49" s="18"/>
      <c r="C49" s="1216" t="s">
        <v>5</v>
      </c>
      <c r="D49" s="1216"/>
      <c r="E49" s="1217"/>
      <c r="F49" s="19" t="s">
        <v>548</v>
      </c>
      <c r="G49" s="20" t="s">
        <v>549</v>
      </c>
      <c r="H49" s="20" t="s">
        <v>550</v>
      </c>
      <c r="I49" s="20" t="s">
        <v>551</v>
      </c>
      <c r="J49" s="21">
        <v>2.58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HHuTO3cfLn49vJy3vLe9bzQx4hNMw+2hz8Jyq+549BFp3VlULMBWch+ydfxSnJO58aeNrwolvHEHu3kS+74eg==" saltValue="CeO4ipsiRNjJRtesAWY0w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modified xsi:type="dcterms:W3CDTF">2019-10-29T11:24:37Z</dcterms:modified>
  <cp:category/>
</cp:coreProperties>
</file>