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49FF9807-0607-44F2-B06B-C4ECD6C3EE24}"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BW41" i="10" s="1"/>
</calcChain>
</file>

<file path=xl/sharedStrings.xml><?xml version="1.0" encoding="utf-8"?>
<sst xmlns="http://schemas.openxmlformats.org/spreadsheetml/2006/main" count="1132" uniqueCount="604">
  <si>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</si>
  <si>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</si>
  <si>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</si>
  <si>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</si>
  <si>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</si>
  <si>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</si>
  <si>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</si>
  <si>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</si>
  <si>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</si>
  <si>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</si>
  <si>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</si>
  <si>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</si>
  <si>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</si>
  <si>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</si>
  <si>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</si>
  <si>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</si>
  <si>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</si>
  <si>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</si>
  <si>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</si>
  <si>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</si>
  <si>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</si>
  <si>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</si>
  <si>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</si>
  <si>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</si>
  <si>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</si>
  <si>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</si>
  <si>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</si>
  <si>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</si>
  <si>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</si>
  <si>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</si>
  <si>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</si>
  <si>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</si>
  <si>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</si>
  <si>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</si>
  <si>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</si>
  <si>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</si>
  <si>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</si>
  <si>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</si>
  <si>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</si>
  <si>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</si>
  <si>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</si>
  <si>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</si>
  <si>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</si>
  <si>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</si>
  <si>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</si>
  <si>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</si>
  <si>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</si>
  <si>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</si>
  <si>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</si>
  <si>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</si>
  <si>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</si>
  <si>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</si>
  <si>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</si>
  <si>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</si>
  <si>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</si>
  <si>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</si>
  <si>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</si>
  <si>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</si>
  <si>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</si>
  <si>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</si>
  <si>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</si>
  <si>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</si>
  <si>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</si>
  <si>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</si>
  <si>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</si>
  <si>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</si>
  <si>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</si>
  <si>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</si>
  <si>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</si>
  <si>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</si>
  <si>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</si>
  <si>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</si>
  <si>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</si>
  <si>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</si>
  <si>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</si>
  <si>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</si>
  <si>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</si>
  <si>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</si>
  <si>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</si>
  <si>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</si>
  <si>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</si>
  <si>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</si>
  <si>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</si>
  <si>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</si>
  <si>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</si>
  <si>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</si>
  <si>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</si>
  <si>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</si>
  <si>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</si>
  <si>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</si>
  <si>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</si>
  <si>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</si>
  <si>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</si>
  <si>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</si>
  <si>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</si>
  <si>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</si>
  <si>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</si>
  <si>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</si>
  <si>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勝浦市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</si>
  <si>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</si>
  <si>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</si>
  <si>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</si>
  <si>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</si>
  <si>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</si>
  <si>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</si>
  <si>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</si>
  <si>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</si>
  <si>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</si>
  <si>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</si>
  <si>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</si>
  <si>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</si>
  <si>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</si>
  <si>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</si>
  <si>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</si>
  <si>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</si>
  <si>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</si>
  <si>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</si>
  <si>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</si>
  <si>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</si>
  <si>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</si>
  <si>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</si>
  <si>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</si>
  <si>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</si>
  <si>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</si>
  <si>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</si>
  <si>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</si>
  <si>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</si>
  <si>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</si>
  <si>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</si>
  <si>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</si>
  <si>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</si>
  <si>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</si>
  <si>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</si>
  <si>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</si>
  <si>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</si>
  <si>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</si>
  <si>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</si>
  <si>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</si>
  <si>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</si>
  <si>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</si>
  <si>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</si>
  <si>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</si>
  <si>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</si>
  <si>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</si>
  <si>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</si>
  <si>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</si>
  <si>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</si>
  <si>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</si>
  <si>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</si>
  <si>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</si>
  <si>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</si>
  <si>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</si>
  <si>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</si>
  <si>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</si>
  <si>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</si>
  <si>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</si>
  <si>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</si>
  <si>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</si>
  <si>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</si>
  <si>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</si>
  <si>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</si>
  <si>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</si>
  <si>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</si>
  <si>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</si>
  <si>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</si>
  <si>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</si>
  <si>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</si>
  <si>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</si>
  <si>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</si>
  <si>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</si>
  <si>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</si>
  <si>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</si>
  <si>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</si>
  <si>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</si>
  <si>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</si>
  <si>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</si>
  <si>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</si>
  <si>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</si>
  <si>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</si>
  <si>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</si>
  <si>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</si>
  <si>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</si>
  <si>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</si>
  <si>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</si>
  <si>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</si>
  <si>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</si>
  <si>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</si>
  <si>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</si>
  <si>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</si>
  <si>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</si>
  <si>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</si>
  <si>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</si>
  <si>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</si>
  <si>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</si>
  <si>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</si>
  <si>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</si>
  <si>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</si>
  <si>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</si>
  <si>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</si>
  <si>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</si>
  <si>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</si>
  <si>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</si>
  <si>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</si>
  <si>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</si>
  <si>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</si>
  <si>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</si>
  <si>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</si>
  <si>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</si>
  <si>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</si>
  <si>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</si>
  <si>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</si>
  <si>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千葉県勝浦市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</si>
  <si>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</si>
  <si>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</si>
  <si>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</si>
  <si>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</si>
  <si>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</si>
  <si>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</si>
  <si>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</si>
  <si>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</si>
  <si>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</si>
  <si>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</si>
  <si>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</si>
  <si>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</si>
  <si>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</si>
  <si>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</si>
  <si>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</si>
  <si>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</si>
  <si>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</si>
  <si>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</si>
  <si>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</si>
  <si>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</si>
  <si>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</si>
  <si>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</si>
  <si>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</si>
  <si>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</si>
  <si>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</si>
  <si>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</si>
  <si>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</si>
  <si>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</si>
  <si>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</si>
  <si>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</si>
  <si>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</si>
  <si>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</si>
  <si>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</si>
  <si>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</si>
  <si>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</si>
  <si>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</si>
  <si>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</si>
  <si>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</si>
  <si>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</si>
  <si>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</si>
  <si>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</si>
  <si>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</si>
  <si>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</si>
  <si>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</si>
  <si>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</si>
  <si>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</si>
  <si>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</si>
  <si>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</si>
  <si>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</si>
  <si>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</si>
  <si>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</si>
  <si>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</si>
  <si>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</si>
  <si>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</si>
  <si>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</si>
  <si>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</si>
  <si>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</si>
  <si>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</si>
  <si>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</si>
  <si>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</si>
  <si>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</si>
  <si>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</si>
  <si>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</si>
  <si>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</si>
  <si>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</si>
  <si>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</si>
  <si>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</si>
  <si>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</si>
  <si>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</si>
  <si>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</si>
  <si>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</si>
  <si>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</si>
  <si>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</si>
  <si>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</si>
  <si>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</si>
  <si>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</si>
  <si>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</si>
  <si>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</si>
  <si>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</si>
  <si>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</si>
  <si>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</si>
  <si>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</si>
  <si>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</si>
  <si>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</si>
  <si>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</si>
  <si>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</si>
  <si>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</si>
  <si>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</si>
  <si>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</si>
  <si>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</si>
  <si>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</si>
  <si>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</si>
  <si>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</si>
  <si>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</si>
  <si>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</si>
  <si>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</si>
  <si>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</si>
  <si>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</si>
  <si>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</si>
  <si>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</si>
  <si>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</si>
  <si>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</si>
  <si>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</si>
  <si>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</si>
  <si>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</si>
  <si>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</si>
  <si>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</si>
  <si>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</si>
  <si>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</si>
  <si>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</si>
  <si>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</si>
  <si>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</si>
  <si>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</si>
  <si>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</si>
  <si>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</si>
  <si>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</si>
  <si>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</si>
  <si>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</si>
  <si>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</si>
  <si>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</si>
  <si>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</si>
  <si>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</si>
  <si>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</si>
  <si>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</si>
  <si>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</si>
  <si>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</si>
  <si>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</si>
  <si>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</si>
  <si>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</si>
  <si>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</si>
  <si>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</si>
  <si>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</si>
  <si>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</si>
  <si>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</si>
  <si>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</si>
  <si>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</si>
  <si>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</si>
  <si>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</si>
  <si>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</si>
  <si>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</si>
  <si>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</si>
  <si>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</si>
  <si>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</si>
  <si>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</si>
  <si>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</si>
  <si>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</si>
  <si>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</si>
  <si>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</si>
  <si>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</si>
  <si>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</si>
  <si>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</si>
  <si>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</si>
  <si>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</si>
  <si>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千葉県勝浦市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</si>
  <si>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</si>
  <si>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</si>
  <si>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</si>
  <si>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</si>
  <si>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</si>
  <si>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</si>
  <si>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</si>
  <si>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</si>
  <si>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</si>
  <si>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</si>
  <si>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</si>
  <si>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</si>
  <si>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</si>
  <si>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</si>
  <si>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</si>
  <si>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</si>
  <si>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</si>
  <si>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</si>
  <si>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</si>
  <si>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</si>
  <si>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</si>
  <si>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</si>
  <si>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</si>
  <si>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</si>
  <si>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</si>
  <si>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</si>
  <si>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</si>
  <si>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</si>
  <si>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</si>
  <si>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</si>
  <si>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</si>
  <si>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</si>
  <si>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</si>
  <si>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</si>
  <si>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</si>
  <si>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</si>
  <si>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</si>
  <si>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</si>
  <si>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</si>
  <si>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</si>
  <si>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</si>
  <si>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</si>
  <si>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</si>
  <si>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</si>
  <si>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</si>
  <si>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</si>
  <si>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</si>
  <si>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</si>
  <si>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</si>
  <si>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</si>
  <si>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</si>
  <si>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</si>
  <si>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</si>
  <si>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</si>
  <si>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</si>
  <si>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</si>
  <si>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</si>
  <si>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</si>
  <si>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</si>
  <si>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</si>
  <si>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</si>
  <si>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</si>
  <si>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</si>
  <si>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</si>
  <si>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</si>
  <si>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</si>
  <si>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</si>
  <si>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</si>
  <si>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</si>
  <si>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</si>
  <si>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</si>
  <si>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</si>
  <si>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</si>
  <si>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</si>
  <si>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</si>
  <si>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</si>
  <si>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</si>
  <si>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</si>
  <si>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</si>
  <si>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</si>
  <si>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</si>
  <si>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</si>
  <si>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</si>
  <si>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</si>
  <si>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</si>
  <si>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</si>
  <si>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</si>
  <si>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</si>
  <si>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</si>
  <si>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</si>
  <si>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</si>
  <si>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</si>
  <si>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</si>
  <si>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</si>
  <si>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</si>
  <si>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</si>
  <si>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</si>
  <si>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</si>
  <si>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</si>
  <si>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</si>
  <si>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</si>
  <si>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</si>
  <si>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</si>
  <si>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</si>
  <si>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</si>
  <si>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</si>
  <si>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</si>
  <si>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</si>
  <si>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</si>
  <si>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</si>
  <si>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</si>
  <si>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</si>
  <si>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</si>
  <si>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</si>
  <si>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</si>
  <si>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</si>
  <si>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</si>
  <si>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</si>
  <si>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</si>
  <si>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</si>
  <si>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</si>
  <si>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</si>
  <si>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</si>
  <si>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</si>
  <si>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</si>
  <si>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</si>
  <si>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</si>
  <si>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</si>
  <si>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</si>
  <si>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</si>
  <si>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</si>
  <si>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</si>
  <si>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</si>
  <si>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</si>
  <si>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</si>
  <si>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</si>
  <si>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</si>
  <si>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</si>
  <si>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</si>
  <si>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</si>
  <si>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</si>
  <si>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</si>
  <si>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</si>
  <si>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</si>
  <si>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</si>
  <si>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</si>
  <si>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</si>
  <si>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</si>
  <si>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</si>
  <si>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</si>
  <si>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</si>
  <si>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</si>
  <si>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</si>
  <si>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</si>
  <si>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</si>
  <si>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</si>
  <si>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</si>
  <si>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</si>
  <si>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</si>
  <si>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</si>
  <si>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</si>
  <si>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</si>
  <si>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</si>
  <si>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</si>
  <si>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</si>
  <si>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</si>
  <si>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</si>
  <si>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</si>
  <si>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</si>
  <si>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</si>
  <si>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</si>
  <si>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</si>
  <si>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</si>
  <si>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</si>
  <si>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</si>
  <si>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</si>
  <si>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</si>
  <si>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</si>
  <si>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</si>
  <si>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</si>
  <si>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</si>
  <si>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</si>
  <si>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</si>
  <si>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</si>
  <si>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</si>
  <si>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</si>
  <si>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</si>
  <si>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</si>
  <si>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</si>
  <si>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</si>
  <si>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</si>
  <si>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</si>
  <si>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</si>
  <si>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</si>
  <si>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1.25</t>
  </si>
  <si>
    <t>▲ 0.61</t>
  </si>
  <si>
    <t>水道事業会計</t>
  </si>
  <si>
    <t>一般会計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</si>
  <si>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</si>
  <si>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</si>
  <si>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</si>
  <si>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</si>
  <si>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</si>
  <si>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</si>
  <si>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</si>
  <si>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</si>
  <si>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</si>
  <si>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</si>
  <si>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</si>
  <si>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</si>
  <si>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37"/>
  </si>
  <si>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37"/>
  </si>
  <si>
    <t>千葉県市町村総合事務組合(千葉県自治研修センター特別会計)</t>
    <rPh sb="13" eb="16">
      <t>チバケン</t>
    </rPh>
    <rPh sb="16" eb="18">
      <t>ジチ</t>
    </rPh>
    <rPh sb="18" eb="20">
      <t>ケンシュウ</t>
    </rPh>
    <rPh sb="24" eb="26">
      <t>トクベツ</t>
    </rPh>
    <rPh sb="26" eb="28">
      <t>カイケイ</t>
    </rPh>
    <phoneticPr fontId="37"/>
  </si>
  <si>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37"/>
  </si>
  <si>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37"/>
  </si>
  <si>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37"/>
  </si>
  <si>
    <t>夷隅郡市広域市町村圏事務組合(一般会計)</t>
    <rPh sb="0" eb="2">
      <t>イスミ</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37"/>
  </si>
  <si>
    <t>南房総広域水道企業団(水道用水供給事業会計)</t>
    <rPh sb="0" eb="1">
      <t>ミナミ</t>
    </rPh>
    <rPh sb="1" eb="3">
      <t>ボウソウ</t>
    </rPh>
    <rPh sb="3" eb="5">
      <t>コウイキ</t>
    </rPh>
    <rPh sb="5" eb="7">
      <t>スイドウ</t>
    </rPh>
    <rPh sb="7" eb="9">
      <t>キギョウ</t>
    </rPh>
    <rPh sb="9" eb="10">
      <t>ダン</t>
    </rPh>
    <rPh sb="11" eb="14">
      <t>スイドウヨウ</t>
    </rPh>
    <rPh sb="14" eb="15">
      <t>ミズ</t>
    </rPh>
    <rPh sb="15" eb="17">
      <t>キョウキュウ</t>
    </rPh>
    <rPh sb="17" eb="18">
      <t>ジ</t>
    </rPh>
    <rPh sb="18" eb="19">
      <t>ギョウ</t>
    </rPh>
    <rPh sb="19" eb="21">
      <t>カイケイ</t>
    </rPh>
    <phoneticPr fontId="37"/>
  </si>
  <si>
    <t>-</t>
    <phoneticPr fontId="2"/>
  </si>
  <si>
    <t>-</t>
    <phoneticPr fontId="2"/>
  </si>
  <si>
    <t>-</t>
    <phoneticPr fontId="2"/>
  </si>
  <si>
    <t>ふるさと応援基金</t>
    <rPh sb="4" eb="6">
      <t>オウエン</t>
    </rPh>
    <rPh sb="6" eb="8">
      <t>キキン</t>
    </rPh>
    <phoneticPr fontId="5"/>
  </si>
  <si>
    <t>小高御代福祉基金</t>
    <rPh sb="0" eb="2">
      <t>コダカ</t>
    </rPh>
    <rPh sb="2" eb="4">
      <t>ミヨ</t>
    </rPh>
    <rPh sb="4" eb="6">
      <t>フクシ</t>
    </rPh>
    <rPh sb="6" eb="8">
      <t>キキン</t>
    </rPh>
    <phoneticPr fontId="5"/>
  </si>
  <si>
    <t>勝浦市の地方創生に係る基金</t>
    <rPh sb="0" eb="3">
      <t>カツウラシ</t>
    </rPh>
    <rPh sb="4" eb="6">
      <t>チホウ</t>
    </rPh>
    <rPh sb="6" eb="8">
      <t>ソウセイ</t>
    </rPh>
    <rPh sb="9" eb="10">
      <t>カカ</t>
    </rPh>
    <rPh sb="11" eb="13">
      <t>キキン</t>
    </rPh>
    <phoneticPr fontId="5"/>
  </si>
  <si>
    <t>福祉基金</t>
  </si>
  <si>
    <t>人材育成基金</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</si>
  <si>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</si>
  <si>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</si>
  <si>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</si>
  <si>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３０年度のみの数値であるが、有形固定資産減価償却率については前述のとおり、急激な上昇は見込まれない一方、類似団体と比べ、同じ償却率での将来負担が高い傾向がある。このことから、標準財政規模・充当可能基金額等に比べ、施設整備に多くの投資を行っている可能性がある。公共施設等総合管理計画に基づき、財政規模に応じた、適切な規模での施設整備・維持を行う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</si>
  <si>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</si>
  <si>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</si>
  <si>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</si>
  <si>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</si>
  <si>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</si>
  <si>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</si>
  <si>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実質公債費比率は、類似団体と比較して低く、財政の柔軟性は高いといえる。
　一方、将来負担比率は、類似団体の数値よりも高い状態あるが、低下傾向にあるため、今後も、過度に将来負担とならないような財政運営が必要であると分析する。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</si>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</sst>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F9D5234-D4A4-4DB1-A028-B88CF426CF2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601F-48EF-ABE2-1EC18B0948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47676</c:v>
                </c:pt>
                <c:pt idx="1">
                  <c:v>48275</c:v>
                </c:pt>
                <c:pt idx="2">
                  <c:v>79197</c:v>
                </c:pt>
                <c:pt idx="3">
                  <c:v>52886</c:v>
                </c:pt>
                <c:pt idx="4">
                  <c:v>72626</c:v>
                </c:pt>
              </c:numCache>
            </c:numRef>
          </c:val>
          <c:smooth val="0"/>
          <c:extLst>
            <c:ext xmlns:c16="http://schemas.microsoft.com/office/drawing/2014/chart" uri="{C3380CC4-5D6E-409C-BE32-E72D297353CC}">
              <c16:uniqueId val="{00000001-601F-48EF-ABE2-1EC18B0948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5.61</c:v>
                </c:pt>
                <c:pt idx="1">
                  <c:v>6.34</c:v>
                </c:pt>
                <c:pt idx="2">
                  <c:v>6.07</c:v>
                </c:pt>
                <c:pt idx="3">
                  <c:v>7.67</c:v>
                </c:pt>
                <c:pt idx="4">
                  <c:v>6.86</c:v>
                </c:pt>
              </c:numCache>
            </c:numRef>
          </c:val>
          <c:extLst>
            <c:ext xmlns:c16="http://schemas.microsoft.com/office/drawing/2014/chart" uri="{C3380CC4-5D6E-409C-BE32-E72D297353CC}">
              <c16:uniqueId val="{00000000-C4FD-4B77-9FAF-097724A722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15.58</c:v>
                </c:pt>
                <c:pt idx="1">
                  <c:v>13.57</c:v>
                </c:pt>
                <c:pt idx="2">
                  <c:v>13.2</c:v>
                </c:pt>
                <c:pt idx="3">
                  <c:v>14.65</c:v>
                </c:pt>
                <c:pt idx="4">
                  <c:v>17.54</c:v>
                </c:pt>
              </c:numCache>
            </c:numRef>
          </c:val>
          <c:extLst>
            <c:ext xmlns:c16="http://schemas.microsoft.com/office/drawing/2014/chart" uri="{C3380CC4-5D6E-409C-BE32-E72D297353CC}">
              <c16:uniqueId val="{00000001-C4FD-4B77-9FAF-097724A722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1.36</c:v>
                </c:pt>
                <c:pt idx="1">
                  <c:v>-1.25</c:v>
                </c:pt>
                <c:pt idx="2">
                  <c:v>-0.61</c:v>
                </c:pt>
                <c:pt idx="3">
                  <c:v>4.01</c:v>
                </c:pt>
                <c:pt idx="4">
                  <c:v>5.51</c:v>
                </c:pt>
              </c:numCache>
            </c:numRef>
          </c:val>
          <c:smooth val="0"/>
          <c:extLst>
            <c:ext xmlns:c16="http://schemas.microsoft.com/office/drawing/2014/chart" uri="{C3380CC4-5D6E-409C-BE32-E72D297353CC}">
              <c16:uniqueId val="{00000002-C4FD-4B77-9FAF-097724A722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0E-436C-9061-9C6994FB86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0E-436C-9061-9C6994FB86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0E-436C-9061-9C6994FB86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80E-436C-9061-9C6994FB86D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80E-436C-9061-9C6994FB86D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0.01</c:v>
                </c:pt>
                <c:pt idx="4">
                  <c:v>#N/A</c:v>
                </c:pt>
                <c:pt idx="5">
                  <c:v>0.01</c:v>
                </c:pt>
                <c:pt idx="6">
                  <c:v>#N/A</c:v>
                </c:pt>
                <c:pt idx="7">
                  <c:v>0.04</c:v>
                </c:pt>
                <c:pt idx="8">
                  <c:v>#N/A</c:v>
                </c:pt>
                <c:pt idx="9">
                  <c:v>0.02</c:v>
                </c:pt>
              </c:numCache>
            </c:numRef>
          </c:val>
          <c:extLst>
            <c:ext xmlns:c16="http://schemas.microsoft.com/office/drawing/2014/chart" uri="{C3380CC4-5D6E-409C-BE32-E72D297353CC}">
              <c16:uniqueId val="{00000005-580E-436C-9061-9C6994FB86D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2.94</c:v>
                </c:pt>
                <c:pt idx="2">
                  <c:v>#N/A</c:v>
                </c:pt>
                <c:pt idx="3">
                  <c:v>0.89</c:v>
                </c:pt>
                <c:pt idx="4">
                  <c:v>#N/A</c:v>
                </c:pt>
                <c:pt idx="5">
                  <c:v>1.66</c:v>
                </c:pt>
                <c:pt idx="6">
                  <c:v>#N/A</c:v>
                </c:pt>
                <c:pt idx="7">
                  <c:v>1.88</c:v>
                </c:pt>
                <c:pt idx="8">
                  <c:v>#N/A</c:v>
                </c:pt>
                <c:pt idx="9">
                  <c:v>1.1100000000000001</c:v>
                </c:pt>
              </c:numCache>
            </c:numRef>
          </c:val>
          <c:extLst>
            <c:ext xmlns:c16="http://schemas.microsoft.com/office/drawing/2014/chart" uri="{C3380CC4-5D6E-409C-BE32-E72D297353CC}">
              <c16:uniqueId val="{00000006-580E-436C-9061-9C6994FB86D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3.27</c:v>
                </c:pt>
                <c:pt idx="2">
                  <c:v>#N/A</c:v>
                </c:pt>
                <c:pt idx="3">
                  <c:v>1.85</c:v>
                </c:pt>
                <c:pt idx="4">
                  <c:v>#N/A</c:v>
                </c:pt>
                <c:pt idx="5">
                  <c:v>1.33</c:v>
                </c:pt>
                <c:pt idx="6">
                  <c:v>#N/A</c:v>
                </c:pt>
                <c:pt idx="7">
                  <c:v>2.14</c:v>
                </c:pt>
                <c:pt idx="8">
                  <c:v>#N/A</c:v>
                </c:pt>
                <c:pt idx="9">
                  <c:v>2.2999999999999998</c:v>
                </c:pt>
              </c:numCache>
            </c:numRef>
          </c:val>
          <c:extLst>
            <c:ext xmlns:c16="http://schemas.microsoft.com/office/drawing/2014/chart" uri="{C3380CC4-5D6E-409C-BE32-E72D297353CC}">
              <c16:uniqueId val="{00000007-580E-436C-9061-9C6994FB86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c:v>
                </c:pt>
                <c:pt idx="2">
                  <c:v>#N/A</c:v>
                </c:pt>
                <c:pt idx="3">
                  <c:v>6.33</c:v>
                </c:pt>
                <c:pt idx="4">
                  <c:v>#N/A</c:v>
                </c:pt>
                <c:pt idx="5">
                  <c:v>6.06</c:v>
                </c:pt>
                <c:pt idx="6">
                  <c:v>#N/A</c:v>
                </c:pt>
                <c:pt idx="7">
                  <c:v>7.66</c:v>
                </c:pt>
                <c:pt idx="8">
                  <c:v>#N/A</c:v>
                </c:pt>
                <c:pt idx="9">
                  <c:v>6.85</c:v>
                </c:pt>
              </c:numCache>
            </c:numRef>
          </c:val>
          <c:extLst>
            <c:ext xmlns:c16="http://schemas.microsoft.com/office/drawing/2014/chart" uri="{C3380CC4-5D6E-409C-BE32-E72D297353CC}">
              <c16:uniqueId val="{00000008-580E-436C-9061-9C6994FB86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14.11</c:v>
                </c:pt>
                <c:pt idx="2">
                  <c:v>#N/A</c:v>
                </c:pt>
                <c:pt idx="3">
                  <c:v>13.61</c:v>
                </c:pt>
                <c:pt idx="4">
                  <c:v>#N/A</c:v>
                </c:pt>
                <c:pt idx="5">
                  <c:v>13.77</c:v>
                </c:pt>
                <c:pt idx="6">
                  <c:v>#N/A</c:v>
                </c:pt>
                <c:pt idx="7">
                  <c:v>12.55</c:v>
                </c:pt>
                <c:pt idx="8">
                  <c:v>#N/A</c:v>
                </c:pt>
                <c:pt idx="9">
                  <c:v>12.25</c:v>
                </c:pt>
              </c:numCache>
            </c:numRef>
          </c:val>
          <c:extLst>
            <c:ext xmlns:c16="http://schemas.microsoft.com/office/drawing/2014/chart" uri="{C3380CC4-5D6E-409C-BE32-E72D297353CC}">
              <c16:uniqueId val="{00000009-580E-436C-9061-9C6994FB86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575</c:v>
                </c:pt>
                <c:pt idx="5">
                  <c:v>572</c:v>
                </c:pt>
                <c:pt idx="8">
                  <c:v>583</c:v>
                </c:pt>
                <c:pt idx="11">
                  <c:v>586</c:v>
                </c:pt>
                <c:pt idx="14">
                  <c:v>595</c:v>
                </c:pt>
              </c:numCache>
            </c:numRef>
          </c:val>
          <c:extLst>
            <c:ext xmlns:c16="http://schemas.microsoft.com/office/drawing/2014/chart" uri="{C3380CC4-5D6E-409C-BE32-E72D297353CC}">
              <c16:uniqueId val="{00000000-B4D7-4DB3-8E27-E130A2B850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D7-4DB3-8E27-E130A2B850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D7-4DB3-8E27-E130A2B850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41</c:v>
                </c:pt>
                <c:pt idx="6">
                  <c:v>32</c:v>
                </c:pt>
                <c:pt idx="9">
                  <c:v>31</c:v>
                </c:pt>
                <c:pt idx="12">
                  <c:v>25</c:v>
                </c:pt>
              </c:numCache>
            </c:numRef>
          </c:val>
          <c:extLst>
            <c:ext xmlns:c16="http://schemas.microsoft.com/office/drawing/2014/chart" uri="{C3380CC4-5D6E-409C-BE32-E72D297353CC}">
              <c16:uniqueId val="{00000003-B4D7-4DB3-8E27-E130A2B850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c:v>
                </c:pt>
                <c:pt idx="3">
                  <c:v>3</c:v>
                </c:pt>
                <c:pt idx="6">
                  <c:v>1</c:v>
                </c:pt>
                <c:pt idx="9">
                  <c:v>1</c:v>
                </c:pt>
                <c:pt idx="12">
                  <c:v>5</c:v>
                </c:pt>
              </c:numCache>
            </c:numRef>
          </c:val>
          <c:extLst>
            <c:ext xmlns:c16="http://schemas.microsoft.com/office/drawing/2014/chart" uri="{C3380CC4-5D6E-409C-BE32-E72D297353CC}">
              <c16:uniqueId val="{00000004-B4D7-4DB3-8E27-E130A2B850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D7-4DB3-8E27-E130A2B850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D7-4DB3-8E27-E130A2B850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877</c:v>
                </c:pt>
                <c:pt idx="3">
                  <c:v>864</c:v>
                </c:pt>
                <c:pt idx="6">
                  <c:v>891</c:v>
                </c:pt>
                <c:pt idx="9">
                  <c:v>886</c:v>
                </c:pt>
                <c:pt idx="12">
                  <c:v>890</c:v>
                </c:pt>
              </c:numCache>
            </c:numRef>
          </c:val>
          <c:extLst>
            <c:ext xmlns:c16="http://schemas.microsoft.com/office/drawing/2014/chart" uri="{C3380CC4-5D6E-409C-BE32-E72D297353CC}">
              <c16:uniqueId val="{00000007-B4D7-4DB3-8E27-E130A2B850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351</c:v>
                </c:pt>
                <c:pt idx="2">
                  <c:v>#N/A</c:v>
                </c:pt>
                <c:pt idx="3">
                  <c:v>#N/A</c:v>
                </c:pt>
                <c:pt idx="4">
                  <c:v>336</c:v>
                </c:pt>
                <c:pt idx="5">
                  <c:v>#N/A</c:v>
                </c:pt>
                <c:pt idx="6">
                  <c:v>#N/A</c:v>
                </c:pt>
                <c:pt idx="7">
                  <c:v>341</c:v>
                </c:pt>
                <c:pt idx="8">
                  <c:v>#N/A</c:v>
                </c:pt>
                <c:pt idx="9">
                  <c:v>#N/A</c:v>
                </c:pt>
                <c:pt idx="10">
                  <c:v>332</c:v>
                </c:pt>
                <c:pt idx="11">
                  <c:v>#N/A</c:v>
                </c:pt>
                <c:pt idx="12">
                  <c:v>#N/A</c:v>
                </c:pt>
                <c:pt idx="13">
                  <c:v>325</c:v>
                </c:pt>
                <c:pt idx="14">
                  <c:v>#N/A</c:v>
                </c:pt>
              </c:numCache>
            </c:numRef>
          </c:val>
          <c:smooth val="0"/>
          <c:extLst>
            <c:ext xmlns:c16="http://schemas.microsoft.com/office/drawing/2014/chart" uri="{C3380CC4-5D6E-409C-BE32-E72D297353CC}">
              <c16:uniqueId val="{00000008-B4D7-4DB3-8E27-E130A2B850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5979</c:v>
                </c:pt>
                <c:pt idx="5">
                  <c:v>6054</c:v>
                </c:pt>
                <c:pt idx="8">
                  <c:v>6324</c:v>
                </c:pt>
                <c:pt idx="11">
                  <c:v>6375</c:v>
                </c:pt>
                <c:pt idx="14">
                  <c:v>6308</c:v>
                </c:pt>
              </c:numCache>
            </c:numRef>
          </c:val>
          <c:extLst>
            <c:ext xmlns:c16="http://schemas.microsoft.com/office/drawing/2014/chart" uri="{C3380CC4-5D6E-409C-BE32-E72D297353CC}">
              <c16:uniqueId val="{00000000-42B0-46EC-9739-4ABCE63165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c:v>
                </c:pt>
                <c:pt idx="5">
                  <c:v>56</c:v>
                </c:pt>
                <c:pt idx="8">
                  <c:v>47</c:v>
                </c:pt>
                <c:pt idx="11">
                  <c:v>32</c:v>
                </c:pt>
                <c:pt idx="14">
                  <c:v>22</c:v>
                </c:pt>
              </c:numCache>
            </c:numRef>
          </c:val>
          <c:extLst>
            <c:ext xmlns:c16="http://schemas.microsoft.com/office/drawing/2014/chart" uri="{C3380CC4-5D6E-409C-BE32-E72D297353CC}">
              <c16:uniqueId val="{00000001-42B0-46EC-9739-4ABCE63165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2246</c:v>
                </c:pt>
                <c:pt idx="5">
                  <c:v>1969</c:v>
                </c:pt>
                <c:pt idx="8">
                  <c:v>2141</c:v>
                </c:pt>
                <c:pt idx="11">
                  <c:v>2322</c:v>
                </c:pt>
                <c:pt idx="14">
                  <c:v>3258</c:v>
                </c:pt>
              </c:numCache>
            </c:numRef>
          </c:val>
          <c:extLst>
            <c:ext xmlns:c16="http://schemas.microsoft.com/office/drawing/2014/chart" uri="{C3380CC4-5D6E-409C-BE32-E72D297353CC}">
              <c16:uniqueId val="{00000002-42B0-46EC-9739-4ABCE63165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B0-46EC-9739-4ABCE63165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B0-46EC-9739-4ABCE63165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42B0-46EC-9739-4ABCE63165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3250</c:v>
                </c:pt>
                <c:pt idx="3">
                  <c:v>3099</c:v>
                </c:pt>
                <c:pt idx="6">
                  <c:v>3023</c:v>
                </c:pt>
                <c:pt idx="9">
                  <c:v>2939</c:v>
                </c:pt>
                <c:pt idx="12">
                  <c:v>2864</c:v>
                </c:pt>
              </c:numCache>
            </c:numRef>
          </c:val>
          <c:extLst>
            <c:ext xmlns:c16="http://schemas.microsoft.com/office/drawing/2014/chart" uri="{C3380CC4-5D6E-409C-BE32-E72D297353CC}">
              <c16:uniqueId val="{00000006-42B0-46EC-9739-4ABCE63165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151</c:v>
                </c:pt>
                <c:pt idx="3">
                  <c:v>107</c:v>
                </c:pt>
                <c:pt idx="6">
                  <c:v>94</c:v>
                </c:pt>
                <c:pt idx="9">
                  <c:v>362</c:v>
                </c:pt>
                <c:pt idx="12">
                  <c:v>72</c:v>
                </c:pt>
              </c:numCache>
            </c:numRef>
          </c:val>
          <c:extLst>
            <c:ext xmlns:c16="http://schemas.microsoft.com/office/drawing/2014/chart" uri="{C3380CC4-5D6E-409C-BE32-E72D297353CC}">
              <c16:uniqueId val="{00000007-42B0-46EC-9739-4ABCE63165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c:v>
                </c:pt>
                <c:pt idx="3">
                  <c:v>60</c:v>
                </c:pt>
                <c:pt idx="6">
                  <c:v>40</c:v>
                </c:pt>
                <c:pt idx="9">
                  <c:v>28</c:v>
                </c:pt>
                <c:pt idx="12">
                  <c:v>109</c:v>
                </c:pt>
              </c:numCache>
            </c:numRef>
          </c:val>
          <c:extLst>
            <c:ext xmlns:c16="http://schemas.microsoft.com/office/drawing/2014/chart" uri="{C3380CC4-5D6E-409C-BE32-E72D297353CC}">
              <c16:uniqueId val="{00000008-42B0-46EC-9739-4ABCE63165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2B0-46EC-9739-4ABCE63165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8710</c:v>
                </c:pt>
                <c:pt idx="3">
                  <c:v>8649</c:v>
                </c:pt>
                <c:pt idx="6">
                  <c:v>8894</c:v>
                </c:pt>
                <c:pt idx="9">
                  <c:v>8701</c:v>
                </c:pt>
                <c:pt idx="12">
                  <c:v>8524</c:v>
                </c:pt>
              </c:numCache>
            </c:numRef>
          </c:val>
          <c:extLst>
            <c:ext xmlns:c16="http://schemas.microsoft.com/office/drawing/2014/chart" uri="{C3380CC4-5D6E-409C-BE32-E72D297353CC}">
              <c16:uniqueId val="{0000000A-42B0-46EC-9739-4ABCE63165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3893</c:v>
                </c:pt>
                <c:pt idx="2">
                  <c:v>#N/A</c:v>
                </c:pt>
                <c:pt idx="3">
                  <c:v>#N/A</c:v>
                </c:pt>
                <c:pt idx="4">
                  <c:v>3837</c:v>
                </c:pt>
                <c:pt idx="5">
                  <c:v>#N/A</c:v>
                </c:pt>
                <c:pt idx="6">
                  <c:v>#N/A</c:v>
                </c:pt>
                <c:pt idx="7">
                  <c:v>3540</c:v>
                </c:pt>
                <c:pt idx="8">
                  <c:v>#N/A</c:v>
                </c:pt>
                <c:pt idx="9">
                  <c:v>#N/A</c:v>
                </c:pt>
                <c:pt idx="10">
                  <c:v>3301</c:v>
                </c:pt>
                <c:pt idx="11">
                  <c:v>#N/A</c:v>
                </c:pt>
                <c:pt idx="12">
                  <c:v>#N/A</c:v>
                </c:pt>
                <c:pt idx="13">
                  <c:v>1982</c:v>
                </c:pt>
                <c:pt idx="14">
                  <c:v>#N/A</c:v>
                </c:pt>
              </c:numCache>
            </c:numRef>
          </c:val>
          <c:smooth val="0"/>
          <c:extLst>
            <c:ext xmlns:c16="http://schemas.microsoft.com/office/drawing/2014/chart" uri="{C3380CC4-5D6E-409C-BE32-E72D297353CC}">
              <c16:uniqueId val="{0000000B-42B0-46EC-9739-4ABCE63165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667</c:v>
                </c:pt>
                <c:pt idx="1">
                  <c:v>779</c:v>
                </c:pt>
                <c:pt idx="2">
                  <c:v>993</c:v>
                </c:pt>
              </c:numCache>
            </c:numRef>
          </c:val>
          <c:extLst>
            <c:ext xmlns:c16="http://schemas.microsoft.com/office/drawing/2014/chart" uri="{C3380CC4-5D6E-409C-BE32-E72D297353CC}">
              <c16:uniqueId val="{00000000-4995-4111-BC48-B86F8D61EF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4995-4111-BC48-B86F8D61EF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1110</c:v>
                </c:pt>
                <c:pt idx="1">
                  <c:v>1164</c:v>
                </c:pt>
                <c:pt idx="2">
                  <c:v>1831</c:v>
                </c:pt>
              </c:numCache>
            </c:numRef>
          </c:val>
          <c:extLst>
            <c:ext xmlns:c16="http://schemas.microsoft.com/office/drawing/2014/chart" uri="{C3380CC4-5D6E-409C-BE32-E72D297353CC}">
              <c16:uniqueId val="{00000002-4995-4111-BC48-B86F8D61EF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{B9B84247-D491-43DA-8FD9-CF788B45081B}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04C-460D-A851-BCF7AA142E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{A5AEC0D5-ADE9-4EFF-9AED-7B11F1B08A33}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4C-460D-A851-BCF7AA142E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{BC330B77-344E-40DA-8F8D-2020E739099A}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4C-460D-A851-BCF7AA142E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{91DD5A10-CC2E-479C-B29E-C5DF80288C22}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4C-460D-A851-BCF7AA142E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{D5234F6E-6A66-49B5-B985-D4D160CC32B5}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4C-460D-A851-BCF7AA142E16}"/>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{D375787B-D36E-49AD-A5EC-A4869B7E52A1}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04C-460D-A851-BCF7AA142E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{D72DE568-3978-481B-84E5-9B7169E5CE9E}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04C-460D-A851-BCF7AA142E1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{BD7379D8-AB06-424B-A9AD-5FE5E5A441E0}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04C-460D-A851-BCF7AA142E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{2C47A3F9-8E00-4A3B-9C93-FDB1F3E902A5}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04C-460D-A851-BCF7AA142E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51.6</c:v>
                </c:pt>
              </c:numCache>
            </c:numRef>
          </c:xVal>
          <c:yVal>
            <c:numRef>
              <c:f>公会計指標分析・財政指標組合せ分析表!$BP$51:$DC$51</c:f>
              <c:numCache>
                <c:formatCode>#,##0.0;"▲ "#,##0.0</c:formatCode>
                <c:ptCount val="40"/>
                <c:pt idx="8">
                  <c:v>85.5</c:v>
                </c:pt>
              </c:numCache>
            </c:numRef>
          </c:yVal>
          <c:smooth val="0"/>
          <c:extLst>
            <c:ext xmlns:c16="http://schemas.microsoft.com/office/drawing/2014/chart" uri="{C3380CC4-5D6E-409C-BE32-E72D297353CC}">
              <c16:uniqueId val="{00000009-D04C-460D-A851-BCF7AA142E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{C4385124-F099-4F15-9DD2-A5F20068C664}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04C-460D-A851-BCF7AA142E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{AABB67D5-68E1-4A6D-8892-F7DAB1D7F6C7}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4C-460D-A851-BCF7AA142E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{2BE39EF4-236A-44BA-91BB-045CC171FA24}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4C-460D-A851-BCF7AA142E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{88276592-9189-4C08-B4A5-F14928579B88}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4C-460D-A851-BCF7AA142E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{5078A120-BC6C-4ED5-AFA7-377CAD0F9BF5}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4C-460D-A851-BCF7AA142E16}"/>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{1EF0E365-DAD5-497E-BB7E-55508168EC93}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04C-460D-A851-BCF7AA142E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{93586A66-EDAA-42F0-92AC-9194E4FBA012}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04C-460D-A851-BCF7AA142E1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{D57B1C1F-09F6-439C-82EB-38C9AB423874}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04C-460D-A851-BCF7AA142E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{7EC74917-0C7B-4FD0-949F-540217BDC5CF}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04C-460D-A851-BCF7AA142E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60.8</c:v>
                </c:pt>
              </c:numCache>
            </c:numRef>
          </c:xVal>
          <c:yVal>
            <c:numRef>
              <c:f>公会計指標分析・財政指標組合せ分析表!$BP$55:$DC$55</c:f>
              <c:numCache>
                <c:formatCode>#,##0.0;"▲ "#,##0.0</c:formatCode>
                <c:ptCount val="40"/>
                <c:pt idx="8">
                  <c:v>48</c:v>
                </c:pt>
              </c:numCache>
            </c:numRef>
          </c:yVal>
          <c:smooth val="0"/>
          <c:extLst>
            <c:ext xmlns:c16="http://schemas.microsoft.com/office/drawing/2014/chart" uri="{C3380CC4-5D6E-409C-BE32-E72D297353CC}">
              <c16:uniqueId val="{00000013-D04C-460D-A851-BCF7AA142E16}"/>
            </c:ext>
          </c:extLst>
        </c:ser>
        <c:dLbls>
          <c:showLegendKey val="0"/>
          <c:showVal val="1"/>
          <c:showCatName val="0"/>
          <c:showSerName val="0"/>
          <c:showPercent val="0"/>
          <c:showBubbleSize val="0"/>
        </c:dLbls>
        <c:axId val="46179840"/>
        <c:axId val="46181760"/>
      </c:scatterChart>
      <c:valAx>
        <c:axId val="46179840"/>
        <c:scaling>
          <c:orientation val="maxMin"/>
          <c:max val="62"/>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3466611229345352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{6F1695BD-428F-4EA8-9B47-359C3C7B031E}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6C-46FF-A32B-F177F1213E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{CD2E08AC-14FA-47FA-98E3-997E2AFEE993}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6C-46FF-A32B-F177F1213E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{BF8F3973-D782-4D86-9059-72CAB5B9CB01}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6C-46FF-A32B-F177F1213E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{E644C323-30CD-4912-AE3C-4F4BB2DEAA95}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6C-46FF-A32B-F177F1213E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{97C82CA2-239B-4719-A418-F8733937779F}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6C-46FF-A32B-F177F1213EE9}"/>
                </c:ext>
              </c:extLst>
            </c:dLbl>
            <c:dLbl>
              <c:idx val="8"/>
              <c:layout>
                <c:manualLayout>
                  <c:x val="0"/>
                  <c:y val="-1.34669537169148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{02385B81-D52E-45AD-8427-34BC1C9E607B}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6C-46FF-A32B-F177F1213EE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{5CEBDB3E-BC59-4D72-8AED-BFCBD2F52D76}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6C-46FF-A32B-F177F1213EE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{C4656A26-F711-4605-B551-00B61EAA3C8C}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6C-46FF-A32B-F177F1213EE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{1B0D39F3-C5F1-410C-8540-81AAEEC1F5C9}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6C-46FF-A32B-F177F1213E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7.3</c:v>
                </c:pt>
                <c:pt idx="16">
                  <c:v>7.6</c:v>
                </c:pt>
                <c:pt idx="24">
                  <c:v>7.3</c:v>
                </c:pt>
                <c:pt idx="32">
                  <c:v>7</c:v>
                </c:pt>
              </c:numCache>
            </c:numRef>
          </c:xVal>
          <c:yVal>
            <c:numRef>
              <c:f>公会計指標分析・財政指標組合せ分析表!$BP$73:$DC$73</c:f>
              <c:numCache>
                <c:formatCode>#,##0.0;"▲ "#,##0.0</c:formatCode>
                <c:ptCount val="40"/>
                <c:pt idx="0">
                  <c:v>86.9</c:v>
                </c:pt>
                <c:pt idx="8">
                  <c:v>85.5</c:v>
                </c:pt>
                <c:pt idx="16">
                  <c:v>78.900000000000006</c:v>
                </c:pt>
                <c:pt idx="24">
                  <c:v>69.5</c:v>
                </c:pt>
                <c:pt idx="32">
                  <c:v>39</c:v>
                </c:pt>
              </c:numCache>
            </c:numRef>
          </c:yVal>
          <c:smooth val="0"/>
          <c:extLst>
            <c:ext xmlns:c16="http://schemas.microsoft.com/office/drawing/2014/chart" uri="{C3380CC4-5D6E-409C-BE32-E72D297353CC}">
              <c16:uniqueId val="{00000009-086C-46FF-A32B-F177F1213E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{70761E22-D390-4EEB-ADB0-26100F653470}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6C-46FF-A32B-F177F1213E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{6A8A4F30-1638-4785-BC10-499C52D94BAD}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6C-46FF-A32B-F177F1213E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{8A656F49-D815-4DCE-984B-82227DA0BEE4}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6C-46FF-A32B-F177F1213E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{702C559C-6B22-4188-AC86-959D7FA9E1E6}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6C-46FF-A32B-F177F1213E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{DE970109-AEEC-4E6C-AE16-B599E700070A}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6C-46FF-A32B-F177F1213EE9}"/>
                </c:ext>
              </c:extLst>
            </c:dLbl>
            <c:dLbl>
              <c:idx val="8"/>
              <c:layout>
                <c:manualLayout>
                  <c:x val="-3.4502318643803015E-2"/>
                  <c:y val="-7.705199714776352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{AB79E698-0469-4393-B93B-D4A0D49B022B}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6C-46FF-A32B-F177F1213EE9}"/>
                </c:ext>
              </c:extLst>
            </c:dLbl>
            <c:dLbl>
              <c:idx val="16"/>
              <c:layout>
                <c:manualLayout>
                  <c:x val="-2.876601570038324E-2"/>
                  <c:y val="-4.778129702782441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{36F8E99A-2053-4547-99B9-BD10F47DC972}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6C-46FF-A32B-F177F1213EE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{26F55218-7955-495F-95E0-6EB701F474CE}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6C-46FF-A32B-F177F1213EE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{33F9E8F9-898E-4092-8FCD-44C471A8CD4E}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6C-46FF-A32B-F177F1213E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086C-46FF-A32B-F177F1213EE9}"/>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年度の元利償還金については、平成</a:t>
          </a:r>
          <a:r>
            <a:rPr kumimoji="1" lang="en-US" altLang="ja-JP" sz="1400">
              <a:solidFill>
                <a:sysClr val="windowText" lastClr="000000"/>
              </a:solidFill>
              <a:latin typeface="ＭＳ ゴシック" pitchFamily="49" charset="-128"/>
              <a:ea typeface="ＭＳ ゴシック" pitchFamily="49" charset="-128"/>
            </a:rPr>
            <a:t>31</a:t>
          </a:r>
          <a:r>
            <a:rPr kumimoji="1" lang="ja-JP" altLang="en-US" sz="1400">
              <a:solidFill>
                <a:sysClr val="windowText" lastClr="000000"/>
              </a:solidFill>
              <a:latin typeface="ＭＳ ゴシック" pitchFamily="49" charset="-128"/>
              <a:ea typeface="ＭＳ ゴシック" pitchFamily="49" charset="-128"/>
            </a:rPr>
            <a:t>年度に起債した認定こども園整備事業（過疎対策事業債）などの元利償還が開始したことなどの影響で、実質公債費比率の分子が増加した。今後においても、地方債を財源として事業実施する場合は、事業の必要性や優先度を十分精査のうえ、地方債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年度の将来負担比率のうち、一般会計等に係る地方債の現在高については、上水道一般会計出資債の償還終了等の影響で</a:t>
          </a:r>
          <a:r>
            <a:rPr kumimoji="1" lang="ja-JP" altLang="en-US" sz="1400">
              <a:solidFill>
                <a:srgbClr val="FF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177</a:t>
          </a:r>
          <a:r>
            <a:rPr kumimoji="1" lang="ja-JP" altLang="en-US" sz="1400">
              <a:solidFill>
                <a:sysClr val="windowText" lastClr="000000"/>
              </a:solidFill>
              <a:latin typeface="ＭＳ ゴシック" pitchFamily="49" charset="-128"/>
              <a:ea typeface="ＭＳ ゴシック" pitchFamily="49" charset="-128"/>
            </a:rPr>
            <a:t>百万円の減少となった。同様に、退職手当負担見込額についても減少した。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また、充当可能財源等のうち充当可能基金については、財政調整基金やふるさと応援基金等が増加した。</a:t>
          </a:r>
        </a:p>
        <a:p>
          <a:r>
            <a:rPr kumimoji="1" lang="ja-JP" altLang="en-US" sz="1400">
              <a:solidFill>
                <a:sysClr val="windowText" lastClr="000000"/>
              </a:solidFill>
              <a:latin typeface="ＭＳ ゴシック" pitchFamily="49" charset="-128"/>
              <a:ea typeface="ＭＳ ゴシック" pitchFamily="49" charset="-128"/>
            </a:rPr>
            <a:t>　この結果、将来負担比率の分子については減少し、将来負担比率についても減少することとなった。</a:t>
          </a:r>
        </a:p>
        <a:p>
          <a:r>
            <a:rPr kumimoji="1" lang="ja-JP" altLang="en-US" sz="1400">
              <a:solidFill>
                <a:sysClr val="windowText" lastClr="000000"/>
              </a:solidFill>
              <a:latin typeface="ＭＳ ゴシック" pitchFamily="49" charset="-128"/>
              <a:ea typeface="ＭＳ ゴシック" pitchFamily="49" charset="-128"/>
            </a:rPr>
            <a:t>　今後についても財政調整基金残高を確保できるよう、引き続き事業の優先度を調査し、地方債の新規発行の抑制に努める。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千葉県勝浦市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・ふるさと応援基金においては各事業へ充当すべく</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億円（返礼経費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億円・事業充当</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億円）を取り崩した一方、寄附金により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億円を積み立てた。一方で、財政調整基金において取り崩し額は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・今後とも財政調整基金の取り崩しを抑え、基金残高の確保に努める。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・ふるさと応援基金においては、返礼率・返礼品等の見直しに伴い、今後の寄附金は減少となる見込みであり、大幅な増加は見込めないことから、限りある財源を有効活用していく。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・ふるさと応援基金：財源として寄附者の勝浦市に対する思いを実現化することにより、多様な人々の参加による活力あるふるさとづくりに資することを目的とするため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・小高御代福祉基金：母子及び父子家庭に対する児童の入学祝金及び就職祝金の支給並びに心身障害者児に対する福祉手当の支給並びに高齢者の福祉に資する事業に充てるため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・勝浦市の地方創生に係る基金：勝浦市の地方創生事業の推進と着実な遂行を図るため</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・ふるさと応援基金：寄附者の意向に基づく事業への財源として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億円（返礼経費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億円・事業充当</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億円）を充当したことによる減少。ふるさと納税分として新たに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・小高御代福祉基金：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億円の取り崩しを行った。利子による積立を行ったものの、取崩し額と比較し少額であったことから、基金残高は減少している。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・勝浦市の地方創生に係る基金：取り崩しを行わず、利子による積立を行ったため、基金残高は微増している。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・ふるさと応援基金：返礼率や返礼品の見直しに伴い、今後の寄附金は減少となる見込みであり、大幅な増加は見込めないことから、限りある財源を有効活用していく。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・小高御代福祉基金：基金の使途に沿った事業充当に努める。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・勝浦市の地方創生に係る基金：基金の使途に沿った事業充当に努める。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・財政調整基金繰入金の取り崩し額以上に、積立金が多かったことによる増加。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・財政調整基金の残高は、災害等への備えのため、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を目途に積み立てることとしている。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ヵ年での変化なし。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・毎年度の計画的な積立や取り崩しは想定していないため、今後においても大きな変動はないと考える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805A33C-FDD3-44E6-9E54-911310083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91D199E-0231-4389-9CDB-5DF367D12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74C6E0A-6657-44F8-8052-9B17705C10CA}"/>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FD58FF1-0C0B-408C-B6B8-692C06E47643}"/>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E73CC1D-9701-4FA2-8AD1-6C1DEE272781}"/>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A8AEF7D-983A-42D8-83CE-6A1E2D6FE596}"/>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246C2E2-88EC-419C-9393-C95511EC444A}"/>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F236F71-47B6-48E4-B9B1-95E7462304EA}"/>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F31431B-0FCE-4AD1-AFDE-CFABA8BDE4EA}"/>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49B1D23-A02C-4DA3-BB09-4A29C258455E}"/>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A4989FE-BE45-41A4-83CE-C2888B5FE2E3}"/>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C3B3E90-66CA-4637-9948-CBDADF0BCD36}"/>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16,386
16,214
93.96
13,712,654
13,168,302
388,608
5,663,170
8,524,378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46209ED-9C4E-486E-80AE-2BF2DD2ADD42}"/>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4203768-5065-411D-9D15-91792446B57C}"/>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1834E68-89F8-4397-BCF5-01382CFE977F}"/>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2C1DB5-9147-4F96-B830-AA661F9D7A6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6115DC7-7289-4C72-92B6-88CB3095B375}"/>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B0E1128-F5C7-4FC7-A3A2-638684F79A43}"/>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A313FC4-EE0A-4FB0-B9A6-F5192F89AB12}"/>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425AA29-787D-4A21-A55C-08B5995E7E50}"/>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CAE4D66-8ECE-41ED-AB17-DF65DB6B623C}"/>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322C7D9-311E-4881-ABC3-E57612AF7FFF}"/>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9604119-B185-4278-82E2-4805E231E965}"/>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2366CB2-4079-43F0-9F69-C13C923AAFCC}"/>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E102CD3-C028-4C5F-ACC0-564269E93641}"/>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8722425-213E-434F-AC6D-117353DB102D}"/>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88D9F5C-5A22-4E5D-B682-431CC849E6A3}"/>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680551F-C7C1-46E0-B017-8900F3272EA8}"/>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17BC984-06A1-4EC2-90D8-43C1C71A21E2}"/>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E0C1CEC-5A09-4B97-A8B9-2493597D123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75CDCDA-022E-4797-9630-3BB8B1FA02F0}"/>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6B5349C-5B40-45EF-BB00-13674C15ED8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EEC0015-39D6-4F75-B1D6-395C3179D52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AEA44CF-D9A5-41E1-9585-2DA94C1463C1}"/>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9D0B0CE-C041-4A07-802B-1030F762D469}"/>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DC26F0A-A53C-47A8-8CE1-A85B37E33672}"/>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DCD6B298-8972-4921-A4D1-45DD8C2404A1}"/>
            </a:ext>
          </a:extLst>
        </xdr:cNvPr>
        <xdr:cNvSpPr/>
      </xdr:nvSpPr>
      <xdr:spPr>
        <a:xfrm>
          <a:off x="3617727" y="4585111"/>
          <a:ext cx="433441"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D4659B9-D726-4BA0-9C17-6BBB33B87668}"/>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AB3C4CB-6150-4469-9367-F3EDD2ABC14D}"/>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C125B47-B010-44F0-AA91-A95681419F3B}"/>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EE3476E-EE3C-40E0-B9C5-AA600545409D}"/>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30583DA-44AB-4CC0-9596-BD0A7C0C59B6}"/>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7D76E56-7ADA-4387-9AF7-FB4DC7E91D5E}"/>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4D39897-9922-4E6B-9A5A-D49BF48F8518}"/>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43BC3CA-113F-4163-881C-2EEB7EB4FB51}"/>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112E565-8525-4FA7-B19D-B66BF437D8D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19B8589-4EAD-457F-82B4-46076FF20E74}"/>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平成３０年度のみの数値であるが、類似団体に比べ有形固定資産減価償却率が低いことが分かる。近年整備された芸術文化交流センター（</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）、認定こども園（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）、滞在型観光施設（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R04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の建設の影響により、急激な減価償却率上昇は見込まれないことから、同様な水準を推移すると考えられる。しかし、施設の老朽化は確実に進行していくため、公共施設等総合管理計画に基づいた各施設の集約・複合化、廃止等を検討する一方、施設の今後を見据えた固定資産台帳の再点検を行うなど適正な維持管理に努めるとともに、公共施設に関する基金の創設などの維持修繕に係る費用の確保を行っ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2C86124-42CB-4742-8B70-53114F104C92}"/>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99625D0-7D50-4C8E-A4A9-4AB820330759}"/>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E519283-2A44-4D9D-B7B3-EB51AD777FF1}"/>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29B16EA-BF59-4270-9925-47FECF01B8BB}"/>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A7D231A-9B09-4D82-BC5D-F1A8668EDC15}"/>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12CCD9B-8EE7-4B19-B21A-39CF5734EA42}"/>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A2C79FA-2FA8-48A6-B922-01B606CCF5D6}"/>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D22CC54-B336-4328-B9C7-114978946DBF}"/>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E846442-EE1D-474D-85B6-F6D85345D4C1}"/>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2A52508-4E97-433A-B01E-85FCA51825E6}"/>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C1B85BE-71EE-4381-981C-80155326A4D7}"/>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5B4705B-E182-48AE-993A-AE429F016F95}"/>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41C56A0-951B-4433-AE70-09148D25E64C}"/>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173AEE2-F771-4DC7-A884-BC395F4250D0}"/>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86C2A1B6-677D-459A-96D2-4053C2E5D62B}"/>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92A951A-8830-4378-8B3C-A8D365342638}"/>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F72E4B3A-6C6A-43F4-BC87-82269D02BC91}"/>
            </a:ext>
          </a:extLst>
        </xdr:cNvPr>
        <xdr:cNvCxnSpPr/>
      </xdr:nvCxnSpPr>
      <xdr:spPr>
        <a:xfrm flipV="1">
          <a:off x="4295775" y="5459307"/>
          <a:ext cx="1270" cy="125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766B0297-D627-4376-91A7-D3B4E38FEC4F}"/>
            </a:ext>
          </a:extLst>
        </xdr:cNvPr>
        <xdr:cNvSpPr txBox="1"/>
      </xdr:nvSpPr>
      <xdr:spPr>
        <a:xfrm>
          <a:off x="4342765" y="671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E85E3497-B06C-4E78-9C88-D04805CD437D}"/>
            </a:ext>
          </a:extLst>
        </xdr:cNvPr>
        <xdr:cNvCxnSpPr/>
      </xdr:nvCxnSpPr>
      <xdr:spPr>
        <a:xfrm>
          <a:off x="4206875" y="671173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00FF815F-23B8-4BFE-8560-F873D46FFDB4}"/>
            </a:ext>
          </a:extLst>
        </xdr:cNvPr>
        <xdr:cNvSpPr txBox="1"/>
      </xdr:nvSpPr>
      <xdr:spPr>
        <a:xfrm>
          <a:off x="4342765" y="523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63F11DC0-61EA-4F49-9CA3-C2C56AAAD1C9}"/>
            </a:ext>
          </a:extLst>
        </xdr:cNvPr>
        <xdr:cNvCxnSpPr/>
      </xdr:nvCxnSpPr>
      <xdr:spPr>
        <a:xfrm>
          <a:off x="4206875" y="545930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9729FE41-0546-4791-BD41-EEC940447A3A}"/>
            </a:ext>
          </a:extLst>
        </xdr:cNvPr>
        <xdr:cNvSpPr txBox="1"/>
      </xdr:nvSpPr>
      <xdr:spPr>
        <a:xfrm>
          <a:off x="4342765" y="6039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C9821F2A-6205-4801-9417-B2D2B311EB9E}"/>
            </a:ext>
          </a:extLst>
        </xdr:cNvPr>
        <xdr:cNvSpPr/>
      </xdr:nvSpPr>
      <xdr:spPr>
        <a:xfrm>
          <a:off x="4244975" y="606721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a:extLst>
            <a:ext uri="{FF2B5EF4-FFF2-40B4-BE49-F238E27FC236}">
              <a16:creationId xmlns:a16="http://schemas.microsoft.com/office/drawing/2014/main" id="{5BD7DBEF-B46D-4A55-891F-54718EF51336}"/>
            </a:ext>
          </a:extLst>
        </xdr:cNvPr>
        <xdr:cNvSpPr/>
      </xdr:nvSpPr>
      <xdr:spPr>
        <a:xfrm>
          <a:off x="3611880" y="6027632"/>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a:extLst>
            <a:ext uri="{FF2B5EF4-FFF2-40B4-BE49-F238E27FC236}">
              <a16:creationId xmlns:a16="http://schemas.microsoft.com/office/drawing/2014/main" id="{6594A6E6-BA47-4C84-9A6C-33DD7AAA5918}"/>
            </a:ext>
          </a:extLst>
        </xdr:cNvPr>
        <xdr:cNvSpPr/>
      </xdr:nvSpPr>
      <xdr:spPr>
        <a:xfrm>
          <a:off x="29260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a:extLst>
            <a:ext uri="{FF2B5EF4-FFF2-40B4-BE49-F238E27FC236}">
              <a16:creationId xmlns:a16="http://schemas.microsoft.com/office/drawing/2014/main" id="{A97B65E0-67F7-4B41-817A-2E96990F7F64}"/>
            </a:ext>
          </a:extLst>
        </xdr:cNvPr>
        <xdr:cNvSpPr/>
      </xdr:nvSpPr>
      <xdr:spPr>
        <a:xfrm>
          <a:off x="2240280" y="5987627"/>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a:extLst>
            <a:ext uri="{FF2B5EF4-FFF2-40B4-BE49-F238E27FC236}">
              <a16:creationId xmlns:a16="http://schemas.microsoft.com/office/drawing/2014/main" id="{F641424B-FEAD-4181-AF74-A33EFC022115}"/>
            </a:ext>
          </a:extLst>
        </xdr:cNvPr>
        <xdr:cNvSpPr/>
      </xdr:nvSpPr>
      <xdr:spPr>
        <a:xfrm>
          <a:off x="1554480" y="5952067"/>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A9471D7-CD3C-4E62-B50F-BD1C9AA1BBC0}"/>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071D530-276E-4CBA-AC1E-23BC3F5869F6}"/>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7D1A36E-B68F-44B5-9195-123899B82BC0}"/>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0FDBBB8-BA0A-4232-80B9-44F43302A3E4}"/>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AD105EC-7CA0-40CD-B044-0F6F75FFFBE5}"/>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28</xdr:row>
      <xdr:rowOff>107315</xdr:rowOff>
    </xdr:from>
    <xdr:to>
      <xdr:col>11</xdr:col>
      <xdr:colOff>187325</xdr:colOff>
      <xdr:row>29</xdr:row>
      <xdr:rowOff>37465</xdr:rowOff>
    </xdr:to>
    <xdr:sp macro="" textlink="">
      <xdr:nvSpPr>
        <xdr:cNvPr id="81" name="楕円 80">
          <a:extLst>
            <a:ext uri="{FF2B5EF4-FFF2-40B4-BE49-F238E27FC236}">
              <a16:creationId xmlns:a16="http://schemas.microsoft.com/office/drawing/2014/main" id="{940CA412-A694-4C8E-A042-71F12FDE37DE}"/>
            </a:ext>
          </a:extLst>
        </xdr:cNvPr>
        <xdr:cNvSpPr/>
      </xdr:nvSpPr>
      <xdr:spPr>
        <a:xfrm>
          <a:off x="2240280" y="565848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74524</xdr:rowOff>
    </xdr:from>
    <xdr:ext cx="405111" cy="259045"/>
    <xdr:sp macro="" textlink="">
      <xdr:nvSpPr>
        <xdr:cNvPr id="82" name="n_1aveValue有形固定資産減価償却率">
          <a:extLst>
            <a:ext uri="{FF2B5EF4-FFF2-40B4-BE49-F238E27FC236}">
              <a16:creationId xmlns:a16="http://schemas.microsoft.com/office/drawing/2014/main" id="{69E51108-D286-4A4E-AEBA-3F8C46CE3941}"/>
            </a:ext>
          </a:extLst>
        </xdr:cNvPr>
        <xdr:cNvSpPr txBox="1"/>
      </xdr:nvSpPr>
      <xdr:spPr>
        <a:xfrm>
          <a:off x="3464569" y="5799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83" name="n_2aveValue有形固定資産減価償却率">
          <a:extLst>
            <a:ext uri="{FF2B5EF4-FFF2-40B4-BE49-F238E27FC236}">
              <a16:creationId xmlns:a16="http://schemas.microsoft.com/office/drawing/2014/main" id="{45CDF40B-EA23-490F-9CB2-46387481BDF0}"/>
            </a:ext>
          </a:extLst>
        </xdr:cNvPr>
        <xdr:cNvSpPr txBox="1"/>
      </xdr:nvSpPr>
      <xdr:spPr>
        <a:xfrm>
          <a:off x="2793374"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84" name="n_3aveValue有形固定資産減価償却率">
          <a:extLst>
            <a:ext uri="{FF2B5EF4-FFF2-40B4-BE49-F238E27FC236}">
              <a16:creationId xmlns:a16="http://schemas.microsoft.com/office/drawing/2014/main" id="{55EC3A34-1716-4AAA-B637-190BE8A49A23}"/>
            </a:ext>
          </a:extLst>
        </xdr:cNvPr>
        <xdr:cNvSpPr txBox="1"/>
      </xdr:nvSpPr>
      <xdr:spPr>
        <a:xfrm>
          <a:off x="2107574" y="608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170409</xdr:rowOff>
    </xdr:from>
    <xdr:ext cx="405111" cy="259045"/>
    <xdr:sp macro="" textlink="">
      <xdr:nvSpPr>
        <xdr:cNvPr id="85" name="n_4aveValue有形固定資産減価償却率">
          <a:extLst>
            <a:ext uri="{FF2B5EF4-FFF2-40B4-BE49-F238E27FC236}">
              <a16:creationId xmlns:a16="http://schemas.microsoft.com/office/drawing/2014/main" id="{D2D27469-CC2C-4ED2-A431-8D5FF3CCF8B3}"/>
            </a:ext>
          </a:extLst>
        </xdr:cNvPr>
        <xdr:cNvSpPr txBox="1"/>
      </xdr:nvSpPr>
      <xdr:spPr>
        <a:xfrm>
          <a:off x="1421774" y="57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86" name="n_3mainValue有形固定資産減価償却率">
          <a:extLst>
            <a:ext uri="{FF2B5EF4-FFF2-40B4-BE49-F238E27FC236}">
              <a16:creationId xmlns:a16="http://schemas.microsoft.com/office/drawing/2014/main" id="{027778EE-F0EB-4231-A3D5-B4EC673C2360}"/>
            </a:ext>
          </a:extLst>
        </xdr:cNvPr>
        <xdr:cNvSpPr txBox="1"/>
      </xdr:nvSpPr>
      <xdr:spPr>
        <a:xfrm>
          <a:off x="210757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E3F86959-4589-4245-ABF5-362796931775}"/>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298EF035-FE19-4FF9-80B9-2F710A2A6E8C}"/>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043F6907-D00B-4139-AF88-F0C78750E46C}"/>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52038DB5-23C5-4AD2-8041-4101E21F5C98}"/>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DF9803EF-CA12-44DF-80A9-397F40FCE51D}"/>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678D8301-DF36-412E-81E5-3292C00F762A}"/>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E44F7EF8-E468-408A-B468-F82C46D08632}"/>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4507D08D-0255-494D-81B8-ABD48AF3596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BE3520AD-143A-4CC2-9E4F-235CCF2324D6}"/>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511DCEE1-4BC2-46F7-9F44-B4A4FEBCEBBD}"/>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F979947B-0E57-4A01-82EC-AA5A8942616A}"/>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C41211F3-4798-49F5-A976-8FC087D22FE7}"/>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F1ED82E9-C383-4643-A6A3-4AC075D790C3}"/>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令和３年度は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548.0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266.2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近年整備された芸術文化交流センターや認定こども園や滞在型観光施設整備事業に係る新規発行地方債の影響により、将来負担額は一定程度上昇したが、近年のふるさと納税を原資とした特定目的基金の残高が大幅に増加したため、令和３年度は減少したものと分析する。一方で、少子高齢化による経常一般財源の減少、社会保障経費等の経常経費の増加により、債務償還比率が増加するが予想されるため、今後は人件費等を含めた経常的な経費の削減とともに、自主財源の確保に努め、数値の減少につなげ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5F8DF347-6DA7-4432-B6A2-C0BF98F12C94}"/>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6409FB52-A7AA-4606-B6B9-C2816BA994D6}"/>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4CE9B091-388A-45A1-ACDD-C5CBB0B3678B}"/>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2BB2966A-A52B-445E-9D22-552A8BC2E677}"/>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a:extLst>
            <a:ext uri="{FF2B5EF4-FFF2-40B4-BE49-F238E27FC236}">
              <a16:creationId xmlns:a16="http://schemas.microsoft.com/office/drawing/2014/main" id="{EE7A8625-1B1E-4D2B-8640-E30A98DBCB12}"/>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75F06C97-8208-4EBF-AAB8-73E77FC45101}"/>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D865B2C9-CC41-4DAA-8B3F-B6FFE95EEAED}"/>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52745166-7635-444F-AB30-2E42535DFECD}"/>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ABDF85AC-484A-45ED-9D9A-6D516C109804}"/>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15355B98-B89A-4853-8F17-D236E47E520C}"/>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FA0A7BB8-769F-4C1C-A0A0-AF1192C13377}"/>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447902A8-7837-483A-9491-92B88511037C}"/>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B8D2B003-F95C-4372-BDFC-DAF493645763}"/>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EA6F5598-DF01-47B1-B0C5-EE677A3AC3D8}"/>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4" name="テキスト ボックス 113">
          <a:extLst>
            <a:ext uri="{FF2B5EF4-FFF2-40B4-BE49-F238E27FC236}">
              <a16:creationId xmlns:a16="http://schemas.microsoft.com/office/drawing/2014/main" id="{D718D735-1C45-472E-AD6D-A3CA889C1C02}"/>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40D9B939-7C98-424E-B43A-3A1A058102A8}"/>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7E3455DE-9C38-4C78-B52A-705F3611EEDD}"/>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17" name="直線コネクタ 116">
          <a:extLst>
            <a:ext uri="{FF2B5EF4-FFF2-40B4-BE49-F238E27FC236}">
              <a16:creationId xmlns:a16="http://schemas.microsoft.com/office/drawing/2014/main" id="{C25B6A15-854E-4DD5-89AB-958533B8DA40}"/>
            </a:ext>
          </a:extLst>
        </xdr:cNvPr>
        <xdr:cNvCxnSpPr/>
      </xdr:nvCxnSpPr>
      <xdr:spPr>
        <a:xfrm flipV="1">
          <a:off x="13313410" y="5404195"/>
          <a:ext cx="1269" cy="144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18" name="債務償還比率最小値テキスト">
          <a:extLst>
            <a:ext uri="{FF2B5EF4-FFF2-40B4-BE49-F238E27FC236}">
              <a16:creationId xmlns:a16="http://schemas.microsoft.com/office/drawing/2014/main" id="{E8D14B86-BBFA-4516-A755-09E9E2B5851C}"/>
            </a:ext>
          </a:extLst>
        </xdr:cNvPr>
        <xdr:cNvSpPr txBox="1"/>
      </xdr:nvSpPr>
      <xdr:spPr>
        <a:xfrm>
          <a:off x="13369925" y="68515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19" name="直線コネクタ 118">
          <a:extLst>
            <a:ext uri="{FF2B5EF4-FFF2-40B4-BE49-F238E27FC236}">
              <a16:creationId xmlns:a16="http://schemas.microsoft.com/office/drawing/2014/main" id="{16A1255E-7C71-4809-AD1A-662FC9DBFEB0}"/>
            </a:ext>
          </a:extLst>
        </xdr:cNvPr>
        <xdr:cNvCxnSpPr/>
      </xdr:nvCxnSpPr>
      <xdr:spPr>
        <a:xfrm>
          <a:off x="13251180" y="684770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20" name="債務償還比率最大値テキスト">
          <a:extLst>
            <a:ext uri="{FF2B5EF4-FFF2-40B4-BE49-F238E27FC236}">
              <a16:creationId xmlns:a16="http://schemas.microsoft.com/office/drawing/2014/main" id="{D04AA717-714E-4FE0-A43A-1193DFC1B0CE}"/>
            </a:ext>
          </a:extLst>
        </xdr:cNvPr>
        <xdr:cNvSpPr txBox="1"/>
      </xdr:nvSpPr>
      <xdr:spPr>
        <a:xfrm>
          <a:off x="13369925" y="51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21" name="直線コネクタ 120">
          <a:extLst>
            <a:ext uri="{FF2B5EF4-FFF2-40B4-BE49-F238E27FC236}">
              <a16:creationId xmlns:a16="http://schemas.microsoft.com/office/drawing/2014/main" id="{2FFBE822-2BAA-4E45-9504-6F10DADE8928}"/>
            </a:ext>
          </a:extLst>
        </xdr:cNvPr>
        <xdr:cNvCxnSpPr/>
      </xdr:nvCxnSpPr>
      <xdr:spPr>
        <a:xfrm>
          <a:off x="13251180" y="5404195"/>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22" name="債務償還比率平均値テキスト">
          <a:extLst>
            <a:ext uri="{FF2B5EF4-FFF2-40B4-BE49-F238E27FC236}">
              <a16:creationId xmlns:a16="http://schemas.microsoft.com/office/drawing/2014/main" id="{5B439C56-C9A6-4F8A-AE7D-D73066081C07}"/>
            </a:ext>
          </a:extLst>
        </xdr:cNvPr>
        <xdr:cNvSpPr txBox="1"/>
      </xdr:nvSpPr>
      <xdr:spPr>
        <a:xfrm>
          <a:off x="13369925" y="5832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23" name="フローチャート: 判断 122">
          <a:extLst>
            <a:ext uri="{FF2B5EF4-FFF2-40B4-BE49-F238E27FC236}">
              <a16:creationId xmlns:a16="http://schemas.microsoft.com/office/drawing/2014/main" id="{D87AC1A4-0E68-4A96-BD3F-534700BC77B2}"/>
            </a:ext>
          </a:extLst>
        </xdr:cNvPr>
        <xdr:cNvSpPr/>
      </xdr:nvSpPr>
      <xdr:spPr>
        <a:xfrm>
          <a:off x="13289280" y="598444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24" name="フローチャート: 判断 123">
          <a:extLst>
            <a:ext uri="{FF2B5EF4-FFF2-40B4-BE49-F238E27FC236}">
              <a16:creationId xmlns:a16="http://schemas.microsoft.com/office/drawing/2014/main" id="{41713EBE-71D8-458A-87A9-896633F9B62A}"/>
            </a:ext>
          </a:extLst>
        </xdr:cNvPr>
        <xdr:cNvSpPr/>
      </xdr:nvSpPr>
      <xdr:spPr>
        <a:xfrm>
          <a:off x="12629515" y="622095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25" name="フローチャート: 判断 124">
          <a:extLst>
            <a:ext uri="{FF2B5EF4-FFF2-40B4-BE49-F238E27FC236}">
              <a16:creationId xmlns:a16="http://schemas.microsoft.com/office/drawing/2014/main" id="{08A15531-AD57-4BB4-831F-5BDB84B9E190}"/>
            </a:ext>
          </a:extLst>
        </xdr:cNvPr>
        <xdr:cNvSpPr/>
      </xdr:nvSpPr>
      <xdr:spPr>
        <a:xfrm>
          <a:off x="11943715" y="6299563"/>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26" name="フローチャート: 判断 125">
          <a:extLst>
            <a:ext uri="{FF2B5EF4-FFF2-40B4-BE49-F238E27FC236}">
              <a16:creationId xmlns:a16="http://schemas.microsoft.com/office/drawing/2014/main" id="{C9CE6292-DBDB-4F25-B57F-1D2DE092AB4B}"/>
            </a:ext>
          </a:extLst>
        </xdr:cNvPr>
        <xdr:cNvSpPr/>
      </xdr:nvSpPr>
      <xdr:spPr>
        <a:xfrm>
          <a:off x="11257915" y="6257399"/>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27" name="フローチャート: 判断 126">
          <a:extLst>
            <a:ext uri="{FF2B5EF4-FFF2-40B4-BE49-F238E27FC236}">
              <a16:creationId xmlns:a16="http://schemas.microsoft.com/office/drawing/2014/main" id="{42AA9EFC-3501-4F41-847C-D479BA018B41}"/>
            </a:ext>
          </a:extLst>
        </xdr:cNvPr>
        <xdr:cNvSpPr/>
      </xdr:nvSpPr>
      <xdr:spPr>
        <a:xfrm>
          <a:off x="10572115" y="624630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96FDF91-81F6-4A0E-AEF6-5235BFBE7F76}"/>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A6F5BD5-8B23-48E5-AB82-93FCB5202B7B}"/>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F5D42E74-3764-401C-B418-9EDFA2B992E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F65FE2B-9344-42A9-8D19-263674520406}"/>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87A0BFB-B84F-4009-82C1-C5203CAE151F}"/>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140698</xdr:rowOff>
    </xdr:from>
    <xdr:to>
      <xdr:col>76</xdr:col>
      <xdr:colOff>73025</xdr:colOff>
      <xdr:row>31</xdr:row>
      <xdr:rowOff>70848</xdr:rowOff>
    </xdr:to>
    <xdr:sp macro="" textlink="">
      <xdr:nvSpPr>
        <xdr:cNvPr id="133" name="楕円 132">
          <a:extLst>
            <a:ext uri="{FF2B5EF4-FFF2-40B4-BE49-F238E27FC236}">
              <a16:creationId xmlns:a16="http://schemas.microsoft.com/office/drawing/2014/main" id="{F50E5EF5-9FC4-40F2-92F7-D506E6F93124}"/>
            </a:ext>
          </a:extLst>
        </xdr:cNvPr>
        <xdr:cNvSpPr/>
      </xdr:nvSpPr>
      <xdr:spPr>
        <a:xfrm>
          <a:off x="13289280" y="603286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119125</xdr:rowOff>
    </xdr:from>
    <xdr:ext cx="469744" cy="259045"/>
    <xdr:sp macro="" textlink="">
      <xdr:nvSpPr>
        <xdr:cNvPr id="134" name="債務償還比率該当値テキスト">
          <a:extLst>
            <a:ext uri="{FF2B5EF4-FFF2-40B4-BE49-F238E27FC236}">
              <a16:creationId xmlns:a16="http://schemas.microsoft.com/office/drawing/2014/main" id="{84835377-6620-4BFA-9AF2-BDCF244E49A8}"/>
            </a:ext>
          </a:extLst>
        </xdr:cNvPr>
        <xdr:cNvSpPr txBox="1"/>
      </xdr:nvSpPr>
      <xdr:spPr>
        <a:xfrm>
          <a:off x="13369925" y="601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36866</xdr:rowOff>
    </xdr:from>
    <xdr:to>
      <xdr:col>72</xdr:col>
      <xdr:colOff>123825</xdr:colOff>
      <xdr:row>33</xdr:row>
      <xdr:rowOff>138466</xdr:rowOff>
    </xdr:to>
    <xdr:sp macro="" textlink="">
      <xdr:nvSpPr>
        <xdr:cNvPr id="135" name="楕円 134">
          <a:extLst>
            <a:ext uri="{FF2B5EF4-FFF2-40B4-BE49-F238E27FC236}">
              <a16:creationId xmlns:a16="http://schemas.microsoft.com/office/drawing/2014/main" id="{00C30BAE-0CA4-4564-A502-9472FB31D048}"/>
            </a:ext>
          </a:extLst>
        </xdr:cNvPr>
        <xdr:cNvSpPr/>
      </xdr:nvSpPr>
      <xdr:spPr>
        <a:xfrm>
          <a:off x="12629515" y="644719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20048</xdr:rowOff>
    </xdr:from>
    <xdr:to>
      <xdr:col>76</xdr:col>
      <xdr:colOff>22225</xdr:colOff>
      <xdr:row>33</xdr:row>
      <xdr:rowOff>87666</xdr:rowOff>
    </xdr:to>
    <xdr:cxnSp macro="">
      <xdr:nvCxnSpPr>
        <xdr:cNvPr id="136" name="直線コネクタ 135">
          <a:extLst>
            <a:ext uri="{FF2B5EF4-FFF2-40B4-BE49-F238E27FC236}">
              <a16:creationId xmlns:a16="http://schemas.microsoft.com/office/drawing/2014/main" id="{1F61070E-846F-42A8-8B0B-4F0FB7FF7CC5}"/>
            </a:ext>
          </a:extLst>
        </xdr:cNvPr>
        <xdr:cNvCxnSpPr/>
      </xdr:nvCxnSpPr>
      <xdr:spPr>
        <a:xfrm flipV="1">
          <a:off x="12684125" y="6083663"/>
          <a:ext cx="631190" cy="4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136643</xdr:rowOff>
    </xdr:from>
    <xdr:to>
      <xdr:col>68</xdr:col>
      <xdr:colOff>123825</xdr:colOff>
      <xdr:row>34</xdr:row>
      <xdr:rowOff>66793</xdr:rowOff>
    </xdr:to>
    <xdr:sp macro="" textlink="">
      <xdr:nvSpPr>
        <xdr:cNvPr id="137" name="楕円 136">
          <a:extLst>
            <a:ext uri="{FF2B5EF4-FFF2-40B4-BE49-F238E27FC236}">
              <a16:creationId xmlns:a16="http://schemas.microsoft.com/office/drawing/2014/main" id="{F36D133B-AE85-4315-AD3F-06B9BF8FB688}"/>
            </a:ext>
          </a:extLst>
        </xdr:cNvPr>
        <xdr:cNvSpPr/>
      </xdr:nvSpPr>
      <xdr:spPr>
        <a:xfrm>
          <a:off x="11943715" y="654315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87666</xdr:rowOff>
    </xdr:from>
    <xdr:to>
      <xdr:col>72</xdr:col>
      <xdr:colOff>73025</xdr:colOff>
      <xdr:row>34</xdr:row>
      <xdr:rowOff>15993</xdr:rowOff>
    </xdr:to>
    <xdr:cxnSp macro="">
      <xdr:nvCxnSpPr>
        <xdr:cNvPr id="138" name="直線コネクタ 137">
          <a:extLst>
            <a:ext uri="{FF2B5EF4-FFF2-40B4-BE49-F238E27FC236}">
              <a16:creationId xmlns:a16="http://schemas.microsoft.com/office/drawing/2014/main" id="{F704E1FF-3E61-48EB-AF26-4024ED01DFD0}"/>
            </a:ext>
          </a:extLst>
        </xdr:cNvPr>
        <xdr:cNvCxnSpPr/>
      </xdr:nvCxnSpPr>
      <xdr:spPr>
        <a:xfrm flipV="1">
          <a:off x="11998325" y="6501801"/>
          <a:ext cx="685800" cy="9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165481</xdr:rowOff>
    </xdr:from>
    <xdr:to>
      <xdr:col>64</xdr:col>
      <xdr:colOff>123825</xdr:colOff>
      <xdr:row>34</xdr:row>
      <xdr:rowOff>95631</xdr:rowOff>
    </xdr:to>
    <xdr:sp macro="" textlink="">
      <xdr:nvSpPr>
        <xdr:cNvPr id="139" name="楕円 138">
          <a:extLst>
            <a:ext uri="{FF2B5EF4-FFF2-40B4-BE49-F238E27FC236}">
              <a16:creationId xmlns:a16="http://schemas.microsoft.com/office/drawing/2014/main" id="{322F1DE6-0F79-46BF-BA3C-35A5392DFBDA}"/>
            </a:ext>
          </a:extLst>
        </xdr:cNvPr>
        <xdr:cNvSpPr/>
      </xdr:nvSpPr>
      <xdr:spPr>
        <a:xfrm>
          <a:off x="11257915" y="6579616"/>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15993</xdr:rowOff>
    </xdr:from>
    <xdr:to>
      <xdr:col>68</xdr:col>
      <xdr:colOff>73025</xdr:colOff>
      <xdr:row>34</xdr:row>
      <xdr:rowOff>44831</xdr:rowOff>
    </xdr:to>
    <xdr:cxnSp macro="">
      <xdr:nvCxnSpPr>
        <xdr:cNvPr id="140" name="直線コネクタ 139">
          <a:extLst>
            <a:ext uri="{FF2B5EF4-FFF2-40B4-BE49-F238E27FC236}">
              <a16:creationId xmlns:a16="http://schemas.microsoft.com/office/drawing/2014/main" id="{73D746C2-E381-43CE-B710-BE945D4D4CD1}"/>
            </a:ext>
          </a:extLst>
        </xdr:cNvPr>
        <xdr:cNvCxnSpPr/>
      </xdr:nvCxnSpPr>
      <xdr:spPr>
        <a:xfrm flipV="1">
          <a:off x="11312525" y="6601578"/>
          <a:ext cx="685800" cy="2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136298</xdr:rowOff>
    </xdr:from>
    <xdr:to>
      <xdr:col>60</xdr:col>
      <xdr:colOff>123825</xdr:colOff>
      <xdr:row>33</xdr:row>
      <xdr:rowOff>66448</xdr:rowOff>
    </xdr:to>
    <xdr:sp macro="" textlink="">
      <xdr:nvSpPr>
        <xdr:cNvPr id="141" name="楕円 140">
          <a:extLst>
            <a:ext uri="{FF2B5EF4-FFF2-40B4-BE49-F238E27FC236}">
              <a16:creationId xmlns:a16="http://schemas.microsoft.com/office/drawing/2014/main" id="{2F6ECF62-15A5-4928-9BF3-237C45EB5C78}"/>
            </a:ext>
          </a:extLst>
        </xdr:cNvPr>
        <xdr:cNvSpPr/>
      </xdr:nvSpPr>
      <xdr:spPr>
        <a:xfrm>
          <a:off x="10572115" y="637136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15648</xdr:rowOff>
    </xdr:from>
    <xdr:to>
      <xdr:col>64</xdr:col>
      <xdr:colOff>73025</xdr:colOff>
      <xdr:row>34</xdr:row>
      <xdr:rowOff>44831</xdr:rowOff>
    </xdr:to>
    <xdr:cxnSp macro="">
      <xdr:nvCxnSpPr>
        <xdr:cNvPr id="142" name="直線コネクタ 141">
          <a:extLst>
            <a:ext uri="{FF2B5EF4-FFF2-40B4-BE49-F238E27FC236}">
              <a16:creationId xmlns:a16="http://schemas.microsoft.com/office/drawing/2014/main" id="{F4A34D91-CB2B-422B-96FB-793BE5DE9B96}"/>
            </a:ext>
          </a:extLst>
        </xdr:cNvPr>
        <xdr:cNvCxnSpPr/>
      </xdr:nvCxnSpPr>
      <xdr:spPr>
        <a:xfrm>
          <a:off x="10626725" y="6429783"/>
          <a:ext cx="685800" cy="19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43" name="n_1aveValue債務償還比率">
          <a:extLst>
            <a:ext uri="{FF2B5EF4-FFF2-40B4-BE49-F238E27FC236}">
              <a16:creationId xmlns:a16="http://schemas.microsoft.com/office/drawing/2014/main" id="{24097F2A-96E4-4917-8AD8-8ACDE554D540}"/>
            </a:ext>
          </a:extLst>
        </xdr:cNvPr>
        <xdr:cNvSpPr txBox="1"/>
      </xdr:nvSpPr>
      <xdr:spPr>
        <a:xfrm>
          <a:off x="12459412" y="599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44" name="n_2aveValue債務償還比率">
          <a:extLst>
            <a:ext uri="{FF2B5EF4-FFF2-40B4-BE49-F238E27FC236}">
              <a16:creationId xmlns:a16="http://schemas.microsoft.com/office/drawing/2014/main" id="{2F4DF7A0-4F5B-44AC-95EF-475AD45006C7}"/>
            </a:ext>
          </a:extLst>
        </xdr:cNvPr>
        <xdr:cNvSpPr txBox="1"/>
      </xdr:nvSpPr>
      <xdr:spPr>
        <a:xfrm>
          <a:off x="11780597" y="607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45" name="n_3aveValue債務償還比率">
          <a:extLst>
            <a:ext uri="{FF2B5EF4-FFF2-40B4-BE49-F238E27FC236}">
              <a16:creationId xmlns:a16="http://schemas.microsoft.com/office/drawing/2014/main" id="{B8DACFD5-C97C-4F8F-A837-4EB105ADCCC4}"/>
            </a:ext>
          </a:extLst>
        </xdr:cNvPr>
        <xdr:cNvSpPr txBox="1"/>
      </xdr:nvSpPr>
      <xdr:spPr>
        <a:xfrm>
          <a:off x="11094797" y="60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46" name="n_4aveValue債務償還比率">
          <a:extLst>
            <a:ext uri="{FF2B5EF4-FFF2-40B4-BE49-F238E27FC236}">
              <a16:creationId xmlns:a16="http://schemas.microsoft.com/office/drawing/2014/main" id="{511F7807-C2CD-4629-9F15-D93988A6E410}"/>
            </a:ext>
          </a:extLst>
        </xdr:cNvPr>
        <xdr:cNvSpPr txBox="1"/>
      </xdr:nvSpPr>
      <xdr:spPr>
        <a:xfrm>
          <a:off x="1040899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129593</xdr:rowOff>
    </xdr:from>
    <xdr:ext cx="469744" cy="259045"/>
    <xdr:sp macro="" textlink="">
      <xdr:nvSpPr>
        <xdr:cNvPr id="147" name="n_1mainValue債務償還比率">
          <a:extLst>
            <a:ext uri="{FF2B5EF4-FFF2-40B4-BE49-F238E27FC236}">
              <a16:creationId xmlns:a16="http://schemas.microsoft.com/office/drawing/2014/main" id="{F3841347-C788-4860-8DF7-8F3C592E73C5}"/>
            </a:ext>
          </a:extLst>
        </xdr:cNvPr>
        <xdr:cNvSpPr txBox="1"/>
      </xdr:nvSpPr>
      <xdr:spPr>
        <a:xfrm>
          <a:off x="12459412" y="654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57920</xdr:rowOff>
    </xdr:from>
    <xdr:ext cx="469744" cy="259045"/>
    <xdr:sp macro="" textlink="">
      <xdr:nvSpPr>
        <xdr:cNvPr id="148" name="n_2mainValue債務償還比率">
          <a:extLst>
            <a:ext uri="{FF2B5EF4-FFF2-40B4-BE49-F238E27FC236}">
              <a16:creationId xmlns:a16="http://schemas.microsoft.com/office/drawing/2014/main" id="{838A3D47-4CDD-4CE5-9E56-0EAB90283E88}"/>
            </a:ext>
          </a:extLst>
        </xdr:cNvPr>
        <xdr:cNvSpPr txBox="1"/>
      </xdr:nvSpPr>
      <xdr:spPr>
        <a:xfrm>
          <a:off x="11780597" y="663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86758</xdr:rowOff>
    </xdr:from>
    <xdr:ext cx="469744" cy="259045"/>
    <xdr:sp macro="" textlink="">
      <xdr:nvSpPr>
        <xdr:cNvPr id="149" name="n_3mainValue債務償還比率">
          <a:extLst>
            <a:ext uri="{FF2B5EF4-FFF2-40B4-BE49-F238E27FC236}">
              <a16:creationId xmlns:a16="http://schemas.microsoft.com/office/drawing/2014/main" id="{C67661B4-1F53-410C-B162-DA18C9EDF851}"/>
            </a:ext>
          </a:extLst>
        </xdr:cNvPr>
        <xdr:cNvSpPr txBox="1"/>
      </xdr:nvSpPr>
      <xdr:spPr>
        <a:xfrm>
          <a:off x="11094797" y="667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57575</xdr:rowOff>
    </xdr:from>
    <xdr:ext cx="469744" cy="259045"/>
    <xdr:sp macro="" textlink="">
      <xdr:nvSpPr>
        <xdr:cNvPr id="150" name="n_4mainValue債務償還比率">
          <a:extLst>
            <a:ext uri="{FF2B5EF4-FFF2-40B4-BE49-F238E27FC236}">
              <a16:creationId xmlns:a16="http://schemas.microsoft.com/office/drawing/2014/main" id="{638AFD36-A9A9-4984-951F-0F8BF979A1D2}"/>
            </a:ext>
          </a:extLst>
        </xdr:cNvPr>
        <xdr:cNvSpPr txBox="1"/>
      </xdr:nvSpPr>
      <xdr:spPr>
        <a:xfrm>
          <a:off x="10408997" y="64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59FE698E-DA65-455D-B2EB-FE7550EF8F48}"/>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E5450950-1679-455C-B593-346BC5D536DF}"/>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FFA9509F-F139-4736-B453-EA1B11D9CB5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7A205C0F-DF7D-4369-8446-06B3B08A5A43}"/>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FF692A22-9F07-489A-9E6D-C4BB9C4B3CB6}"/>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52882490-6E83-48DF-A3AA-8D24B5B5E8A3}"/>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3CC844-5A33-4F9F-BCE2-CA1DCD863054}"/>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F35B34-B1F8-4113-803E-750CF35FF60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517C7F-8818-4ADC-89E1-2442AD102B13}"/>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22AE0F-3FBC-450C-8FDC-F3FCFE24238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8B4813-D570-470E-BA5B-0223FB2B9B3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3AB1467-EA73-4FE1-8B40-5BC83B797E5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C402C3-394E-4694-BC45-547F2BA62073}"/>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37F864-935E-40E6-8ABD-DDC00BAA241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C2BB43-364B-4A8C-9709-CAE373C233D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B8100E-3D89-430F-B577-61488AD21ED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16,386
16,214
93.96
13,712,654
13,168,302
388,608
5,663,170
8,524,378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1D354F-0AA3-46AF-BD70-13486E6DE89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2C432E-4ECD-4285-B9E6-5EC93134DBA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398A6E-D71F-46BC-A85C-6881557E8BF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E04120-A489-4480-97E3-93C4006E4A1C}"/>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9C8ADC-9EE1-494C-B39C-6BA1E2AA026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835C47E-FD89-4E50-90CB-D0D728B463B4}"/>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C8B422-059E-4E55-8964-0AC9743D901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95D0A6-FC49-4E8A-83CB-6A8B5D25EA4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ECF6DF-94F3-4AAA-8EFB-3A84663AB0BA}"/>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B7DF4F-F46A-44EC-9250-559E3409D5F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59CCCA-3FFA-4C5D-BA02-F9BCB1010B5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461248-2ADD-4259-B665-0C66A68DE5D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541F9C-A7FB-4829-AC72-6DA84F33066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F1083F-A664-4CFE-8E95-34AD6691B3B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6EC861-2C96-4C23-BE8D-911A76B0D81C}"/>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F749EF-067B-4184-8E3A-8FBAEA1629B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FBB3A0-0DA1-45F7-BAD4-1414EC76932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6A344C-130A-40FF-A3EB-A98810F86A76}"/>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EB416D-D041-40F2-9596-F140AEA023F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F971C1E-8FA6-40AC-AE03-86C64773D97D}"/>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D2017F-9DB9-40FB-8B2F-13C870DAE68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188F44-0606-4225-8CC4-A36A34991A6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FF9CCD-F501-4062-9E23-56E94E1D3280}"/>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127487-3E9C-45F5-9B60-AE2DBA2CDA2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71DE5C-A37D-42D5-B14D-415C36AA2E40}"/>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2357AA-3DD4-4655-8D3B-47CD038F9B4A}"/>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4EE329-F4E5-4933-A3DB-F454BEC5518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A891BB-05E6-4CCC-9E51-E6102B5FF3B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3E83AD-4062-4F18-A0E2-CA6C5EDA4F8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CBFDB2-8D52-4BB5-BC38-1D7B57C7045C}"/>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8B59B5-2CEA-4E83-8268-16C0BEE154FC}"/>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EEB9F0-38E4-4550-AB3D-4A360198F6A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FB573DE-6061-4C7D-84E0-67B171A3FD88}"/>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91AFCE9-4B49-4FF9-AC86-8753F07BD439}"/>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937AAAE-218F-47B9-8E3D-4333D2EC3E0C}"/>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1708EB1-A7FA-4019-9610-FDE36B400CD5}"/>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1EC5AFD-AD7C-45C2-B937-686789C7B281}"/>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E0B2640-7AF2-4F77-83C9-8765A7DC0A94}"/>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BABDB91-C8F0-492E-8FD1-0FC00360F6F0}"/>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290DA84-9279-4CA9-878D-C43716F80A41}"/>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D69F609-5962-4D3E-BB94-369FC616AA33}"/>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87B2C16-07BB-43DA-958C-9906D0F393CC}"/>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21EF520-F07C-441F-95FD-9712F3BDFBF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6D02895-0442-498A-BE06-0240152AE6A8}"/>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EDB6458-3DFE-4A63-A81B-289CA67A6CD3}"/>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E8C8767C-7254-483B-8C58-36FB78DE918D}"/>
            </a:ext>
          </a:extLst>
        </xdr:cNvPr>
        <xdr:cNvCxnSpPr/>
      </xdr:nvCxnSpPr>
      <xdr:spPr>
        <a:xfrm flipV="1">
          <a:off x="417385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2B026379-023C-4757-BEA1-FC7261D34CEA}"/>
            </a:ext>
          </a:extLst>
        </xdr:cNvPr>
        <xdr:cNvSpPr txBox="1"/>
      </xdr:nvSpPr>
      <xdr:spPr>
        <a:xfrm>
          <a:off x="421259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1294616B-B568-40F5-A651-D11B33B3F49B}"/>
            </a:ext>
          </a:extLst>
        </xdr:cNvPr>
        <xdr:cNvCxnSpPr/>
      </xdr:nvCxnSpPr>
      <xdr:spPr>
        <a:xfrm>
          <a:off x="4112260" y="720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B048AFF6-1377-4BE4-9B93-CA08C87769D4}"/>
            </a:ext>
          </a:extLst>
        </xdr:cNvPr>
        <xdr:cNvSpPr txBox="1"/>
      </xdr:nvSpPr>
      <xdr:spPr>
        <a:xfrm>
          <a:off x="421259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D6289B2D-3D83-4997-84CC-113D535682DA}"/>
            </a:ext>
          </a:extLst>
        </xdr:cNvPr>
        <xdr:cNvCxnSpPr/>
      </xdr:nvCxnSpPr>
      <xdr:spPr>
        <a:xfrm>
          <a:off x="4112260" y="5932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EDC6BBC9-5D65-41E9-AA59-639363385799}"/>
            </a:ext>
          </a:extLst>
        </xdr:cNvPr>
        <xdr:cNvSpPr txBox="1"/>
      </xdr:nvSpPr>
      <xdr:spPr>
        <a:xfrm>
          <a:off x="421259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D59EBF85-5F5A-4B1E-A3A8-AF1BBBEA6F80}"/>
            </a:ext>
          </a:extLst>
        </xdr:cNvPr>
        <xdr:cNvSpPr/>
      </xdr:nvSpPr>
      <xdr:spPr>
        <a:xfrm>
          <a:off x="4131310" y="64966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7CC63F5B-6C30-433B-9EB8-BE7D821F2F09}"/>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49DFDCD0-A7CE-4989-9612-78B4E344A7C7}"/>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A1A8CC0D-672E-417B-BF07-2599A78B4F4A}"/>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6B1CE228-8CB3-4C2F-ADF1-88E37FC53DF5}"/>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D2801D0-3DE3-4029-B399-BE5DE9EF6A4B}"/>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31B0E5-AD5B-47DB-BF29-F5E52E937E8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64CB29-689A-4A3B-96CC-EA816A04CE3A}"/>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212941A-4B30-4CB1-A202-7E4EA30831F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F29213F-380E-4184-AA50-17AFBE64C82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143510</xdr:rowOff>
    </xdr:from>
    <xdr:to>
      <xdr:col>10</xdr:col>
      <xdr:colOff>165100</xdr:colOff>
      <xdr:row>36</xdr:row>
      <xdr:rowOff>73660</xdr:rowOff>
    </xdr:to>
    <xdr:sp macro="" textlink="">
      <xdr:nvSpPr>
        <xdr:cNvPr id="73" name="楕円 72">
          <a:extLst>
            <a:ext uri="{FF2B5EF4-FFF2-40B4-BE49-F238E27FC236}">
              <a16:creationId xmlns:a16="http://schemas.microsoft.com/office/drawing/2014/main" id="{22E29D56-7388-4AFF-BA18-2D3FBBECC557}"/>
            </a:ext>
          </a:extLst>
        </xdr:cNvPr>
        <xdr:cNvSpPr/>
      </xdr:nvSpPr>
      <xdr:spPr>
        <a:xfrm>
          <a:off x="1774190" y="61423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80662</xdr:rowOff>
    </xdr:from>
    <xdr:ext cx="405111" cy="259045"/>
    <xdr:sp macro="" textlink="">
      <xdr:nvSpPr>
        <xdr:cNvPr id="74" name="n_1aveValue【道路】&#10;有形固定資産減価償却率">
          <a:extLst>
            <a:ext uri="{FF2B5EF4-FFF2-40B4-BE49-F238E27FC236}">
              <a16:creationId xmlns:a16="http://schemas.microsoft.com/office/drawing/2014/main" id="{B09E3F77-39FB-4900-8C95-5DAD272F3058}"/>
            </a:ext>
          </a:extLst>
        </xdr:cNvPr>
        <xdr:cNvSpPr txBox="1"/>
      </xdr:nvSpPr>
      <xdr:spPr>
        <a:xfrm>
          <a:off x="32391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5" name="n_2aveValue【道路】&#10;有形固定資産減価償却率">
          <a:extLst>
            <a:ext uri="{FF2B5EF4-FFF2-40B4-BE49-F238E27FC236}">
              <a16:creationId xmlns:a16="http://schemas.microsoft.com/office/drawing/2014/main" id="{4B6DA378-E622-4A3D-B925-26DD34BBF77D}"/>
            </a:ext>
          </a:extLst>
        </xdr:cNvPr>
        <xdr:cNvSpPr txBox="1"/>
      </xdr:nvSpPr>
      <xdr:spPr>
        <a:xfrm>
          <a:off x="2439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76" name="n_3aveValue【道路】&#10;有形固定資産減価償却率">
          <a:extLst>
            <a:ext uri="{FF2B5EF4-FFF2-40B4-BE49-F238E27FC236}">
              <a16:creationId xmlns:a16="http://schemas.microsoft.com/office/drawing/2014/main" id="{97C9B399-019C-4394-B83C-CA5BF8A5B805}"/>
            </a:ext>
          </a:extLst>
        </xdr:cNvPr>
        <xdr:cNvSpPr txBox="1"/>
      </xdr:nvSpPr>
      <xdr:spPr>
        <a:xfrm>
          <a:off x="164148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77" name="n_4aveValue【道路】&#10;有形固定資産減価償却率">
          <a:extLst>
            <a:ext uri="{FF2B5EF4-FFF2-40B4-BE49-F238E27FC236}">
              <a16:creationId xmlns:a16="http://schemas.microsoft.com/office/drawing/2014/main" id="{46AF0654-E028-41F2-8C57-9A7904DB71CD}"/>
            </a:ext>
          </a:extLst>
        </xdr:cNvPr>
        <xdr:cNvSpPr txBox="1"/>
      </xdr:nvSpPr>
      <xdr:spPr>
        <a:xfrm>
          <a:off x="85535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90187</xdr:rowOff>
    </xdr:from>
    <xdr:ext cx="405111" cy="259045"/>
    <xdr:sp macro="" textlink="">
      <xdr:nvSpPr>
        <xdr:cNvPr id="78" name="n_3mainValue【道路】&#10;有形固定資産減価償却率">
          <a:extLst>
            <a:ext uri="{FF2B5EF4-FFF2-40B4-BE49-F238E27FC236}">
              <a16:creationId xmlns:a16="http://schemas.microsoft.com/office/drawing/2014/main" id="{239EB989-1DB7-4D8D-91D2-E929C975262C}"/>
            </a:ext>
          </a:extLst>
        </xdr:cNvPr>
        <xdr:cNvSpPr txBox="1"/>
      </xdr:nvSpPr>
      <xdr:spPr>
        <a:xfrm>
          <a:off x="164148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ADAB5E6A-8414-4B5D-BBFD-EDCFC384369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511E35AD-1F6B-401B-8FC1-97F71FA991E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58F79492-90FA-4765-869B-D21AC06733DB}"/>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F790F62F-9D91-4802-9EF7-D4E326E03CE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F6C9B304-BB1B-4E21-93B4-4AE442311B01}"/>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3C766856-4F33-4802-8019-1EB6A396F47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5A03D79-845D-4E3A-AE52-48B2F568242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DA50CD3B-6BCE-434F-9B90-0187DE94A0D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7F77C9B9-12A1-48A0-A9D1-BF501E112B85}"/>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3D507FE1-9F96-460D-8BB0-13EF2E45A90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BDDCE792-6735-49AC-9454-A64D4AE8EB3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2DFCBB5-5F7B-42AD-AC6B-614D9F37C829}"/>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B9EB52C3-AF88-44DF-81BA-4B14BBE26B5C}"/>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CEE06959-F489-4C4D-AE4A-EAF475282871}"/>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D894B77F-E249-48E8-A0D3-6BACC06F2841}"/>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EE1DB12F-C878-4E7A-893D-AFA007A5B2E7}"/>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86C3B75B-8670-461F-9134-ECFE58E4707F}"/>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905BDA84-3F98-47FF-8886-4C5674FAE622}"/>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70FBC272-0BF9-45F8-99E4-A9F28724574A}"/>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1AD38770-7707-4037-B8E8-ED5B87B8BED5}"/>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9EA283EE-F33C-4843-AD7C-1B78CC27D4A3}"/>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CE677E39-D0A4-4BA8-99F3-E1A9D32DEC2F}"/>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19858DED-1596-44A1-9E20-8F0FB9EEC673}"/>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02" name="直線コネクタ 101">
          <a:extLst>
            <a:ext uri="{FF2B5EF4-FFF2-40B4-BE49-F238E27FC236}">
              <a16:creationId xmlns:a16="http://schemas.microsoft.com/office/drawing/2014/main" id="{3CF68731-37CC-4075-BF8F-DA1AC9AA4560}"/>
            </a:ext>
          </a:extLst>
        </xdr:cNvPr>
        <xdr:cNvCxnSpPr/>
      </xdr:nvCxnSpPr>
      <xdr:spPr>
        <a:xfrm flipV="1">
          <a:off x="9429115" y="5679662"/>
          <a:ext cx="0" cy="146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03" name="【道路】&#10;一人当たり延長最小値テキスト">
          <a:extLst>
            <a:ext uri="{FF2B5EF4-FFF2-40B4-BE49-F238E27FC236}">
              <a16:creationId xmlns:a16="http://schemas.microsoft.com/office/drawing/2014/main" id="{4A04DB3A-4899-4A65-97F2-55BFFD34266F}"/>
            </a:ext>
          </a:extLst>
        </xdr:cNvPr>
        <xdr:cNvSpPr txBox="1"/>
      </xdr:nvSpPr>
      <xdr:spPr>
        <a:xfrm>
          <a:off x="946785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04" name="直線コネクタ 103">
          <a:extLst>
            <a:ext uri="{FF2B5EF4-FFF2-40B4-BE49-F238E27FC236}">
              <a16:creationId xmlns:a16="http://schemas.microsoft.com/office/drawing/2014/main" id="{536D0C1C-138A-439A-9642-42CA10E3C15D}"/>
            </a:ext>
          </a:extLst>
        </xdr:cNvPr>
        <xdr:cNvCxnSpPr/>
      </xdr:nvCxnSpPr>
      <xdr:spPr>
        <a:xfrm>
          <a:off x="9356090" y="71422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05" name="【道路】&#10;一人当たり延長最大値テキスト">
          <a:extLst>
            <a:ext uri="{FF2B5EF4-FFF2-40B4-BE49-F238E27FC236}">
              <a16:creationId xmlns:a16="http://schemas.microsoft.com/office/drawing/2014/main" id="{D93B9936-F47B-4659-8D18-95E088B56E9C}"/>
            </a:ext>
          </a:extLst>
        </xdr:cNvPr>
        <xdr:cNvSpPr txBox="1"/>
      </xdr:nvSpPr>
      <xdr:spPr>
        <a:xfrm>
          <a:off x="9467850" y="544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06" name="直線コネクタ 105">
          <a:extLst>
            <a:ext uri="{FF2B5EF4-FFF2-40B4-BE49-F238E27FC236}">
              <a16:creationId xmlns:a16="http://schemas.microsoft.com/office/drawing/2014/main" id="{91730F0A-AAF4-457A-AB7D-D98F5CF17721}"/>
            </a:ext>
          </a:extLst>
        </xdr:cNvPr>
        <xdr:cNvCxnSpPr/>
      </xdr:nvCxnSpPr>
      <xdr:spPr>
        <a:xfrm>
          <a:off x="9356090" y="56796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07" name="【道路】&#10;一人当たり延長平均値テキスト">
          <a:extLst>
            <a:ext uri="{FF2B5EF4-FFF2-40B4-BE49-F238E27FC236}">
              <a16:creationId xmlns:a16="http://schemas.microsoft.com/office/drawing/2014/main" id="{A6634228-F75A-446C-9597-68F3207DD339}"/>
            </a:ext>
          </a:extLst>
        </xdr:cNvPr>
        <xdr:cNvSpPr txBox="1"/>
      </xdr:nvSpPr>
      <xdr:spPr>
        <a:xfrm>
          <a:off x="9467850" y="6878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08" name="フローチャート: 判断 107">
          <a:extLst>
            <a:ext uri="{FF2B5EF4-FFF2-40B4-BE49-F238E27FC236}">
              <a16:creationId xmlns:a16="http://schemas.microsoft.com/office/drawing/2014/main" id="{39B0786B-F83A-490A-BA63-2826F877303B}"/>
            </a:ext>
          </a:extLst>
        </xdr:cNvPr>
        <xdr:cNvSpPr/>
      </xdr:nvSpPr>
      <xdr:spPr>
        <a:xfrm>
          <a:off x="9394190" y="689608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09" name="フローチャート: 判断 108">
          <a:extLst>
            <a:ext uri="{FF2B5EF4-FFF2-40B4-BE49-F238E27FC236}">
              <a16:creationId xmlns:a16="http://schemas.microsoft.com/office/drawing/2014/main" id="{D0DA10C3-5E2C-435B-A90D-C235E34586DF}"/>
            </a:ext>
          </a:extLst>
        </xdr:cNvPr>
        <xdr:cNvSpPr/>
      </xdr:nvSpPr>
      <xdr:spPr>
        <a:xfrm>
          <a:off x="8632190" y="669244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10" name="フローチャート: 判断 109">
          <a:extLst>
            <a:ext uri="{FF2B5EF4-FFF2-40B4-BE49-F238E27FC236}">
              <a16:creationId xmlns:a16="http://schemas.microsoft.com/office/drawing/2014/main" id="{3BDED36C-1DCD-4983-B34E-53E01FCFCA6E}"/>
            </a:ext>
          </a:extLst>
        </xdr:cNvPr>
        <xdr:cNvSpPr/>
      </xdr:nvSpPr>
      <xdr:spPr>
        <a:xfrm>
          <a:off x="7846060" y="6703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11" name="フローチャート: 判断 110">
          <a:extLst>
            <a:ext uri="{FF2B5EF4-FFF2-40B4-BE49-F238E27FC236}">
              <a16:creationId xmlns:a16="http://schemas.microsoft.com/office/drawing/2014/main" id="{7ABC92EA-4365-4B4A-987B-ED27CC5CDC8E}"/>
            </a:ext>
          </a:extLst>
        </xdr:cNvPr>
        <xdr:cNvSpPr/>
      </xdr:nvSpPr>
      <xdr:spPr>
        <a:xfrm>
          <a:off x="7029450" y="671564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12" name="フローチャート: 判断 111">
          <a:extLst>
            <a:ext uri="{FF2B5EF4-FFF2-40B4-BE49-F238E27FC236}">
              <a16:creationId xmlns:a16="http://schemas.microsoft.com/office/drawing/2014/main" id="{D2C7EC8A-00BA-4682-9E0F-C48A103C032C}"/>
            </a:ext>
          </a:extLst>
        </xdr:cNvPr>
        <xdr:cNvSpPr/>
      </xdr:nvSpPr>
      <xdr:spPr>
        <a:xfrm>
          <a:off x="6231890" y="674062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25BAF54-1EAA-4B93-B6F1-8882B41524EA}"/>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2BDF63A-E409-45B8-B44B-46EB45C9E28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D234C08-D8CD-4D82-9442-2B2A087F5FB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8FE4F50-B643-4FB1-8CE0-FCC414AD253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EDE5329-BB98-4F63-AE22-232BFA69922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166580</xdr:rowOff>
    </xdr:from>
    <xdr:to>
      <xdr:col>41</xdr:col>
      <xdr:colOff>101600</xdr:colOff>
      <xdr:row>40</xdr:row>
      <xdr:rowOff>96730</xdr:rowOff>
    </xdr:to>
    <xdr:sp macro="" textlink="">
      <xdr:nvSpPr>
        <xdr:cNvPr id="118" name="楕円 117">
          <a:extLst>
            <a:ext uri="{FF2B5EF4-FFF2-40B4-BE49-F238E27FC236}">
              <a16:creationId xmlns:a16="http://schemas.microsoft.com/office/drawing/2014/main" id="{BA78DC12-E357-48D0-850B-BD0E5E1D7D54}"/>
            </a:ext>
          </a:extLst>
        </xdr:cNvPr>
        <xdr:cNvSpPr/>
      </xdr:nvSpPr>
      <xdr:spPr>
        <a:xfrm>
          <a:off x="7029450" y="68569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122115</xdr:rowOff>
    </xdr:from>
    <xdr:ext cx="534377" cy="259045"/>
    <xdr:sp macro="" textlink="">
      <xdr:nvSpPr>
        <xdr:cNvPr id="119" name="n_1aveValue【道路】&#10;一人当たり延長">
          <a:extLst>
            <a:ext uri="{FF2B5EF4-FFF2-40B4-BE49-F238E27FC236}">
              <a16:creationId xmlns:a16="http://schemas.microsoft.com/office/drawing/2014/main" id="{37848997-909A-4532-AB05-FA9ACBC5D6AE}"/>
            </a:ext>
          </a:extLst>
        </xdr:cNvPr>
        <xdr:cNvSpPr txBox="1"/>
      </xdr:nvSpPr>
      <xdr:spPr>
        <a:xfrm>
          <a:off x="8422151" y="64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20" name="n_2aveValue【道路】&#10;一人当たり延長">
          <a:extLst>
            <a:ext uri="{FF2B5EF4-FFF2-40B4-BE49-F238E27FC236}">
              <a16:creationId xmlns:a16="http://schemas.microsoft.com/office/drawing/2014/main" id="{66A1D550-FF4E-4EA9-A5AC-88DF482463D0}"/>
            </a:ext>
          </a:extLst>
        </xdr:cNvPr>
        <xdr:cNvSpPr txBox="1"/>
      </xdr:nvSpPr>
      <xdr:spPr>
        <a:xfrm>
          <a:off x="7641101" y="64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21" name="n_3aveValue【道路】&#10;一人当たり延長">
          <a:extLst>
            <a:ext uri="{FF2B5EF4-FFF2-40B4-BE49-F238E27FC236}">
              <a16:creationId xmlns:a16="http://schemas.microsoft.com/office/drawing/2014/main" id="{182E4833-5E5A-47F7-A6B6-84DE388F37D2}"/>
            </a:ext>
          </a:extLst>
        </xdr:cNvPr>
        <xdr:cNvSpPr txBox="1"/>
      </xdr:nvSpPr>
      <xdr:spPr>
        <a:xfrm>
          <a:off x="6854971" y="64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22" name="n_4aveValue【道路】&#10;一人当たり延長">
          <a:extLst>
            <a:ext uri="{FF2B5EF4-FFF2-40B4-BE49-F238E27FC236}">
              <a16:creationId xmlns:a16="http://schemas.microsoft.com/office/drawing/2014/main" id="{2937DF3E-E764-4188-84B7-536FAB42B02B}"/>
            </a:ext>
          </a:extLst>
        </xdr:cNvPr>
        <xdr:cNvSpPr txBox="1"/>
      </xdr:nvSpPr>
      <xdr:spPr>
        <a:xfrm>
          <a:off x="6038361" y="65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87857</xdr:rowOff>
    </xdr:from>
    <xdr:ext cx="534377" cy="259045"/>
    <xdr:sp macro="" textlink="">
      <xdr:nvSpPr>
        <xdr:cNvPr id="123" name="n_3mainValue【道路】&#10;一人当たり延長">
          <a:extLst>
            <a:ext uri="{FF2B5EF4-FFF2-40B4-BE49-F238E27FC236}">
              <a16:creationId xmlns:a16="http://schemas.microsoft.com/office/drawing/2014/main" id="{C7ADDAA8-E316-41F7-9B21-A45EE31C5A18}"/>
            </a:ext>
          </a:extLst>
        </xdr:cNvPr>
        <xdr:cNvSpPr txBox="1"/>
      </xdr:nvSpPr>
      <xdr:spPr>
        <a:xfrm>
          <a:off x="6854971" y="69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C2E8FBB5-6544-4D32-B205-D0AFDAE9D350}"/>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5E6D28C1-4C95-4F9D-B1FF-A7BCF400993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F88F83A2-08C3-4FB7-ACCA-187AF122356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D177FCE0-2B1F-4CD4-8A61-ADF9F712C6A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859B49C3-04EE-4FA4-8706-41568EB596F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EE2B06AB-5C11-4020-A232-E092FFA33D9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66B734FE-82E7-47E1-B6A5-176075BAC09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FCAFAEFE-B9AA-4EBD-9415-C7BCD4DBF71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DEA796CC-3034-4168-BA63-906B8E0DA2F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1182646C-A8A2-4468-83DF-019D4252E97D}"/>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BB35C388-4579-4B23-8869-0FFD4394CAB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93B9A4CA-EE42-41F1-802A-BC596087BA16}"/>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id="{8CCEC9C7-3FA3-40C7-9F85-CECBBFC76B97}"/>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3B5493E4-64AF-431A-8CF7-202CD10E70ED}"/>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C1B65540-59E5-420E-A0E1-E1E35F30B010}"/>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95CB37B6-463B-4F99-8606-421E14B29157}"/>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D30FE61D-BA54-4232-9E5F-671F4955D166}"/>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80DC3675-BC1E-4E7C-8206-89195CA5AE00}"/>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6E0E32B5-409B-4627-83FF-BB5554B60773}"/>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AE7742ED-0EB6-4917-931C-C1AFF569AED7}"/>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F7B71459-9B14-4454-A0FE-2AEDA2AB0FC9}"/>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54EF4DAB-3C36-4912-8457-767601B9B687}"/>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id="{13227361-A3B3-4E8C-BBDE-CABA6F5C79D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8642DDB9-9FCF-48FC-AF74-DF2B3C9F461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A1998392-5F3B-4462-B64C-955F9D180A1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49" name="直線コネクタ 148">
          <a:extLst>
            <a:ext uri="{FF2B5EF4-FFF2-40B4-BE49-F238E27FC236}">
              <a16:creationId xmlns:a16="http://schemas.microsoft.com/office/drawing/2014/main" id="{89F12695-EBE7-40B4-84AA-6E720B234A45}"/>
            </a:ext>
          </a:extLst>
        </xdr:cNvPr>
        <xdr:cNvCxnSpPr/>
      </xdr:nvCxnSpPr>
      <xdr:spPr>
        <a:xfrm flipV="1">
          <a:off x="4173855" y="9528266"/>
          <a:ext cx="0" cy="152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A4C966DC-731D-49A4-A91A-E54D7F412E5C}"/>
            </a:ext>
          </a:extLst>
        </xdr:cNvPr>
        <xdr:cNvSpPr txBox="1"/>
      </xdr:nvSpPr>
      <xdr:spPr>
        <a:xfrm>
          <a:off x="421259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51" name="直線コネクタ 150">
          <a:extLst>
            <a:ext uri="{FF2B5EF4-FFF2-40B4-BE49-F238E27FC236}">
              <a16:creationId xmlns:a16="http://schemas.microsoft.com/office/drawing/2014/main" id="{55C93A52-C614-4A6E-A710-EF26A69D8B4C}"/>
            </a:ext>
          </a:extLst>
        </xdr:cNvPr>
        <xdr:cNvCxnSpPr/>
      </xdr:nvCxnSpPr>
      <xdr:spPr>
        <a:xfrm>
          <a:off x="411226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4DFF1CB3-12F3-49ED-A234-80252A9B1541}"/>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53" name="直線コネクタ 152">
          <a:extLst>
            <a:ext uri="{FF2B5EF4-FFF2-40B4-BE49-F238E27FC236}">
              <a16:creationId xmlns:a16="http://schemas.microsoft.com/office/drawing/2014/main" id="{EDC77D8F-7617-4E9E-8F06-C3936AB7C1F9}"/>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A06EF258-BDCB-475A-B576-3850C23DFFAA}"/>
            </a:ext>
          </a:extLst>
        </xdr:cNvPr>
        <xdr:cNvSpPr txBox="1"/>
      </xdr:nvSpPr>
      <xdr:spPr>
        <a:xfrm>
          <a:off x="4212590" y="10383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55" name="フローチャート: 判断 154">
          <a:extLst>
            <a:ext uri="{FF2B5EF4-FFF2-40B4-BE49-F238E27FC236}">
              <a16:creationId xmlns:a16="http://schemas.microsoft.com/office/drawing/2014/main" id="{C3564D8D-6329-40DA-8960-FE41178D984C}"/>
            </a:ext>
          </a:extLst>
        </xdr:cNvPr>
        <xdr:cNvSpPr/>
      </xdr:nvSpPr>
      <xdr:spPr>
        <a:xfrm>
          <a:off x="4131310" y="10401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56" name="フローチャート: 判断 155">
          <a:extLst>
            <a:ext uri="{FF2B5EF4-FFF2-40B4-BE49-F238E27FC236}">
              <a16:creationId xmlns:a16="http://schemas.microsoft.com/office/drawing/2014/main" id="{DDCC1037-EC1A-4528-AC62-B212655A6A96}"/>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57" name="フローチャート: 判断 156">
          <a:extLst>
            <a:ext uri="{FF2B5EF4-FFF2-40B4-BE49-F238E27FC236}">
              <a16:creationId xmlns:a16="http://schemas.microsoft.com/office/drawing/2014/main" id="{A6103E39-987E-48ED-B8EF-0054A338BAEB}"/>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58" name="フローチャート: 判断 157">
          <a:extLst>
            <a:ext uri="{FF2B5EF4-FFF2-40B4-BE49-F238E27FC236}">
              <a16:creationId xmlns:a16="http://schemas.microsoft.com/office/drawing/2014/main" id="{899F428D-A289-4157-A408-59DEA39CC14C}"/>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59" name="フローチャート: 判断 158">
          <a:extLst>
            <a:ext uri="{FF2B5EF4-FFF2-40B4-BE49-F238E27FC236}">
              <a16:creationId xmlns:a16="http://schemas.microsoft.com/office/drawing/2014/main" id="{A02646B2-50EE-484E-9890-0E5BC5B8E17A}"/>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C2CE3713-40D0-4B99-B827-071CA96D2A6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817F184-5F12-4128-A820-D80D77EDA52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B0806DC-3E9A-4CF9-9A8E-0F24EA0F779C}"/>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BB43506-8C9D-463E-A6E2-CB9AD2E8A1D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31AA954-BE1D-4B63-BA38-87F0129A7178}"/>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125549</xdr:rowOff>
    </xdr:from>
    <xdr:to>
      <xdr:col>10</xdr:col>
      <xdr:colOff>165100</xdr:colOff>
      <xdr:row>62</xdr:row>
      <xdr:rowOff>55699</xdr:rowOff>
    </xdr:to>
    <xdr:sp macro="" textlink="">
      <xdr:nvSpPr>
        <xdr:cNvPr id="165" name="楕円 164">
          <a:extLst>
            <a:ext uri="{FF2B5EF4-FFF2-40B4-BE49-F238E27FC236}">
              <a16:creationId xmlns:a16="http://schemas.microsoft.com/office/drawing/2014/main" id="{067A1DA4-2522-4077-95F5-2B96163098BF}"/>
            </a:ext>
          </a:extLst>
        </xdr:cNvPr>
        <xdr:cNvSpPr/>
      </xdr:nvSpPr>
      <xdr:spPr>
        <a:xfrm>
          <a:off x="1774190" y="105859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65694</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8E6F5242-A7C8-42CD-B1EA-A601C704B59B}"/>
            </a:ext>
          </a:extLst>
        </xdr:cNvPr>
        <xdr:cNvSpPr txBox="1"/>
      </xdr:nvSpPr>
      <xdr:spPr>
        <a:xfrm>
          <a:off x="3239144" y="1017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1812F26F-5DF7-493C-BC13-2D377C1392E3}"/>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B57F3F0C-2516-4F6D-9FC2-4F2C26AF6B98}"/>
            </a:ext>
          </a:extLst>
        </xdr:cNvPr>
        <xdr:cNvSpPr txBox="1"/>
      </xdr:nvSpPr>
      <xdr:spPr>
        <a:xfrm>
          <a:off x="164148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169" name="n_4aveValue【橋りょう・トンネル】&#10;有形固定資産減価償却率">
          <a:extLst>
            <a:ext uri="{FF2B5EF4-FFF2-40B4-BE49-F238E27FC236}">
              <a16:creationId xmlns:a16="http://schemas.microsoft.com/office/drawing/2014/main" id="{2B2BC6D0-E794-48F1-914A-FBB71B8F5813}"/>
            </a:ext>
          </a:extLst>
        </xdr:cNvPr>
        <xdr:cNvSpPr txBox="1"/>
      </xdr:nvSpPr>
      <xdr:spPr>
        <a:xfrm>
          <a:off x="855354"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46826</xdr:rowOff>
    </xdr:from>
    <xdr:ext cx="405111" cy="259045"/>
    <xdr:sp macro="" textlink="">
      <xdr:nvSpPr>
        <xdr:cNvPr id="170" name="n_3mainValue【橋りょう・トンネル】&#10;有形固定資産減価償却率">
          <a:extLst>
            <a:ext uri="{FF2B5EF4-FFF2-40B4-BE49-F238E27FC236}">
              <a16:creationId xmlns:a16="http://schemas.microsoft.com/office/drawing/2014/main" id="{D8BF5242-850B-46DA-A091-C46B32F6BB69}"/>
            </a:ext>
          </a:extLst>
        </xdr:cNvPr>
        <xdr:cNvSpPr txBox="1"/>
      </xdr:nvSpPr>
      <xdr:spPr>
        <a:xfrm>
          <a:off x="1641484" y="1067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E33B9C8E-12E7-4B2E-A748-B48E39D983A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1E29B953-18F1-428F-99EC-1377D92AD6C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7215BD3B-D328-472F-B0F2-4B3AE3595DF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465575E3-E22D-41B5-97DB-3DD9F1FFCDE7}"/>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3EE5D747-56D9-42E8-9167-7C5283B6D37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093EF03F-8ECA-4B1B-8E87-E2520B8E6E84}"/>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78EB9A91-30F9-42E6-A615-C57C5116167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5C24BA94-762B-4C7C-AC8B-74F0AF3396B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DC1C59C2-FC6F-4CFB-84AA-97EFD192991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572E6117-D1D9-463B-A428-18490F28DD7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a:extLst>
            <a:ext uri="{FF2B5EF4-FFF2-40B4-BE49-F238E27FC236}">
              <a16:creationId xmlns:a16="http://schemas.microsoft.com/office/drawing/2014/main" id="{0DE4D5C8-E384-48DF-8D79-1D9DAFBEF73C}"/>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2" name="テキスト ボックス 181">
          <a:extLst>
            <a:ext uri="{FF2B5EF4-FFF2-40B4-BE49-F238E27FC236}">
              <a16:creationId xmlns:a16="http://schemas.microsoft.com/office/drawing/2014/main" id="{D501BF19-3BBC-4B3B-A4D6-4D58C8229991}"/>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a:extLst>
            <a:ext uri="{FF2B5EF4-FFF2-40B4-BE49-F238E27FC236}">
              <a16:creationId xmlns:a16="http://schemas.microsoft.com/office/drawing/2014/main" id="{A5EECFCE-7050-4455-99FF-B5AEA0D7676A}"/>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4" name="テキスト ボックス 183">
          <a:extLst>
            <a:ext uri="{FF2B5EF4-FFF2-40B4-BE49-F238E27FC236}">
              <a16:creationId xmlns:a16="http://schemas.microsoft.com/office/drawing/2014/main" id="{A6542D10-A7E2-4979-A4E6-3522D12309CE}"/>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a:extLst>
            <a:ext uri="{FF2B5EF4-FFF2-40B4-BE49-F238E27FC236}">
              <a16:creationId xmlns:a16="http://schemas.microsoft.com/office/drawing/2014/main" id="{5028EADD-26AD-4C58-A5E3-2D40EE39079E}"/>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6" name="テキスト ボックス 185">
          <a:extLst>
            <a:ext uri="{FF2B5EF4-FFF2-40B4-BE49-F238E27FC236}">
              <a16:creationId xmlns:a16="http://schemas.microsoft.com/office/drawing/2014/main" id="{7E401839-E027-424A-A12F-98C9F19ECE2E}"/>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a:extLst>
            <a:ext uri="{FF2B5EF4-FFF2-40B4-BE49-F238E27FC236}">
              <a16:creationId xmlns:a16="http://schemas.microsoft.com/office/drawing/2014/main" id="{7CC07763-934B-40A2-85BB-47D99FECF6A1}"/>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8" name="テキスト ボックス 187">
          <a:extLst>
            <a:ext uri="{FF2B5EF4-FFF2-40B4-BE49-F238E27FC236}">
              <a16:creationId xmlns:a16="http://schemas.microsoft.com/office/drawing/2014/main" id="{D25D3005-7E68-4ECA-BC0C-46782F107E39}"/>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a:extLst>
            <a:ext uri="{FF2B5EF4-FFF2-40B4-BE49-F238E27FC236}">
              <a16:creationId xmlns:a16="http://schemas.microsoft.com/office/drawing/2014/main" id="{1250E95B-268A-4B1F-8527-672921537C15}"/>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0" name="テキスト ボックス 189">
          <a:extLst>
            <a:ext uri="{FF2B5EF4-FFF2-40B4-BE49-F238E27FC236}">
              <a16:creationId xmlns:a16="http://schemas.microsoft.com/office/drawing/2014/main" id="{C1AA8DCB-2946-4A89-A6BA-5301111A7A02}"/>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a:extLst>
            <a:ext uri="{FF2B5EF4-FFF2-40B4-BE49-F238E27FC236}">
              <a16:creationId xmlns:a16="http://schemas.microsoft.com/office/drawing/2014/main" id="{BFD2FBE4-AD1C-44D6-8645-42A736559D07}"/>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2" name="テキスト ボックス 191">
          <a:extLst>
            <a:ext uri="{FF2B5EF4-FFF2-40B4-BE49-F238E27FC236}">
              <a16:creationId xmlns:a16="http://schemas.microsoft.com/office/drawing/2014/main" id="{9A220829-13ED-41CD-9DDC-10AE13EF1268}"/>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76D4048C-FB32-41D0-A545-421C88233466}"/>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a:extLst>
            <a:ext uri="{FF2B5EF4-FFF2-40B4-BE49-F238E27FC236}">
              <a16:creationId xmlns:a16="http://schemas.microsoft.com/office/drawing/2014/main" id="{32F8FD5C-C3FF-49A7-A330-82954D31675E}"/>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1DC65CA3-D415-4671-9864-79CC4659EB18}"/>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196" name="直線コネクタ 195">
          <a:extLst>
            <a:ext uri="{FF2B5EF4-FFF2-40B4-BE49-F238E27FC236}">
              <a16:creationId xmlns:a16="http://schemas.microsoft.com/office/drawing/2014/main" id="{A60A661F-E418-4E80-A7E8-181CD968B4B5}"/>
            </a:ext>
          </a:extLst>
        </xdr:cNvPr>
        <xdr:cNvCxnSpPr/>
      </xdr:nvCxnSpPr>
      <xdr:spPr>
        <a:xfrm flipV="1">
          <a:off x="9429115" y="9611785"/>
          <a:ext cx="0" cy="149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197" name="【橋りょう・トンネル】&#10;一人当たり有形固定資産（償却資産）額最小値テキスト">
          <a:extLst>
            <a:ext uri="{FF2B5EF4-FFF2-40B4-BE49-F238E27FC236}">
              <a16:creationId xmlns:a16="http://schemas.microsoft.com/office/drawing/2014/main" id="{B2B89FAE-F790-42C0-91EA-AD6E664D42BC}"/>
            </a:ext>
          </a:extLst>
        </xdr:cNvPr>
        <xdr:cNvSpPr txBox="1"/>
      </xdr:nvSpPr>
      <xdr:spPr>
        <a:xfrm>
          <a:off x="9467850" y="111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198" name="直線コネクタ 197">
          <a:extLst>
            <a:ext uri="{FF2B5EF4-FFF2-40B4-BE49-F238E27FC236}">
              <a16:creationId xmlns:a16="http://schemas.microsoft.com/office/drawing/2014/main" id="{96815CE3-3AC4-4AAC-8379-14F977565F04}"/>
            </a:ext>
          </a:extLst>
        </xdr:cNvPr>
        <xdr:cNvCxnSpPr/>
      </xdr:nvCxnSpPr>
      <xdr:spPr>
        <a:xfrm>
          <a:off x="9356090" y="111046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199" name="【橋りょう・トンネル】&#10;一人当たり有形固定資産（償却資産）額最大値テキスト">
          <a:extLst>
            <a:ext uri="{FF2B5EF4-FFF2-40B4-BE49-F238E27FC236}">
              <a16:creationId xmlns:a16="http://schemas.microsoft.com/office/drawing/2014/main" id="{0F340EDF-37F8-478A-8541-C902698246D9}"/>
            </a:ext>
          </a:extLst>
        </xdr:cNvPr>
        <xdr:cNvSpPr txBox="1"/>
      </xdr:nvSpPr>
      <xdr:spPr>
        <a:xfrm>
          <a:off x="9467850" y="938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00" name="直線コネクタ 199">
          <a:extLst>
            <a:ext uri="{FF2B5EF4-FFF2-40B4-BE49-F238E27FC236}">
              <a16:creationId xmlns:a16="http://schemas.microsoft.com/office/drawing/2014/main" id="{A3F138BB-F57D-40CE-9252-98C0DC8BDBF9}"/>
            </a:ext>
          </a:extLst>
        </xdr:cNvPr>
        <xdr:cNvCxnSpPr/>
      </xdr:nvCxnSpPr>
      <xdr:spPr>
        <a:xfrm>
          <a:off x="9356090" y="96117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9E1E4CA3-A082-48AD-92A1-A2D66C64ED66}"/>
            </a:ext>
          </a:extLst>
        </xdr:cNvPr>
        <xdr:cNvSpPr txBox="1"/>
      </xdr:nvSpPr>
      <xdr:spPr>
        <a:xfrm>
          <a:off x="9467850" y="10637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02" name="フローチャート: 判断 201">
          <a:extLst>
            <a:ext uri="{FF2B5EF4-FFF2-40B4-BE49-F238E27FC236}">
              <a16:creationId xmlns:a16="http://schemas.microsoft.com/office/drawing/2014/main" id="{0C754E80-AB24-40D9-B09F-560A728E8ECB}"/>
            </a:ext>
          </a:extLst>
        </xdr:cNvPr>
        <xdr:cNvSpPr/>
      </xdr:nvSpPr>
      <xdr:spPr>
        <a:xfrm>
          <a:off x="9394190" y="1065513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03" name="フローチャート: 判断 202">
          <a:extLst>
            <a:ext uri="{FF2B5EF4-FFF2-40B4-BE49-F238E27FC236}">
              <a16:creationId xmlns:a16="http://schemas.microsoft.com/office/drawing/2014/main" id="{8E1C8A90-6C17-437C-A036-609A4D7204E9}"/>
            </a:ext>
          </a:extLst>
        </xdr:cNvPr>
        <xdr:cNvSpPr/>
      </xdr:nvSpPr>
      <xdr:spPr>
        <a:xfrm>
          <a:off x="8632190" y="1045877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04" name="フローチャート: 判断 203">
          <a:extLst>
            <a:ext uri="{FF2B5EF4-FFF2-40B4-BE49-F238E27FC236}">
              <a16:creationId xmlns:a16="http://schemas.microsoft.com/office/drawing/2014/main" id="{293396EF-304B-4077-B6D6-EAEF669BD786}"/>
            </a:ext>
          </a:extLst>
        </xdr:cNvPr>
        <xdr:cNvSpPr/>
      </xdr:nvSpPr>
      <xdr:spPr>
        <a:xfrm>
          <a:off x="7846060" y="1046202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05" name="フローチャート: 判断 204">
          <a:extLst>
            <a:ext uri="{FF2B5EF4-FFF2-40B4-BE49-F238E27FC236}">
              <a16:creationId xmlns:a16="http://schemas.microsoft.com/office/drawing/2014/main" id="{2BA75DDA-D771-4FFA-B56B-A90836C82E49}"/>
            </a:ext>
          </a:extLst>
        </xdr:cNvPr>
        <xdr:cNvSpPr/>
      </xdr:nvSpPr>
      <xdr:spPr>
        <a:xfrm>
          <a:off x="7029450" y="104665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06" name="フローチャート: 判断 205">
          <a:extLst>
            <a:ext uri="{FF2B5EF4-FFF2-40B4-BE49-F238E27FC236}">
              <a16:creationId xmlns:a16="http://schemas.microsoft.com/office/drawing/2014/main" id="{28018870-19ED-40F2-8F64-DD5C2AB43B52}"/>
            </a:ext>
          </a:extLst>
        </xdr:cNvPr>
        <xdr:cNvSpPr/>
      </xdr:nvSpPr>
      <xdr:spPr>
        <a:xfrm>
          <a:off x="6231890" y="104778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107CD3E7-A481-4B19-B1CC-0D9CF2590C7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6C194698-9940-4D08-AC54-B7E229B7EA1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79A2BA2-A7B4-4D82-9342-ADD71E5A0F0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DAA61480-64F7-4A68-929D-AB039719C9DB}"/>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774B36C4-58B7-4E52-87B3-131CB7D8542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22799</xdr:rowOff>
    </xdr:from>
    <xdr:to>
      <xdr:col>41</xdr:col>
      <xdr:colOff>101600</xdr:colOff>
      <xdr:row>58</xdr:row>
      <xdr:rowOff>124399</xdr:rowOff>
    </xdr:to>
    <xdr:sp macro="" textlink="">
      <xdr:nvSpPr>
        <xdr:cNvPr id="212" name="楕円 211">
          <a:extLst>
            <a:ext uri="{FF2B5EF4-FFF2-40B4-BE49-F238E27FC236}">
              <a16:creationId xmlns:a16="http://schemas.microsoft.com/office/drawing/2014/main" id="{901F919E-E369-4E4B-AD5A-0C33E8C6234B}"/>
            </a:ext>
          </a:extLst>
        </xdr:cNvPr>
        <xdr:cNvSpPr/>
      </xdr:nvSpPr>
      <xdr:spPr>
        <a:xfrm>
          <a:off x="7029450" y="996308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118456</xdr:rowOff>
    </xdr:from>
    <xdr:ext cx="599010" cy="259045"/>
    <xdr:sp macro="" textlink="">
      <xdr:nvSpPr>
        <xdr:cNvPr id="213" name="n_1aveValue【橋りょう・トンネル】&#10;一人当たり有形固定資産（償却資産）額">
          <a:extLst>
            <a:ext uri="{FF2B5EF4-FFF2-40B4-BE49-F238E27FC236}">
              <a16:creationId xmlns:a16="http://schemas.microsoft.com/office/drawing/2014/main" id="{F237AF81-2302-4AF1-91A2-CD3B879B8720}"/>
            </a:ext>
          </a:extLst>
        </xdr:cNvPr>
        <xdr:cNvSpPr txBox="1"/>
      </xdr:nvSpPr>
      <xdr:spPr>
        <a:xfrm>
          <a:off x="8401265" y="102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14" name="n_2aveValue【橋りょう・トンネル】&#10;一人当たり有形固定資産（償却資産）額">
          <a:extLst>
            <a:ext uri="{FF2B5EF4-FFF2-40B4-BE49-F238E27FC236}">
              <a16:creationId xmlns:a16="http://schemas.microsoft.com/office/drawing/2014/main" id="{9707C193-2084-45D6-9DF7-0BC1F44A0FBC}"/>
            </a:ext>
          </a:extLst>
        </xdr:cNvPr>
        <xdr:cNvSpPr txBox="1"/>
      </xdr:nvSpPr>
      <xdr:spPr>
        <a:xfrm>
          <a:off x="7610690" y="102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98920</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id="{5499BB41-9AB9-46D1-AFB7-1637362FECE3}"/>
            </a:ext>
          </a:extLst>
        </xdr:cNvPr>
        <xdr:cNvSpPr txBox="1"/>
      </xdr:nvSpPr>
      <xdr:spPr>
        <a:xfrm>
          <a:off x="6822655" y="1055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16" name="n_4aveValue【橋りょう・トンネル】&#10;一人当たり有形固定資産（償却資産）額">
          <a:extLst>
            <a:ext uri="{FF2B5EF4-FFF2-40B4-BE49-F238E27FC236}">
              <a16:creationId xmlns:a16="http://schemas.microsoft.com/office/drawing/2014/main" id="{3965F1DC-BCE7-4A65-829D-8EE89365F1EB}"/>
            </a:ext>
          </a:extLst>
        </xdr:cNvPr>
        <xdr:cNvSpPr txBox="1"/>
      </xdr:nvSpPr>
      <xdr:spPr>
        <a:xfrm>
          <a:off x="6007950" y="1024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140926</xdr:rowOff>
    </xdr:from>
    <xdr:ext cx="599010" cy="259045"/>
    <xdr:sp macro="" textlink="">
      <xdr:nvSpPr>
        <xdr:cNvPr id="217" name="n_3mainValue【橋りょう・トンネル】&#10;一人当たり有形固定資産（償却資産）額">
          <a:extLst>
            <a:ext uri="{FF2B5EF4-FFF2-40B4-BE49-F238E27FC236}">
              <a16:creationId xmlns:a16="http://schemas.microsoft.com/office/drawing/2014/main" id="{7806743E-F29B-4FA3-9D4A-7F97572D9C1D}"/>
            </a:ext>
          </a:extLst>
        </xdr:cNvPr>
        <xdr:cNvSpPr txBox="1"/>
      </xdr:nvSpPr>
      <xdr:spPr>
        <a:xfrm>
          <a:off x="6822655" y="973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93B939EA-954A-400C-8303-56EFBB00B3D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E52D2F93-35F7-4A56-B6ED-0BC2F164642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FFF45D75-76D0-4C81-88A4-BE4D88E88D0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318B9984-54ED-446A-962F-44A16FCD1803}"/>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3D735502-A536-4022-AB78-EE16E1000C0E}"/>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8A8C4581-A58C-46C8-AF36-5703EA7CF5D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EA23D55B-16BD-436F-BFE1-6A61E230B0A3}"/>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D75CD82B-B252-455D-8271-4F6159F591A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946E40BC-5795-4C16-AFBA-84FD89CE3588}"/>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B11B2571-ECE8-45BE-BD84-B7A9EC912E94}"/>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8" name="テキスト ボックス 227">
          <a:extLst>
            <a:ext uri="{FF2B5EF4-FFF2-40B4-BE49-F238E27FC236}">
              <a16:creationId xmlns:a16="http://schemas.microsoft.com/office/drawing/2014/main" id="{E257D8FE-0D0A-4CDF-80E8-6FA4F5ADD8A4}"/>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6804F250-8489-460A-A0E6-9CF8718FF0E7}"/>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0" name="テキスト ボックス 229">
          <a:extLst>
            <a:ext uri="{FF2B5EF4-FFF2-40B4-BE49-F238E27FC236}">
              <a16:creationId xmlns:a16="http://schemas.microsoft.com/office/drawing/2014/main" id="{A8693626-9C4E-4A58-B761-70C414A24232}"/>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CE54EC90-67F6-4462-8719-4776B288F29E}"/>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469A0041-7201-4388-8473-E23997B7128C}"/>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D9CBA9AC-5C0C-4467-92AD-9FBF82A0DAAD}"/>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1A114FFF-46A3-49AC-9DEF-C81EB7506FD2}"/>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CA01AAD3-6BC9-4F87-8155-7B22035BBBF2}"/>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5AA0202C-AB99-40FA-A1AE-FE105D99F23A}"/>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74A80D77-064D-4AE8-80BF-ACE4B3C2FC3E}"/>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a:extLst>
            <a:ext uri="{FF2B5EF4-FFF2-40B4-BE49-F238E27FC236}">
              <a16:creationId xmlns:a16="http://schemas.microsoft.com/office/drawing/2014/main" id="{08E35614-8129-4902-9327-25D198C59DA9}"/>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D3FC4323-5A87-4B1B-90CA-69E8B7D6E5A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0" name="テキスト ボックス 239">
          <a:extLst>
            <a:ext uri="{FF2B5EF4-FFF2-40B4-BE49-F238E27FC236}">
              <a16:creationId xmlns:a16="http://schemas.microsoft.com/office/drawing/2014/main" id="{6A5AA08B-EA76-49DB-9D57-6E143613DEF7}"/>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88C9FDB1-4092-45A3-AF34-5192A6290622}"/>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42" name="直線コネクタ 241">
          <a:extLst>
            <a:ext uri="{FF2B5EF4-FFF2-40B4-BE49-F238E27FC236}">
              <a16:creationId xmlns:a16="http://schemas.microsoft.com/office/drawing/2014/main" id="{C60DEDDA-CD61-420E-B93E-2CCA713B2105}"/>
            </a:ext>
          </a:extLst>
        </xdr:cNvPr>
        <xdr:cNvCxnSpPr/>
      </xdr:nvCxnSpPr>
      <xdr:spPr>
        <a:xfrm flipV="1">
          <a:off x="4173855" y="1347978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3" name="【公営住宅】&#10;有形固定資産減価償却率最小値テキスト">
          <a:extLst>
            <a:ext uri="{FF2B5EF4-FFF2-40B4-BE49-F238E27FC236}">
              <a16:creationId xmlns:a16="http://schemas.microsoft.com/office/drawing/2014/main" id="{D4A493AF-EF4B-4691-BE7C-0BEEA2C478BF}"/>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4" name="直線コネクタ 243">
          <a:extLst>
            <a:ext uri="{FF2B5EF4-FFF2-40B4-BE49-F238E27FC236}">
              <a16:creationId xmlns:a16="http://schemas.microsoft.com/office/drawing/2014/main" id="{080A2A20-5903-4B21-8C7C-1A7133791BAA}"/>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EC2F105A-2D26-42E3-824E-53814E8911F1}"/>
            </a:ext>
          </a:extLst>
        </xdr:cNvPr>
        <xdr:cNvSpPr txBox="1"/>
      </xdr:nvSpPr>
      <xdr:spPr>
        <a:xfrm>
          <a:off x="4212590" y="1326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46" name="直線コネクタ 245">
          <a:extLst>
            <a:ext uri="{FF2B5EF4-FFF2-40B4-BE49-F238E27FC236}">
              <a16:creationId xmlns:a16="http://schemas.microsoft.com/office/drawing/2014/main" id="{F28ADF26-63A4-4DBC-B2B8-6216AC8C6C30}"/>
            </a:ext>
          </a:extLst>
        </xdr:cNvPr>
        <xdr:cNvCxnSpPr/>
      </xdr:nvCxnSpPr>
      <xdr:spPr>
        <a:xfrm>
          <a:off x="4112260" y="13479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A380ABB1-3CE7-4C0E-8DDF-E5C5EC3D757B}"/>
            </a:ext>
          </a:extLst>
        </xdr:cNvPr>
        <xdr:cNvSpPr txBox="1"/>
      </xdr:nvSpPr>
      <xdr:spPr>
        <a:xfrm>
          <a:off x="4212590" y="1423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48" name="フローチャート: 判断 247">
          <a:extLst>
            <a:ext uri="{FF2B5EF4-FFF2-40B4-BE49-F238E27FC236}">
              <a16:creationId xmlns:a16="http://schemas.microsoft.com/office/drawing/2014/main" id="{8E4FCB44-3FBE-4A97-91AA-8579FED4D553}"/>
            </a:ext>
          </a:extLst>
        </xdr:cNvPr>
        <xdr:cNvSpPr/>
      </xdr:nvSpPr>
      <xdr:spPr>
        <a:xfrm>
          <a:off x="4131310" y="142519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49" name="フローチャート: 判断 248">
          <a:extLst>
            <a:ext uri="{FF2B5EF4-FFF2-40B4-BE49-F238E27FC236}">
              <a16:creationId xmlns:a16="http://schemas.microsoft.com/office/drawing/2014/main" id="{E6921F1D-EC98-4B5F-8C07-5256F93E73E8}"/>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50" name="フローチャート: 判断 249">
          <a:extLst>
            <a:ext uri="{FF2B5EF4-FFF2-40B4-BE49-F238E27FC236}">
              <a16:creationId xmlns:a16="http://schemas.microsoft.com/office/drawing/2014/main" id="{5AFEBD44-13AA-40EC-8D5F-D82C58FE9B30}"/>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51" name="フローチャート: 判断 250">
          <a:extLst>
            <a:ext uri="{FF2B5EF4-FFF2-40B4-BE49-F238E27FC236}">
              <a16:creationId xmlns:a16="http://schemas.microsoft.com/office/drawing/2014/main" id="{13DB98B8-B978-4337-8CEB-495D6467F164}"/>
            </a:ext>
          </a:extLst>
        </xdr:cNvPr>
        <xdr:cNvSpPr/>
      </xdr:nvSpPr>
      <xdr:spPr>
        <a:xfrm>
          <a:off x="1774190" y="14162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52" name="フローチャート: 判断 251">
          <a:extLst>
            <a:ext uri="{FF2B5EF4-FFF2-40B4-BE49-F238E27FC236}">
              <a16:creationId xmlns:a16="http://schemas.microsoft.com/office/drawing/2014/main" id="{AC786F39-73C0-4DE7-9553-F9C594478D44}"/>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5374033D-E09A-41DC-BF26-0333B0BB4D7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6A17F7A-29EA-4516-9DF5-1C1AD8AD6C3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E668991-F5F7-482F-82A4-55C15EE5F98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A483BAA-2C2E-468E-888B-B9C196749A1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BCE214A3-3C14-4F69-8C1E-BD2D7136D2E0}"/>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101600</xdr:rowOff>
    </xdr:from>
    <xdr:to>
      <xdr:col>10</xdr:col>
      <xdr:colOff>165100</xdr:colOff>
      <xdr:row>83</xdr:row>
      <xdr:rowOff>31750</xdr:rowOff>
    </xdr:to>
    <xdr:sp macro="" textlink="">
      <xdr:nvSpPr>
        <xdr:cNvPr id="258" name="楕円 257">
          <a:extLst>
            <a:ext uri="{FF2B5EF4-FFF2-40B4-BE49-F238E27FC236}">
              <a16:creationId xmlns:a16="http://schemas.microsoft.com/office/drawing/2014/main" id="{877A8FED-D2AA-4743-9AD7-070835236AF5}"/>
            </a:ext>
          </a:extLst>
        </xdr:cNvPr>
        <xdr:cNvSpPr/>
      </xdr:nvSpPr>
      <xdr:spPr>
        <a:xfrm>
          <a:off x="1774190" y="141566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88282</xdr:rowOff>
    </xdr:from>
    <xdr:ext cx="405111" cy="259045"/>
    <xdr:sp macro="" textlink="">
      <xdr:nvSpPr>
        <xdr:cNvPr id="259" name="n_1aveValue【公営住宅】&#10;有形固定資産減価償却率">
          <a:extLst>
            <a:ext uri="{FF2B5EF4-FFF2-40B4-BE49-F238E27FC236}">
              <a16:creationId xmlns:a16="http://schemas.microsoft.com/office/drawing/2014/main" id="{D4946BF0-7E18-49E9-AD6C-793B342E8883}"/>
            </a:ext>
          </a:extLst>
        </xdr:cNvPr>
        <xdr:cNvSpPr txBox="1"/>
      </xdr:nvSpPr>
      <xdr:spPr>
        <a:xfrm>
          <a:off x="323914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60" name="n_2aveValue【公営住宅】&#10;有形固定資産減価償却率">
          <a:extLst>
            <a:ext uri="{FF2B5EF4-FFF2-40B4-BE49-F238E27FC236}">
              <a16:creationId xmlns:a16="http://schemas.microsoft.com/office/drawing/2014/main" id="{703BC1BB-6C14-4B1E-B6BF-B314AE1205D8}"/>
            </a:ext>
          </a:extLst>
        </xdr:cNvPr>
        <xdr:cNvSpPr txBox="1"/>
      </xdr:nvSpPr>
      <xdr:spPr>
        <a:xfrm>
          <a:off x="2439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261" name="n_3aveValue【公営住宅】&#10;有形固定資産減価償却率">
          <a:extLst>
            <a:ext uri="{FF2B5EF4-FFF2-40B4-BE49-F238E27FC236}">
              <a16:creationId xmlns:a16="http://schemas.microsoft.com/office/drawing/2014/main" id="{B1369C26-4792-48CF-8EDA-8024308512FB}"/>
            </a:ext>
          </a:extLst>
        </xdr:cNvPr>
        <xdr:cNvSpPr txBox="1"/>
      </xdr:nvSpPr>
      <xdr:spPr>
        <a:xfrm>
          <a:off x="1641484" y="142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62" name="n_4aveValue【公営住宅】&#10;有形固定資産減価償却率">
          <a:extLst>
            <a:ext uri="{FF2B5EF4-FFF2-40B4-BE49-F238E27FC236}">
              <a16:creationId xmlns:a16="http://schemas.microsoft.com/office/drawing/2014/main" id="{6613EF96-2500-4845-BD22-FECCD9A91A2F}"/>
            </a:ext>
          </a:extLst>
        </xdr:cNvPr>
        <xdr:cNvSpPr txBox="1"/>
      </xdr:nvSpPr>
      <xdr:spPr>
        <a:xfrm>
          <a:off x="85535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263" name="n_3mainValue【公営住宅】&#10;有形固定資産減価償却率">
          <a:extLst>
            <a:ext uri="{FF2B5EF4-FFF2-40B4-BE49-F238E27FC236}">
              <a16:creationId xmlns:a16="http://schemas.microsoft.com/office/drawing/2014/main" id="{1959B62F-4034-4D1D-BB03-4FC0F4CE7527}"/>
            </a:ext>
          </a:extLst>
        </xdr:cNvPr>
        <xdr:cNvSpPr txBox="1"/>
      </xdr:nvSpPr>
      <xdr:spPr>
        <a:xfrm>
          <a:off x="164148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09620D20-5BA1-4CA1-BB60-4654FF8E0C1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1B7C62C2-8DAB-4A65-9273-91FA2BAFAC8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288A131B-DFED-4E9F-AE32-B67719640EE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AAF93CA5-E778-46C7-B4C9-A985B8984CD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7A4A1C56-5256-4714-8FB5-21EF6153BA5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50A9DCC6-41AB-438B-BD11-F613F32D70D8}"/>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8DACF72A-688B-4D1B-9DAA-37291AC96570}"/>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FBB6ED1C-7534-4F6D-B165-9235D09593E8}"/>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A1F8BBF9-794B-41FB-8F76-872B00C8E73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493342DC-B6C0-48F4-9795-6BAE1F70B67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a:extLst>
            <a:ext uri="{FF2B5EF4-FFF2-40B4-BE49-F238E27FC236}">
              <a16:creationId xmlns:a16="http://schemas.microsoft.com/office/drawing/2014/main" id="{9DB817E5-57B8-4747-804C-BD633AA55220}"/>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A9113773-E5FC-4ABA-A402-D67D28B2AFFC}"/>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a:extLst>
            <a:ext uri="{FF2B5EF4-FFF2-40B4-BE49-F238E27FC236}">
              <a16:creationId xmlns:a16="http://schemas.microsoft.com/office/drawing/2014/main" id="{2ABECA23-4D67-407F-83DF-58AB4ABC94C3}"/>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277" name="テキスト ボックス 276">
          <a:extLst>
            <a:ext uri="{FF2B5EF4-FFF2-40B4-BE49-F238E27FC236}">
              <a16:creationId xmlns:a16="http://schemas.microsoft.com/office/drawing/2014/main" id="{BDFCE884-6B4B-40DB-B1C8-2D05FA7EDCDA}"/>
            </a:ext>
          </a:extLst>
        </xdr:cNvPr>
        <xdr:cNvSpPr txBox="1"/>
      </xdr:nvSpPr>
      <xdr:spPr>
        <a:xfrm>
          <a:off x="5485961" y="1444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a:extLst>
            <a:ext uri="{FF2B5EF4-FFF2-40B4-BE49-F238E27FC236}">
              <a16:creationId xmlns:a16="http://schemas.microsoft.com/office/drawing/2014/main" id="{8B3FA60B-2B43-4272-B47D-CA5D3833C0E4}"/>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279" name="テキスト ボックス 278">
          <a:extLst>
            <a:ext uri="{FF2B5EF4-FFF2-40B4-BE49-F238E27FC236}">
              <a16:creationId xmlns:a16="http://schemas.microsoft.com/office/drawing/2014/main" id="{671605E5-CD50-47B1-AFE2-2749F6FAD60F}"/>
            </a:ext>
          </a:extLst>
        </xdr:cNvPr>
        <xdr:cNvSpPr txBox="1"/>
      </xdr:nvSpPr>
      <xdr:spPr>
        <a:xfrm>
          <a:off x="5485961" y="141142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a:extLst>
            <a:ext uri="{FF2B5EF4-FFF2-40B4-BE49-F238E27FC236}">
              <a16:creationId xmlns:a16="http://schemas.microsoft.com/office/drawing/2014/main" id="{C3C6555D-F870-4D6F-81B0-E504A828C6AA}"/>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281" name="テキスト ボックス 280">
          <a:extLst>
            <a:ext uri="{FF2B5EF4-FFF2-40B4-BE49-F238E27FC236}">
              <a16:creationId xmlns:a16="http://schemas.microsoft.com/office/drawing/2014/main" id="{38DC0250-18C7-403D-BA6B-01B69ABACAC4}"/>
            </a:ext>
          </a:extLst>
        </xdr:cNvPr>
        <xdr:cNvSpPr txBox="1"/>
      </xdr:nvSpPr>
      <xdr:spPr>
        <a:xfrm>
          <a:off x="548596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a:extLst>
            <a:ext uri="{FF2B5EF4-FFF2-40B4-BE49-F238E27FC236}">
              <a16:creationId xmlns:a16="http://schemas.microsoft.com/office/drawing/2014/main" id="{5E151EB2-EA24-4C92-AF13-E11AD1B21191}"/>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83" name="テキスト ボックス 282">
          <a:extLst>
            <a:ext uri="{FF2B5EF4-FFF2-40B4-BE49-F238E27FC236}">
              <a16:creationId xmlns:a16="http://schemas.microsoft.com/office/drawing/2014/main" id="{CCC6E817-F202-4522-80BA-D7209441E2C5}"/>
            </a:ext>
          </a:extLst>
        </xdr:cNvPr>
        <xdr:cNvSpPr txBox="1"/>
      </xdr:nvSpPr>
      <xdr:spPr>
        <a:xfrm>
          <a:off x="5485961" y="1346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a:extLst>
            <a:ext uri="{FF2B5EF4-FFF2-40B4-BE49-F238E27FC236}">
              <a16:creationId xmlns:a16="http://schemas.microsoft.com/office/drawing/2014/main" id="{0D8C7F56-80FB-4046-8DE1-C5D418745E90}"/>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5" name="テキスト ボックス 284">
          <a:extLst>
            <a:ext uri="{FF2B5EF4-FFF2-40B4-BE49-F238E27FC236}">
              <a16:creationId xmlns:a16="http://schemas.microsoft.com/office/drawing/2014/main" id="{EA895B89-6462-4C18-9453-D3AD8E0A1BB2}"/>
            </a:ext>
          </a:extLst>
        </xdr:cNvPr>
        <xdr:cNvSpPr txBox="1"/>
      </xdr:nvSpPr>
      <xdr:spPr>
        <a:xfrm>
          <a:off x="5485961" y="131364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2241784F-2DDF-478B-AED6-F61748BA86AF}"/>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a:extLst>
            <a:ext uri="{FF2B5EF4-FFF2-40B4-BE49-F238E27FC236}">
              <a16:creationId xmlns:a16="http://schemas.microsoft.com/office/drawing/2014/main" id="{17A433EC-7FA5-414E-86BC-4F153E095E19}"/>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A0C5EB2F-6A1C-4A26-81F4-9AF515060D0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289" name="直線コネクタ 288">
          <a:extLst>
            <a:ext uri="{FF2B5EF4-FFF2-40B4-BE49-F238E27FC236}">
              <a16:creationId xmlns:a16="http://schemas.microsoft.com/office/drawing/2014/main" id="{8110B256-E69A-431C-92CF-EF058C599FA1}"/>
            </a:ext>
          </a:extLst>
        </xdr:cNvPr>
        <xdr:cNvCxnSpPr/>
      </xdr:nvCxnSpPr>
      <xdr:spPr>
        <a:xfrm flipV="1">
          <a:off x="9429115" y="13327837"/>
          <a:ext cx="0" cy="158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290" name="【公営住宅】&#10;一人当たり面積最小値テキスト">
          <a:extLst>
            <a:ext uri="{FF2B5EF4-FFF2-40B4-BE49-F238E27FC236}">
              <a16:creationId xmlns:a16="http://schemas.microsoft.com/office/drawing/2014/main" id="{0A807506-B5B4-43CF-898F-4EFFE7C58481}"/>
            </a:ext>
          </a:extLst>
        </xdr:cNvPr>
        <xdr:cNvSpPr txBox="1"/>
      </xdr:nvSpPr>
      <xdr:spPr>
        <a:xfrm>
          <a:off x="9467850" y="1491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291" name="直線コネクタ 290">
          <a:extLst>
            <a:ext uri="{FF2B5EF4-FFF2-40B4-BE49-F238E27FC236}">
              <a16:creationId xmlns:a16="http://schemas.microsoft.com/office/drawing/2014/main" id="{2A51075C-BC67-4C2F-AE3B-0EA9D776D9B5}"/>
            </a:ext>
          </a:extLst>
        </xdr:cNvPr>
        <xdr:cNvCxnSpPr/>
      </xdr:nvCxnSpPr>
      <xdr:spPr>
        <a:xfrm>
          <a:off x="9356090" y="1491544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292" name="【公営住宅】&#10;一人当たり面積最大値テキスト">
          <a:extLst>
            <a:ext uri="{FF2B5EF4-FFF2-40B4-BE49-F238E27FC236}">
              <a16:creationId xmlns:a16="http://schemas.microsoft.com/office/drawing/2014/main" id="{A70F1D98-9391-4755-9D83-B039910E6538}"/>
            </a:ext>
          </a:extLst>
        </xdr:cNvPr>
        <xdr:cNvSpPr txBox="1"/>
      </xdr:nvSpPr>
      <xdr:spPr>
        <a:xfrm>
          <a:off x="9467850" y="130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293" name="直線コネクタ 292">
          <a:extLst>
            <a:ext uri="{FF2B5EF4-FFF2-40B4-BE49-F238E27FC236}">
              <a16:creationId xmlns:a16="http://schemas.microsoft.com/office/drawing/2014/main" id="{4EE97A16-483D-4DB8-BFDA-9E9F28DD1423}"/>
            </a:ext>
          </a:extLst>
        </xdr:cNvPr>
        <xdr:cNvCxnSpPr/>
      </xdr:nvCxnSpPr>
      <xdr:spPr>
        <a:xfrm>
          <a:off x="9356090" y="133278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294" name="【公営住宅】&#10;一人当たり面積平均値テキスト">
          <a:extLst>
            <a:ext uri="{FF2B5EF4-FFF2-40B4-BE49-F238E27FC236}">
              <a16:creationId xmlns:a16="http://schemas.microsoft.com/office/drawing/2014/main" id="{F368A8FC-DB60-4DAF-A2AC-DD3616AB6D4B}"/>
            </a:ext>
          </a:extLst>
        </xdr:cNvPr>
        <xdr:cNvSpPr txBox="1"/>
      </xdr:nvSpPr>
      <xdr:spPr>
        <a:xfrm>
          <a:off x="9467850" y="14774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295" name="フローチャート: 判断 294">
          <a:extLst>
            <a:ext uri="{FF2B5EF4-FFF2-40B4-BE49-F238E27FC236}">
              <a16:creationId xmlns:a16="http://schemas.microsoft.com/office/drawing/2014/main" id="{CE59437B-6AA6-40CA-9E9F-CD50C33609FC}"/>
            </a:ext>
          </a:extLst>
        </xdr:cNvPr>
        <xdr:cNvSpPr/>
      </xdr:nvSpPr>
      <xdr:spPr>
        <a:xfrm>
          <a:off x="9394190" y="1480207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296" name="フローチャート: 判断 295">
          <a:extLst>
            <a:ext uri="{FF2B5EF4-FFF2-40B4-BE49-F238E27FC236}">
              <a16:creationId xmlns:a16="http://schemas.microsoft.com/office/drawing/2014/main" id="{6CC33E46-2B05-4FBE-98A7-0D98F552061A}"/>
            </a:ext>
          </a:extLst>
        </xdr:cNvPr>
        <xdr:cNvSpPr/>
      </xdr:nvSpPr>
      <xdr:spPr>
        <a:xfrm>
          <a:off x="8632190" y="1482206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297" name="フローチャート: 判断 296">
          <a:extLst>
            <a:ext uri="{FF2B5EF4-FFF2-40B4-BE49-F238E27FC236}">
              <a16:creationId xmlns:a16="http://schemas.microsoft.com/office/drawing/2014/main" id="{0A72B206-F3A3-4810-B828-561FD8AF16CA}"/>
            </a:ext>
          </a:extLst>
        </xdr:cNvPr>
        <xdr:cNvSpPr/>
      </xdr:nvSpPr>
      <xdr:spPr>
        <a:xfrm>
          <a:off x="7846060" y="1482099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298" name="フローチャート: 判断 297">
          <a:extLst>
            <a:ext uri="{FF2B5EF4-FFF2-40B4-BE49-F238E27FC236}">
              <a16:creationId xmlns:a16="http://schemas.microsoft.com/office/drawing/2014/main" id="{695DC452-FE37-4025-AD00-28BD1FD07FD3}"/>
            </a:ext>
          </a:extLst>
        </xdr:cNvPr>
        <xdr:cNvSpPr/>
      </xdr:nvSpPr>
      <xdr:spPr>
        <a:xfrm>
          <a:off x="7029450" y="148219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299" name="フローチャート: 判断 298">
          <a:extLst>
            <a:ext uri="{FF2B5EF4-FFF2-40B4-BE49-F238E27FC236}">
              <a16:creationId xmlns:a16="http://schemas.microsoft.com/office/drawing/2014/main" id="{390EF177-E366-4FC5-8B40-AF7556ED70C2}"/>
            </a:ext>
          </a:extLst>
        </xdr:cNvPr>
        <xdr:cNvSpPr/>
      </xdr:nvSpPr>
      <xdr:spPr>
        <a:xfrm>
          <a:off x="6231890" y="1482304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8EDEDE5-6741-4508-9671-992A7EEB316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008D812-8F17-4E4A-8A9F-2EEF4737F261}"/>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595B474-B286-47D1-B8FB-E1953285CA4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0277EF5-5585-4868-89F1-BDB01F873BB0}"/>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7169FA0-21D4-459E-BFEB-D018F42CF717}"/>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104277</xdr:rowOff>
    </xdr:from>
    <xdr:to>
      <xdr:col>41</xdr:col>
      <xdr:colOff>101600</xdr:colOff>
      <xdr:row>87</xdr:row>
      <xdr:rowOff>34427</xdr:rowOff>
    </xdr:to>
    <xdr:sp macro="" textlink="">
      <xdr:nvSpPr>
        <xdr:cNvPr id="305" name="楕円 304">
          <a:extLst>
            <a:ext uri="{FF2B5EF4-FFF2-40B4-BE49-F238E27FC236}">
              <a16:creationId xmlns:a16="http://schemas.microsoft.com/office/drawing/2014/main" id="{308D0DAC-5507-45B0-B002-3E9ABB67AEB8}"/>
            </a:ext>
          </a:extLst>
        </xdr:cNvPr>
        <xdr:cNvSpPr/>
      </xdr:nvSpPr>
      <xdr:spPr>
        <a:xfrm>
          <a:off x="7029450" y="148470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24046</xdr:rowOff>
    </xdr:from>
    <xdr:ext cx="469744" cy="259045"/>
    <xdr:sp macro="" textlink="">
      <xdr:nvSpPr>
        <xdr:cNvPr id="306" name="n_1aveValue【公営住宅】&#10;一人当たり面積">
          <a:extLst>
            <a:ext uri="{FF2B5EF4-FFF2-40B4-BE49-F238E27FC236}">
              <a16:creationId xmlns:a16="http://schemas.microsoft.com/office/drawing/2014/main" id="{AF177226-ED17-4B26-8C11-C6C6E80CCD43}"/>
            </a:ext>
          </a:extLst>
        </xdr:cNvPr>
        <xdr:cNvSpPr txBox="1"/>
      </xdr:nvSpPr>
      <xdr:spPr>
        <a:xfrm>
          <a:off x="8454467" y="145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07" name="n_2aveValue【公営住宅】&#10;一人当たり面積">
          <a:extLst>
            <a:ext uri="{FF2B5EF4-FFF2-40B4-BE49-F238E27FC236}">
              <a16:creationId xmlns:a16="http://schemas.microsoft.com/office/drawing/2014/main" id="{0C92F83B-F9D4-4A89-AF9D-C4BBC50ECFA5}"/>
            </a:ext>
          </a:extLst>
        </xdr:cNvPr>
        <xdr:cNvSpPr txBox="1"/>
      </xdr:nvSpPr>
      <xdr:spPr>
        <a:xfrm>
          <a:off x="7673417" y="1459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08" name="n_3aveValue【公営住宅】&#10;一人当たり面積">
          <a:extLst>
            <a:ext uri="{FF2B5EF4-FFF2-40B4-BE49-F238E27FC236}">
              <a16:creationId xmlns:a16="http://schemas.microsoft.com/office/drawing/2014/main" id="{29AD7F66-F904-48CF-A04A-A40D1A952B9E}"/>
            </a:ext>
          </a:extLst>
        </xdr:cNvPr>
        <xdr:cNvSpPr txBox="1"/>
      </xdr:nvSpPr>
      <xdr:spPr>
        <a:xfrm>
          <a:off x="6866332" y="1459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09" name="n_4aveValue【公営住宅】&#10;一人当たり面積">
          <a:extLst>
            <a:ext uri="{FF2B5EF4-FFF2-40B4-BE49-F238E27FC236}">
              <a16:creationId xmlns:a16="http://schemas.microsoft.com/office/drawing/2014/main" id="{4137525B-6904-47E8-BD3B-06B7234C4EDD}"/>
            </a:ext>
          </a:extLst>
        </xdr:cNvPr>
        <xdr:cNvSpPr txBox="1"/>
      </xdr:nvSpPr>
      <xdr:spPr>
        <a:xfrm>
          <a:off x="6068772" y="1459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25554</xdr:rowOff>
    </xdr:from>
    <xdr:ext cx="469744" cy="259045"/>
    <xdr:sp macro="" textlink="">
      <xdr:nvSpPr>
        <xdr:cNvPr id="310" name="n_3mainValue【公営住宅】&#10;一人当たり面積">
          <a:extLst>
            <a:ext uri="{FF2B5EF4-FFF2-40B4-BE49-F238E27FC236}">
              <a16:creationId xmlns:a16="http://schemas.microsoft.com/office/drawing/2014/main" id="{3F957E30-FAB7-4283-B62F-9B1C176CAEBA}"/>
            </a:ext>
          </a:extLst>
        </xdr:cNvPr>
        <xdr:cNvSpPr txBox="1"/>
      </xdr:nvSpPr>
      <xdr:spPr>
        <a:xfrm>
          <a:off x="6866332" y="149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AD544C6D-F564-4462-8A51-64BEBF24AC9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9FDEFF46-F56F-4BE8-A0DA-F7F81763934F}"/>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65385E6A-F512-45F6-A524-D77636C7817B}"/>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F47A9066-5402-4FBC-A548-8EBB1F5E559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A8572950-B819-4B9E-B06F-9AAD70079B67}"/>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0A42B321-AA1F-4A0E-AAC9-ABD7F1C1646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B9CA561E-D288-4AF6-B12B-953383A027D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EE91A47E-FBD0-43F6-BFE4-918BEBA0793E}"/>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a:extLst>
            <a:ext uri="{FF2B5EF4-FFF2-40B4-BE49-F238E27FC236}">
              <a16:creationId xmlns:a16="http://schemas.microsoft.com/office/drawing/2014/main" id="{83B3F0CF-CF88-479A-9BD9-73F3C59A787B}"/>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a:extLst>
            <a:ext uri="{FF2B5EF4-FFF2-40B4-BE49-F238E27FC236}">
              <a16:creationId xmlns:a16="http://schemas.microsoft.com/office/drawing/2014/main" id="{E08E860A-B1AD-4FAF-B8F6-EE29B7EDCBA7}"/>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1" name="テキスト ボックス 320">
          <a:extLst>
            <a:ext uri="{FF2B5EF4-FFF2-40B4-BE49-F238E27FC236}">
              <a16:creationId xmlns:a16="http://schemas.microsoft.com/office/drawing/2014/main" id="{01F41C03-DBB1-4B7E-BA0F-7681E27B6FA9}"/>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2" name="直線コネクタ 321">
          <a:extLst>
            <a:ext uri="{FF2B5EF4-FFF2-40B4-BE49-F238E27FC236}">
              <a16:creationId xmlns:a16="http://schemas.microsoft.com/office/drawing/2014/main" id="{5DB5965F-29EE-4CD4-8BD7-1B0A95F26DC6}"/>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3" name="テキスト ボックス 322">
          <a:extLst>
            <a:ext uri="{FF2B5EF4-FFF2-40B4-BE49-F238E27FC236}">
              <a16:creationId xmlns:a16="http://schemas.microsoft.com/office/drawing/2014/main" id="{D1CDB619-FE17-4335-B1E7-9F08D4D93B3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4" name="直線コネクタ 323">
          <a:extLst>
            <a:ext uri="{FF2B5EF4-FFF2-40B4-BE49-F238E27FC236}">
              <a16:creationId xmlns:a16="http://schemas.microsoft.com/office/drawing/2014/main" id="{A3E1C30E-3848-493B-8724-552245B43009}"/>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5" name="テキスト ボックス 324">
          <a:extLst>
            <a:ext uri="{FF2B5EF4-FFF2-40B4-BE49-F238E27FC236}">
              <a16:creationId xmlns:a16="http://schemas.microsoft.com/office/drawing/2014/main" id="{4CD9E297-E954-4E75-9A66-50FE6D0AFBE6}"/>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6" name="直線コネクタ 325">
          <a:extLst>
            <a:ext uri="{FF2B5EF4-FFF2-40B4-BE49-F238E27FC236}">
              <a16:creationId xmlns:a16="http://schemas.microsoft.com/office/drawing/2014/main" id="{7932303B-5BA7-48C4-A539-E29FC5C41812}"/>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7" name="テキスト ボックス 326">
          <a:extLst>
            <a:ext uri="{FF2B5EF4-FFF2-40B4-BE49-F238E27FC236}">
              <a16:creationId xmlns:a16="http://schemas.microsoft.com/office/drawing/2014/main" id="{28A0C5F2-E06D-400C-91FA-891529586131}"/>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8" name="直線コネクタ 327">
          <a:extLst>
            <a:ext uri="{FF2B5EF4-FFF2-40B4-BE49-F238E27FC236}">
              <a16:creationId xmlns:a16="http://schemas.microsoft.com/office/drawing/2014/main" id="{6AA15632-71EC-432D-AC8E-78165ADD7A39}"/>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9" name="テキスト ボックス 328">
          <a:extLst>
            <a:ext uri="{FF2B5EF4-FFF2-40B4-BE49-F238E27FC236}">
              <a16:creationId xmlns:a16="http://schemas.microsoft.com/office/drawing/2014/main" id="{04009FC0-4A57-44D9-839E-AD5B61A2C6F2}"/>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0" name="直線コネクタ 329">
          <a:extLst>
            <a:ext uri="{FF2B5EF4-FFF2-40B4-BE49-F238E27FC236}">
              <a16:creationId xmlns:a16="http://schemas.microsoft.com/office/drawing/2014/main" id="{7C943AA6-7D10-4CD2-A332-24459A32A77D}"/>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1" name="テキスト ボックス 330">
          <a:extLst>
            <a:ext uri="{FF2B5EF4-FFF2-40B4-BE49-F238E27FC236}">
              <a16:creationId xmlns:a16="http://schemas.microsoft.com/office/drawing/2014/main" id="{EEA7C8A1-0747-4C57-8E39-A0F4FE0539F8}"/>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2" name="直線コネクタ 331">
          <a:extLst>
            <a:ext uri="{FF2B5EF4-FFF2-40B4-BE49-F238E27FC236}">
              <a16:creationId xmlns:a16="http://schemas.microsoft.com/office/drawing/2014/main" id="{0AC263B5-24BE-4A22-BC37-02B383D578D0}"/>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3" name="テキスト ボックス 332">
          <a:extLst>
            <a:ext uri="{FF2B5EF4-FFF2-40B4-BE49-F238E27FC236}">
              <a16:creationId xmlns:a16="http://schemas.microsoft.com/office/drawing/2014/main" id="{59B5962C-803C-4ADB-A513-52FE98495438}"/>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a:extLst>
            <a:ext uri="{FF2B5EF4-FFF2-40B4-BE49-F238E27FC236}">
              <a16:creationId xmlns:a16="http://schemas.microsoft.com/office/drawing/2014/main" id="{98DCB966-F42F-4302-960A-8DDC94D099FA}"/>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a:extLst>
            <a:ext uri="{FF2B5EF4-FFF2-40B4-BE49-F238E27FC236}">
              <a16:creationId xmlns:a16="http://schemas.microsoft.com/office/drawing/2014/main" id="{65F77B5E-EC7B-4C45-B8EA-2D86800D3DB8}"/>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36" name="直線コネクタ 335">
          <a:extLst>
            <a:ext uri="{FF2B5EF4-FFF2-40B4-BE49-F238E27FC236}">
              <a16:creationId xmlns:a16="http://schemas.microsoft.com/office/drawing/2014/main" id="{17E03A72-8497-426A-93F3-6F80093C5F15}"/>
            </a:ext>
          </a:extLst>
        </xdr:cNvPr>
        <xdr:cNvCxnSpPr/>
      </xdr:nvCxnSpPr>
      <xdr:spPr>
        <a:xfrm flipV="1">
          <a:off x="417385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37" name="【港湾・漁港】&#10;有形固定資産減価償却率最小値テキスト">
          <a:extLst>
            <a:ext uri="{FF2B5EF4-FFF2-40B4-BE49-F238E27FC236}">
              <a16:creationId xmlns:a16="http://schemas.microsoft.com/office/drawing/2014/main" id="{D408E137-965C-42A1-8766-00FA44FBCE05}"/>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38" name="直線コネクタ 337">
          <a:extLst>
            <a:ext uri="{FF2B5EF4-FFF2-40B4-BE49-F238E27FC236}">
              <a16:creationId xmlns:a16="http://schemas.microsoft.com/office/drawing/2014/main" id="{CAE55939-0E04-45C2-B548-51795F81C8C1}"/>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39" name="【港湾・漁港】&#10;有形固定資産減価償却率最大値テキスト">
          <a:extLst>
            <a:ext uri="{FF2B5EF4-FFF2-40B4-BE49-F238E27FC236}">
              <a16:creationId xmlns:a16="http://schemas.microsoft.com/office/drawing/2014/main" id="{F0C23093-CB33-48C2-9284-9F56869897C4}"/>
            </a:ext>
          </a:extLst>
        </xdr:cNvPr>
        <xdr:cNvSpPr txBox="1"/>
      </xdr:nvSpPr>
      <xdr:spPr>
        <a:xfrm>
          <a:off x="4212590" y="16894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40" name="直線コネクタ 339">
          <a:extLst>
            <a:ext uri="{FF2B5EF4-FFF2-40B4-BE49-F238E27FC236}">
              <a16:creationId xmlns:a16="http://schemas.microsoft.com/office/drawing/2014/main" id="{86CFFCE5-AB42-4ECA-B091-F1165DB9D561}"/>
            </a:ext>
          </a:extLst>
        </xdr:cNvPr>
        <xdr:cNvCxnSpPr/>
      </xdr:nvCxnSpPr>
      <xdr:spPr>
        <a:xfrm>
          <a:off x="4112260" y="17123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341" name="【港湾・漁港】&#10;有形固定資産減価償却率平均値テキスト">
          <a:extLst>
            <a:ext uri="{FF2B5EF4-FFF2-40B4-BE49-F238E27FC236}">
              <a16:creationId xmlns:a16="http://schemas.microsoft.com/office/drawing/2014/main" id="{2B675B89-0243-4099-941E-E1DAC6986954}"/>
            </a:ext>
          </a:extLst>
        </xdr:cNvPr>
        <xdr:cNvSpPr txBox="1"/>
      </xdr:nvSpPr>
      <xdr:spPr>
        <a:xfrm>
          <a:off x="4212590" y="18062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342" name="フローチャート: 判断 341">
          <a:extLst>
            <a:ext uri="{FF2B5EF4-FFF2-40B4-BE49-F238E27FC236}">
              <a16:creationId xmlns:a16="http://schemas.microsoft.com/office/drawing/2014/main" id="{03E292A1-1B95-4026-8ED6-85D8E04EFCEF}"/>
            </a:ext>
          </a:extLst>
        </xdr:cNvPr>
        <xdr:cNvSpPr/>
      </xdr:nvSpPr>
      <xdr:spPr>
        <a:xfrm>
          <a:off x="4131310" y="180799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159294</xdr:rowOff>
    </xdr:from>
    <xdr:to>
      <xdr:col>20</xdr:col>
      <xdr:colOff>38100</xdr:colOff>
      <xdr:row>105</xdr:row>
      <xdr:rowOff>89444</xdr:rowOff>
    </xdr:to>
    <xdr:sp macro="" textlink="">
      <xdr:nvSpPr>
        <xdr:cNvPr id="343" name="フローチャート: 判断 342">
          <a:extLst>
            <a:ext uri="{FF2B5EF4-FFF2-40B4-BE49-F238E27FC236}">
              <a16:creationId xmlns:a16="http://schemas.microsoft.com/office/drawing/2014/main" id="{79FC582E-0384-46C1-915A-0C8A7783D231}"/>
            </a:ext>
          </a:extLst>
        </xdr:cNvPr>
        <xdr:cNvSpPr/>
      </xdr:nvSpPr>
      <xdr:spPr>
        <a:xfrm>
          <a:off x="3388360" y="1799199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44" name="フローチャート: 判断 343">
          <a:extLst>
            <a:ext uri="{FF2B5EF4-FFF2-40B4-BE49-F238E27FC236}">
              <a16:creationId xmlns:a16="http://schemas.microsoft.com/office/drawing/2014/main" id="{D85EED9B-D61D-46F2-8677-98E71EA66AEA}"/>
            </a:ext>
          </a:extLst>
        </xdr:cNvPr>
        <xdr:cNvSpPr/>
      </xdr:nvSpPr>
      <xdr:spPr>
        <a:xfrm>
          <a:off x="2571750" y="179544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45" name="フローチャート: 判断 344">
          <a:extLst>
            <a:ext uri="{FF2B5EF4-FFF2-40B4-BE49-F238E27FC236}">
              <a16:creationId xmlns:a16="http://schemas.microsoft.com/office/drawing/2014/main" id="{7C2A2723-951D-4904-8ECA-A8C5183911BE}"/>
            </a:ext>
          </a:extLst>
        </xdr:cNvPr>
        <xdr:cNvSpPr/>
      </xdr:nvSpPr>
      <xdr:spPr>
        <a:xfrm>
          <a:off x="1774190" y="179226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346" name="フローチャート: 判断 345">
          <a:extLst>
            <a:ext uri="{FF2B5EF4-FFF2-40B4-BE49-F238E27FC236}">
              <a16:creationId xmlns:a16="http://schemas.microsoft.com/office/drawing/2014/main" id="{F2095210-6C66-4663-B54A-94F08115C443}"/>
            </a:ext>
          </a:extLst>
        </xdr:cNvPr>
        <xdr:cNvSpPr/>
      </xdr:nvSpPr>
      <xdr:spPr>
        <a:xfrm>
          <a:off x="988060" y="1792586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8F41FA4-2D11-4F63-8293-720650C4CD96}"/>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72C4A2CC-9428-44C0-95E2-38F2C26B91D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2109BB27-4BA2-4B63-AEE0-6D31EFAAEADF}"/>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671B5365-9BCF-4F89-9528-71B3BBB25B7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4719B6CF-EFC5-405A-95BD-3ABA0D75FCDF}"/>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31931</xdr:rowOff>
    </xdr:from>
    <xdr:to>
      <xdr:col>10</xdr:col>
      <xdr:colOff>165100</xdr:colOff>
      <xdr:row>105</xdr:row>
      <xdr:rowOff>133531</xdr:rowOff>
    </xdr:to>
    <xdr:sp macro="" textlink="">
      <xdr:nvSpPr>
        <xdr:cNvPr id="352" name="楕円 351">
          <a:extLst>
            <a:ext uri="{FF2B5EF4-FFF2-40B4-BE49-F238E27FC236}">
              <a16:creationId xmlns:a16="http://schemas.microsoft.com/office/drawing/2014/main" id="{97B45206-570D-4B70-944D-D991E772EDAB}"/>
            </a:ext>
          </a:extLst>
        </xdr:cNvPr>
        <xdr:cNvSpPr/>
      </xdr:nvSpPr>
      <xdr:spPr>
        <a:xfrm>
          <a:off x="1774190" y="1803227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105971</xdr:rowOff>
    </xdr:from>
    <xdr:ext cx="405111" cy="259045"/>
    <xdr:sp macro="" textlink="">
      <xdr:nvSpPr>
        <xdr:cNvPr id="353" name="n_1aveValue【港湾・漁港】&#10;有形固定資産減価償却率">
          <a:extLst>
            <a:ext uri="{FF2B5EF4-FFF2-40B4-BE49-F238E27FC236}">
              <a16:creationId xmlns:a16="http://schemas.microsoft.com/office/drawing/2014/main" id="{2C11D3BD-4DC7-48A2-AC7B-8A6B1ABD3D6D}"/>
            </a:ext>
          </a:extLst>
        </xdr:cNvPr>
        <xdr:cNvSpPr txBox="1"/>
      </xdr:nvSpPr>
      <xdr:spPr>
        <a:xfrm>
          <a:off x="3239144" y="1776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354" name="n_2aveValue【港湾・漁港】&#10;有形固定資産減価償却率">
          <a:extLst>
            <a:ext uri="{FF2B5EF4-FFF2-40B4-BE49-F238E27FC236}">
              <a16:creationId xmlns:a16="http://schemas.microsoft.com/office/drawing/2014/main" id="{7194562A-C793-430A-A058-FA78B1DAF634}"/>
            </a:ext>
          </a:extLst>
        </xdr:cNvPr>
        <xdr:cNvSpPr txBox="1"/>
      </xdr:nvSpPr>
      <xdr:spPr>
        <a:xfrm>
          <a:off x="2439044" y="1772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55" name="n_3aveValue【港湾・漁港】&#10;有形固定資産減価償却率">
          <a:extLst>
            <a:ext uri="{FF2B5EF4-FFF2-40B4-BE49-F238E27FC236}">
              <a16:creationId xmlns:a16="http://schemas.microsoft.com/office/drawing/2014/main" id="{485D1B0F-5B60-4DDE-97CE-D220A0BE69AD}"/>
            </a:ext>
          </a:extLst>
        </xdr:cNvPr>
        <xdr:cNvSpPr txBox="1"/>
      </xdr:nvSpPr>
      <xdr:spPr>
        <a:xfrm>
          <a:off x="1641484" y="1770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356" name="n_4aveValue【港湾・漁港】&#10;有形固定資産減価償却率">
          <a:extLst>
            <a:ext uri="{FF2B5EF4-FFF2-40B4-BE49-F238E27FC236}">
              <a16:creationId xmlns:a16="http://schemas.microsoft.com/office/drawing/2014/main" id="{1D87E960-7AA1-40DA-AACA-75038E696CC8}"/>
            </a:ext>
          </a:extLst>
        </xdr:cNvPr>
        <xdr:cNvSpPr txBox="1"/>
      </xdr:nvSpPr>
      <xdr:spPr>
        <a:xfrm>
          <a:off x="855354" y="1770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124658</xdr:rowOff>
    </xdr:from>
    <xdr:ext cx="405111" cy="259045"/>
    <xdr:sp macro="" textlink="">
      <xdr:nvSpPr>
        <xdr:cNvPr id="357" name="n_3mainValue【港湾・漁港】&#10;有形固定資産減価償却率">
          <a:extLst>
            <a:ext uri="{FF2B5EF4-FFF2-40B4-BE49-F238E27FC236}">
              <a16:creationId xmlns:a16="http://schemas.microsoft.com/office/drawing/2014/main" id="{6C2CC03F-05F5-492C-87CC-D48CEB313EF9}"/>
            </a:ext>
          </a:extLst>
        </xdr:cNvPr>
        <xdr:cNvSpPr txBox="1"/>
      </xdr:nvSpPr>
      <xdr:spPr>
        <a:xfrm>
          <a:off x="1641484" y="181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DBE490C2-BF49-42F9-9EE6-ABEF2F95428C}"/>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10367C0C-2399-4FC0-878F-8DA57DF2C03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AE1FE2D6-1E4A-4B85-90E7-D3BF50D6D7C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065F3FD8-A19E-4A38-AE97-629166F9AC1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D2B0891E-4AB8-49C9-9812-F6F77910720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075EE559-01E5-40EC-ADF0-47A0B7D8A71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E211E7DC-D733-408C-87DF-157A0E7B94BE}"/>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E6612D25-942D-4A6B-96C7-870FAFC1EA15}"/>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a:extLst>
            <a:ext uri="{FF2B5EF4-FFF2-40B4-BE49-F238E27FC236}">
              <a16:creationId xmlns:a16="http://schemas.microsoft.com/office/drawing/2014/main" id="{9485493F-6BB3-479A-80AE-212281C38A7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a:extLst>
            <a:ext uri="{FF2B5EF4-FFF2-40B4-BE49-F238E27FC236}">
              <a16:creationId xmlns:a16="http://schemas.microsoft.com/office/drawing/2014/main" id="{15F6E6A1-8977-4869-8B18-BAD9F9C26AC0}"/>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8" name="直線コネクタ 367">
          <a:extLst>
            <a:ext uri="{FF2B5EF4-FFF2-40B4-BE49-F238E27FC236}">
              <a16:creationId xmlns:a16="http://schemas.microsoft.com/office/drawing/2014/main" id="{E88DF126-1E71-4BF6-B742-F38D0F958DCF}"/>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9" name="テキスト ボックス 368">
          <a:extLst>
            <a:ext uri="{FF2B5EF4-FFF2-40B4-BE49-F238E27FC236}">
              <a16:creationId xmlns:a16="http://schemas.microsoft.com/office/drawing/2014/main" id="{8B3B9920-CFE2-4EF0-AF1C-C2F381CAC331}"/>
            </a:ext>
          </a:extLst>
        </xdr:cNvPr>
        <xdr:cNvSpPr txBox="1"/>
      </xdr:nvSpPr>
      <xdr:spPr>
        <a:xfrm>
          <a:off x="5724659" y="1844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0" name="直線コネクタ 369">
          <a:extLst>
            <a:ext uri="{FF2B5EF4-FFF2-40B4-BE49-F238E27FC236}">
              <a16:creationId xmlns:a16="http://schemas.microsoft.com/office/drawing/2014/main" id="{BC1C6D5C-2230-42D2-9B04-26B44CD77F47}"/>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1" name="テキスト ボックス 370">
          <a:extLst>
            <a:ext uri="{FF2B5EF4-FFF2-40B4-BE49-F238E27FC236}">
              <a16:creationId xmlns:a16="http://schemas.microsoft.com/office/drawing/2014/main" id="{D3E56444-A02E-4AA0-A3C7-D1F0DDC0D876}"/>
            </a:ext>
          </a:extLst>
        </xdr:cNvPr>
        <xdr:cNvSpPr txBox="1"/>
      </xdr:nvSpPr>
      <xdr:spPr>
        <a:xfrm>
          <a:off x="5416126" y="1799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2" name="直線コネクタ 371">
          <a:extLst>
            <a:ext uri="{FF2B5EF4-FFF2-40B4-BE49-F238E27FC236}">
              <a16:creationId xmlns:a16="http://schemas.microsoft.com/office/drawing/2014/main" id="{EC0A6BF4-1550-4951-8B2D-3E05FC857AF2}"/>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3" name="テキスト ボックス 372">
          <a:extLst>
            <a:ext uri="{FF2B5EF4-FFF2-40B4-BE49-F238E27FC236}">
              <a16:creationId xmlns:a16="http://schemas.microsoft.com/office/drawing/2014/main" id="{7A0B1870-9DA7-43C7-B373-7BB5C24343CB}"/>
            </a:ext>
          </a:extLst>
        </xdr:cNvPr>
        <xdr:cNvSpPr txBox="1"/>
      </xdr:nvSpPr>
      <xdr:spPr>
        <a:xfrm>
          <a:off x="5416126" y="175380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4" name="直線コネクタ 373">
          <a:extLst>
            <a:ext uri="{FF2B5EF4-FFF2-40B4-BE49-F238E27FC236}">
              <a16:creationId xmlns:a16="http://schemas.microsoft.com/office/drawing/2014/main" id="{7E36C83B-1DCE-43CE-8636-9631695973BB}"/>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5" name="テキスト ボックス 374">
          <a:extLst>
            <a:ext uri="{FF2B5EF4-FFF2-40B4-BE49-F238E27FC236}">
              <a16:creationId xmlns:a16="http://schemas.microsoft.com/office/drawing/2014/main" id="{FACC4F52-3A92-4BFF-9319-97D57A6297B4}"/>
            </a:ext>
          </a:extLst>
        </xdr:cNvPr>
        <xdr:cNvSpPr txBox="1"/>
      </xdr:nvSpPr>
      <xdr:spPr>
        <a:xfrm>
          <a:off x="5416126" y="170770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a:extLst>
            <a:ext uri="{FF2B5EF4-FFF2-40B4-BE49-F238E27FC236}">
              <a16:creationId xmlns:a16="http://schemas.microsoft.com/office/drawing/2014/main" id="{D6F7A0C6-B180-4680-9AE4-56E78045630C}"/>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7" name="テキスト ボックス 376">
          <a:extLst>
            <a:ext uri="{FF2B5EF4-FFF2-40B4-BE49-F238E27FC236}">
              <a16:creationId xmlns:a16="http://schemas.microsoft.com/office/drawing/2014/main" id="{F824DC50-44E6-4FC1-915D-1FA582D70FFA}"/>
            </a:ext>
          </a:extLst>
        </xdr:cNvPr>
        <xdr:cNvSpPr txBox="1"/>
      </xdr:nvSpPr>
      <xdr:spPr>
        <a:xfrm>
          <a:off x="5416126" y="1662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港湾・漁港】&#10;一人当たり有形固定資産（償却資産）額グラフ枠">
          <a:extLst>
            <a:ext uri="{FF2B5EF4-FFF2-40B4-BE49-F238E27FC236}">
              <a16:creationId xmlns:a16="http://schemas.microsoft.com/office/drawing/2014/main" id="{44FABF86-712D-4089-B57C-01F33EA5E82D}"/>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379" name="直線コネクタ 378">
          <a:extLst>
            <a:ext uri="{FF2B5EF4-FFF2-40B4-BE49-F238E27FC236}">
              <a16:creationId xmlns:a16="http://schemas.microsoft.com/office/drawing/2014/main" id="{81D14ED1-9C3F-49F9-8B59-60A07C27F4EC}"/>
            </a:ext>
          </a:extLst>
        </xdr:cNvPr>
        <xdr:cNvCxnSpPr/>
      </xdr:nvCxnSpPr>
      <xdr:spPr>
        <a:xfrm flipV="1">
          <a:off x="9429115" y="17411782"/>
          <a:ext cx="0" cy="1180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380" name="【港湾・漁港】&#10;一人当たり有形固定資産（償却資産）額最小値テキスト">
          <a:extLst>
            <a:ext uri="{FF2B5EF4-FFF2-40B4-BE49-F238E27FC236}">
              <a16:creationId xmlns:a16="http://schemas.microsoft.com/office/drawing/2014/main" id="{F7F6B1C7-916E-4B42-A440-C4EAEDDE9FA5}"/>
            </a:ext>
          </a:extLst>
        </xdr:cNvPr>
        <xdr:cNvSpPr txBox="1"/>
      </xdr:nvSpPr>
      <xdr:spPr>
        <a:xfrm>
          <a:off x="946785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381" name="直線コネクタ 380">
          <a:extLst>
            <a:ext uri="{FF2B5EF4-FFF2-40B4-BE49-F238E27FC236}">
              <a16:creationId xmlns:a16="http://schemas.microsoft.com/office/drawing/2014/main" id="{948189E6-91C7-4D22-B5AA-8C24B7108D68}"/>
            </a:ext>
          </a:extLst>
        </xdr:cNvPr>
        <xdr:cNvCxnSpPr/>
      </xdr:nvCxnSpPr>
      <xdr:spPr>
        <a:xfrm>
          <a:off x="9356090" y="185924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382" name="【港湾・漁港】&#10;一人当たり有形固定資産（償却資産）額最大値テキスト">
          <a:extLst>
            <a:ext uri="{FF2B5EF4-FFF2-40B4-BE49-F238E27FC236}">
              <a16:creationId xmlns:a16="http://schemas.microsoft.com/office/drawing/2014/main" id="{6FF61376-EF67-4038-A1F9-D6AE7B045F32}"/>
            </a:ext>
          </a:extLst>
        </xdr:cNvPr>
        <xdr:cNvSpPr txBox="1"/>
      </xdr:nvSpPr>
      <xdr:spPr>
        <a:xfrm>
          <a:off x="946785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383" name="直線コネクタ 382">
          <a:extLst>
            <a:ext uri="{FF2B5EF4-FFF2-40B4-BE49-F238E27FC236}">
              <a16:creationId xmlns:a16="http://schemas.microsoft.com/office/drawing/2014/main" id="{7CAA2137-C387-43DF-A98E-94BCCECDA015}"/>
            </a:ext>
          </a:extLst>
        </xdr:cNvPr>
        <xdr:cNvCxnSpPr/>
      </xdr:nvCxnSpPr>
      <xdr:spPr>
        <a:xfrm>
          <a:off x="9356090" y="1741178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384" name="【港湾・漁港】&#10;一人当たり有形固定資産（償却資産）額平均値テキスト">
          <a:extLst>
            <a:ext uri="{FF2B5EF4-FFF2-40B4-BE49-F238E27FC236}">
              <a16:creationId xmlns:a16="http://schemas.microsoft.com/office/drawing/2014/main" id="{8355B97A-2F0C-49A8-BD81-B576025ED334}"/>
            </a:ext>
          </a:extLst>
        </xdr:cNvPr>
        <xdr:cNvSpPr txBox="1"/>
      </xdr:nvSpPr>
      <xdr:spPr>
        <a:xfrm>
          <a:off x="9467850" y="18249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385" name="フローチャート: 判断 384">
          <a:extLst>
            <a:ext uri="{FF2B5EF4-FFF2-40B4-BE49-F238E27FC236}">
              <a16:creationId xmlns:a16="http://schemas.microsoft.com/office/drawing/2014/main" id="{7444E9E5-1516-4323-832A-ED0DC0AF9B03}"/>
            </a:ext>
          </a:extLst>
        </xdr:cNvPr>
        <xdr:cNvSpPr/>
      </xdr:nvSpPr>
      <xdr:spPr>
        <a:xfrm>
          <a:off x="9394190" y="182672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109646</xdr:rowOff>
    </xdr:from>
    <xdr:to>
      <xdr:col>50</xdr:col>
      <xdr:colOff>165100</xdr:colOff>
      <xdr:row>104</xdr:row>
      <xdr:rowOff>39796</xdr:rowOff>
    </xdr:to>
    <xdr:sp macro="" textlink="">
      <xdr:nvSpPr>
        <xdr:cNvPr id="386" name="フローチャート: 判断 385">
          <a:extLst>
            <a:ext uri="{FF2B5EF4-FFF2-40B4-BE49-F238E27FC236}">
              <a16:creationId xmlns:a16="http://schemas.microsoft.com/office/drawing/2014/main" id="{631C175C-5FE1-4694-AD4E-4BFC1D0D25D2}"/>
            </a:ext>
          </a:extLst>
        </xdr:cNvPr>
        <xdr:cNvSpPr/>
      </xdr:nvSpPr>
      <xdr:spPr>
        <a:xfrm>
          <a:off x="8632190" y="1776709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137306</xdr:rowOff>
    </xdr:from>
    <xdr:to>
      <xdr:col>46</xdr:col>
      <xdr:colOff>38100</xdr:colOff>
      <xdr:row>104</xdr:row>
      <xdr:rowOff>67456</xdr:rowOff>
    </xdr:to>
    <xdr:sp macro="" textlink="">
      <xdr:nvSpPr>
        <xdr:cNvPr id="387" name="フローチャート: 判断 386">
          <a:extLst>
            <a:ext uri="{FF2B5EF4-FFF2-40B4-BE49-F238E27FC236}">
              <a16:creationId xmlns:a16="http://schemas.microsoft.com/office/drawing/2014/main" id="{45280B97-62BB-4D10-9210-F87D4670E81C}"/>
            </a:ext>
          </a:extLst>
        </xdr:cNvPr>
        <xdr:cNvSpPr/>
      </xdr:nvSpPr>
      <xdr:spPr>
        <a:xfrm>
          <a:off x="7846060" y="1779284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65917</xdr:rowOff>
    </xdr:from>
    <xdr:to>
      <xdr:col>41</xdr:col>
      <xdr:colOff>101600</xdr:colOff>
      <xdr:row>103</xdr:row>
      <xdr:rowOff>167517</xdr:rowOff>
    </xdr:to>
    <xdr:sp macro="" textlink="">
      <xdr:nvSpPr>
        <xdr:cNvPr id="388" name="フローチャート: 判断 387">
          <a:extLst>
            <a:ext uri="{FF2B5EF4-FFF2-40B4-BE49-F238E27FC236}">
              <a16:creationId xmlns:a16="http://schemas.microsoft.com/office/drawing/2014/main" id="{F7427B6D-E72E-489C-ACAC-483AE483A3E3}"/>
            </a:ext>
          </a:extLst>
        </xdr:cNvPr>
        <xdr:cNvSpPr/>
      </xdr:nvSpPr>
      <xdr:spPr>
        <a:xfrm>
          <a:off x="7029450" y="1772336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154516</xdr:rowOff>
    </xdr:from>
    <xdr:to>
      <xdr:col>36</xdr:col>
      <xdr:colOff>165100</xdr:colOff>
      <xdr:row>104</xdr:row>
      <xdr:rowOff>84666</xdr:rowOff>
    </xdr:to>
    <xdr:sp macro="" textlink="">
      <xdr:nvSpPr>
        <xdr:cNvPr id="389" name="フローチャート: 判断 388">
          <a:extLst>
            <a:ext uri="{FF2B5EF4-FFF2-40B4-BE49-F238E27FC236}">
              <a16:creationId xmlns:a16="http://schemas.microsoft.com/office/drawing/2014/main" id="{B963270A-41F3-40CC-B1E8-F1D19BC5E858}"/>
            </a:ext>
          </a:extLst>
        </xdr:cNvPr>
        <xdr:cNvSpPr/>
      </xdr:nvSpPr>
      <xdr:spPr>
        <a:xfrm>
          <a:off x="6231890" y="178138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79E4DC0A-49C9-4795-A5CF-7363008A6C03}"/>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C9EB61B9-2F98-4AC4-A5D4-C021BC9F8CDC}"/>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9A970E0-3527-485D-8FDD-D236BE151811}"/>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B9AFC456-6B58-4BA9-9E6B-A15E077BAB3A}"/>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F9542DAD-2843-4047-8186-07BB66FC54E3}"/>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102</xdr:row>
      <xdr:rowOff>147639</xdr:rowOff>
    </xdr:from>
    <xdr:to>
      <xdr:col>41</xdr:col>
      <xdr:colOff>101600</xdr:colOff>
      <xdr:row>103</xdr:row>
      <xdr:rowOff>77789</xdr:rowOff>
    </xdr:to>
    <xdr:sp macro="" textlink="">
      <xdr:nvSpPr>
        <xdr:cNvPr id="395" name="楕円 394">
          <a:extLst>
            <a:ext uri="{FF2B5EF4-FFF2-40B4-BE49-F238E27FC236}">
              <a16:creationId xmlns:a16="http://schemas.microsoft.com/office/drawing/2014/main" id="{EB308C36-632E-4191-A024-45A6A2EB984B}"/>
            </a:ext>
          </a:extLst>
        </xdr:cNvPr>
        <xdr:cNvSpPr/>
      </xdr:nvSpPr>
      <xdr:spPr>
        <a:xfrm>
          <a:off x="7029450" y="176336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102</xdr:row>
      <xdr:rowOff>56323</xdr:rowOff>
    </xdr:from>
    <xdr:ext cx="599010" cy="259045"/>
    <xdr:sp macro="" textlink="">
      <xdr:nvSpPr>
        <xdr:cNvPr id="396" name="n_1aveValue【港湾・漁港】&#10;一人当たり有形固定資産（償却資産）額">
          <a:extLst>
            <a:ext uri="{FF2B5EF4-FFF2-40B4-BE49-F238E27FC236}">
              <a16:creationId xmlns:a16="http://schemas.microsoft.com/office/drawing/2014/main" id="{8D2AE9FE-5886-4772-B2DE-166DA7DF3307}"/>
            </a:ext>
          </a:extLst>
        </xdr:cNvPr>
        <xdr:cNvSpPr txBox="1"/>
      </xdr:nvSpPr>
      <xdr:spPr>
        <a:xfrm>
          <a:off x="8401265" y="1754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83983</xdr:rowOff>
    </xdr:from>
    <xdr:ext cx="599010" cy="259045"/>
    <xdr:sp macro="" textlink="">
      <xdr:nvSpPr>
        <xdr:cNvPr id="397" name="n_2aveValue【港湾・漁港】&#10;一人当たり有形固定資産（償却資産）額">
          <a:extLst>
            <a:ext uri="{FF2B5EF4-FFF2-40B4-BE49-F238E27FC236}">
              <a16:creationId xmlns:a16="http://schemas.microsoft.com/office/drawing/2014/main" id="{FD1BD53E-D7B6-445B-8E36-3D3520440FF5}"/>
            </a:ext>
          </a:extLst>
        </xdr:cNvPr>
        <xdr:cNvSpPr txBox="1"/>
      </xdr:nvSpPr>
      <xdr:spPr>
        <a:xfrm>
          <a:off x="7610690" y="1757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158644</xdr:rowOff>
    </xdr:from>
    <xdr:ext cx="599010" cy="259045"/>
    <xdr:sp macro="" textlink="">
      <xdr:nvSpPr>
        <xdr:cNvPr id="398" name="n_3aveValue【港湾・漁港】&#10;一人当たり有形固定資産（償却資産）額">
          <a:extLst>
            <a:ext uri="{FF2B5EF4-FFF2-40B4-BE49-F238E27FC236}">
              <a16:creationId xmlns:a16="http://schemas.microsoft.com/office/drawing/2014/main" id="{7DB60C3C-4EC2-4AD7-B923-3E2A786AACA5}"/>
            </a:ext>
          </a:extLst>
        </xdr:cNvPr>
        <xdr:cNvSpPr txBox="1"/>
      </xdr:nvSpPr>
      <xdr:spPr>
        <a:xfrm>
          <a:off x="6822655" y="1781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101193</xdr:rowOff>
    </xdr:from>
    <xdr:ext cx="599010" cy="259045"/>
    <xdr:sp macro="" textlink="">
      <xdr:nvSpPr>
        <xdr:cNvPr id="399" name="n_4aveValue【港湾・漁港】&#10;一人当たり有形固定資産（償却資産）額">
          <a:extLst>
            <a:ext uri="{FF2B5EF4-FFF2-40B4-BE49-F238E27FC236}">
              <a16:creationId xmlns:a16="http://schemas.microsoft.com/office/drawing/2014/main" id="{D0EC23DE-EE78-4137-96BC-7510406B92F8}"/>
            </a:ext>
          </a:extLst>
        </xdr:cNvPr>
        <xdr:cNvSpPr txBox="1"/>
      </xdr:nvSpPr>
      <xdr:spPr>
        <a:xfrm>
          <a:off x="6007950" y="1758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94316</xdr:rowOff>
    </xdr:from>
    <xdr:ext cx="599010" cy="259045"/>
    <xdr:sp macro="" textlink="">
      <xdr:nvSpPr>
        <xdr:cNvPr id="400" name="n_3mainValue【港湾・漁港】&#10;一人当たり有形固定資産（償却資産）額">
          <a:extLst>
            <a:ext uri="{FF2B5EF4-FFF2-40B4-BE49-F238E27FC236}">
              <a16:creationId xmlns:a16="http://schemas.microsoft.com/office/drawing/2014/main" id="{08C673E0-3EB8-44BE-8D13-6CC9EC830191}"/>
            </a:ext>
          </a:extLst>
        </xdr:cNvPr>
        <xdr:cNvSpPr txBox="1"/>
      </xdr:nvSpPr>
      <xdr:spPr>
        <a:xfrm>
          <a:off x="6822655" y="1741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EDC56CE7-8C28-4123-9B4D-34F79542A81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E999B917-15C7-411A-BBE5-5DA807D5EBB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B0F9C336-6E57-4311-A8F9-8D08501BFE4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6DC73D63-9A2F-4853-A7F4-11608F00DFE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D90C6B86-B714-43EE-B804-898CE7086DD4}"/>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3DBD8605-DE4A-4A9E-A836-D7488D5281F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D9525AE4-3CDB-43A8-8620-9CE1FACBE1C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D6DBDCBD-FE50-488D-AAF9-C0CB2CDCAF7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E063C86F-9F03-4837-B33A-5B39B6974A3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8545B277-C2CF-4D7B-9ACC-3318361E667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F15B96D4-803A-46C0-B64A-39A9C95724B3}"/>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a:extLst>
            <a:ext uri="{FF2B5EF4-FFF2-40B4-BE49-F238E27FC236}">
              <a16:creationId xmlns:a16="http://schemas.microsoft.com/office/drawing/2014/main" id="{B047CF29-F8F5-4726-AFB6-2A3A84BE30D3}"/>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3" name="テキスト ボックス 412">
          <a:extLst>
            <a:ext uri="{FF2B5EF4-FFF2-40B4-BE49-F238E27FC236}">
              <a16:creationId xmlns:a16="http://schemas.microsoft.com/office/drawing/2014/main" id="{589A290C-B096-4707-ADA2-93357F0C8B0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a:extLst>
            <a:ext uri="{FF2B5EF4-FFF2-40B4-BE49-F238E27FC236}">
              <a16:creationId xmlns:a16="http://schemas.microsoft.com/office/drawing/2014/main" id="{E4FF6FCF-44D5-4C42-AF90-CB93A8A4A7BB}"/>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a:extLst>
            <a:ext uri="{FF2B5EF4-FFF2-40B4-BE49-F238E27FC236}">
              <a16:creationId xmlns:a16="http://schemas.microsoft.com/office/drawing/2014/main" id="{D5B182BC-45D0-46F1-8E82-DDB92797AE53}"/>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a:extLst>
            <a:ext uri="{FF2B5EF4-FFF2-40B4-BE49-F238E27FC236}">
              <a16:creationId xmlns:a16="http://schemas.microsoft.com/office/drawing/2014/main" id="{5FE6287F-864E-47EE-B178-61CE5929C713}"/>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a:extLst>
            <a:ext uri="{FF2B5EF4-FFF2-40B4-BE49-F238E27FC236}">
              <a16:creationId xmlns:a16="http://schemas.microsoft.com/office/drawing/2014/main" id="{9A7A47CF-7CBE-4B26-843C-C8B3D9D2BF01}"/>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a:extLst>
            <a:ext uri="{FF2B5EF4-FFF2-40B4-BE49-F238E27FC236}">
              <a16:creationId xmlns:a16="http://schemas.microsoft.com/office/drawing/2014/main" id="{0A70913F-1DC1-4050-A0A5-87646528A39F}"/>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a:extLst>
            <a:ext uri="{FF2B5EF4-FFF2-40B4-BE49-F238E27FC236}">
              <a16:creationId xmlns:a16="http://schemas.microsoft.com/office/drawing/2014/main" id="{328BCEF5-0F41-4411-93E0-D22DBC012E74}"/>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a:extLst>
            <a:ext uri="{FF2B5EF4-FFF2-40B4-BE49-F238E27FC236}">
              <a16:creationId xmlns:a16="http://schemas.microsoft.com/office/drawing/2014/main" id="{5FC2460F-9B8E-4153-95E8-5E2606F859B6}"/>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a:extLst>
            <a:ext uri="{FF2B5EF4-FFF2-40B4-BE49-F238E27FC236}">
              <a16:creationId xmlns:a16="http://schemas.microsoft.com/office/drawing/2014/main" id="{FBAA7127-0C6C-432C-B9DB-BDDB0180813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a:extLst>
            <a:ext uri="{FF2B5EF4-FFF2-40B4-BE49-F238E27FC236}">
              <a16:creationId xmlns:a16="http://schemas.microsoft.com/office/drawing/2014/main" id="{7F6437F6-AE64-45F4-AAB0-16F07F1D77D8}"/>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3" name="テキスト ボックス 422">
          <a:extLst>
            <a:ext uri="{FF2B5EF4-FFF2-40B4-BE49-F238E27FC236}">
              <a16:creationId xmlns:a16="http://schemas.microsoft.com/office/drawing/2014/main" id="{2480D0EB-FF49-434E-A275-F25EC45A7579}"/>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3E654A9B-D9B2-48CC-AF6D-DB8C37CBEB9B}"/>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認定こども園・幼稚園・保育所】&#10;有形固定資産減価償却率グラフ枠">
          <a:extLst>
            <a:ext uri="{FF2B5EF4-FFF2-40B4-BE49-F238E27FC236}">
              <a16:creationId xmlns:a16="http://schemas.microsoft.com/office/drawing/2014/main" id="{ED04D6B9-754A-4C4B-ADD6-ABE5CC0EF3A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6" name="直線コネクタ 425">
          <a:extLst>
            <a:ext uri="{FF2B5EF4-FFF2-40B4-BE49-F238E27FC236}">
              <a16:creationId xmlns:a16="http://schemas.microsoft.com/office/drawing/2014/main" id="{1581C345-DC17-4C6E-A5C7-ED363D82CB18}"/>
            </a:ext>
          </a:extLst>
        </xdr:cNvPr>
        <xdr:cNvCxnSpPr/>
      </xdr:nvCxnSpPr>
      <xdr:spPr>
        <a:xfrm flipV="1">
          <a:off x="14703424" y="5768340"/>
          <a:ext cx="0" cy="152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7" name="【認定こども園・幼稚園・保育所】&#10;有形固定資産減価償却率最小値テキスト">
          <a:extLst>
            <a:ext uri="{FF2B5EF4-FFF2-40B4-BE49-F238E27FC236}">
              <a16:creationId xmlns:a16="http://schemas.microsoft.com/office/drawing/2014/main" id="{CE03DAB0-E600-47D0-94FD-269A2D4D06AD}"/>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8" name="直線コネクタ 427">
          <a:extLst>
            <a:ext uri="{FF2B5EF4-FFF2-40B4-BE49-F238E27FC236}">
              <a16:creationId xmlns:a16="http://schemas.microsoft.com/office/drawing/2014/main" id="{E0DFA8DF-3175-4D23-987F-1313D9DE6053}"/>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9" name="【認定こども園・幼稚園・保育所】&#10;有形固定資産減価償却率最大値テキスト">
          <a:extLst>
            <a:ext uri="{FF2B5EF4-FFF2-40B4-BE49-F238E27FC236}">
              <a16:creationId xmlns:a16="http://schemas.microsoft.com/office/drawing/2014/main" id="{196853B9-81DF-424E-BAF0-45656FEC8979}"/>
            </a:ext>
          </a:extLst>
        </xdr:cNvPr>
        <xdr:cNvSpPr txBox="1"/>
      </xdr:nvSpPr>
      <xdr:spPr>
        <a:xfrm>
          <a:off x="14742160" y="553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30" name="直線コネクタ 429">
          <a:extLst>
            <a:ext uri="{FF2B5EF4-FFF2-40B4-BE49-F238E27FC236}">
              <a16:creationId xmlns:a16="http://schemas.microsoft.com/office/drawing/2014/main" id="{E09F1E62-3B94-4C10-98AD-C6BD7FE44B75}"/>
            </a:ext>
          </a:extLst>
        </xdr:cNvPr>
        <xdr:cNvCxnSpPr/>
      </xdr:nvCxnSpPr>
      <xdr:spPr>
        <a:xfrm>
          <a:off x="1461135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31" name="【認定こども園・幼稚園・保育所】&#10;有形固定資産減価償却率平均値テキスト">
          <a:extLst>
            <a:ext uri="{FF2B5EF4-FFF2-40B4-BE49-F238E27FC236}">
              <a16:creationId xmlns:a16="http://schemas.microsoft.com/office/drawing/2014/main" id="{6969B3F3-8B72-4BC4-9AD4-2A360C7140FE}"/>
            </a:ext>
          </a:extLst>
        </xdr:cNvPr>
        <xdr:cNvSpPr txBox="1"/>
      </xdr:nvSpPr>
      <xdr:spPr>
        <a:xfrm>
          <a:off x="14742160" y="6516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2" name="フローチャート: 判断 431">
          <a:extLst>
            <a:ext uri="{FF2B5EF4-FFF2-40B4-BE49-F238E27FC236}">
              <a16:creationId xmlns:a16="http://schemas.microsoft.com/office/drawing/2014/main" id="{77219E7B-FBD8-4418-860E-2088C0A2DC9D}"/>
            </a:ext>
          </a:extLst>
        </xdr:cNvPr>
        <xdr:cNvSpPr/>
      </xdr:nvSpPr>
      <xdr:spPr>
        <a:xfrm>
          <a:off x="14649450" y="65377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433" name="フローチャート: 判断 432">
          <a:extLst>
            <a:ext uri="{FF2B5EF4-FFF2-40B4-BE49-F238E27FC236}">
              <a16:creationId xmlns:a16="http://schemas.microsoft.com/office/drawing/2014/main" id="{EF9E3D26-9844-4D80-B850-A30959486A72}"/>
            </a:ext>
          </a:extLst>
        </xdr:cNvPr>
        <xdr:cNvSpPr/>
      </xdr:nvSpPr>
      <xdr:spPr>
        <a:xfrm>
          <a:off x="13887450" y="65704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434" name="フローチャート: 判断 433">
          <a:extLst>
            <a:ext uri="{FF2B5EF4-FFF2-40B4-BE49-F238E27FC236}">
              <a16:creationId xmlns:a16="http://schemas.microsoft.com/office/drawing/2014/main" id="{082D3FA1-C530-4DEF-B2CA-FE7284F63FF1}"/>
            </a:ext>
          </a:extLst>
        </xdr:cNvPr>
        <xdr:cNvSpPr/>
      </xdr:nvSpPr>
      <xdr:spPr>
        <a:xfrm>
          <a:off x="130898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5" name="フローチャート: 判断 434">
          <a:extLst>
            <a:ext uri="{FF2B5EF4-FFF2-40B4-BE49-F238E27FC236}">
              <a16:creationId xmlns:a16="http://schemas.microsoft.com/office/drawing/2014/main" id="{471A75B3-EA0F-43A1-9F52-35878E48EC96}"/>
            </a:ext>
          </a:extLst>
        </xdr:cNvPr>
        <xdr:cNvSpPr/>
      </xdr:nvSpPr>
      <xdr:spPr>
        <a:xfrm>
          <a:off x="12303760" y="6536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436" name="フローチャート: 判断 435">
          <a:extLst>
            <a:ext uri="{FF2B5EF4-FFF2-40B4-BE49-F238E27FC236}">
              <a16:creationId xmlns:a16="http://schemas.microsoft.com/office/drawing/2014/main" id="{4C07ECAA-D8CD-4989-88D3-C9BEAC9AF237}"/>
            </a:ext>
          </a:extLst>
        </xdr:cNvPr>
        <xdr:cNvSpPr/>
      </xdr:nvSpPr>
      <xdr:spPr>
        <a:xfrm>
          <a:off x="11487150" y="65535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CFE31EF3-462A-468A-B211-16A92356B6C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623BB234-14E0-466E-AD1C-010EBB0603F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91F1663D-1429-49EF-85A0-2C71106CF66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86EAC3BE-5635-452B-A951-C5EC29750C76}"/>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BFB134C0-0A0B-4FB0-99C2-12D9EC748B7B}"/>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156028</xdr:rowOff>
    </xdr:from>
    <xdr:to>
      <xdr:col>72</xdr:col>
      <xdr:colOff>38100</xdr:colOff>
      <xdr:row>38</xdr:row>
      <xdr:rowOff>86178</xdr:rowOff>
    </xdr:to>
    <xdr:sp macro="" textlink="">
      <xdr:nvSpPr>
        <xdr:cNvPr id="442" name="楕円 441">
          <a:extLst>
            <a:ext uri="{FF2B5EF4-FFF2-40B4-BE49-F238E27FC236}">
              <a16:creationId xmlns:a16="http://schemas.microsoft.com/office/drawing/2014/main" id="{9B860FD5-9173-4EA6-980D-46AE976F7CB8}"/>
            </a:ext>
          </a:extLst>
        </xdr:cNvPr>
        <xdr:cNvSpPr/>
      </xdr:nvSpPr>
      <xdr:spPr>
        <a:xfrm>
          <a:off x="12303760" y="649967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169653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BC68C77-6773-4AB6-B0B1-9A4BF328C588}"/>
            </a:ext>
          </a:extLst>
        </xdr:cNvPr>
        <xdr:cNvSpPr txBox="1"/>
      </xdr:nvSpPr>
      <xdr:spPr>
        <a:xfrm>
          <a:off x="13738234" y="634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164754</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51641256-CA21-4F1C-8D69-A800D332B602}"/>
            </a:ext>
          </a:extLst>
        </xdr:cNvPr>
        <xdr:cNvSpPr txBox="1"/>
      </xdr:nvSpPr>
      <xdr:spPr>
        <a:xfrm>
          <a:off x="12957184" y="63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770D643D-ABD7-4F09-9EA6-BB99E2473A6B}"/>
            </a:ext>
          </a:extLst>
        </xdr:cNvPr>
        <xdr:cNvSpPr txBox="1"/>
      </xdr:nvSpPr>
      <xdr:spPr>
        <a:xfrm>
          <a:off x="12171054" y="662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8201412C-D8B6-4B6B-A1E5-C6EAE5743470}"/>
            </a:ext>
          </a:extLst>
        </xdr:cNvPr>
        <xdr:cNvSpPr txBox="1"/>
      </xdr:nvSpPr>
      <xdr:spPr>
        <a:xfrm>
          <a:off x="11354444" y="633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102705</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D243F905-A918-4FDC-A359-CC722A605970}"/>
            </a:ext>
          </a:extLst>
        </xdr:cNvPr>
        <xdr:cNvSpPr txBox="1"/>
      </xdr:nvSpPr>
      <xdr:spPr>
        <a:xfrm>
          <a:off x="12171054" y="627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6E3EED05-66A0-4CEA-9A8C-96984FC3AC5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CBAC9457-DDEB-4BC4-AD46-AAF989C945D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3865BB54-ED73-4DEC-80A8-DDA18F545756}"/>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7EBB1A5A-0B21-4B84-9E84-ED099F20E1D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2B854308-11A7-45F4-8B23-67F4F6CAC16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96BADE1E-2342-481D-A08B-82C027AAE5FA}"/>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A0716310-C35A-44C0-B4C4-291268DC9F9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415A9E0-B200-4BE4-9CBC-9BD035E1D79E}"/>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55DF9320-113E-42A8-BFCF-D1E41099DB7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2B8DC409-7CED-499F-A447-945DD9261C8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8FA5B149-614D-4552-A68D-5763FC33516A}"/>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685D4AA5-56A0-471A-A6B7-FC35B115A20F}"/>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2E2D8A08-C05B-4F84-B5BA-CAF7FE72311C}"/>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AE49ACB5-58BC-42D9-9AA8-883B034594FF}"/>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07A95177-BA41-47D7-9E6C-688192F15AB5}"/>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92897BBC-2F68-422E-9B19-5EAB0CD484D2}"/>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C5DF9BC0-79BA-4654-BD9B-CC9AD19A1423}"/>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A8B11F01-CED3-46B9-A93E-A4CBC21E43FA}"/>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955CC740-283C-40D7-AC00-9BD8F879D0FB}"/>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8D280A9F-E9B8-495B-AFDC-95CF0DF8D363}"/>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A9AF5B37-96BA-40AC-9BDF-CD78AE78E74D}"/>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95B5D698-F91A-41A1-AB97-4100A5C5C265}"/>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46A3066A-7F5A-470E-A974-D56EDC31001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6E95D309-DFE3-453D-80D7-C1DB29206CC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5A62401F-771D-44CD-9FFD-75C5589DB16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73" name="直線コネクタ 472">
          <a:extLst>
            <a:ext uri="{FF2B5EF4-FFF2-40B4-BE49-F238E27FC236}">
              <a16:creationId xmlns:a16="http://schemas.microsoft.com/office/drawing/2014/main" id="{14D4B0C6-625A-4C13-ADFA-0CC2B87CB8B8}"/>
            </a:ext>
          </a:extLst>
        </xdr:cNvPr>
        <xdr:cNvCxnSpPr/>
      </xdr:nvCxnSpPr>
      <xdr:spPr>
        <a:xfrm flipV="1">
          <a:off x="19947254" y="5677444"/>
          <a:ext cx="0" cy="15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2E3E02C0-043A-4431-B6E7-D9F09B8D5821}"/>
            </a:ext>
          </a:extLst>
        </xdr:cNvPr>
        <xdr:cNvSpPr txBox="1"/>
      </xdr:nvSpPr>
      <xdr:spPr>
        <a:xfrm>
          <a:off x="19985990" y="72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5" name="直線コネクタ 474">
          <a:extLst>
            <a:ext uri="{FF2B5EF4-FFF2-40B4-BE49-F238E27FC236}">
              <a16:creationId xmlns:a16="http://schemas.microsoft.com/office/drawing/2014/main" id="{0BA63F6D-F2C5-470E-BAA5-B6AA127CC064}"/>
            </a:ext>
          </a:extLst>
        </xdr:cNvPr>
        <xdr:cNvCxnSpPr/>
      </xdr:nvCxnSpPr>
      <xdr:spPr>
        <a:xfrm>
          <a:off x="198856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2D924754-2A1B-4203-9D7E-CCF0E25BFB9B}"/>
            </a:ext>
          </a:extLst>
        </xdr:cNvPr>
        <xdr:cNvSpPr txBox="1"/>
      </xdr:nvSpPr>
      <xdr:spPr>
        <a:xfrm>
          <a:off x="19985990" y="54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77" name="直線コネクタ 476">
          <a:extLst>
            <a:ext uri="{FF2B5EF4-FFF2-40B4-BE49-F238E27FC236}">
              <a16:creationId xmlns:a16="http://schemas.microsoft.com/office/drawing/2014/main" id="{0F7F6343-7FB9-46D0-8EC8-373A26AFCEC5}"/>
            </a:ext>
          </a:extLst>
        </xdr:cNvPr>
        <xdr:cNvCxnSpPr/>
      </xdr:nvCxnSpPr>
      <xdr:spPr>
        <a:xfrm>
          <a:off x="19885660" y="56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94BE2D12-1BF4-4FD5-83A5-CBA818103021}"/>
            </a:ext>
          </a:extLst>
        </xdr:cNvPr>
        <xdr:cNvSpPr txBox="1"/>
      </xdr:nvSpPr>
      <xdr:spPr>
        <a:xfrm>
          <a:off x="1998599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79" name="フローチャート: 判断 478">
          <a:extLst>
            <a:ext uri="{FF2B5EF4-FFF2-40B4-BE49-F238E27FC236}">
              <a16:creationId xmlns:a16="http://schemas.microsoft.com/office/drawing/2014/main" id="{D561E2C4-11EE-49B5-9CAD-D6E0E5877F5D}"/>
            </a:ext>
          </a:extLst>
        </xdr:cNvPr>
        <xdr:cNvSpPr/>
      </xdr:nvSpPr>
      <xdr:spPr>
        <a:xfrm>
          <a:off x="19904710" y="674678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0" name="フローチャート: 判断 479">
          <a:extLst>
            <a:ext uri="{FF2B5EF4-FFF2-40B4-BE49-F238E27FC236}">
              <a16:creationId xmlns:a16="http://schemas.microsoft.com/office/drawing/2014/main" id="{3222077C-080C-44B9-8646-89E917262EB6}"/>
            </a:ext>
          </a:extLst>
        </xdr:cNvPr>
        <xdr:cNvSpPr/>
      </xdr:nvSpPr>
      <xdr:spPr>
        <a:xfrm>
          <a:off x="19161760" y="66371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481" name="フローチャート: 判断 480">
          <a:extLst>
            <a:ext uri="{FF2B5EF4-FFF2-40B4-BE49-F238E27FC236}">
              <a16:creationId xmlns:a16="http://schemas.microsoft.com/office/drawing/2014/main" id="{F2BEEF4F-173C-42EF-9AAB-A068D885E1A0}"/>
            </a:ext>
          </a:extLst>
        </xdr:cNvPr>
        <xdr:cNvSpPr/>
      </xdr:nvSpPr>
      <xdr:spPr>
        <a:xfrm>
          <a:off x="18345150" y="66477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482" name="フローチャート: 判断 481">
          <a:extLst>
            <a:ext uri="{FF2B5EF4-FFF2-40B4-BE49-F238E27FC236}">
              <a16:creationId xmlns:a16="http://schemas.microsoft.com/office/drawing/2014/main" id="{F03D11B1-65F0-4FC6-994E-CB371CB11472}"/>
            </a:ext>
          </a:extLst>
        </xdr:cNvPr>
        <xdr:cNvSpPr/>
      </xdr:nvSpPr>
      <xdr:spPr>
        <a:xfrm>
          <a:off x="17547590" y="66455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483" name="フローチャート: 判断 482">
          <a:extLst>
            <a:ext uri="{FF2B5EF4-FFF2-40B4-BE49-F238E27FC236}">
              <a16:creationId xmlns:a16="http://schemas.microsoft.com/office/drawing/2014/main" id="{B89ADE2D-7521-44C6-B9E3-F378FFB344BA}"/>
            </a:ext>
          </a:extLst>
        </xdr:cNvPr>
        <xdr:cNvSpPr/>
      </xdr:nvSpPr>
      <xdr:spPr>
        <a:xfrm>
          <a:off x="16761460" y="66403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A296373-D5AF-4248-B29D-F04DFBA9DC77}"/>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CA7113B-D8F9-4AEF-BBA3-E1E556AE9DE0}"/>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134B0C6-0F5D-4626-8836-EDD784FC823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4AC683B-012C-4099-B1B4-B751852739A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63EFF9B-872E-4AC1-98E3-8BFBA0D1AB6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84183</xdr:rowOff>
    </xdr:from>
    <xdr:to>
      <xdr:col>102</xdr:col>
      <xdr:colOff>165100</xdr:colOff>
      <xdr:row>41</xdr:row>
      <xdr:rowOff>14333</xdr:rowOff>
    </xdr:to>
    <xdr:sp macro="" textlink="">
      <xdr:nvSpPr>
        <xdr:cNvPr id="489" name="楕円 488">
          <a:extLst>
            <a:ext uri="{FF2B5EF4-FFF2-40B4-BE49-F238E27FC236}">
              <a16:creationId xmlns:a16="http://schemas.microsoft.com/office/drawing/2014/main" id="{97B87666-4F8F-47A1-AF72-C6D212F1BB0F}"/>
            </a:ext>
          </a:extLst>
        </xdr:cNvPr>
        <xdr:cNvSpPr/>
      </xdr:nvSpPr>
      <xdr:spPr>
        <a:xfrm>
          <a:off x="17547590" y="694408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66783</xdr:rowOff>
    </xdr:from>
    <xdr:ext cx="469744" cy="259045"/>
    <xdr:sp macro="" textlink="">
      <xdr:nvSpPr>
        <xdr:cNvPr id="490" name="n_1aveValue【認定こども園・幼稚園・保育所】&#10;一人当たり面積">
          <a:extLst>
            <a:ext uri="{FF2B5EF4-FFF2-40B4-BE49-F238E27FC236}">
              <a16:creationId xmlns:a16="http://schemas.microsoft.com/office/drawing/2014/main" id="{E773013A-AF5E-4EB8-813D-59607CBC29DD}"/>
            </a:ext>
          </a:extLst>
        </xdr:cNvPr>
        <xdr:cNvSpPr txBox="1"/>
      </xdr:nvSpPr>
      <xdr:spPr>
        <a:xfrm>
          <a:off x="18982132" y="640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491" name="n_2aveValue【認定こども園・幼稚園・保育所】&#10;一人当たり面積">
          <a:extLst>
            <a:ext uri="{FF2B5EF4-FFF2-40B4-BE49-F238E27FC236}">
              <a16:creationId xmlns:a16="http://schemas.microsoft.com/office/drawing/2014/main" id="{2C9E7D73-62C8-4EE5-9D89-EBC77054DE2E}"/>
            </a:ext>
          </a:extLst>
        </xdr:cNvPr>
        <xdr:cNvSpPr txBox="1"/>
      </xdr:nvSpPr>
      <xdr:spPr>
        <a:xfrm>
          <a:off x="18182032" y="64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73314</xdr:rowOff>
    </xdr:from>
    <xdr:ext cx="469744" cy="259045"/>
    <xdr:sp macro="" textlink="">
      <xdr:nvSpPr>
        <xdr:cNvPr id="492" name="n_3aveValue【認定こども園・幼稚園・保育所】&#10;一人当たり面積">
          <a:extLst>
            <a:ext uri="{FF2B5EF4-FFF2-40B4-BE49-F238E27FC236}">
              <a16:creationId xmlns:a16="http://schemas.microsoft.com/office/drawing/2014/main" id="{EEFB45DE-D05A-42AD-A69B-562DEE40DFC7}"/>
            </a:ext>
          </a:extLst>
        </xdr:cNvPr>
        <xdr:cNvSpPr txBox="1"/>
      </xdr:nvSpPr>
      <xdr:spPr>
        <a:xfrm>
          <a:off x="17384472"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493" name="n_4aveValue【認定こども園・幼稚園・保育所】&#10;一人当たり面積">
          <a:extLst>
            <a:ext uri="{FF2B5EF4-FFF2-40B4-BE49-F238E27FC236}">
              <a16:creationId xmlns:a16="http://schemas.microsoft.com/office/drawing/2014/main" id="{19B6129C-CAC0-4DF3-BF5F-AD3052B4D7E4}"/>
            </a:ext>
          </a:extLst>
        </xdr:cNvPr>
        <xdr:cNvSpPr txBox="1"/>
      </xdr:nvSpPr>
      <xdr:spPr>
        <a:xfrm>
          <a:off x="16588817" y="641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5460</xdr:rowOff>
    </xdr:from>
    <xdr:ext cx="469744" cy="259045"/>
    <xdr:sp macro="" textlink="">
      <xdr:nvSpPr>
        <xdr:cNvPr id="494" name="n_3mainValue【認定こども園・幼稚園・保育所】&#10;一人当たり面積">
          <a:extLst>
            <a:ext uri="{FF2B5EF4-FFF2-40B4-BE49-F238E27FC236}">
              <a16:creationId xmlns:a16="http://schemas.microsoft.com/office/drawing/2014/main" id="{C69C7188-6A82-4340-976E-BA0E0668CBD1}"/>
            </a:ext>
          </a:extLst>
        </xdr:cNvPr>
        <xdr:cNvSpPr txBox="1"/>
      </xdr:nvSpPr>
      <xdr:spPr>
        <a:xfrm>
          <a:off x="17384472" y="70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5834D0C0-8A04-4449-8AF4-F0EDA833010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323119BF-8FFE-4A2B-9D4B-3F47594D41C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EF6AF969-BE8C-4279-AEC6-D89BAB23E3D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B4936D2B-CD20-49E1-9A15-44D78DA8EA2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9DADE61C-864D-4885-9FC4-46D5ACD3EC4F}"/>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976175DD-901A-4414-93B4-F93BB704401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96EA9261-A90D-4378-9F39-A1702955149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5776B425-0D89-45E5-B077-64B7AF003E5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a:extLst>
            <a:ext uri="{FF2B5EF4-FFF2-40B4-BE49-F238E27FC236}">
              <a16:creationId xmlns:a16="http://schemas.microsoft.com/office/drawing/2014/main" id="{51B66C75-C844-4299-8E96-2A59EF18061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56929AD6-1BC5-47A7-8044-3247E523ED28}"/>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7E15E2FD-5D81-4BDB-A8D2-8AFDA6D950EB}"/>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6" name="直線コネクタ 505">
          <a:extLst>
            <a:ext uri="{FF2B5EF4-FFF2-40B4-BE49-F238E27FC236}">
              <a16:creationId xmlns:a16="http://schemas.microsoft.com/office/drawing/2014/main" id="{41B7B697-2606-472F-8125-99FABAACB188}"/>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7209C410-800C-454F-8640-239D5CD33AF9}"/>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8" name="直線コネクタ 507">
          <a:extLst>
            <a:ext uri="{FF2B5EF4-FFF2-40B4-BE49-F238E27FC236}">
              <a16:creationId xmlns:a16="http://schemas.microsoft.com/office/drawing/2014/main" id="{A0EFC4EF-9200-452D-BF18-E70E43462175}"/>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9" name="テキスト ボックス 508">
          <a:extLst>
            <a:ext uri="{FF2B5EF4-FFF2-40B4-BE49-F238E27FC236}">
              <a16:creationId xmlns:a16="http://schemas.microsoft.com/office/drawing/2014/main" id="{BD995ACA-77AF-4AD6-8E05-C386FD2AA180}"/>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0" name="直線コネクタ 509">
          <a:extLst>
            <a:ext uri="{FF2B5EF4-FFF2-40B4-BE49-F238E27FC236}">
              <a16:creationId xmlns:a16="http://schemas.microsoft.com/office/drawing/2014/main" id="{80D2D005-6816-44B8-8D22-A2F90AF4F394}"/>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1" name="テキスト ボックス 510">
          <a:extLst>
            <a:ext uri="{FF2B5EF4-FFF2-40B4-BE49-F238E27FC236}">
              <a16:creationId xmlns:a16="http://schemas.microsoft.com/office/drawing/2014/main" id="{D320737D-9A81-429F-891C-373814088DCE}"/>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2" name="直線コネクタ 511">
          <a:extLst>
            <a:ext uri="{FF2B5EF4-FFF2-40B4-BE49-F238E27FC236}">
              <a16:creationId xmlns:a16="http://schemas.microsoft.com/office/drawing/2014/main" id="{EE8F752D-61A5-48BC-8C31-B4CA5D9BCA6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3" name="テキスト ボックス 512">
          <a:extLst>
            <a:ext uri="{FF2B5EF4-FFF2-40B4-BE49-F238E27FC236}">
              <a16:creationId xmlns:a16="http://schemas.microsoft.com/office/drawing/2014/main" id="{C44937D5-64E9-43B1-8DE4-3156BD5151E8}"/>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4" name="直線コネクタ 513">
          <a:extLst>
            <a:ext uri="{FF2B5EF4-FFF2-40B4-BE49-F238E27FC236}">
              <a16:creationId xmlns:a16="http://schemas.microsoft.com/office/drawing/2014/main" id="{4200C296-DD35-4570-A79E-D22B9A8CC838}"/>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5" name="テキスト ボックス 514">
          <a:extLst>
            <a:ext uri="{FF2B5EF4-FFF2-40B4-BE49-F238E27FC236}">
              <a16:creationId xmlns:a16="http://schemas.microsoft.com/office/drawing/2014/main" id="{027CACA7-D81D-4A4F-957A-442E2E8F47B0}"/>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25E5F90C-7941-46CA-83CC-524EC5CCD36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7" name="テキスト ボックス 516">
          <a:extLst>
            <a:ext uri="{FF2B5EF4-FFF2-40B4-BE49-F238E27FC236}">
              <a16:creationId xmlns:a16="http://schemas.microsoft.com/office/drawing/2014/main" id="{BFDCBE1E-F9AF-4E7E-A3D2-9E7CF55223E7}"/>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C57ADE5E-7238-49E2-A5A8-39E9E712DF9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19" name="直線コネクタ 518">
          <a:extLst>
            <a:ext uri="{FF2B5EF4-FFF2-40B4-BE49-F238E27FC236}">
              <a16:creationId xmlns:a16="http://schemas.microsoft.com/office/drawing/2014/main" id="{94518940-C19D-48E3-9851-97FD0804E2AB}"/>
            </a:ext>
          </a:extLst>
        </xdr:cNvPr>
        <xdr:cNvCxnSpPr/>
      </xdr:nvCxnSpPr>
      <xdr:spPr>
        <a:xfrm flipV="1">
          <a:off x="14703424" y="97250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74C23631-F5EB-4771-B073-9B93C6D29F1E}"/>
            </a:ext>
          </a:extLst>
        </xdr:cNvPr>
        <xdr:cNvSpPr txBox="1"/>
      </xdr:nvSpPr>
      <xdr:spPr>
        <a:xfrm>
          <a:off x="147421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21" name="直線コネクタ 520">
          <a:extLst>
            <a:ext uri="{FF2B5EF4-FFF2-40B4-BE49-F238E27FC236}">
              <a16:creationId xmlns:a16="http://schemas.microsoft.com/office/drawing/2014/main" id="{8165AEA9-79C0-4628-8EDA-D52D78F76BDD}"/>
            </a:ext>
          </a:extLst>
        </xdr:cNvPr>
        <xdr:cNvCxnSpPr/>
      </xdr:nvCxnSpPr>
      <xdr:spPr>
        <a:xfrm>
          <a:off x="1461135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FD6E8317-D266-47CA-8583-84C23C7AB8A9}"/>
            </a:ext>
          </a:extLst>
        </xdr:cNvPr>
        <xdr:cNvSpPr txBox="1"/>
      </xdr:nvSpPr>
      <xdr:spPr>
        <a:xfrm>
          <a:off x="1474216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23" name="直線コネクタ 522">
          <a:extLst>
            <a:ext uri="{FF2B5EF4-FFF2-40B4-BE49-F238E27FC236}">
              <a16:creationId xmlns:a16="http://schemas.microsoft.com/office/drawing/2014/main" id="{02B2DF85-ABDF-4230-B7ED-6960294DB13A}"/>
            </a:ext>
          </a:extLst>
        </xdr:cNvPr>
        <xdr:cNvCxnSpPr/>
      </xdr:nvCxnSpPr>
      <xdr:spPr>
        <a:xfrm>
          <a:off x="14611350" y="9725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2A1471A3-AA49-4E1B-B101-26581708D60F}"/>
            </a:ext>
          </a:extLst>
        </xdr:cNvPr>
        <xdr:cNvSpPr txBox="1"/>
      </xdr:nvSpPr>
      <xdr:spPr>
        <a:xfrm>
          <a:off x="1474216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25" name="フローチャート: 判断 524">
          <a:extLst>
            <a:ext uri="{FF2B5EF4-FFF2-40B4-BE49-F238E27FC236}">
              <a16:creationId xmlns:a16="http://schemas.microsoft.com/office/drawing/2014/main" id="{2046337A-0C3E-49E2-B679-4450A130E542}"/>
            </a:ext>
          </a:extLst>
        </xdr:cNvPr>
        <xdr:cNvSpPr/>
      </xdr:nvSpPr>
      <xdr:spPr>
        <a:xfrm>
          <a:off x="14649450" y="10278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26" name="フローチャート: 判断 525">
          <a:extLst>
            <a:ext uri="{FF2B5EF4-FFF2-40B4-BE49-F238E27FC236}">
              <a16:creationId xmlns:a16="http://schemas.microsoft.com/office/drawing/2014/main" id="{171E4BEB-A6C8-4F07-8E34-CD739FE677EF}"/>
            </a:ext>
          </a:extLst>
        </xdr:cNvPr>
        <xdr:cNvSpPr/>
      </xdr:nvSpPr>
      <xdr:spPr>
        <a:xfrm>
          <a:off x="1388745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27" name="フローチャート: 判断 526">
          <a:extLst>
            <a:ext uri="{FF2B5EF4-FFF2-40B4-BE49-F238E27FC236}">
              <a16:creationId xmlns:a16="http://schemas.microsoft.com/office/drawing/2014/main" id="{A70FD9C4-674F-41BB-BB98-2F2E342D283D}"/>
            </a:ext>
          </a:extLst>
        </xdr:cNvPr>
        <xdr:cNvSpPr/>
      </xdr:nvSpPr>
      <xdr:spPr>
        <a:xfrm>
          <a:off x="13089890" y="1025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28" name="フローチャート: 判断 527">
          <a:extLst>
            <a:ext uri="{FF2B5EF4-FFF2-40B4-BE49-F238E27FC236}">
              <a16:creationId xmlns:a16="http://schemas.microsoft.com/office/drawing/2014/main" id="{CC2FEC2D-DE22-4387-9904-117B217FD3AA}"/>
            </a:ext>
          </a:extLst>
        </xdr:cNvPr>
        <xdr:cNvSpPr/>
      </xdr:nvSpPr>
      <xdr:spPr>
        <a:xfrm>
          <a:off x="12303760" y="102495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529" name="フローチャート: 判断 528">
          <a:extLst>
            <a:ext uri="{FF2B5EF4-FFF2-40B4-BE49-F238E27FC236}">
              <a16:creationId xmlns:a16="http://schemas.microsoft.com/office/drawing/2014/main" id="{D0683E15-6959-431D-B7D6-AA5E69D41F40}"/>
            </a:ext>
          </a:extLst>
        </xdr:cNvPr>
        <xdr:cNvSpPr/>
      </xdr:nvSpPr>
      <xdr:spPr>
        <a:xfrm>
          <a:off x="11487150" y="102419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E771F08F-88AC-42BA-8CF8-7AFD255291D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EDC99B58-5FE7-462F-A320-0AECB7C0B388}"/>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35836125-8BAC-4627-A58D-021311E45E5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1E55EF0C-B032-4771-BE3C-9D669653C7B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939969D7-3497-4F0F-A434-B74F5866FE44}"/>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52070</xdr:rowOff>
    </xdr:from>
    <xdr:to>
      <xdr:col>72</xdr:col>
      <xdr:colOff>38100</xdr:colOff>
      <xdr:row>57</xdr:row>
      <xdr:rowOff>153670</xdr:rowOff>
    </xdr:to>
    <xdr:sp macro="" textlink="">
      <xdr:nvSpPr>
        <xdr:cNvPr id="535" name="楕円 534">
          <a:extLst>
            <a:ext uri="{FF2B5EF4-FFF2-40B4-BE49-F238E27FC236}">
              <a16:creationId xmlns:a16="http://schemas.microsoft.com/office/drawing/2014/main" id="{D4218C56-2A9C-4C33-BD9A-77F9C45ECE60}"/>
            </a:ext>
          </a:extLst>
        </xdr:cNvPr>
        <xdr:cNvSpPr/>
      </xdr:nvSpPr>
      <xdr:spPr>
        <a:xfrm>
          <a:off x="12303760" y="982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105427</xdr:rowOff>
    </xdr:from>
    <xdr:ext cx="405111" cy="259045"/>
    <xdr:sp macro="" textlink="">
      <xdr:nvSpPr>
        <xdr:cNvPr id="536" name="n_1aveValue【学校施設】&#10;有形固定資産減価償却率">
          <a:extLst>
            <a:ext uri="{FF2B5EF4-FFF2-40B4-BE49-F238E27FC236}">
              <a16:creationId xmlns:a16="http://schemas.microsoft.com/office/drawing/2014/main" id="{6B9CAD8C-2456-429A-9628-2845AF93A9B3}"/>
            </a:ext>
          </a:extLst>
        </xdr:cNvPr>
        <xdr:cNvSpPr txBox="1"/>
      </xdr:nvSpPr>
      <xdr:spPr>
        <a:xfrm>
          <a:off x="1373823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37" name="n_2aveValue【学校施設】&#10;有形固定資産減価償却率">
          <a:extLst>
            <a:ext uri="{FF2B5EF4-FFF2-40B4-BE49-F238E27FC236}">
              <a16:creationId xmlns:a16="http://schemas.microsoft.com/office/drawing/2014/main" id="{85ED535E-EF9F-4710-9156-4C7F8865EC12}"/>
            </a:ext>
          </a:extLst>
        </xdr:cNvPr>
        <xdr:cNvSpPr txBox="1"/>
      </xdr:nvSpPr>
      <xdr:spPr>
        <a:xfrm>
          <a:off x="1295718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38" name="n_3aveValue【学校施設】&#10;有形固定資産減価償却率">
          <a:extLst>
            <a:ext uri="{FF2B5EF4-FFF2-40B4-BE49-F238E27FC236}">
              <a16:creationId xmlns:a16="http://schemas.microsoft.com/office/drawing/2014/main" id="{D422BD67-AD47-42E8-A7EE-2D0B862F471D}"/>
            </a:ext>
          </a:extLst>
        </xdr:cNvPr>
        <xdr:cNvSpPr txBox="1"/>
      </xdr:nvSpPr>
      <xdr:spPr>
        <a:xfrm>
          <a:off x="1217105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539" name="n_4aveValue【学校施設】&#10;有形固定資産減価償却率">
          <a:extLst>
            <a:ext uri="{FF2B5EF4-FFF2-40B4-BE49-F238E27FC236}">
              <a16:creationId xmlns:a16="http://schemas.microsoft.com/office/drawing/2014/main" id="{43EC632D-D210-42F5-BF8E-BCF98B9BCFFE}"/>
            </a:ext>
          </a:extLst>
        </xdr:cNvPr>
        <xdr:cNvSpPr txBox="1"/>
      </xdr:nvSpPr>
      <xdr:spPr>
        <a:xfrm>
          <a:off x="113544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540" name="n_3mainValue【学校施設】&#10;有形固定資産減価償却率">
          <a:extLst>
            <a:ext uri="{FF2B5EF4-FFF2-40B4-BE49-F238E27FC236}">
              <a16:creationId xmlns:a16="http://schemas.microsoft.com/office/drawing/2014/main" id="{F1B9E607-0838-48C4-A25E-4152B1A3EF87}"/>
            </a:ext>
          </a:extLst>
        </xdr:cNvPr>
        <xdr:cNvSpPr txBox="1"/>
      </xdr:nvSpPr>
      <xdr:spPr>
        <a:xfrm>
          <a:off x="1217105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604A73AF-6373-4F4C-A328-7463D0B24F65}"/>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E5019501-CD85-4509-AFAA-D33D9CAB082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5D1D7116-B556-4D6B-89CF-6548C78B9D3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539E7A3-0435-4AB1-94ED-5A7E15FAE3F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34524042-6600-4BCF-BCDD-16A0C2862859}"/>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8B761922-CE91-4FF9-BAC9-58CE9312C5C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4FEF3E38-FA63-4906-BADF-EAC05C65F5C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D2B98477-C883-497E-BB7E-467B683EA30E}"/>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CCE231E4-45F9-4C3B-A62F-20A5FC4FB69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93B9A487-F6E0-4188-9818-3863EBFBA1E5}"/>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74ED8D3E-FD79-4BEB-8F8E-29CF057A604E}"/>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B3298A2B-A32D-48CD-A356-57FFFE2FC1D0}"/>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DC939263-D794-49E3-B0F0-3D6E658845CD}"/>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6D0B64E6-0A14-49F9-9692-07975BECEC4D}"/>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5" name="テキスト ボックス 554">
          <a:extLst>
            <a:ext uri="{FF2B5EF4-FFF2-40B4-BE49-F238E27FC236}">
              <a16:creationId xmlns:a16="http://schemas.microsoft.com/office/drawing/2014/main" id="{319DC34C-FAE9-4F42-9515-FD5437BBAFDF}"/>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66892F80-6A45-4B8F-93C7-25037BD305E2}"/>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7" name="テキスト ボックス 556">
          <a:extLst>
            <a:ext uri="{FF2B5EF4-FFF2-40B4-BE49-F238E27FC236}">
              <a16:creationId xmlns:a16="http://schemas.microsoft.com/office/drawing/2014/main" id="{95800C1F-1AD9-4E25-9A58-C0ACE968C116}"/>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AF28BEFD-1A51-4A2A-96F4-8FD77A0BE3DE}"/>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9" name="テキスト ボックス 558">
          <a:extLst>
            <a:ext uri="{FF2B5EF4-FFF2-40B4-BE49-F238E27FC236}">
              <a16:creationId xmlns:a16="http://schemas.microsoft.com/office/drawing/2014/main" id="{FF392D3F-627C-4D2C-9870-049E2D187C8B}"/>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FC3E09DC-14ED-4881-8EB5-9D3F995629B9}"/>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1" name="テキスト ボックス 560">
          <a:extLst>
            <a:ext uri="{FF2B5EF4-FFF2-40B4-BE49-F238E27FC236}">
              <a16:creationId xmlns:a16="http://schemas.microsoft.com/office/drawing/2014/main" id="{23F9F7BB-D1AF-459B-B7EC-52DDE745C7DE}"/>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F2BF3891-F6E0-465A-890C-E4CA93BC9936}"/>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3" name="テキスト ボックス 562">
          <a:extLst>
            <a:ext uri="{FF2B5EF4-FFF2-40B4-BE49-F238E27FC236}">
              <a16:creationId xmlns:a16="http://schemas.microsoft.com/office/drawing/2014/main" id="{62762B8E-4407-436A-B0B6-D206E172D990}"/>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37EEA163-359B-4E6E-B68B-11213432D415}"/>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72102C86-9067-432A-9B48-D30D115511DE}"/>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C5E9D1BC-2DBE-4151-9955-CB7EA38D0B9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567" name="直線コネクタ 566">
          <a:extLst>
            <a:ext uri="{FF2B5EF4-FFF2-40B4-BE49-F238E27FC236}">
              <a16:creationId xmlns:a16="http://schemas.microsoft.com/office/drawing/2014/main" id="{BDB0EA48-458B-487B-BAA0-64EC2BCFFA91}"/>
            </a:ext>
          </a:extLst>
        </xdr:cNvPr>
        <xdr:cNvCxnSpPr/>
      </xdr:nvCxnSpPr>
      <xdr:spPr>
        <a:xfrm flipV="1">
          <a:off x="19947254" y="9507148"/>
          <a:ext cx="0" cy="158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568" name="【学校施設】&#10;一人当たり面積最小値テキスト">
          <a:extLst>
            <a:ext uri="{FF2B5EF4-FFF2-40B4-BE49-F238E27FC236}">
              <a16:creationId xmlns:a16="http://schemas.microsoft.com/office/drawing/2014/main" id="{2F9614D4-995A-4877-BB83-131A6485E3A1}"/>
            </a:ext>
          </a:extLst>
        </xdr:cNvPr>
        <xdr:cNvSpPr txBox="1"/>
      </xdr:nvSpPr>
      <xdr:spPr>
        <a:xfrm>
          <a:off x="19985990" y="1109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569" name="直線コネクタ 568">
          <a:extLst>
            <a:ext uri="{FF2B5EF4-FFF2-40B4-BE49-F238E27FC236}">
              <a16:creationId xmlns:a16="http://schemas.microsoft.com/office/drawing/2014/main" id="{FA3B8E2F-C824-4809-8B96-1B54DE0D6DED}"/>
            </a:ext>
          </a:extLst>
        </xdr:cNvPr>
        <xdr:cNvCxnSpPr/>
      </xdr:nvCxnSpPr>
      <xdr:spPr>
        <a:xfrm>
          <a:off x="19885660" y="11093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570" name="【学校施設】&#10;一人当たり面積最大値テキスト">
          <a:extLst>
            <a:ext uri="{FF2B5EF4-FFF2-40B4-BE49-F238E27FC236}">
              <a16:creationId xmlns:a16="http://schemas.microsoft.com/office/drawing/2014/main" id="{36A4CA96-FD24-412B-BA13-2BC86A372F19}"/>
            </a:ext>
          </a:extLst>
        </xdr:cNvPr>
        <xdr:cNvSpPr txBox="1"/>
      </xdr:nvSpPr>
      <xdr:spPr>
        <a:xfrm>
          <a:off x="19985990" y="92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571" name="直線コネクタ 570">
          <a:extLst>
            <a:ext uri="{FF2B5EF4-FFF2-40B4-BE49-F238E27FC236}">
              <a16:creationId xmlns:a16="http://schemas.microsoft.com/office/drawing/2014/main" id="{113CB759-6603-4F68-BB4D-B0F10A1A6745}"/>
            </a:ext>
          </a:extLst>
        </xdr:cNvPr>
        <xdr:cNvCxnSpPr/>
      </xdr:nvCxnSpPr>
      <xdr:spPr>
        <a:xfrm>
          <a:off x="19885660" y="9507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572" name="【学校施設】&#10;一人当たり面積平均値テキスト">
          <a:extLst>
            <a:ext uri="{FF2B5EF4-FFF2-40B4-BE49-F238E27FC236}">
              <a16:creationId xmlns:a16="http://schemas.microsoft.com/office/drawing/2014/main" id="{BD726949-0953-420F-BDBF-2E16351F1637}"/>
            </a:ext>
          </a:extLst>
        </xdr:cNvPr>
        <xdr:cNvSpPr txBox="1"/>
      </xdr:nvSpPr>
      <xdr:spPr>
        <a:xfrm>
          <a:off x="19985990" y="1073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573" name="フローチャート: 判断 572">
          <a:extLst>
            <a:ext uri="{FF2B5EF4-FFF2-40B4-BE49-F238E27FC236}">
              <a16:creationId xmlns:a16="http://schemas.microsoft.com/office/drawing/2014/main" id="{6A05C89C-C7EC-4686-89F7-559B5BFC5968}"/>
            </a:ext>
          </a:extLst>
        </xdr:cNvPr>
        <xdr:cNvSpPr/>
      </xdr:nvSpPr>
      <xdr:spPr>
        <a:xfrm>
          <a:off x="19904710" y="107608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574" name="フローチャート: 判断 573">
          <a:extLst>
            <a:ext uri="{FF2B5EF4-FFF2-40B4-BE49-F238E27FC236}">
              <a16:creationId xmlns:a16="http://schemas.microsoft.com/office/drawing/2014/main" id="{72981AB6-DDFE-4BFC-B827-867F4A2FD87F}"/>
            </a:ext>
          </a:extLst>
        </xdr:cNvPr>
        <xdr:cNvSpPr/>
      </xdr:nvSpPr>
      <xdr:spPr>
        <a:xfrm>
          <a:off x="19161760" y="106273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575" name="フローチャート: 判断 574">
          <a:extLst>
            <a:ext uri="{FF2B5EF4-FFF2-40B4-BE49-F238E27FC236}">
              <a16:creationId xmlns:a16="http://schemas.microsoft.com/office/drawing/2014/main" id="{8F1D6932-F4AB-4976-8D5C-3533FCDE0AD6}"/>
            </a:ext>
          </a:extLst>
        </xdr:cNvPr>
        <xdr:cNvSpPr/>
      </xdr:nvSpPr>
      <xdr:spPr>
        <a:xfrm>
          <a:off x="18345150" y="106375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576" name="フローチャート: 判断 575">
          <a:extLst>
            <a:ext uri="{FF2B5EF4-FFF2-40B4-BE49-F238E27FC236}">
              <a16:creationId xmlns:a16="http://schemas.microsoft.com/office/drawing/2014/main" id="{CD89A3D1-F160-4F13-AD90-9D8491D709E0}"/>
            </a:ext>
          </a:extLst>
        </xdr:cNvPr>
        <xdr:cNvSpPr/>
      </xdr:nvSpPr>
      <xdr:spPr>
        <a:xfrm>
          <a:off x="17547590" y="1064272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577" name="フローチャート: 判断 576">
          <a:extLst>
            <a:ext uri="{FF2B5EF4-FFF2-40B4-BE49-F238E27FC236}">
              <a16:creationId xmlns:a16="http://schemas.microsoft.com/office/drawing/2014/main" id="{5ABAEB1D-19D0-4B54-A887-A0A65FEB3553}"/>
            </a:ext>
          </a:extLst>
        </xdr:cNvPr>
        <xdr:cNvSpPr/>
      </xdr:nvSpPr>
      <xdr:spPr>
        <a:xfrm>
          <a:off x="16761460" y="1060070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A252A0C4-733E-43DD-A29D-D501AEA02A6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9A186B61-58BF-42BE-A897-594171B61111}"/>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8F2C86D-1402-44CB-8143-F10E5F191855}"/>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2CFA90BF-2544-4F10-824E-BF7A97C9B523}"/>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28DE4F7E-F993-4745-8BC4-51E9D323277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76889</xdr:rowOff>
    </xdr:from>
    <xdr:to>
      <xdr:col>102</xdr:col>
      <xdr:colOff>165100</xdr:colOff>
      <xdr:row>64</xdr:row>
      <xdr:rowOff>7039</xdr:rowOff>
    </xdr:to>
    <xdr:sp macro="" textlink="">
      <xdr:nvSpPr>
        <xdr:cNvPr id="583" name="楕円 582">
          <a:extLst>
            <a:ext uri="{FF2B5EF4-FFF2-40B4-BE49-F238E27FC236}">
              <a16:creationId xmlns:a16="http://schemas.microsoft.com/office/drawing/2014/main" id="{9CAF1479-DCE9-4162-9443-AD1CB973F99B}"/>
            </a:ext>
          </a:extLst>
        </xdr:cNvPr>
        <xdr:cNvSpPr/>
      </xdr:nvSpPr>
      <xdr:spPr>
        <a:xfrm>
          <a:off x="17547590" y="108782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111741</xdr:rowOff>
    </xdr:from>
    <xdr:ext cx="469744" cy="259045"/>
    <xdr:sp macro="" textlink="">
      <xdr:nvSpPr>
        <xdr:cNvPr id="584" name="n_1aveValue【学校施設】&#10;一人当たり面積">
          <a:extLst>
            <a:ext uri="{FF2B5EF4-FFF2-40B4-BE49-F238E27FC236}">
              <a16:creationId xmlns:a16="http://schemas.microsoft.com/office/drawing/2014/main" id="{039F0099-F307-4123-83FB-7E161FBDAF28}"/>
            </a:ext>
          </a:extLst>
        </xdr:cNvPr>
        <xdr:cNvSpPr txBox="1"/>
      </xdr:nvSpPr>
      <xdr:spPr>
        <a:xfrm>
          <a:off x="18982132"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585" name="n_2aveValue【学校施設】&#10;一人当たり面積">
          <a:extLst>
            <a:ext uri="{FF2B5EF4-FFF2-40B4-BE49-F238E27FC236}">
              <a16:creationId xmlns:a16="http://schemas.microsoft.com/office/drawing/2014/main" id="{DF7CE34A-C001-4095-B552-F49EB577164A}"/>
            </a:ext>
          </a:extLst>
        </xdr:cNvPr>
        <xdr:cNvSpPr txBox="1"/>
      </xdr:nvSpPr>
      <xdr:spPr>
        <a:xfrm>
          <a:off x="18182032" y="104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586" name="n_3aveValue【学校施設】&#10;一人当たり面積">
          <a:extLst>
            <a:ext uri="{FF2B5EF4-FFF2-40B4-BE49-F238E27FC236}">
              <a16:creationId xmlns:a16="http://schemas.microsoft.com/office/drawing/2014/main" id="{EF934E0A-7250-4504-976F-75047400EFCA}"/>
            </a:ext>
          </a:extLst>
        </xdr:cNvPr>
        <xdr:cNvSpPr txBox="1"/>
      </xdr:nvSpPr>
      <xdr:spPr>
        <a:xfrm>
          <a:off x="17384472"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90840</xdr:rowOff>
    </xdr:from>
    <xdr:ext cx="469744" cy="259045"/>
    <xdr:sp macro="" textlink="">
      <xdr:nvSpPr>
        <xdr:cNvPr id="587" name="n_4aveValue【学校施設】&#10;一人当たり面積">
          <a:extLst>
            <a:ext uri="{FF2B5EF4-FFF2-40B4-BE49-F238E27FC236}">
              <a16:creationId xmlns:a16="http://schemas.microsoft.com/office/drawing/2014/main" id="{B0D93F0E-B486-4F44-81A7-11F0115CE2F3}"/>
            </a:ext>
          </a:extLst>
        </xdr:cNvPr>
        <xdr:cNvSpPr txBox="1"/>
      </xdr:nvSpPr>
      <xdr:spPr>
        <a:xfrm>
          <a:off x="16588817" y="103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169616</xdr:rowOff>
    </xdr:from>
    <xdr:ext cx="469744" cy="259045"/>
    <xdr:sp macro="" textlink="">
      <xdr:nvSpPr>
        <xdr:cNvPr id="588" name="n_3mainValue【学校施設】&#10;一人当たり面積">
          <a:extLst>
            <a:ext uri="{FF2B5EF4-FFF2-40B4-BE49-F238E27FC236}">
              <a16:creationId xmlns:a16="http://schemas.microsoft.com/office/drawing/2014/main" id="{6A87257A-4DF0-4AF9-B24D-DA5AE6C49C8B}"/>
            </a:ext>
          </a:extLst>
        </xdr:cNvPr>
        <xdr:cNvSpPr txBox="1"/>
      </xdr:nvSpPr>
      <xdr:spPr>
        <a:xfrm>
          <a:off x="17384472" y="109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664D88E7-9213-499E-80A8-DC24E182D60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CB99354D-2F7E-47EA-8F18-381E28460E4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5A18C762-122C-4FE6-B1B5-563DAF86318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977914AC-95C8-4E1B-AA44-2F995D2D63A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63DB9F3F-3CAA-48A1-BE68-D3A2639D300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DDAD677E-1271-4AEC-B52E-CB1F2CB530E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7F3A8123-FAD2-422A-8793-ACA19F3FAA3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B3119253-D1E6-4D7B-9A6C-23A3C66540A5}"/>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06CE799A-FE0C-4F28-AE83-C160428433E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7B81A4A8-63B2-47BD-B030-CBCCF3850E6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563BA9B0-D5FE-4B42-956D-86332EC4BE02}"/>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a:extLst>
            <a:ext uri="{FF2B5EF4-FFF2-40B4-BE49-F238E27FC236}">
              <a16:creationId xmlns:a16="http://schemas.microsoft.com/office/drawing/2014/main" id="{B13A414F-FB09-4803-8363-AD387925E21B}"/>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E2E59E51-4431-4652-9D6E-C18668EA8FEC}"/>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a:extLst>
            <a:ext uri="{FF2B5EF4-FFF2-40B4-BE49-F238E27FC236}">
              <a16:creationId xmlns:a16="http://schemas.microsoft.com/office/drawing/2014/main" id="{2B335004-66AF-432B-A3EA-E797B88BDE55}"/>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a:extLst>
            <a:ext uri="{FF2B5EF4-FFF2-40B4-BE49-F238E27FC236}">
              <a16:creationId xmlns:a16="http://schemas.microsoft.com/office/drawing/2014/main" id="{F8C41D9E-2857-4F97-BAA9-3B93307D3CCF}"/>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a:extLst>
            <a:ext uri="{FF2B5EF4-FFF2-40B4-BE49-F238E27FC236}">
              <a16:creationId xmlns:a16="http://schemas.microsoft.com/office/drawing/2014/main" id="{50D90433-3BE5-41A8-B5FE-DAD121A2A1B5}"/>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a:extLst>
            <a:ext uri="{FF2B5EF4-FFF2-40B4-BE49-F238E27FC236}">
              <a16:creationId xmlns:a16="http://schemas.microsoft.com/office/drawing/2014/main" id="{43466646-80B5-4AF7-BD00-4DC9DFBBA8EE}"/>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a:extLst>
            <a:ext uri="{FF2B5EF4-FFF2-40B4-BE49-F238E27FC236}">
              <a16:creationId xmlns:a16="http://schemas.microsoft.com/office/drawing/2014/main" id="{9947C33F-72F1-44C1-90F8-7D92B5408870}"/>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a:extLst>
            <a:ext uri="{FF2B5EF4-FFF2-40B4-BE49-F238E27FC236}">
              <a16:creationId xmlns:a16="http://schemas.microsoft.com/office/drawing/2014/main" id="{6AB59814-C82D-40D7-BFFE-C0B0FB7E30F7}"/>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a:extLst>
            <a:ext uri="{FF2B5EF4-FFF2-40B4-BE49-F238E27FC236}">
              <a16:creationId xmlns:a16="http://schemas.microsoft.com/office/drawing/2014/main" id="{94E28C10-93F6-4F4E-8004-DB83FABF7F84}"/>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a:extLst>
            <a:ext uri="{FF2B5EF4-FFF2-40B4-BE49-F238E27FC236}">
              <a16:creationId xmlns:a16="http://schemas.microsoft.com/office/drawing/2014/main" id="{8ABF3BFA-DDE2-4FCC-BCB8-9ADA7DAE4273}"/>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a:extLst>
            <a:ext uri="{FF2B5EF4-FFF2-40B4-BE49-F238E27FC236}">
              <a16:creationId xmlns:a16="http://schemas.microsoft.com/office/drawing/2014/main" id="{2B48A0D8-1BF6-4E32-BEF9-A460F29CCB31}"/>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a:extLst>
            <a:ext uri="{FF2B5EF4-FFF2-40B4-BE49-F238E27FC236}">
              <a16:creationId xmlns:a16="http://schemas.microsoft.com/office/drawing/2014/main" id="{13262D59-B975-4C7F-AED1-EC65427D8ECA}"/>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B92BC4DB-F123-4F76-8475-99C98F65AAF1}"/>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児童館】&#10;有形固定資産減価償却率グラフ枠">
          <a:extLst>
            <a:ext uri="{FF2B5EF4-FFF2-40B4-BE49-F238E27FC236}">
              <a16:creationId xmlns:a16="http://schemas.microsoft.com/office/drawing/2014/main" id="{5EA3AFEE-0083-4D67-A6D6-803DF9B124C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14" name="直線コネクタ 613">
          <a:extLst>
            <a:ext uri="{FF2B5EF4-FFF2-40B4-BE49-F238E27FC236}">
              <a16:creationId xmlns:a16="http://schemas.microsoft.com/office/drawing/2014/main" id="{B370E39F-3C4B-419A-9BDC-151A2993FCBA}"/>
            </a:ext>
          </a:extLst>
        </xdr:cNvPr>
        <xdr:cNvCxnSpPr/>
      </xdr:nvCxnSpPr>
      <xdr:spPr>
        <a:xfrm flipV="1">
          <a:off x="14703424" y="13364119"/>
          <a:ext cx="0" cy="155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児童館】&#10;有形固定資産減価償却率最小値テキスト">
          <a:extLst>
            <a:ext uri="{FF2B5EF4-FFF2-40B4-BE49-F238E27FC236}">
              <a16:creationId xmlns:a16="http://schemas.microsoft.com/office/drawing/2014/main" id="{4D5E2DB3-D178-4597-9D84-A0E20795D0A5}"/>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a:extLst>
            <a:ext uri="{FF2B5EF4-FFF2-40B4-BE49-F238E27FC236}">
              <a16:creationId xmlns:a16="http://schemas.microsoft.com/office/drawing/2014/main" id="{2B09E63E-FF05-40ED-AAD3-76BE75A5BEE9}"/>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17" name="【児童館】&#10;有形固定資産減価償却率最大値テキスト">
          <a:extLst>
            <a:ext uri="{FF2B5EF4-FFF2-40B4-BE49-F238E27FC236}">
              <a16:creationId xmlns:a16="http://schemas.microsoft.com/office/drawing/2014/main" id="{05682B77-4E99-4E4A-98AB-FEA19E80C51A}"/>
            </a:ext>
          </a:extLst>
        </xdr:cNvPr>
        <xdr:cNvSpPr txBox="1"/>
      </xdr:nvSpPr>
      <xdr:spPr>
        <a:xfrm>
          <a:off x="14742160" y="131355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18" name="直線コネクタ 617">
          <a:extLst>
            <a:ext uri="{FF2B5EF4-FFF2-40B4-BE49-F238E27FC236}">
              <a16:creationId xmlns:a16="http://schemas.microsoft.com/office/drawing/2014/main" id="{8C46DB87-F66E-4E09-AD71-E444E9C50CB0}"/>
            </a:ext>
          </a:extLst>
        </xdr:cNvPr>
        <xdr:cNvCxnSpPr/>
      </xdr:nvCxnSpPr>
      <xdr:spPr>
        <a:xfrm>
          <a:off x="14611350" y="13364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19" name="【児童館】&#10;有形固定資産減価償却率平均値テキスト">
          <a:extLst>
            <a:ext uri="{FF2B5EF4-FFF2-40B4-BE49-F238E27FC236}">
              <a16:creationId xmlns:a16="http://schemas.microsoft.com/office/drawing/2014/main" id="{B402967D-CF5E-4644-BB18-5A527C0C3DEF}"/>
            </a:ext>
          </a:extLst>
        </xdr:cNvPr>
        <xdr:cNvSpPr txBox="1"/>
      </xdr:nvSpPr>
      <xdr:spPr>
        <a:xfrm>
          <a:off x="14742160" y="14153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20" name="フローチャート: 判断 619">
          <a:extLst>
            <a:ext uri="{FF2B5EF4-FFF2-40B4-BE49-F238E27FC236}">
              <a16:creationId xmlns:a16="http://schemas.microsoft.com/office/drawing/2014/main" id="{5480CA31-0391-40ED-B6C9-C1FBD832D51B}"/>
            </a:ext>
          </a:extLst>
        </xdr:cNvPr>
        <xdr:cNvSpPr/>
      </xdr:nvSpPr>
      <xdr:spPr>
        <a:xfrm>
          <a:off x="14649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21" name="フローチャート: 判断 620">
          <a:extLst>
            <a:ext uri="{FF2B5EF4-FFF2-40B4-BE49-F238E27FC236}">
              <a16:creationId xmlns:a16="http://schemas.microsoft.com/office/drawing/2014/main" id="{A1759DD8-AA8C-4C4D-A914-E221B064260D}"/>
            </a:ext>
          </a:extLst>
        </xdr:cNvPr>
        <xdr:cNvSpPr/>
      </xdr:nvSpPr>
      <xdr:spPr>
        <a:xfrm>
          <a:off x="13887450" y="141360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22" name="フローチャート: 判断 621">
          <a:extLst>
            <a:ext uri="{FF2B5EF4-FFF2-40B4-BE49-F238E27FC236}">
              <a16:creationId xmlns:a16="http://schemas.microsoft.com/office/drawing/2014/main" id="{50B4A402-E486-4C87-94B9-15083E9A7506}"/>
            </a:ext>
          </a:extLst>
        </xdr:cNvPr>
        <xdr:cNvSpPr/>
      </xdr:nvSpPr>
      <xdr:spPr>
        <a:xfrm>
          <a:off x="13089890" y="1409681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23" name="フローチャート: 判断 622">
          <a:extLst>
            <a:ext uri="{FF2B5EF4-FFF2-40B4-BE49-F238E27FC236}">
              <a16:creationId xmlns:a16="http://schemas.microsoft.com/office/drawing/2014/main" id="{CC54D8DA-9BCD-4678-AD05-28CD1523552B}"/>
            </a:ext>
          </a:extLst>
        </xdr:cNvPr>
        <xdr:cNvSpPr/>
      </xdr:nvSpPr>
      <xdr:spPr>
        <a:xfrm>
          <a:off x="12303760" y="1415614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24" name="フローチャート: 判断 623">
          <a:extLst>
            <a:ext uri="{FF2B5EF4-FFF2-40B4-BE49-F238E27FC236}">
              <a16:creationId xmlns:a16="http://schemas.microsoft.com/office/drawing/2014/main" id="{5C2A5810-FE0C-425D-9FA4-4B20C2172925}"/>
            </a:ext>
          </a:extLst>
        </xdr:cNvPr>
        <xdr:cNvSpPr/>
      </xdr:nvSpPr>
      <xdr:spPr>
        <a:xfrm>
          <a:off x="1148715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600AA34A-78C4-4D38-98DC-63E8C81974C7}"/>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EA35235E-647D-471F-87F3-196EC3059A8E}"/>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48DBD9B4-BB07-47D7-9A34-1E74E4443752}"/>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1B557F28-66A0-4DAE-954D-016C4F0B68EC}"/>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E21B4D62-6CCD-4AD4-A8D3-B57B2AAD3CD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114663</xdr:rowOff>
    </xdr:from>
    <xdr:to>
      <xdr:col>72</xdr:col>
      <xdr:colOff>38100</xdr:colOff>
      <xdr:row>81</xdr:row>
      <xdr:rowOff>44813</xdr:rowOff>
    </xdr:to>
    <xdr:sp macro="" textlink="">
      <xdr:nvSpPr>
        <xdr:cNvPr id="630" name="楕円 629">
          <a:extLst>
            <a:ext uri="{FF2B5EF4-FFF2-40B4-BE49-F238E27FC236}">
              <a16:creationId xmlns:a16="http://schemas.microsoft.com/office/drawing/2014/main" id="{D6F27111-7261-4DDC-A493-A19F14C0EEEC}"/>
            </a:ext>
          </a:extLst>
        </xdr:cNvPr>
        <xdr:cNvSpPr/>
      </xdr:nvSpPr>
      <xdr:spPr>
        <a:xfrm>
          <a:off x="12303760" y="138306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23784</xdr:rowOff>
    </xdr:from>
    <xdr:ext cx="405111" cy="259045"/>
    <xdr:sp macro="" textlink="">
      <xdr:nvSpPr>
        <xdr:cNvPr id="631" name="n_1aveValue【児童館】&#10;有形固定資産減価償却率">
          <a:extLst>
            <a:ext uri="{FF2B5EF4-FFF2-40B4-BE49-F238E27FC236}">
              <a16:creationId xmlns:a16="http://schemas.microsoft.com/office/drawing/2014/main" id="{E53B8422-A83F-407D-8E6F-95CC1E0FF86A}"/>
            </a:ext>
          </a:extLst>
        </xdr:cNvPr>
        <xdr:cNvSpPr txBox="1"/>
      </xdr:nvSpPr>
      <xdr:spPr>
        <a:xfrm>
          <a:off x="13738234" y="1390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32" name="n_2aveValue【児童館】&#10;有形固定資産減価償却率">
          <a:extLst>
            <a:ext uri="{FF2B5EF4-FFF2-40B4-BE49-F238E27FC236}">
              <a16:creationId xmlns:a16="http://schemas.microsoft.com/office/drawing/2014/main" id="{04B499F1-68D2-47DF-A234-27A910FFB961}"/>
            </a:ext>
          </a:extLst>
        </xdr:cNvPr>
        <xdr:cNvSpPr txBox="1"/>
      </xdr:nvSpPr>
      <xdr:spPr>
        <a:xfrm>
          <a:off x="1295718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33" name="n_3aveValue【児童館】&#10;有形固定資産減価償却率">
          <a:extLst>
            <a:ext uri="{FF2B5EF4-FFF2-40B4-BE49-F238E27FC236}">
              <a16:creationId xmlns:a16="http://schemas.microsoft.com/office/drawing/2014/main" id="{E01A6E75-483F-42CB-AC72-E9CD7CF886AC}"/>
            </a:ext>
          </a:extLst>
        </xdr:cNvPr>
        <xdr:cNvSpPr txBox="1"/>
      </xdr:nvSpPr>
      <xdr:spPr>
        <a:xfrm>
          <a:off x="12171054" y="1424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34" name="n_4aveValue【児童館】&#10;有形固定資産減価償却率">
          <a:extLst>
            <a:ext uri="{FF2B5EF4-FFF2-40B4-BE49-F238E27FC236}">
              <a16:creationId xmlns:a16="http://schemas.microsoft.com/office/drawing/2014/main" id="{1EFFADE1-F11B-4E57-A271-8AC571070905}"/>
            </a:ext>
          </a:extLst>
        </xdr:cNvPr>
        <xdr:cNvSpPr txBox="1"/>
      </xdr:nvSpPr>
      <xdr:spPr>
        <a:xfrm>
          <a:off x="11354444" y="139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61340</xdr:rowOff>
    </xdr:from>
    <xdr:ext cx="405111" cy="259045"/>
    <xdr:sp macro="" textlink="">
      <xdr:nvSpPr>
        <xdr:cNvPr id="635" name="n_3mainValue【児童館】&#10;有形固定資産減価償却率">
          <a:extLst>
            <a:ext uri="{FF2B5EF4-FFF2-40B4-BE49-F238E27FC236}">
              <a16:creationId xmlns:a16="http://schemas.microsoft.com/office/drawing/2014/main" id="{A7337AD0-BCF8-4403-B8CF-C8E8A6BF022D}"/>
            </a:ext>
          </a:extLst>
        </xdr:cNvPr>
        <xdr:cNvSpPr txBox="1"/>
      </xdr:nvSpPr>
      <xdr:spPr>
        <a:xfrm>
          <a:off x="12171054" y="1360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5B7CEE6B-B40D-4743-BE8F-41E55B7A628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F4E2CFE5-E1F0-49E1-B262-B375B4EA9B7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F1CF3888-A115-44B8-803A-DEE20649296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B7471DB6-AEA2-4EE8-A82D-0307CC26871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35F5FC8D-735A-4179-9A5A-B976CB434F96}"/>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C4A961C4-1CC4-4445-AF8A-32094317647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21C59DFB-11CB-4800-AEE4-A5658542793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151BC279-CD89-4A86-B27B-F96B1916CBD1}"/>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a:extLst>
            <a:ext uri="{FF2B5EF4-FFF2-40B4-BE49-F238E27FC236}">
              <a16:creationId xmlns:a16="http://schemas.microsoft.com/office/drawing/2014/main" id="{84F8D660-26E5-4A60-9C1F-FD4DCBAA809B}"/>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a:extLst>
            <a:ext uri="{FF2B5EF4-FFF2-40B4-BE49-F238E27FC236}">
              <a16:creationId xmlns:a16="http://schemas.microsoft.com/office/drawing/2014/main" id="{86C6A650-938D-4CAA-872F-274BE7C499A9}"/>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a:extLst>
            <a:ext uri="{FF2B5EF4-FFF2-40B4-BE49-F238E27FC236}">
              <a16:creationId xmlns:a16="http://schemas.microsoft.com/office/drawing/2014/main" id="{105260E6-37F1-4C15-A7BE-0D9CED48119D}"/>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a:extLst>
            <a:ext uri="{FF2B5EF4-FFF2-40B4-BE49-F238E27FC236}">
              <a16:creationId xmlns:a16="http://schemas.microsoft.com/office/drawing/2014/main" id="{D378B0D4-6C95-4283-840F-2126940D5B58}"/>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a:extLst>
            <a:ext uri="{FF2B5EF4-FFF2-40B4-BE49-F238E27FC236}">
              <a16:creationId xmlns:a16="http://schemas.microsoft.com/office/drawing/2014/main" id="{A2B1BF53-2346-43D8-8247-57119826CA7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a:extLst>
            <a:ext uri="{FF2B5EF4-FFF2-40B4-BE49-F238E27FC236}">
              <a16:creationId xmlns:a16="http://schemas.microsoft.com/office/drawing/2014/main" id="{F87A7764-DEE9-45D5-B2CA-CC1A31E38896}"/>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a:extLst>
            <a:ext uri="{FF2B5EF4-FFF2-40B4-BE49-F238E27FC236}">
              <a16:creationId xmlns:a16="http://schemas.microsoft.com/office/drawing/2014/main" id="{66892D0F-3722-4BC4-AE16-6FA6DE36F388}"/>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a:extLst>
            <a:ext uri="{FF2B5EF4-FFF2-40B4-BE49-F238E27FC236}">
              <a16:creationId xmlns:a16="http://schemas.microsoft.com/office/drawing/2014/main" id="{A4A5325B-2D19-438B-B608-F78B53DDE4A1}"/>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a:extLst>
            <a:ext uri="{FF2B5EF4-FFF2-40B4-BE49-F238E27FC236}">
              <a16:creationId xmlns:a16="http://schemas.microsoft.com/office/drawing/2014/main" id="{3B3324DC-9ECA-4FDC-9A57-FD4F111A6DDB}"/>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a:extLst>
            <a:ext uri="{FF2B5EF4-FFF2-40B4-BE49-F238E27FC236}">
              <a16:creationId xmlns:a16="http://schemas.microsoft.com/office/drawing/2014/main" id="{89FDBC56-8E1C-4229-B35D-5ABEC85B2685}"/>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a:extLst>
            <a:ext uri="{FF2B5EF4-FFF2-40B4-BE49-F238E27FC236}">
              <a16:creationId xmlns:a16="http://schemas.microsoft.com/office/drawing/2014/main" id="{9E357A13-DCDA-4420-9434-D8B49EFB00C4}"/>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a:extLst>
            <a:ext uri="{FF2B5EF4-FFF2-40B4-BE49-F238E27FC236}">
              <a16:creationId xmlns:a16="http://schemas.microsoft.com/office/drawing/2014/main" id="{856297CA-3149-4BF3-82DD-250F0C591B19}"/>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a:extLst>
            <a:ext uri="{FF2B5EF4-FFF2-40B4-BE49-F238E27FC236}">
              <a16:creationId xmlns:a16="http://schemas.microsoft.com/office/drawing/2014/main" id="{6FB15987-7439-43BB-AF44-8CB525F19566}"/>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a:extLst>
            <a:ext uri="{FF2B5EF4-FFF2-40B4-BE49-F238E27FC236}">
              <a16:creationId xmlns:a16="http://schemas.microsoft.com/office/drawing/2014/main" id="{879A31EB-1689-4C76-8A5D-F8E5BA6E0497}"/>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児童館】&#10;一人当たり面積グラフ枠">
          <a:extLst>
            <a:ext uri="{FF2B5EF4-FFF2-40B4-BE49-F238E27FC236}">
              <a16:creationId xmlns:a16="http://schemas.microsoft.com/office/drawing/2014/main" id="{2C1CE92D-61C2-40E5-A24E-5708F6C0F005}"/>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659" name="直線コネクタ 658">
          <a:extLst>
            <a:ext uri="{FF2B5EF4-FFF2-40B4-BE49-F238E27FC236}">
              <a16:creationId xmlns:a16="http://schemas.microsoft.com/office/drawing/2014/main" id="{77B36EEA-AF25-4FE4-BC24-968A178D1C68}"/>
            </a:ext>
          </a:extLst>
        </xdr:cNvPr>
        <xdr:cNvCxnSpPr/>
      </xdr:nvCxnSpPr>
      <xdr:spPr>
        <a:xfrm flipV="1">
          <a:off x="19947254" y="1333119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60" name="【児童館】&#10;一人当たり面積最小値テキスト">
          <a:extLst>
            <a:ext uri="{FF2B5EF4-FFF2-40B4-BE49-F238E27FC236}">
              <a16:creationId xmlns:a16="http://schemas.microsoft.com/office/drawing/2014/main" id="{24F1DD3D-6530-4CF2-8F93-FEFDD9C3E7D5}"/>
            </a:ext>
          </a:extLst>
        </xdr:cNvPr>
        <xdr:cNvSpPr txBox="1"/>
      </xdr:nvSpPr>
      <xdr:spPr>
        <a:xfrm>
          <a:off x="19985990" y="148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61" name="直線コネクタ 660">
          <a:extLst>
            <a:ext uri="{FF2B5EF4-FFF2-40B4-BE49-F238E27FC236}">
              <a16:creationId xmlns:a16="http://schemas.microsoft.com/office/drawing/2014/main" id="{05FCBE99-8870-4D3B-850E-0A976A83445E}"/>
            </a:ext>
          </a:extLst>
        </xdr:cNvPr>
        <xdr:cNvCxnSpPr/>
      </xdr:nvCxnSpPr>
      <xdr:spPr>
        <a:xfrm>
          <a:off x="19885660" y="14839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62" name="【児童館】&#10;一人当たり面積最大値テキスト">
          <a:extLst>
            <a:ext uri="{FF2B5EF4-FFF2-40B4-BE49-F238E27FC236}">
              <a16:creationId xmlns:a16="http://schemas.microsoft.com/office/drawing/2014/main" id="{E7B3CDC8-DADC-418D-8B09-160F17227F41}"/>
            </a:ext>
          </a:extLst>
        </xdr:cNvPr>
        <xdr:cNvSpPr txBox="1"/>
      </xdr:nvSpPr>
      <xdr:spPr>
        <a:xfrm>
          <a:off x="1998599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63" name="直線コネクタ 662">
          <a:extLst>
            <a:ext uri="{FF2B5EF4-FFF2-40B4-BE49-F238E27FC236}">
              <a16:creationId xmlns:a16="http://schemas.microsoft.com/office/drawing/2014/main" id="{832A76A6-1AE7-49C1-A4D7-ABBFA18A7A1B}"/>
            </a:ext>
          </a:extLst>
        </xdr:cNvPr>
        <xdr:cNvCxnSpPr/>
      </xdr:nvCxnSpPr>
      <xdr:spPr>
        <a:xfrm>
          <a:off x="1988566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664" name="【児童館】&#10;一人当たり面積平均値テキスト">
          <a:extLst>
            <a:ext uri="{FF2B5EF4-FFF2-40B4-BE49-F238E27FC236}">
              <a16:creationId xmlns:a16="http://schemas.microsoft.com/office/drawing/2014/main" id="{57F6A87F-9612-4D6F-9DF0-A0EDD37EFF9E}"/>
            </a:ext>
          </a:extLst>
        </xdr:cNvPr>
        <xdr:cNvSpPr txBox="1"/>
      </xdr:nvSpPr>
      <xdr:spPr>
        <a:xfrm>
          <a:off x="19985990" y="1450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65" name="フローチャート: 判断 664">
          <a:extLst>
            <a:ext uri="{FF2B5EF4-FFF2-40B4-BE49-F238E27FC236}">
              <a16:creationId xmlns:a16="http://schemas.microsoft.com/office/drawing/2014/main" id="{C4C229B7-05A0-4D55-8343-3AB0867C6805}"/>
            </a:ext>
          </a:extLst>
        </xdr:cNvPr>
        <xdr:cNvSpPr/>
      </xdr:nvSpPr>
      <xdr:spPr>
        <a:xfrm>
          <a:off x="19904710" y="145281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666" name="フローチャート: 判断 665">
          <a:extLst>
            <a:ext uri="{FF2B5EF4-FFF2-40B4-BE49-F238E27FC236}">
              <a16:creationId xmlns:a16="http://schemas.microsoft.com/office/drawing/2014/main" id="{15710F86-D9BD-4D92-9E77-F8F5ABAB7F5B}"/>
            </a:ext>
          </a:extLst>
        </xdr:cNvPr>
        <xdr:cNvSpPr/>
      </xdr:nvSpPr>
      <xdr:spPr>
        <a:xfrm>
          <a:off x="19161760" y="1457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67" name="フローチャート: 判断 666">
          <a:extLst>
            <a:ext uri="{FF2B5EF4-FFF2-40B4-BE49-F238E27FC236}">
              <a16:creationId xmlns:a16="http://schemas.microsoft.com/office/drawing/2014/main" id="{2C0E9318-8B2B-4CC5-8300-8076578F2978}"/>
            </a:ext>
          </a:extLst>
        </xdr:cNvPr>
        <xdr:cNvSpPr/>
      </xdr:nvSpPr>
      <xdr:spPr>
        <a:xfrm>
          <a:off x="18345150" y="1457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68" name="フローチャート: 判断 667">
          <a:extLst>
            <a:ext uri="{FF2B5EF4-FFF2-40B4-BE49-F238E27FC236}">
              <a16:creationId xmlns:a16="http://schemas.microsoft.com/office/drawing/2014/main" id="{C6F377A8-E8FE-48E9-82CF-4CA8E2A59C4F}"/>
            </a:ext>
          </a:extLst>
        </xdr:cNvPr>
        <xdr:cNvSpPr/>
      </xdr:nvSpPr>
      <xdr:spPr>
        <a:xfrm>
          <a:off x="17547590" y="145815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669" name="フローチャート: 判断 668">
          <a:extLst>
            <a:ext uri="{FF2B5EF4-FFF2-40B4-BE49-F238E27FC236}">
              <a16:creationId xmlns:a16="http://schemas.microsoft.com/office/drawing/2014/main" id="{BC7AA861-04A6-472F-AE18-DA2448681EE6}"/>
            </a:ext>
          </a:extLst>
        </xdr:cNvPr>
        <xdr:cNvSpPr/>
      </xdr:nvSpPr>
      <xdr:spPr>
        <a:xfrm>
          <a:off x="16761460" y="14581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B9B2CD1F-A8C5-4099-9ABF-C264B908EB4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EF1177EC-2704-49B4-9BA2-D34AD60F7A3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43E811DB-ED2C-4A3A-BBB9-E2F12B02A44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52986387-A8A7-49AD-AF6C-70112434EE0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11BAFF88-4869-4E5A-BCB7-DB945D917AF4}"/>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67311</xdr:rowOff>
    </xdr:from>
    <xdr:to>
      <xdr:col>102</xdr:col>
      <xdr:colOff>165100</xdr:colOff>
      <xdr:row>85</xdr:row>
      <xdr:rowOff>168911</xdr:rowOff>
    </xdr:to>
    <xdr:sp macro="" textlink="">
      <xdr:nvSpPr>
        <xdr:cNvPr id="675" name="楕円 674">
          <a:extLst>
            <a:ext uri="{FF2B5EF4-FFF2-40B4-BE49-F238E27FC236}">
              <a16:creationId xmlns:a16="http://schemas.microsoft.com/office/drawing/2014/main" id="{AECA40AE-7554-450A-B53A-098F5BD6F18C}"/>
            </a:ext>
          </a:extLst>
        </xdr:cNvPr>
        <xdr:cNvSpPr/>
      </xdr:nvSpPr>
      <xdr:spPr>
        <a:xfrm>
          <a:off x="17547590" y="1463865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116857</xdr:rowOff>
    </xdr:from>
    <xdr:ext cx="469744" cy="259045"/>
    <xdr:sp macro="" textlink="">
      <xdr:nvSpPr>
        <xdr:cNvPr id="676" name="n_1aveValue【児童館】&#10;一人当たり面積">
          <a:extLst>
            <a:ext uri="{FF2B5EF4-FFF2-40B4-BE49-F238E27FC236}">
              <a16:creationId xmlns:a16="http://schemas.microsoft.com/office/drawing/2014/main" id="{1084509F-7657-40CC-B747-C45C803177C6}"/>
            </a:ext>
          </a:extLst>
        </xdr:cNvPr>
        <xdr:cNvSpPr txBox="1"/>
      </xdr:nvSpPr>
      <xdr:spPr>
        <a:xfrm>
          <a:off x="1898213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677" name="n_2aveValue【児童館】&#10;一人当たり面積">
          <a:extLst>
            <a:ext uri="{FF2B5EF4-FFF2-40B4-BE49-F238E27FC236}">
              <a16:creationId xmlns:a16="http://schemas.microsoft.com/office/drawing/2014/main" id="{6CFF396A-5B48-4CE3-B918-365CDD3A4FA3}"/>
            </a:ext>
          </a:extLst>
        </xdr:cNvPr>
        <xdr:cNvSpPr txBox="1"/>
      </xdr:nvSpPr>
      <xdr:spPr>
        <a:xfrm>
          <a:off x="1818203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78" name="n_3aveValue【児童館】&#10;一人当たり面積">
          <a:extLst>
            <a:ext uri="{FF2B5EF4-FFF2-40B4-BE49-F238E27FC236}">
              <a16:creationId xmlns:a16="http://schemas.microsoft.com/office/drawing/2014/main" id="{D3103A72-7290-46E9-AB37-A3B971DD0E1D}"/>
            </a:ext>
          </a:extLst>
        </xdr:cNvPr>
        <xdr:cNvSpPr txBox="1"/>
      </xdr:nvSpPr>
      <xdr:spPr>
        <a:xfrm>
          <a:off x="17384472"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679" name="n_4aveValue【児童館】&#10;一人当たり面積">
          <a:extLst>
            <a:ext uri="{FF2B5EF4-FFF2-40B4-BE49-F238E27FC236}">
              <a16:creationId xmlns:a16="http://schemas.microsoft.com/office/drawing/2014/main" id="{6E5D61C8-C5C6-4ABE-844A-CEB1CACF1878}"/>
            </a:ext>
          </a:extLst>
        </xdr:cNvPr>
        <xdr:cNvSpPr txBox="1"/>
      </xdr:nvSpPr>
      <xdr:spPr>
        <a:xfrm>
          <a:off x="16588817"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80" name="n_3mainValue【児童館】&#10;一人当たり面積">
          <a:extLst>
            <a:ext uri="{FF2B5EF4-FFF2-40B4-BE49-F238E27FC236}">
              <a16:creationId xmlns:a16="http://schemas.microsoft.com/office/drawing/2014/main" id="{63664E7C-67B4-4477-B9F9-E619EC59AA80}"/>
            </a:ext>
          </a:extLst>
        </xdr:cNvPr>
        <xdr:cNvSpPr txBox="1"/>
      </xdr:nvSpPr>
      <xdr:spPr>
        <a:xfrm>
          <a:off x="17384472" y="1473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0C666FB-3F50-4570-A431-30E31FC4F1FD}"/>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ABB2FB99-DD59-4A54-BD68-84FC88B541D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19C4B288-280B-4178-AACE-DB817AFACEC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1BDF279A-02D3-499B-92A8-200B950F6132}"/>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CF957A2F-2972-4E94-9C17-E59F7A3845C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64F8AAFF-5072-42EF-AA03-C92285E779E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30440467-67BF-493C-9B48-DE2117FBBC74}"/>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EB6F8700-0E94-4592-A6C0-6606770C9EB5}"/>
            </a:ext>
          </a:extLst>
        </xdr:cNvPr>
        <xdr:cNvSpPr/>
      </xdr:nvSpPr>
      <xdr:spPr>
        <a:xfrm>
          <a:off x="1120394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6F3B0567-D349-4413-AA25-7E6A7A516EC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F6FFAD9E-2AE8-41AF-936B-34FCC29FEAF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F27BC1C7-7B37-48F8-A908-C4400196C22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74644B3C-18CD-4EB6-911F-660316BF39E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C4807B9D-C0C2-4B1A-B4F9-86FE19E8A14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EFBA8595-DB01-4CD7-8D69-8E16745D2801}"/>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91979301-EF80-44A0-8232-49D51575A05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8D1BD0B2-504A-498A-86F3-255AA4C9CCFA}"/>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22B39514-21EF-4348-8C4F-1B937975303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5AD07E42-E3C2-4CC5-A302-7A719A148D0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6DBFDB1A-DB71-4DE8-B266-4BF96285407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０年度のみの数値であるが、、直近では橋りょう・トンネル、港湾・漁港の有形固定資産減価償却率が他団体に比べ高くなっている。橋りょう・トンネルは施設点検等を行い、順次更新・修繕等を行っている状況であり、また港湾・漁港についても管理計画に基づき維持管理を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については国交付金や公共施設当適正管理推進事業債を活用し、計画に基づき舗装修繕・打ち換え等を行い長寿命化等を図っている。公営住宅では、老朽化した施設の除却等を進めた結果、認定こども園・幼稚園・保育所については、認定こども園整備に伴う旧保育所の解体により減価償却率が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一人当たりの数値に着目すると、橋りょう・トンネル、港湾・漁港の数値が類似団体比較で高くなっているが、これは本市の地形・産業に起因するものと考えられる。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としては、人口減少・少子高齢化の現状を再度認識し、市内各公共施設の集約化・複合化の検討とともに、固定資産台帳の再点検により施設の状態を適切に把握し、計画的な老朽化対策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3FB781-01E8-41E2-B895-013BE065480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231EF1-971A-4595-B3AF-7A69140D240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6DE4C7-A0BA-408A-BAD9-0AE2F0B699F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4333DB-F9D2-4008-B92F-9E4156CE7C4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EC0132-B7CD-453A-B667-DB1D2D811B4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FACC60-AAA3-4EB6-B405-06BCAAD694A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8531B9-C016-4CB8-9C46-B6D65F671F6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8A1AC2-8DCF-42BF-B2DD-0690A8EBBED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A7FB50-C0BF-410E-B6F5-2B3F417F10D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115D37-F6D6-483C-A512-570C9DE504B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16,386
16,214
93.96
13,712,654
13,168,302
388,608
5,663,170
8,524,378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E3A48D-C753-48C3-A0A4-78C84BBD0B7C}"/>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FB6FE0-80B0-4150-93FD-D9045A6AEE95}"/>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138078-9218-4C02-A804-2D4FF225E193}"/>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EA5C9B-D7D4-4AD5-8FCE-F7AA91A2261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A00B68-7B24-432A-9EB7-5084EB2483D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EDF7A0B-4C01-4857-B620-803339E9571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FEB3A6-966D-49A5-9011-3103EE1AA4EB}"/>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6BE057-7F9A-4F6E-A100-0DDF8A1AC10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E81D5B-4B11-4FE1-9809-9A81AB6C727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5156F2-CD50-48A6-BFBC-51E04FC51D2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DD3A14-1954-4240-9E91-652080C230B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7269AF-24B4-4839-BA0B-332F4DCA25E2}"/>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041742-EC97-4509-BF85-6A5C193FD71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D841FE5-EEDC-457D-8F79-640CD74125B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80E645-09D2-4170-97B6-F61C3EDA0CA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1C641C-451E-4527-B884-8DAE1DF87015}"/>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5F1E5B-A1FF-4F8A-AA80-EA13DA581CD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65A557-0C37-4549-8D4B-D88EE668BA3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AD9C83-97DF-4901-9D3C-92B6576380A1}"/>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2858623-E46D-4FF1-B0B0-59101C98939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4B1371-0457-44F7-8FFD-B17EC532843D}"/>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68F43C-81CF-4E22-A834-5B2DE46AAFE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623AC6-0478-4914-B80D-E1D551A4991A}"/>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749231-94D5-4AB3-B8E4-F734B817CF8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452C780-82D6-44F0-8703-B1C89E8AE262}"/>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C3B384-0AED-4CA4-8F4D-29B9116253CD}"/>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8EBB32-517C-4599-A661-179D8B40C79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31B07B-F409-48E3-96DF-3ABBD11ACDC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5DEF6F-CF18-4641-8CAE-193AC82951B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77BABE1-D100-4716-AE75-F43B4E5F7E0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54A243-4B80-4B2D-98B2-E8E062C688D3}"/>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ABDC97-8108-4997-B7D6-7C95EAAAEDCF}"/>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F4C5DED-2B46-4BD3-9A7A-F40D58A3E806}"/>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DB18508-0286-4AAA-BB39-482723125959}"/>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1811179-E648-4EFC-9E85-DD6641DC151B}"/>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BDC09FB-031C-4DBA-8447-575610F3131F}"/>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32117A2-C755-4158-B116-FBD8C67328EB}"/>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CF15901-EC44-49A2-8CA1-2238058034F7}"/>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1D7419E-E8BE-464A-BA4D-B913CD5D4F3F}"/>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9B29605-A005-433B-BCC5-6B7CA3CD2E8D}"/>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9DFC60A-5B21-4EC5-928D-FD394D16F48B}"/>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EB4D48F-DA38-422F-A660-F956DCA7BE7E}"/>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561B21E-F046-4F62-B957-3E0E87C42FFF}"/>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15DAAB6-2CBD-4E1E-9488-79E794FD08C7}"/>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E17A6C8-6217-4BA9-B2B8-63A665833BC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ABFEB07-F5D5-4948-9EA6-637E962597E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9386870E-8626-4859-8F9B-EE09184CC5E3}"/>
            </a:ext>
          </a:extLst>
        </xdr:cNvPr>
        <xdr:cNvCxnSpPr/>
      </xdr:nvCxnSpPr>
      <xdr:spPr>
        <a:xfrm flipV="1">
          <a:off x="4173855" y="5660572"/>
          <a:ext cx="0" cy="158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49166C9E-8074-405B-876B-6DBAC543289F}"/>
            </a:ext>
          </a:extLst>
        </xdr:cNvPr>
        <xdr:cNvSpPr txBox="1"/>
      </xdr:nvSpPr>
      <xdr:spPr>
        <a:xfrm>
          <a:off x="4212590"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6B6E8003-71CC-460D-AC3F-967CF96C6D93}"/>
            </a:ext>
          </a:extLst>
        </xdr:cNvPr>
        <xdr:cNvCxnSpPr/>
      </xdr:nvCxnSpPr>
      <xdr:spPr>
        <a:xfrm>
          <a:off x="4112260" y="7249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B7644303-97E9-46F9-94A0-BCE8A5D36886}"/>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1239D79-6CEE-4FB2-A947-9078E79513BE}"/>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AFC3D420-B7BF-45EB-A336-5577A4AFB359}"/>
            </a:ext>
          </a:extLst>
        </xdr:cNvPr>
        <xdr:cNvSpPr txBox="1"/>
      </xdr:nvSpPr>
      <xdr:spPr>
        <a:xfrm>
          <a:off x="421259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BDE468D0-C40B-4CEB-971E-D8332D360073}"/>
            </a:ext>
          </a:extLst>
        </xdr:cNvPr>
        <xdr:cNvSpPr/>
      </xdr:nvSpPr>
      <xdr:spPr>
        <a:xfrm>
          <a:off x="4131310" y="65652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5DD72A15-285F-4AB2-85DE-74BE91B8AE6F}"/>
            </a:ext>
          </a:extLst>
        </xdr:cNvPr>
        <xdr:cNvSpPr/>
      </xdr:nvSpPr>
      <xdr:spPr>
        <a:xfrm>
          <a:off x="3388360" y="63148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B502BC36-E62F-4A6E-9EB2-46DE2E63E1DB}"/>
            </a:ext>
          </a:extLst>
        </xdr:cNvPr>
        <xdr:cNvSpPr/>
      </xdr:nvSpPr>
      <xdr:spPr>
        <a:xfrm>
          <a:off x="2571750" y="6297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353E6747-C55A-4CAF-9039-475BC2CFC720}"/>
            </a:ext>
          </a:extLst>
        </xdr:cNvPr>
        <xdr:cNvSpPr/>
      </xdr:nvSpPr>
      <xdr:spPr>
        <a:xfrm>
          <a:off x="1774190" y="62874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6F5287FE-CF04-4E65-9DD4-471EABBAEAE0}"/>
            </a:ext>
          </a:extLst>
        </xdr:cNvPr>
        <xdr:cNvSpPr/>
      </xdr:nvSpPr>
      <xdr:spPr>
        <a:xfrm>
          <a:off x="988060" y="628740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B1C4F5-5FC1-4C17-AD07-40BAAB4CF83A}"/>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D6901D-86EF-4C0B-98CF-01CCC646A8C3}"/>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26442D0-1411-4323-8518-57076503EA3A}"/>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423AD4-4DB9-4892-859F-5D8015436EB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9DA2BEB-65B9-44BD-AE7E-6C123DADD746}"/>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149497</xdr:rowOff>
    </xdr:from>
    <xdr:to>
      <xdr:col>10</xdr:col>
      <xdr:colOff>165100</xdr:colOff>
      <xdr:row>40</xdr:row>
      <xdr:rowOff>79647</xdr:rowOff>
    </xdr:to>
    <xdr:sp macro="" textlink="">
      <xdr:nvSpPr>
        <xdr:cNvPr id="74" name="楕円 73">
          <a:extLst>
            <a:ext uri="{FF2B5EF4-FFF2-40B4-BE49-F238E27FC236}">
              <a16:creationId xmlns:a16="http://schemas.microsoft.com/office/drawing/2014/main" id="{51880853-273D-43D0-B1AB-19375D4F7AC0}"/>
            </a:ext>
          </a:extLst>
        </xdr:cNvPr>
        <xdr:cNvSpPr/>
      </xdr:nvSpPr>
      <xdr:spPr>
        <a:xfrm>
          <a:off x="1774190" y="68360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91276</xdr:rowOff>
    </xdr:from>
    <xdr:ext cx="405111" cy="259045"/>
    <xdr:sp macro="" textlink="">
      <xdr:nvSpPr>
        <xdr:cNvPr id="75" name="n_1aveValue【図書館】&#10;有形固定資産減価償却率">
          <a:extLst>
            <a:ext uri="{FF2B5EF4-FFF2-40B4-BE49-F238E27FC236}">
              <a16:creationId xmlns:a16="http://schemas.microsoft.com/office/drawing/2014/main" id="{9FA07350-8196-4D36-87FA-560F78FBCE81}"/>
            </a:ext>
          </a:extLst>
        </xdr:cNvPr>
        <xdr:cNvSpPr txBox="1"/>
      </xdr:nvSpPr>
      <xdr:spPr>
        <a:xfrm>
          <a:off x="3239144" y="609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76" name="n_2aveValue【図書館】&#10;有形固定資産減価償却率">
          <a:extLst>
            <a:ext uri="{FF2B5EF4-FFF2-40B4-BE49-F238E27FC236}">
              <a16:creationId xmlns:a16="http://schemas.microsoft.com/office/drawing/2014/main" id="{4771A87D-04C5-4BAD-BA59-57EDB2DB5191}"/>
            </a:ext>
          </a:extLst>
        </xdr:cNvPr>
        <xdr:cNvSpPr txBox="1"/>
      </xdr:nvSpPr>
      <xdr:spPr>
        <a:xfrm>
          <a:off x="2439044" y="606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77" name="n_3aveValue【図書館】&#10;有形固定資産減価償却率">
          <a:extLst>
            <a:ext uri="{FF2B5EF4-FFF2-40B4-BE49-F238E27FC236}">
              <a16:creationId xmlns:a16="http://schemas.microsoft.com/office/drawing/2014/main" id="{B8F24D0C-9B5A-4486-9418-49E25D2FF4DB}"/>
            </a:ext>
          </a:extLst>
        </xdr:cNvPr>
        <xdr:cNvSpPr txBox="1"/>
      </xdr:nvSpPr>
      <xdr:spPr>
        <a:xfrm>
          <a:off x="164148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78" name="n_4aveValue【図書館】&#10;有形固定資産減価償却率">
          <a:extLst>
            <a:ext uri="{FF2B5EF4-FFF2-40B4-BE49-F238E27FC236}">
              <a16:creationId xmlns:a16="http://schemas.microsoft.com/office/drawing/2014/main" id="{6BADAEDA-DBF7-4F9C-BF81-1785C74F0230}"/>
            </a:ext>
          </a:extLst>
        </xdr:cNvPr>
        <xdr:cNvSpPr txBox="1"/>
      </xdr:nvSpPr>
      <xdr:spPr>
        <a:xfrm>
          <a:off x="85535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70774</xdr:rowOff>
    </xdr:from>
    <xdr:ext cx="405111" cy="259045"/>
    <xdr:sp macro="" textlink="">
      <xdr:nvSpPr>
        <xdr:cNvPr id="79" name="n_3mainValue【図書館】&#10;有形固定資産減価償却率">
          <a:extLst>
            <a:ext uri="{FF2B5EF4-FFF2-40B4-BE49-F238E27FC236}">
              <a16:creationId xmlns:a16="http://schemas.microsoft.com/office/drawing/2014/main" id="{1E903164-4BA5-4BEC-A3CF-1EFBBCEB53D9}"/>
            </a:ext>
          </a:extLst>
        </xdr:cNvPr>
        <xdr:cNvSpPr txBox="1"/>
      </xdr:nvSpPr>
      <xdr:spPr>
        <a:xfrm>
          <a:off x="1641484" y="692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9F50068-00B8-4ECD-8B97-1439CC42C21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5EE930D3-ED6A-42B6-B1D6-4E07E54F90D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A4568BAA-408D-4D1C-8CBA-3F663BD131F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46E4AFBA-850C-4CD0-B0D2-2924E95EC015}"/>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A237872-B45C-4E5E-AC7C-121BC244E53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C70F294F-91BD-4F41-9F47-6B56BB928F8B}"/>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329FEEC1-FABF-463A-9208-9A39B9F4BA07}"/>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1B625EF2-DD1C-4839-83EA-25C876DD11E3}"/>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11A615E6-6B22-4C3A-BA3A-4829F7D0DE1C}"/>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2E2B8515-2E0D-4455-9994-AAB819B8B97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441E165A-2C4C-47E4-BB07-4A33C275CEE1}"/>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DB5A196-5014-4E72-AE79-12F2C7E0725A}"/>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4DC6C051-561E-4177-8611-64CF3AFD6E2E}"/>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F982F068-DB3E-4AA2-A54A-545DD0152387}"/>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5EF0C050-CF34-4954-AEFA-403CA03D3E6A}"/>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6FA90B56-532A-4923-821C-6EEE9ED426C4}"/>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215137B7-033F-4BC9-87F8-D21C61D85939}"/>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E9AC0E55-DB54-4BF2-AB2C-517EC266029E}"/>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27278491-A278-4F49-9733-26A13B63CA3D}"/>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59DD0C1F-4E42-4109-945E-41581E6B326D}"/>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E778C46-91FF-4BA3-A092-5FE794A2232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AB77BA7C-946A-4377-83FB-C3583D533DF6}"/>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DAD0D975-F4A4-48F1-AD8F-B7852EB8FBD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03" name="直線コネクタ 102">
          <a:extLst>
            <a:ext uri="{FF2B5EF4-FFF2-40B4-BE49-F238E27FC236}">
              <a16:creationId xmlns:a16="http://schemas.microsoft.com/office/drawing/2014/main" id="{037B2A5B-324E-4559-BFB8-E429715AED4A}"/>
            </a:ext>
          </a:extLst>
        </xdr:cNvPr>
        <xdr:cNvCxnSpPr/>
      </xdr:nvCxnSpPr>
      <xdr:spPr>
        <a:xfrm flipV="1">
          <a:off x="9429115" y="5666105"/>
          <a:ext cx="0" cy="1454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4" name="【図書館】&#10;一人当たり面積最小値テキスト">
          <a:extLst>
            <a:ext uri="{FF2B5EF4-FFF2-40B4-BE49-F238E27FC236}">
              <a16:creationId xmlns:a16="http://schemas.microsoft.com/office/drawing/2014/main" id="{ED69D1BD-F0B2-43CD-9BB8-E7A779C1CF63}"/>
            </a:ext>
          </a:extLst>
        </xdr:cNvPr>
        <xdr:cNvSpPr txBox="1"/>
      </xdr:nvSpPr>
      <xdr:spPr>
        <a:xfrm>
          <a:off x="9467850"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5" name="直線コネクタ 104">
          <a:extLst>
            <a:ext uri="{FF2B5EF4-FFF2-40B4-BE49-F238E27FC236}">
              <a16:creationId xmlns:a16="http://schemas.microsoft.com/office/drawing/2014/main" id="{CFCC1CCA-4E0A-454F-9869-E190060D04AC}"/>
            </a:ext>
          </a:extLst>
        </xdr:cNvPr>
        <xdr:cNvCxnSpPr/>
      </xdr:nvCxnSpPr>
      <xdr:spPr>
        <a:xfrm>
          <a:off x="9356090" y="712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06" name="【図書館】&#10;一人当たり面積最大値テキスト">
          <a:extLst>
            <a:ext uri="{FF2B5EF4-FFF2-40B4-BE49-F238E27FC236}">
              <a16:creationId xmlns:a16="http://schemas.microsoft.com/office/drawing/2014/main" id="{B9F9633B-715E-4ECF-83F1-094F65E85FE5}"/>
            </a:ext>
          </a:extLst>
        </xdr:cNvPr>
        <xdr:cNvSpPr txBox="1"/>
      </xdr:nvSpPr>
      <xdr:spPr>
        <a:xfrm>
          <a:off x="9467850" y="54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07" name="直線コネクタ 106">
          <a:extLst>
            <a:ext uri="{FF2B5EF4-FFF2-40B4-BE49-F238E27FC236}">
              <a16:creationId xmlns:a16="http://schemas.microsoft.com/office/drawing/2014/main" id="{081390C7-333C-4A25-89AA-3F061228512F}"/>
            </a:ext>
          </a:extLst>
        </xdr:cNvPr>
        <xdr:cNvCxnSpPr/>
      </xdr:nvCxnSpPr>
      <xdr:spPr>
        <a:xfrm>
          <a:off x="9356090" y="56661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08" name="【図書館】&#10;一人当たり面積平均値テキスト">
          <a:extLst>
            <a:ext uri="{FF2B5EF4-FFF2-40B4-BE49-F238E27FC236}">
              <a16:creationId xmlns:a16="http://schemas.microsoft.com/office/drawing/2014/main" id="{93F4DC15-3F4D-4280-B89B-AFA75CEF833C}"/>
            </a:ext>
          </a:extLst>
        </xdr:cNvPr>
        <xdr:cNvSpPr txBox="1"/>
      </xdr:nvSpPr>
      <xdr:spPr>
        <a:xfrm>
          <a:off x="9467850" y="6542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09" name="フローチャート: 判断 108">
          <a:extLst>
            <a:ext uri="{FF2B5EF4-FFF2-40B4-BE49-F238E27FC236}">
              <a16:creationId xmlns:a16="http://schemas.microsoft.com/office/drawing/2014/main" id="{D39207EA-F36E-4123-8D15-8F2563C8DB48}"/>
            </a:ext>
          </a:extLst>
        </xdr:cNvPr>
        <xdr:cNvSpPr/>
      </xdr:nvSpPr>
      <xdr:spPr>
        <a:xfrm>
          <a:off x="9394190" y="656971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10" name="フローチャート: 判断 109">
          <a:extLst>
            <a:ext uri="{FF2B5EF4-FFF2-40B4-BE49-F238E27FC236}">
              <a16:creationId xmlns:a16="http://schemas.microsoft.com/office/drawing/2014/main" id="{015FAD18-5F51-46C4-81B3-A8814ACD7D6B}"/>
            </a:ext>
          </a:extLst>
        </xdr:cNvPr>
        <xdr:cNvSpPr/>
      </xdr:nvSpPr>
      <xdr:spPr>
        <a:xfrm>
          <a:off x="8632190" y="634111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11" name="フローチャート: 判断 110">
          <a:extLst>
            <a:ext uri="{FF2B5EF4-FFF2-40B4-BE49-F238E27FC236}">
              <a16:creationId xmlns:a16="http://schemas.microsoft.com/office/drawing/2014/main" id="{851D151E-DBE0-4345-8D6A-EE20E046A486}"/>
            </a:ext>
          </a:extLst>
        </xdr:cNvPr>
        <xdr:cNvSpPr/>
      </xdr:nvSpPr>
      <xdr:spPr>
        <a:xfrm>
          <a:off x="7846060" y="6351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12" name="フローチャート: 判断 111">
          <a:extLst>
            <a:ext uri="{FF2B5EF4-FFF2-40B4-BE49-F238E27FC236}">
              <a16:creationId xmlns:a16="http://schemas.microsoft.com/office/drawing/2014/main" id="{3C635DF7-49DE-4914-9B0C-9418B259F9F7}"/>
            </a:ext>
          </a:extLst>
        </xdr:cNvPr>
        <xdr:cNvSpPr/>
      </xdr:nvSpPr>
      <xdr:spPr>
        <a:xfrm>
          <a:off x="7029450" y="63734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13" name="フローチャート: 判断 112">
          <a:extLst>
            <a:ext uri="{FF2B5EF4-FFF2-40B4-BE49-F238E27FC236}">
              <a16:creationId xmlns:a16="http://schemas.microsoft.com/office/drawing/2014/main" id="{506BBF2B-CD5A-40CC-9FF0-1A49EB5939A5}"/>
            </a:ext>
          </a:extLst>
        </xdr:cNvPr>
        <xdr:cNvSpPr/>
      </xdr:nvSpPr>
      <xdr:spPr>
        <a:xfrm>
          <a:off x="6231890" y="642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59B4377-A908-4064-9168-A18422F8477D}"/>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6F836F3-C55C-4036-8EFC-AC2195F6797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D1E3D50-9C28-4999-8DEE-8EE5062804E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EE4C1D3-1113-4A3F-A3C4-971B541DE032}"/>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2DC1FD6-A4D9-4B63-820C-BAE1FF9EAF8E}"/>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12700</xdr:rowOff>
    </xdr:from>
    <xdr:to>
      <xdr:col>41</xdr:col>
      <xdr:colOff>101600</xdr:colOff>
      <xdr:row>40</xdr:row>
      <xdr:rowOff>114300</xdr:rowOff>
    </xdr:to>
    <xdr:sp macro="" textlink="">
      <xdr:nvSpPr>
        <xdr:cNvPr id="119" name="楕円 118">
          <a:extLst>
            <a:ext uri="{FF2B5EF4-FFF2-40B4-BE49-F238E27FC236}">
              <a16:creationId xmlns:a16="http://schemas.microsoft.com/office/drawing/2014/main" id="{C3D247A2-A17F-405B-B27F-A5303A0EE6F8}"/>
            </a:ext>
          </a:extLst>
        </xdr:cNvPr>
        <xdr:cNvSpPr/>
      </xdr:nvSpPr>
      <xdr:spPr>
        <a:xfrm>
          <a:off x="7029450" y="68745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111777</xdr:rowOff>
    </xdr:from>
    <xdr:ext cx="469744" cy="259045"/>
    <xdr:sp macro="" textlink="">
      <xdr:nvSpPr>
        <xdr:cNvPr id="120" name="n_1aveValue【図書館】&#10;一人当たり面積">
          <a:extLst>
            <a:ext uri="{FF2B5EF4-FFF2-40B4-BE49-F238E27FC236}">
              <a16:creationId xmlns:a16="http://schemas.microsoft.com/office/drawing/2014/main" id="{B35E793F-A349-4DC4-986C-34F516F8083C}"/>
            </a:ext>
          </a:extLst>
        </xdr:cNvPr>
        <xdr:cNvSpPr txBox="1"/>
      </xdr:nvSpPr>
      <xdr:spPr>
        <a:xfrm>
          <a:off x="845446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1" name="n_2aveValue【図書館】&#10;一人当たり面積">
          <a:extLst>
            <a:ext uri="{FF2B5EF4-FFF2-40B4-BE49-F238E27FC236}">
              <a16:creationId xmlns:a16="http://schemas.microsoft.com/office/drawing/2014/main" id="{5581F531-D5EB-4171-B35E-3468298C6E2D}"/>
            </a:ext>
          </a:extLst>
        </xdr:cNvPr>
        <xdr:cNvSpPr txBox="1"/>
      </xdr:nvSpPr>
      <xdr:spPr>
        <a:xfrm>
          <a:off x="7673417"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22" name="n_3aveValue【図書館】&#10;一人当たり面積">
          <a:extLst>
            <a:ext uri="{FF2B5EF4-FFF2-40B4-BE49-F238E27FC236}">
              <a16:creationId xmlns:a16="http://schemas.microsoft.com/office/drawing/2014/main" id="{DCA2FDAB-F5E2-4C75-9454-DCF674C43536}"/>
            </a:ext>
          </a:extLst>
        </xdr:cNvPr>
        <xdr:cNvSpPr txBox="1"/>
      </xdr:nvSpPr>
      <xdr:spPr>
        <a:xfrm>
          <a:off x="686633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23" name="n_4aveValue【図書館】&#10;一人当たり面積">
          <a:extLst>
            <a:ext uri="{FF2B5EF4-FFF2-40B4-BE49-F238E27FC236}">
              <a16:creationId xmlns:a16="http://schemas.microsoft.com/office/drawing/2014/main" id="{01785978-B004-443C-AD61-DBF5F667FA5B}"/>
            </a:ext>
          </a:extLst>
        </xdr:cNvPr>
        <xdr:cNvSpPr txBox="1"/>
      </xdr:nvSpPr>
      <xdr:spPr>
        <a:xfrm>
          <a:off x="6068772"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24" name="n_3mainValue【図書館】&#10;一人当たり面積">
          <a:extLst>
            <a:ext uri="{FF2B5EF4-FFF2-40B4-BE49-F238E27FC236}">
              <a16:creationId xmlns:a16="http://schemas.microsoft.com/office/drawing/2014/main" id="{5EB5971E-F656-4527-A7DA-6B29942E5427}"/>
            </a:ext>
          </a:extLst>
        </xdr:cNvPr>
        <xdr:cNvSpPr txBox="1"/>
      </xdr:nvSpPr>
      <xdr:spPr>
        <a:xfrm>
          <a:off x="6866332" y="696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FD005053-CFA4-498E-BA81-E58474D015B7}"/>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16131CA2-5A50-407E-8F5D-D72D7E4FD04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A8311CEF-FDB6-4804-8122-894DAA49B95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EA7E33B-D819-497D-AB67-133ED1F3E8F9}"/>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F659DDE7-F725-4938-A15C-016C8FA660B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4D7AC0F8-F371-4E4F-B2CF-23186AB34BD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D6385751-787C-477A-B8A1-EEF77B907CA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275F5F8C-0333-4A59-81EB-89E2BD05C41B}"/>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a:extLst>
            <a:ext uri="{FF2B5EF4-FFF2-40B4-BE49-F238E27FC236}">
              <a16:creationId xmlns:a16="http://schemas.microsoft.com/office/drawing/2014/main" id="{E49A6176-0F5D-4461-AFEE-DFEF0A040DA7}"/>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a:extLst>
            <a:ext uri="{FF2B5EF4-FFF2-40B4-BE49-F238E27FC236}">
              <a16:creationId xmlns:a16="http://schemas.microsoft.com/office/drawing/2014/main" id="{02E77894-87AA-43D2-96E4-3A95EF7E62D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a:extLst>
            <a:ext uri="{FF2B5EF4-FFF2-40B4-BE49-F238E27FC236}">
              <a16:creationId xmlns:a16="http://schemas.microsoft.com/office/drawing/2014/main" id="{C4AF15BD-388F-4763-9D96-506CBEBA1FE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a:extLst>
            <a:ext uri="{FF2B5EF4-FFF2-40B4-BE49-F238E27FC236}">
              <a16:creationId xmlns:a16="http://schemas.microsoft.com/office/drawing/2014/main" id="{3FBA726D-70F9-4E32-9A31-B47F1DC16E0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a:extLst>
            <a:ext uri="{FF2B5EF4-FFF2-40B4-BE49-F238E27FC236}">
              <a16:creationId xmlns:a16="http://schemas.microsoft.com/office/drawing/2014/main" id="{D03AD656-FFBC-4435-94E2-12F3CD254CC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a:extLst>
            <a:ext uri="{FF2B5EF4-FFF2-40B4-BE49-F238E27FC236}">
              <a16:creationId xmlns:a16="http://schemas.microsoft.com/office/drawing/2014/main" id="{A215B7C8-EDEB-47BD-B6FF-81D71BD7BA7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a:extLst>
            <a:ext uri="{FF2B5EF4-FFF2-40B4-BE49-F238E27FC236}">
              <a16:creationId xmlns:a16="http://schemas.microsoft.com/office/drawing/2014/main" id="{712D8E6F-4AB0-4ADE-98B4-0E6A0E5BA03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a:extLst>
            <a:ext uri="{FF2B5EF4-FFF2-40B4-BE49-F238E27FC236}">
              <a16:creationId xmlns:a16="http://schemas.microsoft.com/office/drawing/2014/main" id="{66CC2219-BC0E-4057-B9AE-C792737FCC8C}"/>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C5E7E08B-4AED-4E60-9D51-3A8160B12A65}"/>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3188FE7D-8B8D-44A7-9C3E-E6AA2804F252}"/>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B0479ED1-41F2-425D-841E-6E23EAD1C295}"/>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6D6E1007-E889-4956-A5CB-8459F11CB371}"/>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DEBEC2D6-5029-4330-9016-CC9BF9C7089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2D3582E3-79F4-4683-80DF-16952EED6FB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52721261-4A9B-43E3-9E5D-C83EBB02F88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A959C2C9-B58D-4B6C-9C25-1B0DD3FB1346}"/>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a:extLst>
            <a:ext uri="{FF2B5EF4-FFF2-40B4-BE49-F238E27FC236}">
              <a16:creationId xmlns:a16="http://schemas.microsoft.com/office/drawing/2014/main" id="{C292FDCF-64C9-4C27-9D77-3E5012468106}"/>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a:extLst>
            <a:ext uri="{FF2B5EF4-FFF2-40B4-BE49-F238E27FC236}">
              <a16:creationId xmlns:a16="http://schemas.microsoft.com/office/drawing/2014/main" id="{8B42C6AE-DFC4-472D-9BBC-6CBD91F2D2A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a:extLst>
            <a:ext uri="{FF2B5EF4-FFF2-40B4-BE49-F238E27FC236}">
              <a16:creationId xmlns:a16="http://schemas.microsoft.com/office/drawing/2014/main" id="{2A16C897-3FE8-448D-8B48-64790DCECEE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a:extLst>
            <a:ext uri="{FF2B5EF4-FFF2-40B4-BE49-F238E27FC236}">
              <a16:creationId xmlns:a16="http://schemas.microsoft.com/office/drawing/2014/main" id="{5153A4B7-3016-499C-BFFD-7890AB2177F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a:extLst>
            <a:ext uri="{FF2B5EF4-FFF2-40B4-BE49-F238E27FC236}">
              <a16:creationId xmlns:a16="http://schemas.microsoft.com/office/drawing/2014/main" id="{B504AE63-B4DD-4F2E-9A60-8CED245051D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a:extLst>
            <a:ext uri="{FF2B5EF4-FFF2-40B4-BE49-F238E27FC236}">
              <a16:creationId xmlns:a16="http://schemas.microsoft.com/office/drawing/2014/main" id="{DCB07CB8-D7A7-4B3E-9485-71C65BE480D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a:extLst>
            <a:ext uri="{FF2B5EF4-FFF2-40B4-BE49-F238E27FC236}">
              <a16:creationId xmlns:a16="http://schemas.microsoft.com/office/drawing/2014/main" id="{FD19996D-4395-436C-907C-C57A04B0AED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a:extLst>
            <a:ext uri="{FF2B5EF4-FFF2-40B4-BE49-F238E27FC236}">
              <a16:creationId xmlns:a16="http://schemas.microsoft.com/office/drawing/2014/main" id="{84C824C8-CD0A-4498-AC6A-78C7433AE625}"/>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a:extLst>
            <a:ext uri="{FF2B5EF4-FFF2-40B4-BE49-F238E27FC236}">
              <a16:creationId xmlns:a16="http://schemas.microsoft.com/office/drawing/2014/main" id="{5907CEDA-9B00-478E-B542-38FF977D58F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a:extLst>
            <a:ext uri="{FF2B5EF4-FFF2-40B4-BE49-F238E27FC236}">
              <a16:creationId xmlns:a16="http://schemas.microsoft.com/office/drawing/2014/main" id="{54FAA58F-970A-40E1-9C28-B6584F96E48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a:extLst>
            <a:ext uri="{FF2B5EF4-FFF2-40B4-BE49-F238E27FC236}">
              <a16:creationId xmlns:a16="http://schemas.microsoft.com/office/drawing/2014/main" id="{637E89FF-778F-4730-A21D-7D2C3F5D0916}"/>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a:extLst>
            <a:ext uri="{FF2B5EF4-FFF2-40B4-BE49-F238E27FC236}">
              <a16:creationId xmlns:a16="http://schemas.microsoft.com/office/drawing/2014/main" id="{D876C107-BB74-4485-A6F0-A8A0694A7E5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a:extLst>
            <a:ext uri="{FF2B5EF4-FFF2-40B4-BE49-F238E27FC236}">
              <a16:creationId xmlns:a16="http://schemas.microsoft.com/office/drawing/2014/main" id="{2DFF2AD9-5B2E-448D-9414-FA3D60BF35D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a:extLst>
            <a:ext uri="{FF2B5EF4-FFF2-40B4-BE49-F238E27FC236}">
              <a16:creationId xmlns:a16="http://schemas.microsoft.com/office/drawing/2014/main" id="{2BB29CCC-D0DA-439F-843F-9A909AD8A26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a:extLst>
            <a:ext uri="{FF2B5EF4-FFF2-40B4-BE49-F238E27FC236}">
              <a16:creationId xmlns:a16="http://schemas.microsoft.com/office/drawing/2014/main" id="{70AFECBA-FAF3-486F-9BB0-3CCA0F4E20F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a:extLst>
            <a:ext uri="{FF2B5EF4-FFF2-40B4-BE49-F238E27FC236}">
              <a16:creationId xmlns:a16="http://schemas.microsoft.com/office/drawing/2014/main" id="{C8B9FFB7-538F-4046-B9CD-4B3B9E5EBC5D}"/>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a:extLst>
            <a:ext uri="{FF2B5EF4-FFF2-40B4-BE49-F238E27FC236}">
              <a16:creationId xmlns:a16="http://schemas.microsoft.com/office/drawing/2014/main" id="{41F05587-8841-4D6F-B6CC-9E15AA0650D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a:extLst>
            <a:ext uri="{FF2B5EF4-FFF2-40B4-BE49-F238E27FC236}">
              <a16:creationId xmlns:a16="http://schemas.microsoft.com/office/drawing/2014/main" id="{C86078A4-8590-4C0F-9873-482218F9C15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a:extLst>
            <a:ext uri="{FF2B5EF4-FFF2-40B4-BE49-F238E27FC236}">
              <a16:creationId xmlns:a16="http://schemas.microsoft.com/office/drawing/2014/main" id="{54F5249D-176E-49EE-9974-B359009B816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a:extLst>
            <a:ext uri="{FF2B5EF4-FFF2-40B4-BE49-F238E27FC236}">
              <a16:creationId xmlns:a16="http://schemas.microsoft.com/office/drawing/2014/main" id="{41B2720F-BBBD-43B7-BA14-77EB9381A51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a:extLst>
            <a:ext uri="{FF2B5EF4-FFF2-40B4-BE49-F238E27FC236}">
              <a16:creationId xmlns:a16="http://schemas.microsoft.com/office/drawing/2014/main" id="{B746402B-E04A-4722-BD4B-F2A79536C9C4}"/>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a:extLst>
            <a:ext uri="{FF2B5EF4-FFF2-40B4-BE49-F238E27FC236}">
              <a16:creationId xmlns:a16="http://schemas.microsoft.com/office/drawing/2014/main" id="{231B2648-9852-4DC5-A60D-C17BFFDD3E4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a:extLst>
            <a:ext uri="{FF2B5EF4-FFF2-40B4-BE49-F238E27FC236}">
              <a16:creationId xmlns:a16="http://schemas.microsoft.com/office/drawing/2014/main" id="{E14786DF-050E-46F6-B483-69BA5FBC556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a:extLst>
            <a:ext uri="{FF2B5EF4-FFF2-40B4-BE49-F238E27FC236}">
              <a16:creationId xmlns:a16="http://schemas.microsoft.com/office/drawing/2014/main" id="{2E837A28-9CB3-430A-8BDB-D608C8993A1A}"/>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a:extLst>
            <a:ext uri="{FF2B5EF4-FFF2-40B4-BE49-F238E27FC236}">
              <a16:creationId xmlns:a16="http://schemas.microsoft.com/office/drawing/2014/main" id="{19E91353-7717-4D81-B2AD-7F5741D5402A}"/>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a:extLst>
            <a:ext uri="{FF2B5EF4-FFF2-40B4-BE49-F238E27FC236}">
              <a16:creationId xmlns:a16="http://schemas.microsoft.com/office/drawing/2014/main" id="{A9749611-E505-440C-B4D5-34657E31D29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a:extLst>
            <a:ext uri="{FF2B5EF4-FFF2-40B4-BE49-F238E27FC236}">
              <a16:creationId xmlns:a16="http://schemas.microsoft.com/office/drawing/2014/main" id="{7F519A90-BD93-48F2-85CB-6ABB73B07C8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a:extLst>
            <a:ext uri="{FF2B5EF4-FFF2-40B4-BE49-F238E27FC236}">
              <a16:creationId xmlns:a16="http://schemas.microsoft.com/office/drawing/2014/main" id="{9345C1F9-3639-4F19-8F1F-B752C544AFE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a:extLst>
            <a:ext uri="{FF2B5EF4-FFF2-40B4-BE49-F238E27FC236}">
              <a16:creationId xmlns:a16="http://schemas.microsoft.com/office/drawing/2014/main" id="{F2FA75C5-8CB0-403C-8C1F-9D16A717522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a:extLst>
            <a:ext uri="{FF2B5EF4-FFF2-40B4-BE49-F238E27FC236}">
              <a16:creationId xmlns:a16="http://schemas.microsoft.com/office/drawing/2014/main" id="{8A972360-942B-4A89-BFA8-B368C5E9F63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a:extLst>
            <a:ext uri="{FF2B5EF4-FFF2-40B4-BE49-F238E27FC236}">
              <a16:creationId xmlns:a16="http://schemas.microsoft.com/office/drawing/2014/main" id="{CFEDC014-0AB9-4684-97EE-D24779288FC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a:extLst>
            <a:ext uri="{FF2B5EF4-FFF2-40B4-BE49-F238E27FC236}">
              <a16:creationId xmlns:a16="http://schemas.microsoft.com/office/drawing/2014/main" id="{F423EDDF-F11E-4BA2-B0D8-F08228B27254}"/>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1" name="テキスト ボックス 180">
          <a:extLst>
            <a:ext uri="{FF2B5EF4-FFF2-40B4-BE49-F238E27FC236}">
              <a16:creationId xmlns:a16="http://schemas.microsoft.com/office/drawing/2014/main" id="{E950FF76-2608-42BF-87A2-3786D5CEAED1}"/>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2" name="直線コネクタ 181">
          <a:extLst>
            <a:ext uri="{FF2B5EF4-FFF2-40B4-BE49-F238E27FC236}">
              <a16:creationId xmlns:a16="http://schemas.microsoft.com/office/drawing/2014/main" id="{79B78269-8E32-4E36-8A7F-3834C1A7C4F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3" name="テキスト ボックス 182">
          <a:extLst>
            <a:ext uri="{FF2B5EF4-FFF2-40B4-BE49-F238E27FC236}">
              <a16:creationId xmlns:a16="http://schemas.microsoft.com/office/drawing/2014/main" id="{425BFE4F-3EEC-43D6-B414-B9040E714A50}"/>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84" name="直線コネクタ 183">
          <a:extLst>
            <a:ext uri="{FF2B5EF4-FFF2-40B4-BE49-F238E27FC236}">
              <a16:creationId xmlns:a16="http://schemas.microsoft.com/office/drawing/2014/main" id="{63D31458-EB30-4331-BAA5-E3743892C317}"/>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85" name="テキスト ボックス 184">
          <a:extLst>
            <a:ext uri="{FF2B5EF4-FFF2-40B4-BE49-F238E27FC236}">
              <a16:creationId xmlns:a16="http://schemas.microsoft.com/office/drawing/2014/main" id="{0DFBA518-9A7B-403F-A142-C542C5417CAE}"/>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6" name="直線コネクタ 185">
          <a:extLst>
            <a:ext uri="{FF2B5EF4-FFF2-40B4-BE49-F238E27FC236}">
              <a16:creationId xmlns:a16="http://schemas.microsoft.com/office/drawing/2014/main" id="{ADCD95F5-F6E2-464C-A1D8-B2D0724EC03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7" name="テキスト ボックス 186">
          <a:extLst>
            <a:ext uri="{FF2B5EF4-FFF2-40B4-BE49-F238E27FC236}">
              <a16:creationId xmlns:a16="http://schemas.microsoft.com/office/drawing/2014/main" id="{1D1E31E1-411A-48B3-AEF9-C23593A21D74}"/>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8" name="直線コネクタ 187">
          <a:extLst>
            <a:ext uri="{FF2B5EF4-FFF2-40B4-BE49-F238E27FC236}">
              <a16:creationId xmlns:a16="http://schemas.microsoft.com/office/drawing/2014/main" id="{2EBFDB23-F429-471A-9800-7305A87986F1}"/>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9" name="テキスト ボックス 188">
          <a:extLst>
            <a:ext uri="{FF2B5EF4-FFF2-40B4-BE49-F238E27FC236}">
              <a16:creationId xmlns:a16="http://schemas.microsoft.com/office/drawing/2014/main" id="{F9D5AFB1-BCA6-44F2-949B-D321DA360D45}"/>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0" name="直線コネクタ 189">
          <a:extLst>
            <a:ext uri="{FF2B5EF4-FFF2-40B4-BE49-F238E27FC236}">
              <a16:creationId xmlns:a16="http://schemas.microsoft.com/office/drawing/2014/main" id="{8198748C-F58C-47A2-913A-244DD47829A8}"/>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1" name="テキスト ボックス 190">
          <a:extLst>
            <a:ext uri="{FF2B5EF4-FFF2-40B4-BE49-F238E27FC236}">
              <a16:creationId xmlns:a16="http://schemas.microsoft.com/office/drawing/2014/main" id="{3CA5E670-47B0-47A2-AF65-D0D2BC9970DC}"/>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2" name="直線コネクタ 191">
          <a:extLst>
            <a:ext uri="{FF2B5EF4-FFF2-40B4-BE49-F238E27FC236}">
              <a16:creationId xmlns:a16="http://schemas.microsoft.com/office/drawing/2014/main" id="{2428B074-4A11-4331-9E40-4B02C2157759}"/>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3" name="テキスト ボックス 192">
          <a:extLst>
            <a:ext uri="{FF2B5EF4-FFF2-40B4-BE49-F238E27FC236}">
              <a16:creationId xmlns:a16="http://schemas.microsoft.com/office/drawing/2014/main" id="{98580143-A028-4DBD-AE13-FCD7F9307F84}"/>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4" name="直線コネクタ 193">
          <a:extLst>
            <a:ext uri="{FF2B5EF4-FFF2-40B4-BE49-F238E27FC236}">
              <a16:creationId xmlns:a16="http://schemas.microsoft.com/office/drawing/2014/main" id="{CFF0F544-B944-45F1-B530-0EC375A5495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95" name="テキスト ボックス 194">
          <a:extLst>
            <a:ext uri="{FF2B5EF4-FFF2-40B4-BE49-F238E27FC236}">
              <a16:creationId xmlns:a16="http://schemas.microsoft.com/office/drawing/2014/main" id="{12B0FE23-2759-43DB-ACF6-B2FBEEA0087F}"/>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6" name="直線コネクタ 195">
          <a:extLst>
            <a:ext uri="{FF2B5EF4-FFF2-40B4-BE49-F238E27FC236}">
              <a16:creationId xmlns:a16="http://schemas.microsoft.com/office/drawing/2014/main" id="{8D603B74-D7DC-4EB0-9BEA-40E8EC71D92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97" name="【一般廃棄物処理施設】&#10;有形固定資産減価償却率グラフ枠">
          <a:extLst>
            <a:ext uri="{FF2B5EF4-FFF2-40B4-BE49-F238E27FC236}">
              <a16:creationId xmlns:a16="http://schemas.microsoft.com/office/drawing/2014/main" id="{81C65395-1D19-47BC-81F0-EE146E3CF1D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198" name="直線コネクタ 197">
          <a:extLst>
            <a:ext uri="{FF2B5EF4-FFF2-40B4-BE49-F238E27FC236}">
              <a16:creationId xmlns:a16="http://schemas.microsoft.com/office/drawing/2014/main" id="{3DAE311D-E6DA-44BE-A9EF-ADBBB77A995C}"/>
            </a:ext>
          </a:extLst>
        </xdr:cNvPr>
        <xdr:cNvCxnSpPr/>
      </xdr:nvCxnSpPr>
      <xdr:spPr>
        <a:xfrm flipV="1">
          <a:off x="14703424" y="5756366"/>
          <a:ext cx="0" cy="1540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99" name="【一般廃棄物処理施設】&#10;有形固定資産減価償却率最小値テキスト">
          <a:extLst>
            <a:ext uri="{FF2B5EF4-FFF2-40B4-BE49-F238E27FC236}">
              <a16:creationId xmlns:a16="http://schemas.microsoft.com/office/drawing/2014/main" id="{3EF35A2D-0C0B-4D3E-AC9B-F4416AA7D562}"/>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0" name="直線コネクタ 199">
          <a:extLst>
            <a:ext uri="{FF2B5EF4-FFF2-40B4-BE49-F238E27FC236}">
              <a16:creationId xmlns:a16="http://schemas.microsoft.com/office/drawing/2014/main" id="{F0C51AAD-B415-4F0E-AF3B-3EAE9E45FA1A}"/>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201" name="【一般廃棄物処理施設】&#10;有形固定資産減価償却率最大値テキスト">
          <a:extLst>
            <a:ext uri="{FF2B5EF4-FFF2-40B4-BE49-F238E27FC236}">
              <a16:creationId xmlns:a16="http://schemas.microsoft.com/office/drawing/2014/main" id="{7A69200A-935D-431F-8575-B8F363D68AE9}"/>
            </a:ext>
          </a:extLst>
        </xdr:cNvPr>
        <xdr:cNvSpPr txBox="1"/>
      </xdr:nvSpPr>
      <xdr:spPr>
        <a:xfrm>
          <a:off x="14742160" y="5537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202" name="直線コネクタ 201">
          <a:extLst>
            <a:ext uri="{FF2B5EF4-FFF2-40B4-BE49-F238E27FC236}">
              <a16:creationId xmlns:a16="http://schemas.microsoft.com/office/drawing/2014/main" id="{3789B104-E0BE-4FCD-B220-7D6F0518EF0A}"/>
            </a:ext>
          </a:extLst>
        </xdr:cNvPr>
        <xdr:cNvCxnSpPr/>
      </xdr:nvCxnSpPr>
      <xdr:spPr>
        <a:xfrm>
          <a:off x="1461135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203" name="【一般廃棄物処理施設】&#10;有形固定資産減価償却率平均値テキスト">
          <a:extLst>
            <a:ext uri="{FF2B5EF4-FFF2-40B4-BE49-F238E27FC236}">
              <a16:creationId xmlns:a16="http://schemas.microsoft.com/office/drawing/2014/main" id="{646A69F9-536A-4FFB-A96B-BE09E470F437}"/>
            </a:ext>
          </a:extLst>
        </xdr:cNvPr>
        <xdr:cNvSpPr txBox="1"/>
      </xdr:nvSpPr>
      <xdr:spPr>
        <a:xfrm>
          <a:off x="14742160" y="6636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204" name="フローチャート: 判断 203">
          <a:extLst>
            <a:ext uri="{FF2B5EF4-FFF2-40B4-BE49-F238E27FC236}">
              <a16:creationId xmlns:a16="http://schemas.microsoft.com/office/drawing/2014/main" id="{945D6FC6-DE9E-4805-9304-408A9D8664E8}"/>
            </a:ext>
          </a:extLst>
        </xdr:cNvPr>
        <xdr:cNvSpPr/>
      </xdr:nvSpPr>
      <xdr:spPr>
        <a:xfrm>
          <a:off x="14649450" y="66545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205" name="フローチャート: 判断 204">
          <a:extLst>
            <a:ext uri="{FF2B5EF4-FFF2-40B4-BE49-F238E27FC236}">
              <a16:creationId xmlns:a16="http://schemas.microsoft.com/office/drawing/2014/main" id="{7B822597-BABE-425A-AF57-C2D34DF918D4}"/>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206" name="フローチャート: 判断 205">
          <a:extLst>
            <a:ext uri="{FF2B5EF4-FFF2-40B4-BE49-F238E27FC236}">
              <a16:creationId xmlns:a16="http://schemas.microsoft.com/office/drawing/2014/main" id="{66AEEA67-5B89-4390-B8EE-031E8719AAD1}"/>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207" name="フローチャート: 判断 206">
          <a:extLst>
            <a:ext uri="{FF2B5EF4-FFF2-40B4-BE49-F238E27FC236}">
              <a16:creationId xmlns:a16="http://schemas.microsoft.com/office/drawing/2014/main" id="{AE6BD8D3-910F-418D-B3AE-8C0A332C0800}"/>
            </a:ext>
          </a:extLst>
        </xdr:cNvPr>
        <xdr:cNvSpPr/>
      </xdr:nvSpPr>
      <xdr:spPr>
        <a:xfrm>
          <a:off x="12303760" y="6550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208" name="フローチャート: 判断 207">
          <a:extLst>
            <a:ext uri="{FF2B5EF4-FFF2-40B4-BE49-F238E27FC236}">
              <a16:creationId xmlns:a16="http://schemas.microsoft.com/office/drawing/2014/main" id="{C464A648-D96A-41FA-9288-3A556DA27801}"/>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01657485-4AC4-42D2-BCB4-E52C7F1B403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0" name="テキスト ボックス 209">
          <a:extLst>
            <a:ext uri="{FF2B5EF4-FFF2-40B4-BE49-F238E27FC236}">
              <a16:creationId xmlns:a16="http://schemas.microsoft.com/office/drawing/2014/main" id="{9769B7C3-9375-4F63-B945-69167CE044AD}"/>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F9EDECC7-8872-4EEE-A124-11C5A187A31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7C1DD150-CF34-4E16-A665-C5D0E61A0737}"/>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31DCE42C-FDDE-48D2-9622-723BABBAAC2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108676</xdr:rowOff>
    </xdr:from>
    <xdr:to>
      <xdr:col>72</xdr:col>
      <xdr:colOff>38100</xdr:colOff>
      <xdr:row>39</xdr:row>
      <xdr:rowOff>38826</xdr:rowOff>
    </xdr:to>
    <xdr:sp macro="" textlink="">
      <xdr:nvSpPr>
        <xdr:cNvPr id="214" name="楕円 213">
          <a:extLst>
            <a:ext uri="{FF2B5EF4-FFF2-40B4-BE49-F238E27FC236}">
              <a16:creationId xmlns:a16="http://schemas.microsoft.com/office/drawing/2014/main" id="{D4DAB80A-68A8-4119-A629-4506B8C8E3CA}"/>
            </a:ext>
          </a:extLst>
        </xdr:cNvPr>
        <xdr:cNvSpPr/>
      </xdr:nvSpPr>
      <xdr:spPr>
        <a:xfrm>
          <a:off x="12303760" y="66218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168020</xdr:rowOff>
    </xdr:from>
    <xdr:ext cx="405111" cy="259045"/>
    <xdr:sp macro="" textlink="">
      <xdr:nvSpPr>
        <xdr:cNvPr id="215" name="n_1aveValue【一般廃棄物処理施設】&#10;有形固定資産減価償却率">
          <a:extLst>
            <a:ext uri="{FF2B5EF4-FFF2-40B4-BE49-F238E27FC236}">
              <a16:creationId xmlns:a16="http://schemas.microsoft.com/office/drawing/2014/main" id="{A5F9FD49-49D0-40C2-B692-9C9C296AE3B8}"/>
            </a:ext>
          </a:extLst>
        </xdr:cNvPr>
        <xdr:cNvSpPr txBox="1"/>
      </xdr:nvSpPr>
      <xdr:spPr>
        <a:xfrm>
          <a:off x="13738234" y="634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216" name="n_2aveValue【一般廃棄物処理施設】&#10;有形固定資産減価償却率">
          <a:extLst>
            <a:ext uri="{FF2B5EF4-FFF2-40B4-BE49-F238E27FC236}">
              <a16:creationId xmlns:a16="http://schemas.microsoft.com/office/drawing/2014/main" id="{39B86C4E-FDFE-41AC-B9B0-2D014BAD075F}"/>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217" name="n_3aveValue【一般廃棄物処理施設】&#10;有形固定資産減価償却率">
          <a:extLst>
            <a:ext uri="{FF2B5EF4-FFF2-40B4-BE49-F238E27FC236}">
              <a16:creationId xmlns:a16="http://schemas.microsoft.com/office/drawing/2014/main" id="{EA2D91B1-9CEB-494A-89A0-E2A9C96907FF}"/>
            </a:ext>
          </a:extLst>
        </xdr:cNvPr>
        <xdr:cNvSpPr txBox="1"/>
      </xdr:nvSpPr>
      <xdr:spPr>
        <a:xfrm>
          <a:off x="1217105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218" name="n_4aveValue【一般廃棄物処理施設】&#10;有形固定資産減価償却率">
          <a:extLst>
            <a:ext uri="{FF2B5EF4-FFF2-40B4-BE49-F238E27FC236}">
              <a16:creationId xmlns:a16="http://schemas.microsoft.com/office/drawing/2014/main" id="{7A091286-7BCB-43B8-9EC6-8D0FEB00F4A9}"/>
            </a:ext>
          </a:extLst>
        </xdr:cNvPr>
        <xdr:cNvSpPr txBox="1"/>
      </xdr:nvSpPr>
      <xdr:spPr>
        <a:xfrm>
          <a:off x="113544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29953</xdr:rowOff>
    </xdr:from>
    <xdr:ext cx="405111" cy="259045"/>
    <xdr:sp macro="" textlink="">
      <xdr:nvSpPr>
        <xdr:cNvPr id="219" name="n_3mainValue【一般廃棄物処理施設】&#10;有形固定資産減価償却率">
          <a:extLst>
            <a:ext uri="{FF2B5EF4-FFF2-40B4-BE49-F238E27FC236}">
              <a16:creationId xmlns:a16="http://schemas.microsoft.com/office/drawing/2014/main" id="{AF46DFDA-04AF-48BB-8455-ADB228AA034F}"/>
            </a:ext>
          </a:extLst>
        </xdr:cNvPr>
        <xdr:cNvSpPr txBox="1"/>
      </xdr:nvSpPr>
      <xdr:spPr>
        <a:xfrm>
          <a:off x="12171054" y="671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0" name="正方形/長方形 219">
          <a:extLst>
            <a:ext uri="{FF2B5EF4-FFF2-40B4-BE49-F238E27FC236}">
              <a16:creationId xmlns:a16="http://schemas.microsoft.com/office/drawing/2014/main" id="{2CCC0BAA-A7E1-4DBC-974F-4BC15C46458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1" name="正方形/長方形 220">
          <a:extLst>
            <a:ext uri="{FF2B5EF4-FFF2-40B4-BE49-F238E27FC236}">
              <a16:creationId xmlns:a16="http://schemas.microsoft.com/office/drawing/2014/main" id="{EC39E9EA-63FE-4475-A302-FCDF211266A9}"/>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2" name="正方形/長方形 221">
          <a:extLst>
            <a:ext uri="{FF2B5EF4-FFF2-40B4-BE49-F238E27FC236}">
              <a16:creationId xmlns:a16="http://schemas.microsoft.com/office/drawing/2014/main" id="{0711BE49-66AF-40C7-B22F-812E7666AAD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3" name="正方形/長方形 222">
          <a:extLst>
            <a:ext uri="{FF2B5EF4-FFF2-40B4-BE49-F238E27FC236}">
              <a16:creationId xmlns:a16="http://schemas.microsoft.com/office/drawing/2014/main" id="{05D23383-6CF4-4A75-AE3A-AC398F9CACA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4" name="正方形/長方形 223">
          <a:extLst>
            <a:ext uri="{FF2B5EF4-FFF2-40B4-BE49-F238E27FC236}">
              <a16:creationId xmlns:a16="http://schemas.microsoft.com/office/drawing/2014/main" id="{C31FD141-0244-4B9F-8BA6-E2B85526E1B5}"/>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5" name="正方形/長方形 224">
          <a:extLst>
            <a:ext uri="{FF2B5EF4-FFF2-40B4-BE49-F238E27FC236}">
              <a16:creationId xmlns:a16="http://schemas.microsoft.com/office/drawing/2014/main" id="{D7EFA25C-2FFD-4167-A19E-470BBEAD83A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6" name="正方形/長方形 225">
          <a:extLst>
            <a:ext uri="{FF2B5EF4-FFF2-40B4-BE49-F238E27FC236}">
              <a16:creationId xmlns:a16="http://schemas.microsoft.com/office/drawing/2014/main" id="{3FE1D370-9FA5-4BB2-BF1F-6F41ED2D6DC4}"/>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7" name="正方形/長方形 226">
          <a:extLst>
            <a:ext uri="{FF2B5EF4-FFF2-40B4-BE49-F238E27FC236}">
              <a16:creationId xmlns:a16="http://schemas.microsoft.com/office/drawing/2014/main" id="{BD0B4FD0-46AD-47BD-9442-FCAB7DE5BB2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8" name="テキスト ボックス 227">
          <a:extLst>
            <a:ext uri="{FF2B5EF4-FFF2-40B4-BE49-F238E27FC236}">
              <a16:creationId xmlns:a16="http://schemas.microsoft.com/office/drawing/2014/main" id="{7B3FD5D7-CB6F-4C9D-B622-A3727044647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9" name="直線コネクタ 228">
          <a:extLst>
            <a:ext uri="{FF2B5EF4-FFF2-40B4-BE49-F238E27FC236}">
              <a16:creationId xmlns:a16="http://schemas.microsoft.com/office/drawing/2014/main" id="{555FB3D1-C8B9-451E-A40F-41F8B5359474}"/>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30" name="直線コネクタ 229">
          <a:extLst>
            <a:ext uri="{FF2B5EF4-FFF2-40B4-BE49-F238E27FC236}">
              <a16:creationId xmlns:a16="http://schemas.microsoft.com/office/drawing/2014/main" id="{ED2547EB-736A-4E16-AECB-FBCABCB8DE43}"/>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31" name="テキスト ボックス 230">
          <a:extLst>
            <a:ext uri="{FF2B5EF4-FFF2-40B4-BE49-F238E27FC236}">
              <a16:creationId xmlns:a16="http://schemas.microsoft.com/office/drawing/2014/main" id="{08D8290D-09D6-4B33-A8E4-1E4CB7D0C6D0}"/>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32" name="直線コネクタ 231">
          <a:extLst>
            <a:ext uri="{FF2B5EF4-FFF2-40B4-BE49-F238E27FC236}">
              <a16:creationId xmlns:a16="http://schemas.microsoft.com/office/drawing/2014/main" id="{F6D97251-52CF-4EF9-9F93-DC08152B27F1}"/>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33" name="テキスト ボックス 232">
          <a:extLst>
            <a:ext uri="{FF2B5EF4-FFF2-40B4-BE49-F238E27FC236}">
              <a16:creationId xmlns:a16="http://schemas.microsoft.com/office/drawing/2014/main" id="{87599DA4-39BB-40BA-A8BF-5A0C5D71E2DF}"/>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34" name="直線コネクタ 233">
          <a:extLst>
            <a:ext uri="{FF2B5EF4-FFF2-40B4-BE49-F238E27FC236}">
              <a16:creationId xmlns:a16="http://schemas.microsoft.com/office/drawing/2014/main" id="{2ACAF402-967A-4E2D-BD86-5A7B2C441CE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35" name="テキスト ボックス 234">
          <a:extLst>
            <a:ext uri="{FF2B5EF4-FFF2-40B4-BE49-F238E27FC236}">
              <a16:creationId xmlns:a16="http://schemas.microsoft.com/office/drawing/2014/main" id="{0681ED23-83C3-4964-ADAF-DD220BE90354}"/>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36" name="直線コネクタ 235">
          <a:extLst>
            <a:ext uri="{FF2B5EF4-FFF2-40B4-BE49-F238E27FC236}">
              <a16:creationId xmlns:a16="http://schemas.microsoft.com/office/drawing/2014/main" id="{942840E9-EDBB-4988-866C-6997763809AD}"/>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37" name="テキスト ボックス 236">
          <a:extLst>
            <a:ext uri="{FF2B5EF4-FFF2-40B4-BE49-F238E27FC236}">
              <a16:creationId xmlns:a16="http://schemas.microsoft.com/office/drawing/2014/main" id="{B1740CF8-863D-4B78-8126-96FFDE64B05F}"/>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8" name="直線コネクタ 237">
          <a:extLst>
            <a:ext uri="{FF2B5EF4-FFF2-40B4-BE49-F238E27FC236}">
              <a16:creationId xmlns:a16="http://schemas.microsoft.com/office/drawing/2014/main" id="{0D7C9D31-4FBB-426C-A725-B371A967FEE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39" name="テキスト ボックス 238">
          <a:extLst>
            <a:ext uri="{FF2B5EF4-FFF2-40B4-BE49-F238E27FC236}">
              <a16:creationId xmlns:a16="http://schemas.microsoft.com/office/drawing/2014/main" id="{ADB66ECB-93E6-4079-B4AF-2ABDE694EF32}"/>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0" name="【一般廃棄物処理施設】&#10;一人当たり有形固定資産（償却資産）額グラフ枠">
          <a:extLst>
            <a:ext uri="{FF2B5EF4-FFF2-40B4-BE49-F238E27FC236}">
              <a16:creationId xmlns:a16="http://schemas.microsoft.com/office/drawing/2014/main" id="{B2AE86F8-31EB-4331-9F59-96715E78D827}"/>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241" name="直線コネクタ 240">
          <a:extLst>
            <a:ext uri="{FF2B5EF4-FFF2-40B4-BE49-F238E27FC236}">
              <a16:creationId xmlns:a16="http://schemas.microsoft.com/office/drawing/2014/main" id="{F45D70CB-7522-4881-9692-5E84B7CCBAD4}"/>
            </a:ext>
          </a:extLst>
        </xdr:cNvPr>
        <xdr:cNvCxnSpPr/>
      </xdr:nvCxnSpPr>
      <xdr:spPr>
        <a:xfrm flipV="1">
          <a:off x="19947254" y="568033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242" name="【一般廃棄物処理施設】&#10;一人当たり有形固定資産（償却資産）額最小値テキスト">
          <a:extLst>
            <a:ext uri="{FF2B5EF4-FFF2-40B4-BE49-F238E27FC236}">
              <a16:creationId xmlns:a16="http://schemas.microsoft.com/office/drawing/2014/main" id="{C3E2D272-7E48-4074-A074-E1237A502298}"/>
            </a:ext>
          </a:extLst>
        </xdr:cNvPr>
        <xdr:cNvSpPr txBox="1"/>
      </xdr:nvSpPr>
      <xdr:spPr>
        <a:xfrm>
          <a:off x="19985990" y="715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243" name="直線コネクタ 242">
          <a:extLst>
            <a:ext uri="{FF2B5EF4-FFF2-40B4-BE49-F238E27FC236}">
              <a16:creationId xmlns:a16="http://schemas.microsoft.com/office/drawing/2014/main" id="{BEB9A0BD-9752-4784-B717-8A735590E9D9}"/>
            </a:ext>
          </a:extLst>
        </xdr:cNvPr>
        <xdr:cNvCxnSpPr/>
      </xdr:nvCxnSpPr>
      <xdr:spPr>
        <a:xfrm>
          <a:off x="19885660" y="7162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244" name="【一般廃棄物処理施設】&#10;一人当たり有形固定資産（償却資産）額最大値テキスト">
          <a:extLst>
            <a:ext uri="{FF2B5EF4-FFF2-40B4-BE49-F238E27FC236}">
              <a16:creationId xmlns:a16="http://schemas.microsoft.com/office/drawing/2014/main" id="{4BF38ECF-FB8E-48E6-A173-ED35FC36B9AF}"/>
            </a:ext>
          </a:extLst>
        </xdr:cNvPr>
        <xdr:cNvSpPr txBox="1"/>
      </xdr:nvSpPr>
      <xdr:spPr>
        <a:xfrm>
          <a:off x="19985990" y="544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245" name="直線コネクタ 244">
          <a:extLst>
            <a:ext uri="{FF2B5EF4-FFF2-40B4-BE49-F238E27FC236}">
              <a16:creationId xmlns:a16="http://schemas.microsoft.com/office/drawing/2014/main" id="{6D21FA80-0A37-4168-95A8-252491E44A8D}"/>
            </a:ext>
          </a:extLst>
        </xdr:cNvPr>
        <xdr:cNvCxnSpPr/>
      </xdr:nvCxnSpPr>
      <xdr:spPr>
        <a:xfrm>
          <a:off x="19885660" y="5680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246" name="【一般廃棄物処理施設】&#10;一人当たり有形固定資産（償却資産）額平均値テキスト">
          <a:extLst>
            <a:ext uri="{FF2B5EF4-FFF2-40B4-BE49-F238E27FC236}">
              <a16:creationId xmlns:a16="http://schemas.microsoft.com/office/drawing/2014/main" id="{9D3AB3B2-1508-4E02-961B-C7ED27ECA5E2}"/>
            </a:ext>
          </a:extLst>
        </xdr:cNvPr>
        <xdr:cNvSpPr txBox="1"/>
      </xdr:nvSpPr>
      <xdr:spPr>
        <a:xfrm>
          <a:off x="19985990" y="6819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247" name="フローチャート: 判断 246">
          <a:extLst>
            <a:ext uri="{FF2B5EF4-FFF2-40B4-BE49-F238E27FC236}">
              <a16:creationId xmlns:a16="http://schemas.microsoft.com/office/drawing/2014/main" id="{1A3B3E5E-21CC-4107-ABD5-2E3E31262E83}"/>
            </a:ext>
          </a:extLst>
        </xdr:cNvPr>
        <xdr:cNvSpPr/>
      </xdr:nvSpPr>
      <xdr:spPr>
        <a:xfrm>
          <a:off x="19904710" y="68468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248" name="フローチャート: 判断 247">
          <a:extLst>
            <a:ext uri="{FF2B5EF4-FFF2-40B4-BE49-F238E27FC236}">
              <a16:creationId xmlns:a16="http://schemas.microsoft.com/office/drawing/2014/main" id="{76DBF42B-E833-4C42-BA90-0A9B57D06F9C}"/>
            </a:ext>
          </a:extLst>
        </xdr:cNvPr>
        <xdr:cNvSpPr/>
      </xdr:nvSpPr>
      <xdr:spPr>
        <a:xfrm>
          <a:off x="19161760" y="68553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249" name="フローチャート: 判断 248">
          <a:extLst>
            <a:ext uri="{FF2B5EF4-FFF2-40B4-BE49-F238E27FC236}">
              <a16:creationId xmlns:a16="http://schemas.microsoft.com/office/drawing/2014/main" id="{764D1F0F-BC69-486D-B5A3-D2D1E0DBA949}"/>
            </a:ext>
          </a:extLst>
        </xdr:cNvPr>
        <xdr:cNvSpPr/>
      </xdr:nvSpPr>
      <xdr:spPr>
        <a:xfrm>
          <a:off x="18345150" y="6861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250" name="フローチャート: 判断 249">
          <a:extLst>
            <a:ext uri="{FF2B5EF4-FFF2-40B4-BE49-F238E27FC236}">
              <a16:creationId xmlns:a16="http://schemas.microsoft.com/office/drawing/2014/main" id="{38556F4E-ECC4-4AB0-9C84-8A380F64B860}"/>
            </a:ext>
          </a:extLst>
        </xdr:cNvPr>
        <xdr:cNvSpPr/>
      </xdr:nvSpPr>
      <xdr:spPr>
        <a:xfrm>
          <a:off x="17547590" y="6868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251" name="フローチャート: 判断 250">
          <a:extLst>
            <a:ext uri="{FF2B5EF4-FFF2-40B4-BE49-F238E27FC236}">
              <a16:creationId xmlns:a16="http://schemas.microsoft.com/office/drawing/2014/main" id="{114262D7-83E5-4D3B-A98B-67D393CAD944}"/>
            </a:ext>
          </a:extLst>
        </xdr:cNvPr>
        <xdr:cNvSpPr/>
      </xdr:nvSpPr>
      <xdr:spPr>
        <a:xfrm>
          <a:off x="16761460" y="646530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2" name="テキスト ボックス 251">
          <a:extLst>
            <a:ext uri="{FF2B5EF4-FFF2-40B4-BE49-F238E27FC236}">
              <a16:creationId xmlns:a16="http://schemas.microsoft.com/office/drawing/2014/main" id="{73538A4E-7438-4705-8D81-9B37E506A4A5}"/>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3" name="テキスト ボックス 252">
          <a:extLst>
            <a:ext uri="{FF2B5EF4-FFF2-40B4-BE49-F238E27FC236}">
              <a16:creationId xmlns:a16="http://schemas.microsoft.com/office/drawing/2014/main" id="{3C9006A5-88AC-4E8E-940F-5FD3796754CD}"/>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4" name="テキスト ボックス 253">
          <a:extLst>
            <a:ext uri="{FF2B5EF4-FFF2-40B4-BE49-F238E27FC236}">
              <a16:creationId xmlns:a16="http://schemas.microsoft.com/office/drawing/2014/main" id="{5412EB60-C695-4E7F-AB9F-85BB7DF1301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5" name="テキスト ボックス 254">
          <a:extLst>
            <a:ext uri="{FF2B5EF4-FFF2-40B4-BE49-F238E27FC236}">
              <a16:creationId xmlns:a16="http://schemas.microsoft.com/office/drawing/2014/main" id="{4E398210-9D98-4021-BA95-599E2B742F2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6" name="テキスト ボックス 255">
          <a:extLst>
            <a:ext uri="{FF2B5EF4-FFF2-40B4-BE49-F238E27FC236}">
              <a16:creationId xmlns:a16="http://schemas.microsoft.com/office/drawing/2014/main" id="{AE685CB0-6F93-4C88-BD29-D235EF59690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165994</xdr:rowOff>
    </xdr:from>
    <xdr:to>
      <xdr:col>102</xdr:col>
      <xdr:colOff>165100</xdr:colOff>
      <xdr:row>41</xdr:row>
      <xdr:rowOff>96144</xdr:rowOff>
    </xdr:to>
    <xdr:sp macro="" textlink="">
      <xdr:nvSpPr>
        <xdr:cNvPr id="257" name="楕円 256">
          <a:extLst>
            <a:ext uri="{FF2B5EF4-FFF2-40B4-BE49-F238E27FC236}">
              <a16:creationId xmlns:a16="http://schemas.microsoft.com/office/drawing/2014/main" id="{8EDB12A7-6807-49AB-B4F7-90DF99784D89}"/>
            </a:ext>
          </a:extLst>
        </xdr:cNvPr>
        <xdr:cNvSpPr/>
      </xdr:nvSpPr>
      <xdr:spPr>
        <a:xfrm>
          <a:off x="17547590" y="702780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111710</xdr:rowOff>
    </xdr:from>
    <xdr:ext cx="599010" cy="259045"/>
    <xdr:sp macro="" textlink="">
      <xdr:nvSpPr>
        <xdr:cNvPr id="258" name="n_1aveValue【一般廃棄物処理施設】&#10;一人当たり有形固定資産（償却資産）額">
          <a:extLst>
            <a:ext uri="{FF2B5EF4-FFF2-40B4-BE49-F238E27FC236}">
              <a16:creationId xmlns:a16="http://schemas.microsoft.com/office/drawing/2014/main" id="{F6107235-5888-4EED-9EDF-4300FE161BFD}"/>
            </a:ext>
          </a:extLst>
        </xdr:cNvPr>
        <xdr:cNvSpPr txBox="1"/>
      </xdr:nvSpPr>
      <xdr:spPr>
        <a:xfrm>
          <a:off x="18919405" y="662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117926</xdr:rowOff>
    </xdr:from>
    <xdr:ext cx="599010" cy="259045"/>
    <xdr:sp macro="" textlink="">
      <xdr:nvSpPr>
        <xdr:cNvPr id="259" name="n_2aveValue【一般廃棄物処理施設】&#10;一人当たり有形固定資産（償却資産）額">
          <a:extLst>
            <a:ext uri="{FF2B5EF4-FFF2-40B4-BE49-F238E27FC236}">
              <a16:creationId xmlns:a16="http://schemas.microsoft.com/office/drawing/2014/main" id="{EB87B281-A5A4-4233-9542-80E7FF3ADDEF}"/>
            </a:ext>
          </a:extLst>
        </xdr:cNvPr>
        <xdr:cNvSpPr txBox="1"/>
      </xdr:nvSpPr>
      <xdr:spPr>
        <a:xfrm>
          <a:off x="1813835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126446</xdr:rowOff>
    </xdr:from>
    <xdr:ext cx="599010" cy="259045"/>
    <xdr:sp macro="" textlink="">
      <xdr:nvSpPr>
        <xdr:cNvPr id="260" name="n_3aveValue【一般廃棄物処理施設】&#10;一人当たり有形固定資産（償却資産）額">
          <a:extLst>
            <a:ext uri="{FF2B5EF4-FFF2-40B4-BE49-F238E27FC236}">
              <a16:creationId xmlns:a16="http://schemas.microsoft.com/office/drawing/2014/main" id="{DA5713D9-56F5-4CC8-9306-4BA3B543E95C}"/>
            </a:ext>
          </a:extLst>
        </xdr:cNvPr>
        <xdr:cNvSpPr txBox="1"/>
      </xdr:nvSpPr>
      <xdr:spPr>
        <a:xfrm>
          <a:off x="17323650" y="664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261" name="n_4aveValue【一般廃棄物処理施設】&#10;一人当たり有形固定資産（償却資産）額">
          <a:extLst>
            <a:ext uri="{FF2B5EF4-FFF2-40B4-BE49-F238E27FC236}">
              <a16:creationId xmlns:a16="http://schemas.microsoft.com/office/drawing/2014/main" id="{1F9303BE-A1E0-4019-AF38-DB8B21944247}"/>
            </a:ext>
          </a:extLst>
        </xdr:cNvPr>
        <xdr:cNvSpPr txBox="1"/>
      </xdr:nvSpPr>
      <xdr:spPr>
        <a:xfrm>
          <a:off x="16526090" y="623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87271</xdr:rowOff>
    </xdr:from>
    <xdr:ext cx="534377" cy="259045"/>
    <xdr:sp macro="" textlink="">
      <xdr:nvSpPr>
        <xdr:cNvPr id="262" name="n_3mainValue【一般廃棄物処理施設】&#10;一人当たり有形固定資産（償却資産）額">
          <a:extLst>
            <a:ext uri="{FF2B5EF4-FFF2-40B4-BE49-F238E27FC236}">
              <a16:creationId xmlns:a16="http://schemas.microsoft.com/office/drawing/2014/main" id="{F30EF235-A64F-4BC0-88D9-44477FCACEEE}"/>
            </a:ext>
          </a:extLst>
        </xdr:cNvPr>
        <xdr:cNvSpPr txBox="1"/>
      </xdr:nvSpPr>
      <xdr:spPr>
        <a:xfrm>
          <a:off x="17354061" y="71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3" name="正方形/長方形 262">
          <a:extLst>
            <a:ext uri="{FF2B5EF4-FFF2-40B4-BE49-F238E27FC236}">
              <a16:creationId xmlns:a16="http://schemas.microsoft.com/office/drawing/2014/main" id="{4C5597C9-7349-4130-9993-ED0072C3F12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4" name="正方形/長方形 263">
          <a:extLst>
            <a:ext uri="{FF2B5EF4-FFF2-40B4-BE49-F238E27FC236}">
              <a16:creationId xmlns:a16="http://schemas.microsoft.com/office/drawing/2014/main" id="{D5C7C3B8-6DC8-4D89-AB97-76A23F0CDD6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5" name="正方形/長方形 264">
          <a:extLst>
            <a:ext uri="{FF2B5EF4-FFF2-40B4-BE49-F238E27FC236}">
              <a16:creationId xmlns:a16="http://schemas.microsoft.com/office/drawing/2014/main" id="{9F60783A-2237-42E0-96BF-A9B5F32286D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6" name="正方形/長方形 265">
          <a:extLst>
            <a:ext uri="{FF2B5EF4-FFF2-40B4-BE49-F238E27FC236}">
              <a16:creationId xmlns:a16="http://schemas.microsoft.com/office/drawing/2014/main" id="{EFA2509A-ABCE-4804-AEAE-303DA074977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7" name="正方形/長方形 266">
          <a:extLst>
            <a:ext uri="{FF2B5EF4-FFF2-40B4-BE49-F238E27FC236}">
              <a16:creationId xmlns:a16="http://schemas.microsoft.com/office/drawing/2014/main" id="{97D065B0-F30C-43A3-BF9E-F6B0B0077A1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8" name="正方形/長方形 267">
          <a:extLst>
            <a:ext uri="{FF2B5EF4-FFF2-40B4-BE49-F238E27FC236}">
              <a16:creationId xmlns:a16="http://schemas.microsoft.com/office/drawing/2014/main" id="{825F2239-4019-491F-A980-B2D15BAE67B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9" name="正方形/長方形 268">
          <a:extLst>
            <a:ext uri="{FF2B5EF4-FFF2-40B4-BE49-F238E27FC236}">
              <a16:creationId xmlns:a16="http://schemas.microsoft.com/office/drawing/2014/main" id="{925C2B2C-AD7D-4F37-B41D-3DEE9F466AA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0" name="正方形/長方形 269">
          <a:extLst>
            <a:ext uri="{FF2B5EF4-FFF2-40B4-BE49-F238E27FC236}">
              <a16:creationId xmlns:a16="http://schemas.microsoft.com/office/drawing/2014/main" id="{D9336C78-A110-4648-A28B-BAB27A6615A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1" name="テキスト ボックス 270">
          <a:extLst>
            <a:ext uri="{FF2B5EF4-FFF2-40B4-BE49-F238E27FC236}">
              <a16:creationId xmlns:a16="http://schemas.microsoft.com/office/drawing/2014/main" id="{7CA18171-E389-421E-80CD-C06C8A6D644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2" name="直線コネクタ 271">
          <a:extLst>
            <a:ext uri="{FF2B5EF4-FFF2-40B4-BE49-F238E27FC236}">
              <a16:creationId xmlns:a16="http://schemas.microsoft.com/office/drawing/2014/main" id="{3C617AE5-1407-4E83-A536-A89FD14AA2B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3" name="テキスト ボックス 272">
          <a:extLst>
            <a:ext uri="{FF2B5EF4-FFF2-40B4-BE49-F238E27FC236}">
              <a16:creationId xmlns:a16="http://schemas.microsoft.com/office/drawing/2014/main" id="{1B72C663-CF48-403D-A121-8BCF60FE4B92}"/>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74" name="直線コネクタ 273">
          <a:extLst>
            <a:ext uri="{FF2B5EF4-FFF2-40B4-BE49-F238E27FC236}">
              <a16:creationId xmlns:a16="http://schemas.microsoft.com/office/drawing/2014/main" id="{8F497191-B9B8-4E41-8374-1C71766A7BF9}"/>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75" name="テキスト ボックス 274">
          <a:extLst>
            <a:ext uri="{FF2B5EF4-FFF2-40B4-BE49-F238E27FC236}">
              <a16:creationId xmlns:a16="http://schemas.microsoft.com/office/drawing/2014/main" id="{61B1F44A-8C1B-47BD-8EB0-36E1417FDACF}"/>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6" name="直線コネクタ 275">
          <a:extLst>
            <a:ext uri="{FF2B5EF4-FFF2-40B4-BE49-F238E27FC236}">
              <a16:creationId xmlns:a16="http://schemas.microsoft.com/office/drawing/2014/main" id="{44C0A319-1E96-4200-9737-50D088AFE295}"/>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7" name="テキスト ボックス 276">
          <a:extLst>
            <a:ext uri="{FF2B5EF4-FFF2-40B4-BE49-F238E27FC236}">
              <a16:creationId xmlns:a16="http://schemas.microsoft.com/office/drawing/2014/main" id="{F3EEA2BC-5843-4217-8188-1E79EA9FA977}"/>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8" name="直線コネクタ 277">
          <a:extLst>
            <a:ext uri="{FF2B5EF4-FFF2-40B4-BE49-F238E27FC236}">
              <a16:creationId xmlns:a16="http://schemas.microsoft.com/office/drawing/2014/main" id="{AA6FC0EE-BB14-4963-8DD0-711EEA963947}"/>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9" name="テキスト ボックス 278">
          <a:extLst>
            <a:ext uri="{FF2B5EF4-FFF2-40B4-BE49-F238E27FC236}">
              <a16:creationId xmlns:a16="http://schemas.microsoft.com/office/drawing/2014/main" id="{BA9292C1-39EE-4371-8820-4DB10B33C5D0}"/>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0" name="直線コネクタ 279">
          <a:extLst>
            <a:ext uri="{FF2B5EF4-FFF2-40B4-BE49-F238E27FC236}">
              <a16:creationId xmlns:a16="http://schemas.microsoft.com/office/drawing/2014/main" id="{7925CA2E-6636-4009-AA50-7A31FBB7602C}"/>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1" name="テキスト ボックス 280">
          <a:extLst>
            <a:ext uri="{FF2B5EF4-FFF2-40B4-BE49-F238E27FC236}">
              <a16:creationId xmlns:a16="http://schemas.microsoft.com/office/drawing/2014/main" id="{E8B38298-9EA0-460D-9684-C9AE05BE6DAB}"/>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2" name="直線コネクタ 281">
          <a:extLst>
            <a:ext uri="{FF2B5EF4-FFF2-40B4-BE49-F238E27FC236}">
              <a16:creationId xmlns:a16="http://schemas.microsoft.com/office/drawing/2014/main" id="{1D734AA8-797A-4463-86B8-168AE2FEE84C}"/>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3" name="テキスト ボックス 282">
          <a:extLst>
            <a:ext uri="{FF2B5EF4-FFF2-40B4-BE49-F238E27FC236}">
              <a16:creationId xmlns:a16="http://schemas.microsoft.com/office/drawing/2014/main" id="{8398000B-6E46-40E4-91AD-234804129458}"/>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4" name="直線コネクタ 283">
          <a:extLst>
            <a:ext uri="{FF2B5EF4-FFF2-40B4-BE49-F238E27FC236}">
              <a16:creationId xmlns:a16="http://schemas.microsoft.com/office/drawing/2014/main" id="{75CA4F48-3572-4E6D-BC3A-9FC802EFC8A6}"/>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85" name="テキスト ボックス 284">
          <a:extLst>
            <a:ext uri="{FF2B5EF4-FFF2-40B4-BE49-F238E27FC236}">
              <a16:creationId xmlns:a16="http://schemas.microsoft.com/office/drawing/2014/main" id="{2174520C-BA07-48B1-8844-B5F98D8B2DE1}"/>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6" name="直線コネクタ 285">
          <a:extLst>
            <a:ext uri="{FF2B5EF4-FFF2-40B4-BE49-F238E27FC236}">
              <a16:creationId xmlns:a16="http://schemas.microsoft.com/office/drawing/2014/main" id="{A65607C0-9007-4891-AF74-F036B75B225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7" name="【保健センター・保健所】&#10;有形固定資産減価償却率グラフ枠">
          <a:extLst>
            <a:ext uri="{FF2B5EF4-FFF2-40B4-BE49-F238E27FC236}">
              <a16:creationId xmlns:a16="http://schemas.microsoft.com/office/drawing/2014/main" id="{A3B9D3EB-F100-40E9-8491-7DE616B1023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288" name="直線コネクタ 287">
          <a:extLst>
            <a:ext uri="{FF2B5EF4-FFF2-40B4-BE49-F238E27FC236}">
              <a16:creationId xmlns:a16="http://schemas.microsoft.com/office/drawing/2014/main" id="{60A3A65E-6ADF-4DDD-8E2E-41286C688216}"/>
            </a:ext>
          </a:extLst>
        </xdr:cNvPr>
        <xdr:cNvCxnSpPr/>
      </xdr:nvCxnSpPr>
      <xdr:spPr>
        <a:xfrm flipV="1">
          <a:off x="14703424" y="9533980"/>
          <a:ext cx="0" cy="1515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289" name="【保健センター・保健所】&#10;有形固定資産減価償却率最小値テキスト">
          <a:extLst>
            <a:ext uri="{FF2B5EF4-FFF2-40B4-BE49-F238E27FC236}">
              <a16:creationId xmlns:a16="http://schemas.microsoft.com/office/drawing/2014/main" id="{EF308BD3-68E6-4CB2-B364-10D7121DE90C}"/>
            </a:ext>
          </a:extLst>
        </xdr:cNvPr>
        <xdr:cNvSpPr txBox="1"/>
      </xdr:nvSpPr>
      <xdr:spPr>
        <a:xfrm>
          <a:off x="1474216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290" name="直線コネクタ 289">
          <a:extLst>
            <a:ext uri="{FF2B5EF4-FFF2-40B4-BE49-F238E27FC236}">
              <a16:creationId xmlns:a16="http://schemas.microsoft.com/office/drawing/2014/main" id="{74FE52C5-6CC1-464F-B745-C26DCDE96937}"/>
            </a:ext>
          </a:extLst>
        </xdr:cNvPr>
        <xdr:cNvCxnSpPr/>
      </xdr:nvCxnSpPr>
      <xdr:spPr>
        <a:xfrm>
          <a:off x="1461135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291" name="【保健センター・保健所】&#10;有形固定資産減価償却率最大値テキスト">
          <a:extLst>
            <a:ext uri="{FF2B5EF4-FFF2-40B4-BE49-F238E27FC236}">
              <a16:creationId xmlns:a16="http://schemas.microsoft.com/office/drawing/2014/main" id="{88C15390-AD18-4230-8DB7-1FE0EFD5AE03}"/>
            </a:ext>
          </a:extLst>
        </xdr:cNvPr>
        <xdr:cNvSpPr txBox="1"/>
      </xdr:nvSpPr>
      <xdr:spPr>
        <a:xfrm>
          <a:off x="14742160" y="9314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292" name="直線コネクタ 291">
          <a:extLst>
            <a:ext uri="{FF2B5EF4-FFF2-40B4-BE49-F238E27FC236}">
              <a16:creationId xmlns:a16="http://schemas.microsoft.com/office/drawing/2014/main" id="{3A3123B2-0B4C-48BC-9564-0074504E8695}"/>
            </a:ext>
          </a:extLst>
        </xdr:cNvPr>
        <xdr:cNvCxnSpPr/>
      </xdr:nvCxnSpPr>
      <xdr:spPr>
        <a:xfrm>
          <a:off x="14611350" y="9533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293" name="【保健センター・保健所】&#10;有形固定資産減価償却率平均値テキスト">
          <a:extLst>
            <a:ext uri="{FF2B5EF4-FFF2-40B4-BE49-F238E27FC236}">
              <a16:creationId xmlns:a16="http://schemas.microsoft.com/office/drawing/2014/main" id="{C4AEE0B1-6072-4D76-8803-D5424445591F}"/>
            </a:ext>
          </a:extLst>
        </xdr:cNvPr>
        <xdr:cNvSpPr txBox="1"/>
      </xdr:nvSpPr>
      <xdr:spPr>
        <a:xfrm>
          <a:off x="14742160" y="10220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294" name="フローチャート: 判断 293">
          <a:extLst>
            <a:ext uri="{FF2B5EF4-FFF2-40B4-BE49-F238E27FC236}">
              <a16:creationId xmlns:a16="http://schemas.microsoft.com/office/drawing/2014/main" id="{DD6D5438-35A2-4DC9-AFE4-ECB9C53D1A72}"/>
            </a:ext>
          </a:extLst>
        </xdr:cNvPr>
        <xdr:cNvSpPr/>
      </xdr:nvSpPr>
      <xdr:spPr>
        <a:xfrm>
          <a:off x="14649450" y="1024817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295" name="フローチャート: 判断 294">
          <a:extLst>
            <a:ext uri="{FF2B5EF4-FFF2-40B4-BE49-F238E27FC236}">
              <a16:creationId xmlns:a16="http://schemas.microsoft.com/office/drawing/2014/main" id="{A05C78CF-3783-4466-88EC-98C7A06A44D1}"/>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296" name="フローチャート: 判断 295">
          <a:extLst>
            <a:ext uri="{FF2B5EF4-FFF2-40B4-BE49-F238E27FC236}">
              <a16:creationId xmlns:a16="http://schemas.microsoft.com/office/drawing/2014/main" id="{A808FD96-1224-4FD1-9AAF-ECBB8AEB7C55}"/>
            </a:ext>
          </a:extLst>
        </xdr:cNvPr>
        <xdr:cNvSpPr/>
      </xdr:nvSpPr>
      <xdr:spPr>
        <a:xfrm>
          <a:off x="13089890" y="1019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297" name="フローチャート: 判断 296">
          <a:extLst>
            <a:ext uri="{FF2B5EF4-FFF2-40B4-BE49-F238E27FC236}">
              <a16:creationId xmlns:a16="http://schemas.microsoft.com/office/drawing/2014/main" id="{0CA6BC5A-BA54-40CD-B0AE-CA32AF4ED338}"/>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298" name="フローチャート: 判断 297">
          <a:extLst>
            <a:ext uri="{FF2B5EF4-FFF2-40B4-BE49-F238E27FC236}">
              <a16:creationId xmlns:a16="http://schemas.microsoft.com/office/drawing/2014/main" id="{ACAFA397-5A4D-41FF-865B-BE317379EB6F}"/>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DA333171-1E8E-4807-8736-87738F57C13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A585DC10-5D70-4F63-8377-435887DB816D}"/>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81FC605E-A059-4D91-97E6-10C72586666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741C1030-438B-443F-AD78-C94BDCBD8894}"/>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D77DFB47-9C0F-47B5-A382-F9AC4CFB585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22678</xdr:rowOff>
    </xdr:from>
    <xdr:to>
      <xdr:col>72</xdr:col>
      <xdr:colOff>38100</xdr:colOff>
      <xdr:row>59</xdr:row>
      <xdr:rowOff>124278</xdr:rowOff>
    </xdr:to>
    <xdr:sp macro="" textlink="">
      <xdr:nvSpPr>
        <xdr:cNvPr id="304" name="楕円 303">
          <a:extLst>
            <a:ext uri="{FF2B5EF4-FFF2-40B4-BE49-F238E27FC236}">
              <a16:creationId xmlns:a16="http://schemas.microsoft.com/office/drawing/2014/main" id="{BDCD2132-13D7-4B7A-AA6A-65FDDC9B90D6}"/>
            </a:ext>
          </a:extLst>
        </xdr:cNvPr>
        <xdr:cNvSpPr/>
      </xdr:nvSpPr>
      <xdr:spPr>
        <a:xfrm>
          <a:off x="12303760" y="1013441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78757</xdr:rowOff>
    </xdr:from>
    <xdr:ext cx="405111" cy="259045"/>
    <xdr:sp macro="" textlink="">
      <xdr:nvSpPr>
        <xdr:cNvPr id="305" name="n_1aveValue【保健センター・保健所】&#10;有形固定資産減価償却率">
          <a:extLst>
            <a:ext uri="{FF2B5EF4-FFF2-40B4-BE49-F238E27FC236}">
              <a16:creationId xmlns:a16="http://schemas.microsoft.com/office/drawing/2014/main" id="{0ABB4709-4B0D-4A93-A9FF-C86F422AD278}"/>
            </a:ext>
          </a:extLst>
        </xdr:cNvPr>
        <xdr:cNvSpPr txBox="1"/>
      </xdr:nvSpPr>
      <xdr:spPr>
        <a:xfrm>
          <a:off x="1373823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306" name="n_2aveValue【保健センター・保健所】&#10;有形固定資産減価償却率">
          <a:extLst>
            <a:ext uri="{FF2B5EF4-FFF2-40B4-BE49-F238E27FC236}">
              <a16:creationId xmlns:a16="http://schemas.microsoft.com/office/drawing/2014/main" id="{AFB95B12-9D5A-4245-AD55-F43A5BB5BAD9}"/>
            </a:ext>
          </a:extLst>
        </xdr:cNvPr>
        <xdr:cNvSpPr txBox="1"/>
      </xdr:nvSpPr>
      <xdr:spPr>
        <a:xfrm>
          <a:off x="12957184" y="997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307" name="n_3aveValue【保健センター・保健所】&#10;有形固定資産減価償却率">
          <a:extLst>
            <a:ext uri="{FF2B5EF4-FFF2-40B4-BE49-F238E27FC236}">
              <a16:creationId xmlns:a16="http://schemas.microsoft.com/office/drawing/2014/main" id="{F2B302BA-7B50-4D17-B3EF-211D52D667B4}"/>
            </a:ext>
          </a:extLst>
        </xdr:cNvPr>
        <xdr:cNvSpPr txBox="1"/>
      </xdr:nvSpPr>
      <xdr:spPr>
        <a:xfrm>
          <a:off x="12171054" y="1027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308" name="n_4aveValue【保健センター・保健所】&#10;有形固定資産減価償却率">
          <a:extLst>
            <a:ext uri="{FF2B5EF4-FFF2-40B4-BE49-F238E27FC236}">
              <a16:creationId xmlns:a16="http://schemas.microsoft.com/office/drawing/2014/main" id="{F040055B-5009-4B1E-AFC7-CA65526F8F1C}"/>
            </a:ext>
          </a:extLst>
        </xdr:cNvPr>
        <xdr:cNvSpPr txBox="1"/>
      </xdr:nvSpPr>
      <xdr:spPr>
        <a:xfrm>
          <a:off x="11354444" y="99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309" name="n_3mainValue【保健センター・保健所】&#10;有形固定資産減価償却率">
          <a:extLst>
            <a:ext uri="{FF2B5EF4-FFF2-40B4-BE49-F238E27FC236}">
              <a16:creationId xmlns:a16="http://schemas.microsoft.com/office/drawing/2014/main" id="{44587154-A5A8-49C2-B488-74E84DD22AA3}"/>
            </a:ext>
          </a:extLst>
        </xdr:cNvPr>
        <xdr:cNvSpPr txBox="1"/>
      </xdr:nvSpPr>
      <xdr:spPr>
        <a:xfrm>
          <a:off x="12171054" y="990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a:extLst>
            <a:ext uri="{FF2B5EF4-FFF2-40B4-BE49-F238E27FC236}">
              <a16:creationId xmlns:a16="http://schemas.microsoft.com/office/drawing/2014/main" id="{1527728E-D7F8-46B5-8C39-03CB5AFF9D44}"/>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a:extLst>
            <a:ext uri="{FF2B5EF4-FFF2-40B4-BE49-F238E27FC236}">
              <a16:creationId xmlns:a16="http://schemas.microsoft.com/office/drawing/2014/main" id="{95A29F5F-7974-466A-A5FE-8D1FD504729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a:extLst>
            <a:ext uri="{FF2B5EF4-FFF2-40B4-BE49-F238E27FC236}">
              <a16:creationId xmlns:a16="http://schemas.microsoft.com/office/drawing/2014/main" id="{16BB85B4-BC04-4271-B8EF-9A92332FACF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a:extLst>
            <a:ext uri="{FF2B5EF4-FFF2-40B4-BE49-F238E27FC236}">
              <a16:creationId xmlns:a16="http://schemas.microsoft.com/office/drawing/2014/main" id="{9CA389AD-A582-4A1B-8DF1-A0EDBBFB5A70}"/>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a:extLst>
            <a:ext uri="{FF2B5EF4-FFF2-40B4-BE49-F238E27FC236}">
              <a16:creationId xmlns:a16="http://schemas.microsoft.com/office/drawing/2014/main" id="{79BDFE10-5091-41D2-941B-54F1AAED735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a:extLst>
            <a:ext uri="{FF2B5EF4-FFF2-40B4-BE49-F238E27FC236}">
              <a16:creationId xmlns:a16="http://schemas.microsoft.com/office/drawing/2014/main" id="{B59F8749-CC63-46E8-9DDD-12666253FAD7}"/>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a:extLst>
            <a:ext uri="{FF2B5EF4-FFF2-40B4-BE49-F238E27FC236}">
              <a16:creationId xmlns:a16="http://schemas.microsoft.com/office/drawing/2014/main" id="{BA208893-D845-44BE-8AE2-EA9C2136CB23}"/>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a:extLst>
            <a:ext uri="{FF2B5EF4-FFF2-40B4-BE49-F238E27FC236}">
              <a16:creationId xmlns:a16="http://schemas.microsoft.com/office/drawing/2014/main" id="{640EC111-1813-4139-ACCF-8BC790E792F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8" name="テキスト ボックス 317">
          <a:extLst>
            <a:ext uri="{FF2B5EF4-FFF2-40B4-BE49-F238E27FC236}">
              <a16:creationId xmlns:a16="http://schemas.microsoft.com/office/drawing/2014/main" id="{9E302945-F56B-4077-92A1-8F2A3C33BAA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9" name="直線コネクタ 318">
          <a:extLst>
            <a:ext uri="{FF2B5EF4-FFF2-40B4-BE49-F238E27FC236}">
              <a16:creationId xmlns:a16="http://schemas.microsoft.com/office/drawing/2014/main" id="{F4424B7D-AB90-4759-9E15-DC2ADCC9A94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0" name="直線コネクタ 319">
          <a:extLst>
            <a:ext uri="{FF2B5EF4-FFF2-40B4-BE49-F238E27FC236}">
              <a16:creationId xmlns:a16="http://schemas.microsoft.com/office/drawing/2014/main" id="{90F3FE59-CDFD-4E68-B2D7-CCB4C7AEAF4C}"/>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1" name="テキスト ボックス 320">
          <a:extLst>
            <a:ext uri="{FF2B5EF4-FFF2-40B4-BE49-F238E27FC236}">
              <a16:creationId xmlns:a16="http://schemas.microsoft.com/office/drawing/2014/main" id="{958E8ECF-FF9C-493A-8FC2-73D2B23FEC3F}"/>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2" name="直線コネクタ 321">
          <a:extLst>
            <a:ext uri="{FF2B5EF4-FFF2-40B4-BE49-F238E27FC236}">
              <a16:creationId xmlns:a16="http://schemas.microsoft.com/office/drawing/2014/main" id="{AE2950DE-4364-44F5-AEA9-021EF05EEC58}"/>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3" name="テキスト ボックス 322">
          <a:extLst>
            <a:ext uri="{FF2B5EF4-FFF2-40B4-BE49-F238E27FC236}">
              <a16:creationId xmlns:a16="http://schemas.microsoft.com/office/drawing/2014/main" id="{4CE6A645-4270-467F-8E64-1F13CD10ED13}"/>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4" name="直線コネクタ 323">
          <a:extLst>
            <a:ext uri="{FF2B5EF4-FFF2-40B4-BE49-F238E27FC236}">
              <a16:creationId xmlns:a16="http://schemas.microsoft.com/office/drawing/2014/main" id="{BB6451C0-CE70-4FD4-95BA-7613E1A51D60}"/>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5" name="テキスト ボックス 324">
          <a:extLst>
            <a:ext uri="{FF2B5EF4-FFF2-40B4-BE49-F238E27FC236}">
              <a16:creationId xmlns:a16="http://schemas.microsoft.com/office/drawing/2014/main" id="{613FC6F0-D29A-43C5-ABAF-D5DC8836C559}"/>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6" name="直線コネクタ 325">
          <a:extLst>
            <a:ext uri="{FF2B5EF4-FFF2-40B4-BE49-F238E27FC236}">
              <a16:creationId xmlns:a16="http://schemas.microsoft.com/office/drawing/2014/main" id="{171ED6FE-0490-4C9F-AAAC-262E4F968621}"/>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7" name="テキスト ボックス 326">
          <a:extLst>
            <a:ext uri="{FF2B5EF4-FFF2-40B4-BE49-F238E27FC236}">
              <a16:creationId xmlns:a16="http://schemas.microsoft.com/office/drawing/2014/main" id="{3F3604B7-8160-44C5-968D-07BAEE262CAA}"/>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8" name="直線コネクタ 327">
          <a:extLst>
            <a:ext uri="{FF2B5EF4-FFF2-40B4-BE49-F238E27FC236}">
              <a16:creationId xmlns:a16="http://schemas.microsoft.com/office/drawing/2014/main" id="{F57F3323-2EBC-4744-B52A-BAA934DD7737}"/>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9" name="テキスト ボックス 328">
          <a:extLst>
            <a:ext uri="{FF2B5EF4-FFF2-40B4-BE49-F238E27FC236}">
              <a16:creationId xmlns:a16="http://schemas.microsoft.com/office/drawing/2014/main" id="{23755329-0CC1-4E1A-B2C5-D2D8B6186B8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0" name="【保健センター・保健所】&#10;一人当たり面積グラフ枠">
          <a:extLst>
            <a:ext uri="{FF2B5EF4-FFF2-40B4-BE49-F238E27FC236}">
              <a16:creationId xmlns:a16="http://schemas.microsoft.com/office/drawing/2014/main" id="{B87D455B-9A3B-4A53-AD89-0A45E385916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331" name="直線コネクタ 330">
          <a:extLst>
            <a:ext uri="{FF2B5EF4-FFF2-40B4-BE49-F238E27FC236}">
              <a16:creationId xmlns:a16="http://schemas.microsoft.com/office/drawing/2014/main" id="{A8B6F67F-B54B-4653-A7FF-08599D8C5C39}"/>
            </a:ext>
          </a:extLst>
        </xdr:cNvPr>
        <xdr:cNvCxnSpPr/>
      </xdr:nvCxnSpPr>
      <xdr:spPr>
        <a:xfrm flipV="1">
          <a:off x="19947254" y="9571863"/>
          <a:ext cx="0" cy="135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332" name="【保健センター・保健所】&#10;一人当たり面積最小値テキスト">
          <a:extLst>
            <a:ext uri="{FF2B5EF4-FFF2-40B4-BE49-F238E27FC236}">
              <a16:creationId xmlns:a16="http://schemas.microsoft.com/office/drawing/2014/main" id="{D2773968-FFC4-4A36-B5BF-21A62DCE368B}"/>
            </a:ext>
          </a:extLst>
        </xdr:cNvPr>
        <xdr:cNvSpPr txBox="1"/>
      </xdr:nvSpPr>
      <xdr:spPr>
        <a:xfrm>
          <a:off x="1998599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333" name="直線コネクタ 332">
          <a:extLst>
            <a:ext uri="{FF2B5EF4-FFF2-40B4-BE49-F238E27FC236}">
              <a16:creationId xmlns:a16="http://schemas.microsoft.com/office/drawing/2014/main" id="{C420D674-8C72-45F3-B23D-43062B137C6F}"/>
            </a:ext>
          </a:extLst>
        </xdr:cNvPr>
        <xdr:cNvCxnSpPr/>
      </xdr:nvCxnSpPr>
      <xdr:spPr>
        <a:xfrm>
          <a:off x="19885660" y="1093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334" name="【保健センター・保健所】&#10;一人当たり面積最大値テキスト">
          <a:extLst>
            <a:ext uri="{FF2B5EF4-FFF2-40B4-BE49-F238E27FC236}">
              <a16:creationId xmlns:a16="http://schemas.microsoft.com/office/drawing/2014/main" id="{2F43BC80-EA4B-4D66-B10D-41A06E764376}"/>
            </a:ext>
          </a:extLst>
        </xdr:cNvPr>
        <xdr:cNvSpPr txBox="1"/>
      </xdr:nvSpPr>
      <xdr:spPr>
        <a:xfrm>
          <a:off x="19985990" y="935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335" name="直線コネクタ 334">
          <a:extLst>
            <a:ext uri="{FF2B5EF4-FFF2-40B4-BE49-F238E27FC236}">
              <a16:creationId xmlns:a16="http://schemas.microsoft.com/office/drawing/2014/main" id="{708B1BDA-1A2E-4433-8C14-0D14ABE5D6CC}"/>
            </a:ext>
          </a:extLst>
        </xdr:cNvPr>
        <xdr:cNvCxnSpPr/>
      </xdr:nvCxnSpPr>
      <xdr:spPr>
        <a:xfrm>
          <a:off x="19885660" y="9571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336" name="【保健センター・保健所】&#10;一人当たり面積平均値テキスト">
          <a:extLst>
            <a:ext uri="{FF2B5EF4-FFF2-40B4-BE49-F238E27FC236}">
              <a16:creationId xmlns:a16="http://schemas.microsoft.com/office/drawing/2014/main" id="{236816EF-1A76-42E3-9680-50BBFDC1860D}"/>
            </a:ext>
          </a:extLst>
        </xdr:cNvPr>
        <xdr:cNvSpPr txBox="1"/>
      </xdr:nvSpPr>
      <xdr:spPr>
        <a:xfrm>
          <a:off x="19985990" y="10582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337" name="フローチャート: 判断 336">
          <a:extLst>
            <a:ext uri="{FF2B5EF4-FFF2-40B4-BE49-F238E27FC236}">
              <a16:creationId xmlns:a16="http://schemas.microsoft.com/office/drawing/2014/main" id="{745F9B79-7D17-40CF-9189-49AA017358CD}"/>
            </a:ext>
          </a:extLst>
        </xdr:cNvPr>
        <xdr:cNvSpPr/>
      </xdr:nvSpPr>
      <xdr:spPr>
        <a:xfrm>
          <a:off x="1990471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338" name="フローチャート: 判断 337">
          <a:extLst>
            <a:ext uri="{FF2B5EF4-FFF2-40B4-BE49-F238E27FC236}">
              <a16:creationId xmlns:a16="http://schemas.microsoft.com/office/drawing/2014/main" id="{70D24A43-C1E1-453D-BD0F-E9A885F4DCEF}"/>
            </a:ext>
          </a:extLst>
        </xdr:cNvPr>
        <xdr:cNvSpPr/>
      </xdr:nvSpPr>
      <xdr:spPr>
        <a:xfrm>
          <a:off x="19161760" y="105699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339" name="フローチャート: 判断 338">
          <a:extLst>
            <a:ext uri="{FF2B5EF4-FFF2-40B4-BE49-F238E27FC236}">
              <a16:creationId xmlns:a16="http://schemas.microsoft.com/office/drawing/2014/main" id="{2A442C0A-39CC-4ECB-8ABA-8EEAA075AB50}"/>
            </a:ext>
          </a:extLst>
        </xdr:cNvPr>
        <xdr:cNvSpPr/>
      </xdr:nvSpPr>
      <xdr:spPr>
        <a:xfrm>
          <a:off x="18345150" y="105379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340" name="フローチャート: 判断 339">
          <a:extLst>
            <a:ext uri="{FF2B5EF4-FFF2-40B4-BE49-F238E27FC236}">
              <a16:creationId xmlns:a16="http://schemas.microsoft.com/office/drawing/2014/main" id="{8E1E92B5-27D2-4887-BE65-B20E36138ADC}"/>
            </a:ext>
          </a:extLst>
        </xdr:cNvPr>
        <xdr:cNvSpPr/>
      </xdr:nvSpPr>
      <xdr:spPr>
        <a:xfrm>
          <a:off x="17547590" y="1058900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341" name="フローチャート: 判断 340">
          <a:extLst>
            <a:ext uri="{FF2B5EF4-FFF2-40B4-BE49-F238E27FC236}">
              <a16:creationId xmlns:a16="http://schemas.microsoft.com/office/drawing/2014/main" id="{1EA86D48-2607-4B3A-B9EB-001193C64878}"/>
            </a:ext>
          </a:extLst>
        </xdr:cNvPr>
        <xdr:cNvSpPr/>
      </xdr:nvSpPr>
      <xdr:spPr>
        <a:xfrm>
          <a:off x="16761460" y="106000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0BED8E20-2EAE-45AD-A353-0C7F04E7DAF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3F0312A3-D1E0-4FDF-85AB-81D0972B5C3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5EC95081-E9E2-4A88-B6DC-943448A6246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3CE52B2B-892A-4C54-BF49-F333BA2301E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8093716F-D9FF-4CC8-83F5-F8CF07D45126}"/>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109220</xdr:rowOff>
    </xdr:from>
    <xdr:to>
      <xdr:col>102</xdr:col>
      <xdr:colOff>165100</xdr:colOff>
      <xdr:row>63</xdr:row>
      <xdr:rowOff>39370</xdr:rowOff>
    </xdr:to>
    <xdr:sp macro="" textlink="">
      <xdr:nvSpPr>
        <xdr:cNvPr id="347" name="楕円 346">
          <a:extLst>
            <a:ext uri="{FF2B5EF4-FFF2-40B4-BE49-F238E27FC236}">
              <a16:creationId xmlns:a16="http://schemas.microsoft.com/office/drawing/2014/main" id="{FEE7D634-081C-44AF-B768-42B120C793D9}"/>
            </a:ext>
          </a:extLst>
        </xdr:cNvPr>
        <xdr:cNvSpPr/>
      </xdr:nvSpPr>
      <xdr:spPr>
        <a:xfrm>
          <a:off x="17547590" y="107372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348" name="n_1aveValue【保健センター・保健所】&#10;一人当たり面積">
          <a:extLst>
            <a:ext uri="{FF2B5EF4-FFF2-40B4-BE49-F238E27FC236}">
              <a16:creationId xmlns:a16="http://schemas.microsoft.com/office/drawing/2014/main" id="{E08AB145-2636-4F77-B388-6A3AB6218B86}"/>
            </a:ext>
          </a:extLst>
        </xdr:cNvPr>
        <xdr:cNvSpPr txBox="1"/>
      </xdr:nvSpPr>
      <xdr:spPr>
        <a:xfrm>
          <a:off x="18982132"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349" name="n_2aveValue【保健センター・保健所】&#10;一人当たり面積">
          <a:extLst>
            <a:ext uri="{FF2B5EF4-FFF2-40B4-BE49-F238E27FC236}">
              <a16:creationId xmlns:a16="http://schemas.microsoft.com/office/drawing/2014/main" id="{7D194A7B-4AE3-4DDD-A617-21CF7B3D7C30}"/>
            </a:ext>
          </a:extLst>
        </xdr:cNvPr>
        <xdr:cNvSpPr txBox="1"/>
      </xdr:nvSpPr>
      <xdr:spPr>
        <a:xfrm>
          <a:off x="18182032"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350" name="n_3aveValue【保健センター・保健所】&#10;一人当たり面積">
          <a:extLst>
            <a:ext uri="{FF2B5EF4-FFF2-40B4-BE49-F238E27FC236}">
              <a16:creationId xmlns:a16="http://schemas.microsoft.com/office/drawing/2014/main" id="{45FE77B2-A7F6-444F-A1CD-173A7551BE6D}"/>
            </a:ext>
          </a:extLst>
        </xdr:cNvPr>
        <xdr:cNvSpPr txBox="1"/>
      </xdr:nvSpPr>
      <xdr:spPr>
        <a:xfrm>
          <a:off x="17384472" y="103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351" name="n_4aveValue【保健センター・保健所】&#10;一人当たり面積">
          <a:extLst>
            <a:ext uri="{FF2B5EF4-FFF2-40B4-BE49-F238E27FC236}">
              <a16:creationId xmlns:a16="http://schemas.microsoft.com/office/drawing/2014/main" id="{C1FAC958-FAB5-4139-A595-D8D45DE20992}"/>
            </a:ext>
          </a:extLst>
        </xdr:cNvPr>
        <xdr:cNvSpPr txBox="1"/>
      </xdr:nvSpPr>
      <xdr:spPr>
        <a:xfrm>
          <a:off x="1658881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352" name="n_3mainValue【保健センター・保健所】&#10;一人当たり面積">
          <a:extLst>
            <a:ext uri="{FF2B5EF4-FFF2-40B4-BE49-F238E27FC236}">
              <a16:creationId xmlns:a16="http://schemas.microsoft.com/office/drawing/2014/main" id="{A906863D-5FBD-4D29-919F-4435C31DD0DD}"/>
            </a:ext>
          </a:extLst>
        </xdr:cNvPr>
        <xdr:cNvSpPr txBox="1"/>
      </xdr:nvSpPr>
      <xdr:spPr>
        <a:xfrm>
          <a:off x="17384472"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3" name="正方形/長方形 352">
          <a:extLst>
            <a:ext uri="{FF2B5EF4-FFF2-40B4-BE49-F238E27FC236}">
              <a16:creationId xmlns:a16="http://schemas.microsoft.com/office/drawing/2014/main" id="{CEADD695-73E3-4FC9-A9E8-0D4D0A9E76B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4" name="正方形/長方形 353">
          <a:extLst>
            <a:ext uri="{FF2B5EF4-FFF2-40B4-BE49-F238E27FC236}">
              <a16:creationId xmlns:a16="http://schemas.microsoft.com/office/drawing/2014/main" id="{45E0363B-BB68-4CA4-B990-7066C51034A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5" name="正方形/長方形 354">
          <a:extLst>
            <a:ext uri="{FF2B5EF4-FFF2-40B4-BE49-F238E27FC236}">
              <a16:creationId xmlns:a16="http://schemas.microsoft.com/office/drawing/2014/main" id="{D3D9C715-7AF6-4AC2-A0B6-4DB22301591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6" name="正方形/長方形 355">
          <a:extLst>
            <a:ext uri="{FF2B5EF4-FFF2-40B4-BE49-F238E27FC236}">
              <a16:creationId xmlns:a16="http://schemas.microsoft.com/office/drawing/2014/main" id="{598F05B4-59D0-4985-8AEE-804547CB232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7" name="正方形/長方形 356">
          <a:extLst>
            <a:ext uri="{FF2B5EF4-FFF2-40B4-BE49-F238E27FC236}">
              <a16:creationId xmlns:a16="http://schemas.microsoft.com/office/drawing/2014/main" id="{C48BEAF6-92B6-4981-9A23-E3ABF258001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8" name="正方形/長方形 357">
          <a:extLst>
            <a:ext uri="{FF2B5EF4-FFF2-40B4-BE49-F238E27FC236}">
              <a16:creationId xmlns:a16="http://schemas.microsoft.com/office/drawing/2014/main" id="{81863DCB-52C1-4A52-88C7-54F4F26D5B8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9" name="正方形/長方形 358">
          <a:extLst>
            <a:ext uri="{FF2B5EF4-FFF2-40B4-BE49-F238E27FC236}">
              <a16:creationId xmlns:a16="http://schemas.microsoft.com/office/drawing/2014/main" id="{9FD1F989-2B03-497B-A8E2-29BA133CCC8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0" name="正方形/長方形 359">
          <a:extLst>
            <a:ext uri="{FF2B5EF4-FFF2-40B4-BE49-F238E27FC236}">
              <a16:creationId xmlns:a16="http://schemas.microsoft.com/office/drawing/2014/main" id="{143251DE-3986-4F7F-B649-F4A22DE15D34}"/>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1" name="テキスト ボックス 360">
          <a:extLst>
            <a:ext uri="{FF2B5EF4-FFF2-40B4-BE49-F238E27FC236}">
              <a16:creationId xmlns:a16="http://schemas.microsoft.com/office/drawing/2014/main" id="{CFE0A736-888E-4EED-ACB2-1002F2097E5D}"/>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2" name="直線コネクタ 361">
          <a:extLst>
            <a:ext uri="{FF2B5EF4-FFF2-40B4-BE49-F238E27FC236}">
              <a16:creationId xmlns:a16="http://schemas.microsoft.com/office/drawing/2014/main" id="{19FF5FDE-07E5-4C2B-B5C5-BE1F653C558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63" name="テキスト ボックス 362">
          <a:extLst>
            <a:ext uri="{FF2B5EF4-FFF2-40B4-BE49-F238E27FC236}">
              <a16:creationId xmlns:a16="http://schemas.microsoft.com/office/drawing/2014/main" id="{E0913C7D-E2F4-4C11-A625-DA05C939E27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64" name="直線コネクタ 363">
          <a:extLst>
            <a:ext uri="{FF2B5EF4-FFF2-40B4-BE49-F238E27FC236}">
              <a16:creationId xmlns:a16="http://schemas.microsoft.com/office/drawing/2014/main" id="{82E3354F-061D-419B-A2A5-0608AC1F08A5}"/>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65" name="テキスト ボックス 364">
          <a:extLst>
            <a:ext uri="{FF2B5EF4-FFF2-40B4-BE49-F238E27FC236}">
              <a16:creationId xmlns:a16="http://schemas.microsoft.com/office/drawing/2014/main" id="{4DAC1091-2ED8-4975-9262-538F0D8EEA70}"/>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6" name="直線コネクタ 365">
          <a:extLst>
            <a:ext uri="{FF2B5EF4-FFF2-40B4-BE49-F238E27FC236}">
              <a16:creationId xmlns:a16="http://schemas.microsoft.com/office/drawing/2014/main" id="{CA8D471F-182F-4E50-9A50-0E193BEB7C8E}"/>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7" name="テキスト ボックス 366">
          <a:extLst>
            <a:ext uri="{FF2B5EF4-FFF2-40B4-BE49-F238E27FC236}">
              <a16:creationId xmlns:a16="http://schemas.microsoft.com/office/drawing/2014/main" id="{65653FA6-8C9E-47C1-99A2-05F98C97BEFC}"/>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8" name="直線コネクタ 367">
          <a:extLst>
            <a:ext uri="{FF2B5EF4-FFF2-40B4-BE49-F238E27FC236}">
              <a16:creationId xmlns:a16="http://schemas.microsoft.com/office/drawing/2014/main" id="{A5091514-3219-4FA9-8A82-BD4CDC7C4BC3}"/>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9" name="テキスト ボックス 368">
          <a:extLst>
            <a:ext uri="{FF2B5EF4-FFF2-40B4-BE49-F238E27FC236}">
              <a16:creationId xmlns:a16="http://schemas.microsoft.com/office/drawing/2014/main" id="{25D416EC-625E-42DE-B3A4-C3948979E8CD}"/>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0" name="直線コネクタ 369">
          <a:extLst>
            <a:ext uri="{FF2B5EF4-FFF2-40B4-BE49-F238E27FC236}">
              <a16:creationId xmlns:a16="http://schemas.microsoft.com/office/drawing/2014/main" id="{8469EED4-5558-4CFD-AF75-0D00D893F97B}"/>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1" name="テキスト ボックス 370">
          <a:extLst>
            <a:ext uri="{FF2B5EF4-FFF2-40B4-BE49-F238E27FC236}">
              <a16:creationId xmlns:a16="http://schemas.microsoft.com/office/drawing/2014/main" id="{65465F57-CF38-4082-AAF2-F29CA5CBCAF4}"/>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2" name="直線コネクタ 371">
          <a:extLst>
            <a:ext uri="{FF2B5EF4-FFF2-40B4-BE49-F238E27FC236}">
              <a16:creationId xmlns:a16="http://schemas.microsoft.com/office/drawing/2014/main" id="{5D061712-DB19-4E01-8A6E-757A564E3AB4}"/>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3" name="テキスト ボックス 372">
          <a:extLst>
            <a:ext uri="{FF2B5EF4-FFF2-40B4-BE49-F238E27FC236}">
              <a16:creationId xmlns:a16="http://schemas.microsoft.com/office/drawing/2014/main" id="{59D56BF2-BED2-4E60-B0E4-D08F2A63AA51}"/>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4" name="直線コネクタ 373">
          <a:extLst>
            <a:ext uri="{FF2B5EF4-FFF2-40B4-BE49-F238E27FC236}">
              <a16:creationId xmlns:a16="http://schemas.microsoft.com/office/drawing/2014/main" id="{81DBE40C-77FD-4E77-8A60-5DCA3E96125A}"/>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75" name="テキスト ボックス 374">
          <a:extLst>
            <a:ext uri="{FF2B5EF4-FFF2-40B4-BE49-F238E27FC236}">
              <a16:creationId xmlns:a16="http://schemas.microsoft.com/office/drawing/2014/main" id="{40B48372-3A1E-44CC-8795-4CC927D6A1A7}"/>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6" name="直線コネクタ 375">
          <a:extLst>
            <a:ext uri="{FF2B5EF4-FFF2-40B4-BE49-F238E27FC236}">
              <a16:creationId xmlns:a16="http://schemas.microsoft.com/office/drawing/2014/main" id="{A68FA77E-4A58-4E56-8DEC-3BCDEB856B7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7" name="【消防施設】&#10;有形固定資産減価償却率グラフ枠">
          <a:extLst>
            <a:ext uri="{FF2B5EF4-FFF2-40B4-BE49-F238E27FC236}">
              <a16:creationId xmlns:a16="http://schemas.microsoft.com/office/drawing/2014/main" id="{9371BEBB-387F-4092-9B72-668D33E553D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378" name="直線コネクタ 377">
          <a:extLst>
            <a:ext uri="{FF2B5EF4-FFF2-40B4-BE49-F238E27FC236}">
              <a16:creationId xmlns:a16="http://schemas.microsoft.com/office/drawing/2014/main" id="{2FECB40C-0779-4EC1-9EBB-CDAB059BCDC9}"/>
            </a:ext>
          </a:extLst>
        </xdr:cNvPr>
        <xdr:cNvCxnSpPr/>
      </xdr:nvCxnSpPr>
      <xdr:spPr>
        <a:xfrm flipV="1">
          <a:off x="14703424" y="1346889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79" name="【消防施設】&#10;有形固定資産減価償却率最小値テキスト">
          <a:extLst>
            <a:ext uri="{FF2B5EF4-FFF2-40B4-BE49-F238E27FC236}">
              <a16:creationId xmlns:a16="http://schemas.microsoft.com/office/drawing/2014/main" id="{E73D14F5-3446-4B72-A907-8FB3E33A9417}"/>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80" name="直線コネクタ 379">
          <a:extLst>
            <a:ext uri="{FF2B5EF4-FFF2-40B4-BE49-F238E27FC236}">
              <a16:creationId xmlns:a16="http://schemas.microsoft.com/office/drawing/2014/main" id="{55D225D0-7334-40C0-A0E9-CCE5D36274B8}"/>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381" name="【消防施設】&#10;有形固定資産減価償却率最大値テキスト">
          <a:extLst>
            <a:ext uri="{FF2B5EF4-FFF2-40B4-BE49-F238E27FC236}">
              <a16:creationId xmlns:a16="http://schemas.microsoft.com/office/drawing/2014/main" id="{F1D88B8C-4817-48BB-85E3-CB7917C8574D}"/>
            </a:ext>
          </a:extLst>
        </xdr:cNvPr>
        <xdr:cNvSpPr txBox="1"/>
      </xdr:nvSpPr>
      <xdr:spPr>
        <a:xfrm>
          <a:off x="1474216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382" name="直線コネクタ 381">
          <a:extLst>
            <a:ext uri="{FF2B5EF4-FFF2-40B4-BE49-F238E27FC236}">
              <a16:creationId xmlns:a16="http://schemas.microsoft.com/office/drawing/2014/main" id="{BCDE159B-C242-426C-9E1B-A69418FF9BAF}"/>
            </a:ext>
          </a:extLst>
        </xdr:cNvPr>
        <xdr:cNvCxnSpPr/>
      </xdr:nvCxnSpPr>
      <xdr:spPr>
        <a:xfrm>
          <a:off x="14611350" y="13468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383" name="【消防施設】&#10;有形固定資産減価償却率平均値テキスト">
          <a:extLst>
            <a:ext uri="{FF2B5EF4-FFF2-40B4-BE49-F238E27FC236}">
              <a16:creationId xmlns:a16="http://schemas.microsoft.com/office/drawing/2014/main" id="{56ECC7DF-3B01-4FEA-805E-D47916CCDEB6}"/>
            </a:ext>
          </a:extLst>
        </xdr:cNvPr>
        <xdr:cNvSpPr txBox="1"/>
      </xdr:nvSpPr>
      <xdr:spPr>
        <a:xfrm>
          <a:off x="1474216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384" name="フローチャート: 判断 383">
          <a:extLst>
            <a:ext uri="{FF2B5EF4-FFF2-40B4-BE49-F238E27FC236}">
              <a16:creationId xmlns:a16="http://schemas.microsoft.com/office/drawing/2014/main" id="{F18E0F7E-CEB2-48B0-98A0-A9DC9AC03AC2}"/>
            </a:ext>
          </a:extLst>
        </xdr:cNvPr>
        <xdr:cNvSpPr/>
      </xdr:nvSpPr>
      <xdr:spPr>
        <a:xfrm>
          <a:off x="14649450" y="141534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385" name="フローチャート: 判断 384">
          <a:extLst>
            <a:ext uri="{FF2B5EF4-FFF2-40B4-BE49-F238E27FC236}">
              <a16:creationId xmlns:a16="http://schemas.microsoft.com/office/drawing/2014/main" id="{4019E292-06F7-4A9B-B932-3E3AE3E5AB9F}"/>
            </a:ext>
          </a:extLst>
        </xdr:cNvPr>
        <xdr:cNvSpPr/>
      </xdr:nvSpPr>
      <xdr:spPr>
        <a:xfrm>
          <a:off x="13887450" y="142244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386" name="フローチャート: 判断 385">
          <a:extLst>
            <a:ext uri="{FF2B5EF4-FFF2-40B4-BE49-F238E27FC236}">
              <a16:creationId xmlns:a16="http://schemas.microsoft.com/office/drawing/2014/main" id="{BC9E92D4-D80A-4874-BD35-845E6C76827B}"/>
            </a:ext>
          </a:extLst>
        </xdr:cNvPr>
        <xdr:cNvSpPr/>
      </xdr:nvSpPr>
      <xdr:spPr>
        <a:xfrm>
          <a:off x="13089890" y="142407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387" name="フローチャート: 判断 386">
          <a:extLst>
            <a:ext uri="{FF2B5EF4-FFF2-40B4-BE49-F238E27FC236}">
              <a16:creationId xmlns:a16="http://schemas.microsoft.com/office/drawing/2014/main" id="{B2D93C49-FC06-4EA2-B8F0-13AB62105E58}"/>
            </a:ext>
          </a:extLst>
        </xdr:cNvPr>
        <xdr:cNvSpPr/>
      </xdr:nvSpPr>
      <xdr:spPr>
        <a:xfrm>
          <a:off x="12303760" y="14253028"/>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388" name="フローチャート: 判断 387">
          <a:extLst>
            <a:ext uri="{FF2B5EF4-FFF2-40B4-BE49-F238E27FC236}">
              <a16:creationId xmlns:a16="http://schemas.microsoft.com/office/drawing/2014/main" id="{83A331FF-D48E-494D-96AB-0D2AF848A98B}"/>
            </a:ext>
          </a:extLst>
        </xdr:cNvPr>
        <xdr:cNvSpPr/>
      </xdr:nvSpPr>
      <xdr:spPr>
        <a:xfrm>
          <a:off x="11487150" y="140766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15B51F34-ED6E-46B2-859A-4FBA672CB519}"/>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5D7A523E-B8FC-4890-B363-86E239BBEA8C}"/>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A3A73AA6-02F9-4CAF-970C-FD5B8FFB84B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4926EFBE-C8F8-40CE-A221-3B1E37885C53}"/>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85A5727A-312D-44E4-BB9B-DA3155EEA21E}"/>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24856</xdr:rowOff>
    </xdr:from>
    <xdr:to>
      <xdr:col>72</xdr:col>
      <xdr:colOff>38100</xdr:colOff>
      <xdr:row>84</xdr:row>
      <xdr:rowOff>126456</xdr:rowOff>
    </xdr:to>
    <xdr:sp macro="" textlink="">
      <xdr:nvSpPr>
        <xdr:cNvPr id="394" name="楕円 393">
          <a:extLst>
            <a:ext uri="{FF2B5EF4-FFF2-40B4-BE49-F238E27FC236}">
              <a16:creationId xmlns:a16="http://schemas.microsoft.com/office/drawing/2014/main" id="{23DDDD42-3754-4D10-B3EF-0B61CA01CA98}"/>
            </a:ext>
          </a:extLst>
        </xdr:cNvPr>
        <xdr:cNvSpPr/>
      </xdr:nvSpPr>
      <xdr:spPr>
        <a:xfrm>
          <a:off x="12303760" y="1442284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110326</xdr:rowOff>
    </xdr:from>
    <xdr:ext cx="405111" cy="259045"/>
    <xdr:sp macro="" textlink="">
      <xdr:nvSpPr>
        <xdr:cNvPr id="395" name="n_1aveValue【消防施設】&#10;有形固定資産減価償却率">
          <a:extLst>
            <a:ext uri="{FF2B5EF4-FFF2-40B4-BE49-F238E27FC236}">
              <a16:creationId xmlns:a16="http://schemas.microsoft.com/office/drawing/2014/main" id="{90D81B15-1DFB-463A-9761-710BBC9B4C56}"/>
            </a:ext>
          </a:extLst>
        </xdr:cNvPr>
        <xdr:cNvSpPr txBox="1"/>
      </xdr:nvSpPr>
      <xdr:spPr>
        <a:xfrm>
          <a:off x="13738234" y="1399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126654</xdr:rowOff>
    </xdr:from>
    <xdr:ext cx="405111" cy="259045"/>
    <xdr:sp macro="" textlink="">
      <xdr:nvSpPr>
        <xdr:cNvPr id="396" name="n_2aveValue【消防施設】&#10;有形固定資産減価償却率">
          <a:extLst>
            <a:ext uri="{FF2B5EF4-FFF2-40B4-BE49-F238E27FC236}">
              <a16:creationId xmlns:a16="http://schemas.microsoft.com/office/drawing/2014/main" id="{B2A64E62-2CEB-4A16-83D4-AF9627438273}"/>
            </a:ext>
          </a:extLst>
        </xdr:cNvPr>
        <xdr:cNvSpPr txBox="1"/>
      </xdr:nvSpPr>
      <xdr:spPr>
        <a:xfrm>
          <a:off x="12957184" y="1401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144615</xdr:rowOff>
    </xdr:from>
    <xdr:ext cx="405111" cy="259045"/>
    <xdr:sp macro="" textlink="">
      <xdr:nvSpPr>
        <xdr:cNvPr id="397" name="n_3aveValue【消防施設】&#10;有形固定資産減価償却率">
          <a:extLst>
            <a:ext uri="{FF2B5EF4-FFF2-40B4-BE49-F238E27FC236}">
              <a16:creationId xmlns:a16="http://schemas.microsoft.com/office/drawing/2014/main" id="{7255F482-1549-40BE-B1A2-C2589523A18D}"/>
            </a:ext>
          </a:extLst>
        </xdr:cNvPr>
        <xdr:cNvSpPr txBox="1"/>
      </xdr:nvSpPr>
      <xdr:spPr>
        <a:xfrm>
          <a:off x="12171054" y="1403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139716</xdr:rowOff>
    </xdr:from>
    <xdr:ext cx="405111" cy="259045"/>
    <xdr:sp macro="" textlink="">
      <xdr:nvSpPr>
        <xdr:cNvPr id="398" name="n_4aveValue【消防施設】&#10;有形固定資産減価償却率">
          <a:extLst>
            <a:ext uri="{FF2B5EF4-FFF2-40B4-BE49-F238E27FC236}">
              <a16:creationId xmlns:a16="http://schemas.microsoft.com/office/drawing/2014/main" id="{804DA762-A32C-4DCB-A675-683875373C51}"/>
            </a:ext>
          </a:extLst>
        </xdr:cNvPr>
        <xdr:cNvSpPr txBox="1"/>
      </xdr:nvSpPr>
      <xdr:spPr>
        <a:xfrm>
          <a:off x="1135444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117583</xdr:rowOff>
    </xdr:from>
    <xdr:ext cx="405111" cy="259045"/>
    <xdr:sp macro="" textlink="">
      <xdr:nvSpPr>
        <xdr:cNvPr id="399" name="n_3mainValue【消防施設】&#10;有形固定資産減価償却率">
          <a:extLst>
            <a:ext uri="{FF2B5EF4-FFF2-40B4-BE49-F238E27FC236}">
              <a16:creationId xmlns:a16="http://schemas.microsoft.com/office/drawing/2014/main" id="{91F14DDB-9964-4309-B6B6-6326ADCB5734}"/>
            </a:ext>
          </a:extLst>
        </xdr:cNvPr>
        <xdr:cNvSpPr txBox="1"/>
      </xdr:nvSpPr>
      <xdr:spPr>
        <a:xfrm>
          <a:off x="1217105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0" name="正方形/長方形 399">
          <a:extLst>
            <a:ext uri="{FF2B5EF4-FFF2-40B4-BE49-F238E27FC236}">
              <a16:creationId xmlns:a16="http://schemas.microsoft.com/office/drawing/2014/main" id="{22B77C45-ED73-4148-A6C1-735A84143F1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1" name="正方形/長方形 400">
          <a:extLst>
            <a:ext uri="{FF2B5EF4-FFF2-40B4-BE49-F238E27FC236}">
              <a16:creationId xmlns:a16="http://schemas.microsoft.com/office/drawing/2014/main" id="{83856837-BF63-4F2A-BDBD-14CF4E5B14C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2" name="正方形/長方形 401">
          <a:extLst>
            <a:ext uri="{FF2B5EF4-FFF2-40B4-BE49-F238E27FC236}">
              <a16:creationId xmlns:a16="http://schemas.microsoft.com/office/drawing/2014/main" id="{9565184A-31DA-4319-8758-B15A9AFB4831}"/>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3" name="正方形/長方形 402">
          <a:extLst>
            <a:ext uri="{FF2B5EF4-FFF2-40B4-BE49-F238E27FC236}">
              <a16:creationId xmlns:a16="http://schemas.microsoft.com/office/drawing/2014/main" id="{07D41FD3-7C1F-4C21-81A8-31E0016BF3D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4" name="正方形/長方形 403">
          <a:extLst>
            <a:ext uri="{FF2B5EF4-FFF2-40B4-BE49-F238E27FC236}">
              <a16:creationId xmlns:a16="http://schemas.microsoft.com/office/drawing/2014/main" id="{6E14D197-26F5-468E-BB26-EF05C7B180A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5" name="正方形/長方形 404">
          <a:extLst>
            <a:ext uri="{FF2B5EF4-FFF2-40B4-BE49-F238E27FC236}">
              <a16:creationId xmlns:a16="http://schemas.microsoft.com/office/drawing/2014/main" id="{734DE7FF-E85C-46E0-9935-83040D99889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6" name="正方形/長方形 405">
          <a:extLst>
            <a:ext uri="{FF2B5EF4-FFF2-40B4-BE49-F238E27FC236}">
              <a16:creationId xmlns:a16="http://schemas.microsoft.com/office/drawing/2014/main" id="{7337E3AA-A7A1-4AD3-BEF7-71A499AD74D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7" name="正方形/長方形 406">
          <a:extLst>
            <a:ext uri="{FF2B5EF4-FFF2-40B4-BE49-F238E27FC236}">
              <a16:creationId xmlns:a16="http://schemas.microsoft.com/office/drawing/2014/main" id="{420AF71C-285E-445A-A3B8-2728D276976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8" name="テキスト ボックス 407">
          <a:extLst>
            <a:ext uri="{FF2B5EF4-FFF2-40B4-BE49-F238E27FC236}">
              <a16:creationId xmlns:a16="http://schemas.microsoft.com/office/drawing/2014/main" id="{5FA827C9-67B4-4E7C-B7AA-FC5EDD7BB82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9" name="直線コネクタ 408">
          <a:extLst>
            <a:ext uri="{FF2B5EF4-FFF2-40B4-BE49-F238E27FC236}">
              <a16:creationId xmlns:a16="http://schemas.microsoft.com/office/drawing/2014/main" id="{5CA135C8-946D-47FA-92C7-729B3A24A89D}"/>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0" name="直線コネクタ 409">
          <a:extLst>
            <a:ext uri="{FF2B5EF4-FFF2-40B4-BE49-F238E27FC236}">
              <a16:creationId xmlns:a16="http://schemas.microsoft.com/office/drawing/2014/main" id="{1316D344-89E9-43AA-9517-CA16E21ED24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1" name="テキスト ボックス 410">
          <a:extLst>
            <a:ext uri="{FF2B5EF4-FFF2-40B4-BE49-F238E27FC236}">
              <a16:creationId xmlns:a16="http://schemas.microsoft.com/office/drawing/2014/main" id="{27BD67A0-BD64-422D-AC8A-A8204FE62B5D}"/>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2" name="直線コネクタ 411">
          <a:extLst>
            <a:ext uri="{FF2B5EF4-FFF2-40B4-BE49-F238E27FC236}">
              <a16:creationId xmlns:a16="http://schemas.microsoft.com/office/drawing/2014/main" id="{89081D9D-5B1C-4307-A697-9B38938F1626}"/>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3" name="テキスト ボックス 412">
          <a:extLst>
            <a:ext uri="{FF2B5EF4-FFF2-40B4-BE49-F238E27FC236}">
              <a16:creationId xmlns:a16="http://schemas.microsoft.com/office/drawing/2014/main" id="{7D4AE546-9517-4D66-8BF8-5A34F03092EB}"/>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4" name="直線コネクタ 413">
          <a:extLst>
            <a:ext uri="{FF2B5EF4-FFF2-40B4-BE49-F238E27FC236}">
              <a16:creationId xmlns:a16="http://schemas.microsoft.com/office/drawing/2014/main" id="{A73DC417-3C4D-467A-82EB-514E3BD04EE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5" name="テキスト ボックス 414">
          <a:extLst>
            <a:ext uri="{FF2B5EF4-FFF2-40B4-BE49-F238E27FC236}">
              <a16:creationId xmlns:a16="http://schemas.microsoft.com/office/drawing/2014/main" id="{D9490372-355A-4FC1-8289-0A2E92C0A02C}"/>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6" name="直線コネクタ 415">
          <a:extLst>
            <a:ext uri="{FF2B5EF4-FFF2-40B4-BE49-F238E27FC236}">
              <a16:creationId xmlns:a16="http://schemas.microsoft.com/office/drawing/2014/main" id="{87582D90-AD59-498F-AFE3-765F0A84C405}"/>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7" name="テキスト ボックス 416">
          <a:extLst>
            <a:ext uri="{FF2B5EF4-FFF2-40B4-BE49-F238E27FC236}">
              <a16:creationId xmlns:a16="http://schemas.microsoft.com/office/drawing/2014/main" id="{FC202E26-DD27-4D72-A0EE-E729CDAE40B1}"/>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8" name="直線コネクタ 417">
          <a:extLst>
            <a:ext uri="{FF2B5EF4-FFF2-40B4-BE49-F238E27FC236}">
              <a16:creationId xmlns:a16="http://schemas.microsoft.com/office/drawing/2014/main" id="{7ACE4B59-999A-480E-A3A4-52EB87C77682}"/>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9" name="テキスト ボックス 418">
          <a:extLst>
            <a:ext uri="{FF2B5EF4-FFF2-40B4-BE49-F238E27FC236}">
              <a16:creationId xmlns:a16="http://schemas.microsoft.com/office/drawing/2014/main" id="{2A5287C0-39F6-46E2-88A4-15A8214EA3C8}"/>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0" name="直線コネクタ 419">
          <a:extLst>
            <a:ext uri="{FF2B5EF4-FFF2-40B4-BE49-F238E27FC236}">
              <a16:creationId xmlns:a16="http://schemas.microsoft.com/office/drawing/2014/main" id="{AABB1C31-0BA7-4013-8F92-66833553217B}"/>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1" name="テキスト ボックス 420">
          <a:extLst>
            <a:ext uri="{FF2B5EF4-FFF2-40B4-BE49-F238E27FC236}">
              <a16:creationId xmlns:a16="http://schemas.microsoft.com/office/drawing/2014/main" id="{86225336-0C37-4DBF-B857-8FA6DFBCC939}"/>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2" name="【消防施設】&#10;一人当たり面積グラフ枠">
          <a:extLst>
            <a:ext uri="{FF2B5EF4-FFF2-40B4-BE49-F238E27FC236}">
              <a16:creationId xmlns:a16="http://schemas.microsoft.com/office/drawing/2014/main" id="{B8D07460-E35B-4804-99AD-5DCB5A0679AA}"/>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423" name="直線コネクタ 422">
          <a:extLst>
            <a:ext uri="{FF2B5EF4-FFF2-40B4-BE49-F238E27FC236}">
              <a16:creationId xmlns:a16="http://schemas.microsoft.com/office/drawing/2014/main" id="{9631EB0D-2989-4C52-A398-0A902F879CAE}"/>
            </a:ext>
          </a:extLst>
        </xdr:cNvPr>
        <xdr:cNvCxnSpPr/>
      </xdr:nvCxnSpPr>
      <xdr:spPr>
        <a:xfrm flipV="1">
          <a:off x="19947254" y="14374749"/>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424" name="【消防施設】&#10;一人当たり面積最小値テキスト">
          <a:extLst>
            <a:ext uri="{FF2B5EF4-FFF2-40B4-BE49-F238E27FC236}">
              <a16:creationId xmlns:a16="http://schemas.microsoft.com/office/drawing/2014/main" id="{78AAAE81-C00D-4BBC-92EC-120884B8E748}"/>
            </a:ext>
          </a:extLst>
        </xdr:cNvPr>
        <xdr:cNvSpPr txBox="1"/>
      </xdr:nvSpPr>
      <xdr:spPr>
        <a:xfrm>
          <a:off x="1998599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425" name="直線コネクタ 424">
          <a:extLst>
            <a:ext uri="{FF2B5EF4-FFF2-40B4-BE49-F238E27FC236}">
              <a16:creationId xmlns:a16="http://schemas.microsoft.com/office/drawing/2014/main" id="{9CA098F0-40C8-472A-9E05-BBBC0882EA97}"/>
            </a:ext>
          </a:extLst>
        </xdr:cNvPr>
        <xdr:cNvCxnSpPr/>
      </xdr:nvCxnSpPr>
      <xdr:spPr>
        <a:xfrm>
          <a:off x="19885660" y="14853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426" name="【消防施設】&#10;一人当たり面積最大値テキスト">
          <a:extLst>
            <a:ext uri="{FF2B5EF4-FFF2-40B4-BE49-F238E27FC236}">
              <a16:creationId xmlns:a16="http://schemas.microsoft.com/office/drawing/2014/main" id="{C20B4DF9-8274-4CC1-8D1F-5514A5D088EA}"/>
            </a:ext>
          </a:extLst>
        </xdr:cNvPr>
        <xdr:cNvSpPr txBox="1"/>
      </xdr:nvSpPr>
      <xdr:spPr>
        <a:xfrm>
          <a:off x="19985990" y="141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427" name="直線コネクタ 426">
          <a:extLst>
            <a:ext uri="{FF2B5EF4-FFF2-40B4-BE49-F238E27FC236}">
              <a16:creationId xmlns:a16="http://schemas.microsoft.com/office/drawing/2014/main" id="{C747026A-8B18-45EF-B2CE-B6AAAE7F2D52}"/>
            </a:ext>
          </a:extLst>
        </xdr:cNvPr>
        <xdr:cNvCxnSpPr/>
      </xdr:nvCxnSpPr>
      <xdr:spPr>
        <a:xfrm>
          <a:off x="19885660" y="14374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28" name="【消防施設】&#10;一人当たり面積平均値テキスト">
          <a:extLst>
            <a:ext uri="{FF2B5EF4-FFF2-40B4-BE49-F238E27FC236}">
              <a16:creationId xmlns:a16="http://schemas.microsoft.com/office/drawing/2014/main" id="{ACED77E8-5A2D-43D3-BFC9-9A3336A3A535}"/>
            </a:ext>
          </a:extLst>
        </xdr:cNvPr>
        <xdr:cNvSpPr txBox="1"/>
      </xdr:nvSpPr>
      <xdr:spPr>
        <a:xfrm>
          <a:off x="19985990" y="14709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429" name="フローチャート: 判断 428">
          <a:extLst>
            <a:ext uri="{FF2B5EF4-FFF2-40B4-BE49-F238E27FC236}">
              <a16:creationId xmlns:a16="http://schemas.microsoft.com/office/drawing/2014/main" id="{757ABCD2-DA32-4618-B9B1-2A17C17EDAFE}"/>
            </a:ext>
          </a:extLst>
        </xdr:cNvPr>
        <xdr:cNvSpPr/>
      </xdr:nvSpPr>
      <xdr:spPr>
        <a:xfrm>
          <a:off x="19904710" y="14736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430" name="フローチャート: 判断 429">
          <a:extLst>
            <a:ext uri="{FF2B5EF4-FFF2-40B4-BE49-F238E27FC236}">
              <a16:creationId xmlns:a16="http://schemas.microsoft.com/office/drawing/2014/main" id="{8B3EBC4E-2BE9-4E80-BC2B-2F688243A3F3}"/>
            </a:ext>
          </a:extLst>
        </xdr:cNvPr>
        <xdr:cNvSpPr/>
      </xdr:nvSpPr>
      <xdr:spPr>
        <a:xfrm>
          <a:off x="19161760" y="1334325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431" name="フローチャート: 判断 430">
          <a:extLst>
            <a:ext uri="{FF2B5EF4-FFF2-40B4-BE49-F238E27FC236}">
              <a16:creationId xmlns:a16="http://schemas.microsoft.com/office/drawing/2014/main" id="{57248B2E-E79C-44E7-94E0-876807B66F6E}"/>
            </a:ext>
          </a:extLst>
        </xdr:cNvPr>
        <xdr:cNvSpPr/>
      </xdr:nvSpPr>
      <xdr:spPr>
        <a:xfrm>
          <a:off x="18345150" y="1470456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432" name="フローチャート: 判断 431">
          <a:extLst>
            <a:ext uri="{FF2B5EF4-FFF2-40B4-BE49-F238E27FC236}">
              <a16:creationId xmlns:a16="http://schemas.microsoft.com/office/drawing/2014/main" id="{1ABC0FFD-44C5-44A0-A276-03A3E95E0454}"/>
            </a:ext>
          </a:extLst>
        </xdr:cNvPr>
        <xdr:cNvSpPr/>
      </xdr:nvSpPr>
      <xdr:spPr>
        <a:xfrm>
          <a:off x="17547590" y="1470685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433" name="フローチャート: 判断 432">
          <a:extLst>
            <a:ext uri="{FF2B5EF4-FFF2-40B4-BE49-F238E27FC236}">
              <a16:creationId xmlns:a16="http://schemas.microsoft.com/office/drawing/2014/main" id="{5A7BC020-B88E-410F-9B69-9FF4EE3C4A53}"/>
            </a:ext>
          </a:extLst>
        </xdr:cNvPr>
        <xdr:cNvSpPr/>
      </xdr:nvSpPr>
      <xdr:spPr>
        <a:xfrm>
          <a:off x="16761460" y="147091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C23BA355-E1B8-424D-A09A-F97C3691DBF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EEDE45D4-9F70-436E-83C6-20D858E3FEB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476D8BB9-687E-4A4D-9715-F22BF22FA5C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2CB80592-C023-418C-9BEC-FC5473FC0005}"/>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0C539F85-8067-4F82-B65D-D0DAD1E8EA1C}"/>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160274</xdr:rowOff>
    </xdr:from>
    <xdr:to>
      <xdr:col>102</xdr:col>
      <xdr:colOff>165100</xdr:colOff>
      <xdr:row>86</xdr:row>
      <xdr:rowOff>90424</xdr:rowOff>
    </xdr:to>
    <xdr:sp macro="" textlink="">
      <xdr:nvSpPr>
        <xdr:cNvPr id="439" name="楕円 438">
          <a:extLst>
            <a:ext uri="{FF2B5EF4-FFF2-40B4-BE49-F238E27FC236}">
              <a16:creationId xmlns:a16="http://schemas.microsoft.com/office/drawing/2014/main" id="{F4871B22-BF27-4C5A-94E6-124606A9CE8C}"/>
            </a:ext>
          </a:extLst>
        </xdr:cNvPr>
        <xdr:cNvSpPr/>
      </xdr:nvSpPr>
      <xdr:spPr>
        <a:xfrm>
          <a:off x="17547590" y="147354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76</xdr:row>
      <xdr:rowOff>90188</xdr:rowOff>
    </xdr:from>
    <xdr:ext cx="469744" cy="259045"/>
    <xdr:sp macro="" textlink="">
      <xdr:nvSpPr>
        <xdr:cNvPr id="440" name="n_1aveValue【消防施設】&#10;一人当たり面積">
          <a:extLst>
            <a:ext uri="{FF2B5EF4-FFF2-40B4-BE49-F238E27FC236}">
              <a16:creationId xmlns:a16="http://schemas.microsoft.com/office/drawing/2014/main" id="{A28EAC06-DB30-48CD-BE2A-F7097A0803B5}"/>
            </a:ext>
          </a:extLst>
        </xdr:cNvPr>
        <xdr:cNvSpPr txBox="1"/>
      </xdr:nvSpPr>
      <xdr:spPr>
        <a:xfrm>
          <a:off x="18982132" y="131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441" name="n_2aveValue【消防施設】&#10;一人当たり面積">
          <a:extLst>
            <a:ext uri="{FF2B5EF4-FFF2-40B4-BE49-F238E27FC236}">
              <a16:creationId xmlns:a16="http://schemas.microsoft.com/office/drawing/2014/main" id="{70B21474-85BD-41D9-ACF3-562C766DA282}"/>
            </a:ext>
          </a:extLst>
        </xdr:cNvPr>
        <xdr:cNvSpPr txBox="1"/>
      </xdr:nvSpPr>
      <xdr:spPr>
        <a:xfrm>
          <a:off x="18182032"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442" name="n_3aveValue【消防施設】&#10;一人当たり面積">
          <a:extLst>
            <a:ext uri="{FF2B5EF4-FFF2-40B4-BE49-F238E27FC236}">
              <a16:creationId xmlns:a16="http://schemas.microsoft.com/office/drawing/2014/main" id="{0C7907D6-1092-453E-B8C4-D5DBBDA45FCB}"/>
            </a:ext>
          </a:extLst>
        </xdr:cNvPr>
        <xdr:cNvSpPr txBox="1"/>
      </xdr:nvSpPr>
      <xdr:spPr>
        <a:xfrm>
          <a:off x="17384472"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443" name="n_4aveValue【消防施設】&#10;一人当たり面積">
          <a:extLst>
            <a:ext uri="{FF2B5EF4-FFF2-40B4-BE49-F238E27FC236}">
              <a16:creationId xmlns:a16="http://schemas.microsoft.com/office/drawing/2014/main" id="{F3C22A84-E6C8-4CB8-A706-2F972239A999}"/>
            </a:ext>
          </a:extLst>
        </xdr:cNvPr>
        <xdr:cNvSpPr txBox="1"/>
      </xdr:nvSpPr>
      <xdr:spPr>
        <a:xfrm>
          <a:off x="1658881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81551</xdr:rowOff>
    </xdr:from>
    <xdr:ext cx="469744" cy="259045"/>
    <xdr:sp macro="" textlink="">
      <xdr:nvSpPr>
        <xdr:cNvPr id="444" name="n_3mainValue【消防施設】&#10;一人当たり面積">
          <a:extLst>
            <a:ext uri="{FF2B5EF4-FFF2-40B4-BE49-F238E27FC236}">
              <a16:creationId xmlns:a16="http://schemas.microsoft.com/office/drawing/2014/main" id="{F317285D-087E-4C9D-89E2-D2302244E2A8}"/>
            </a:ext>
          </a:extLst>
        </xdr:cNvPr>
        <xdr:cNvSpPr txBox="1"/>
      </xdr:nvSpPr>
      <xdr:spPr>
        <a:xfrm>
          <a:off x="17384472" y="148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AF80BC95-F0FF-4B25-8C2A-9B83875579F1}"/>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0290970D-EFE4-4D22-9301-CE50C3E9C37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1197A7BA-A179-447C-AA80-07CC5ECB579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44590A4B-E0CF-4F28-9B8A-03649D1684D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3E8B112D-0B7B-459C-A3C5-002C656D0C5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92D605A1-20AE-4507-AC69-F7D4B593CB7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4A1D8195-BA10-4A84-8D1B-9FAD23A0CDF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6189049F-43F1-4BB5-AC1E-E6BA48A4787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0D4CE1BB-67E7-47C3-B72A-39F26AFBD91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049FC437-3881-4E8B-A3D1-4A1B5166215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5DAED2BB-23CC-4D0F-B8A7-B1B34016EE3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a:extLst>
            <a:ext uri="{FF2B5EF4-FFF2-40B4-BE49-F238E27FC236}">
              <a16:creationId xmlns:a16="http://schemas.microsoft.com/office/drawing/2014/main" id="{3814DBBD-D5C4-4C15-9145-A199D3E210F6}"/>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a:extLst>
            <a:ext uri="{FF2B5EF4-FFF2-40B4-BE49-F238E27FC236}">
              <a16:creationId xmlns:a16="http://schemas.microsoft.com/office/drawing/2014/main" id="{4A26B791-A1AB-47A1-9DD9-86BD3314F67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a:extLst>
            <a:ext uri="{FF2B5EF4-FFF2-40B4-BE49-F238E27FC236}">
              <a16:creationId xmlns:a16="http://schemas.microsoft.com/office/drawing/2014/main" id="{6986DEBE-5779-486B-A289-6E81B860E22C}"/>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a:extLst>
            <a:ext uri="{FF2B5EF4-FFF2-40B4-BE49-F238E27FC236}">
              <a16:creationId xmlns:a16="http://schemas.microsoft.com/office/drawing/2014/main" id="{F3FAACB7-96C5-43D2-B8E0-8188EDE7F7FB}"/>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a:extLst>
            <a:ext uri="{FF2B5EF4-FFF2-40B4-BE49-F238E27FC236}">
              <a16:creationId xmlns:a16="http://schemas.microsoft.com/office/drawing/2014/main" id="{F44DFE79-902F-4690-99D4-02EBAF7E365F}"/>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a:extLst>
            <a:ext uri="{FF2B5EF4-FFF2-40B4-BE49-F238E27FC236}">
              <a16:creationId xmlns:a16="http://schemas.microsoft.com/office/drawing/2014/main" id="{6E2BB173-8D49-448D-A6FC-11CECAA5011C}"/>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a:extLst>
            <a:ext uri="{FF2B5EF4-FFF2-40B4-BE49-F238E27FC236}">
              <a16:creationId xmlns:a16="http://schemas.microsoft.com/office/drawing/2014/main" id="{FF1A529A-EC75-4EFE-882C-C4FB1D94F59D}"/>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a:extLst>
            <a:ext uri="{FF2B5EF4-FFF2-40B4-BE49-F238E27FC236}">
              <a16:creationId xmlns:a16="http://schemas.microsoft.com/office/drawing/2014/main" id="{CC2C7819-CB6A-42F4-B8F1-562201A34C05}"/>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a:extLst>
            <a:ext uri="{FF2B5EF4-FFF2-40B4-BE49-F238E27FC236}">
              <a16:creationId xmlns:a16="http://schemas.microsoft.com/office/drawing/2014/main" id="{6C1ED5FB-C404-4618-84F3-4E3F3943C2F6}"/>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a:extLst>
            <a:ext uri="{FF2B5EF4-FFF2-40B4-BE49-F238E27FC236}">
              <a16:creationId xmlns:a16="http://schemas.microsoft.com/office/drawing/2014/main" id="{6DFBDABD-9EB4-437C-8368-FF7A48D9EE6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a:extLst>
            <a:ext uri="{FF2B5EF4-FFF2-40B4-BE49-F238E27FC236}">
              <a16:creationId xmlns:a16="http://schemas.microsoft.com/office/drawing/2014/main" id="{25A43A18-379A-41D5-AAF5-26316670B0FA}"/>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a:extLst>
            <a:ext uri="{FF2B5EF4-FFF2-40B4-BE49-F238E27FC236}">
              <a16:creationId xmlns:a16="http://schemas.microsoft.com/office/drawing/2014/main" id="{C88A60CA-2F3F-419C-A0D3-FD51FF152384}"/>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a:extLst>
            <a:ext uri="{FF2B5EF4-FFF2-40B4-BE49-F238E27FC236}">
              <a16:creationId xmlns:a16="http://schemas.microsoft.com/office/drawing/2014/main" id="{A97063E4-207D-46EC-BFA2-B132FBDB396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a:extLst>
            <a:ext uri="{FF2B5EF4-FFF2-40B4-BE49-F238E27FC236}">
              <a16:creationId xmlns:a16="http://schemas.microsoft.com/office/drawing/2014/main" id="{E93A1F87-8095-4FF0-8A02-F20E1945A0B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470" name="直線コネクタ 469">
          <a:extLst>
            <a:ext uri="{FF2B5EF4-FFF2-40B4-BE49-F238E27FC236}">
              <a16:creationId xmlns:a16="http://schemas.microsoft.com/office/drawing/2014/main" id="{5B2F31EC-46AB-4BFA-BEB6-852DEB137147}"/>
            </a:ext>
          </a:extLst>
        </xdr:cNvPr>
        <xdr:cNvCxnSpPr/>
      </xdr:nvCxnSpPr>
      <xdr:spPr>
        <a:xfrm flipV="1">
          <a:off x="14703424" y="17090571"/>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471" name="【庁舎】&#10;有形固定資産減価償却率最小値テキスト">
          <a:extLst>
            <a:ext uri="{FF2B5EF4-FFF2-40B4-BE49-F238E27FC236}">
              <a16:creationId xmlns:a16="http://schemas.microsoft.com/office/drawing/2014/main" id="{203C2F34-72AB-4358-8B8E-395BFE958635}"/>
            </a:ext>
          </a:extLst>
        </xdr:cNvPr>
        <xdr:cNvSpPr txBox="1"/>
      </xdr:nvSpPr>
      <xdr:spPr>
        <a:xfrm>
          <a:off x="14742160" y="187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472" name="直線コネクタ 471">
          <a:extLst>
            <a:ext uri="{FF2B5EF4-FFF2-40B4-BE49-F238E27FC236}">
              <a16:creationId xmlns:a16="http://schemas.microsoft.com/office/drawing/2014/main" id="{E5E3351D-BD9A-4FA4-9FBF-721FD1245A75}"/>
            </a:ext>
          </a:extLst>
        </xdr:cNvPr>
        <xdr:cNvCxnSpPr/>
      </xdr:nvCxnSpPr>
      <xdr:spPr>
        <a:xfrm>
          <a:off x="14611350" y="18706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73" name="【庁舎】&#10;有形固定資産減価償却率最大値テキスト">
          <a:extLst>
            <a:ext uri="{FF2B5EF4-FFF2-40B4-BE49-F238E27FC236}">
              <a16:creationId xmlns:a16="http://schemas.microsoft.com/office/drawing/2014/main" id="{9FE72E2B-7F16-47BF-9EBD-B52EC42C4DB7}"/>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4" name="直線コネクタ 473">
          <a:extLst>
            <a:ext uri="{FF2B5EF4-FFF2-40B4-BE49-F238E27FC236}">
              <a16:creationId xmlns:a16="http://schemas.microsoft.com/office/drawing/2014/main" id="{C74E6DD5-A039-477B-A099-11F2EA69C5BB}"/>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475" name="【庁舎】&#10;有形固定資産減価償却率平均値テキスト">
          <a:extLst>
            <a:ext uri="{FF2B5EF4-FFF2-40B4-BE49-F238E27FC236}">
              <a16:creationId xmlns:a16="http://schemas.microsoft.com/office/drawing/2014/main" id="{9327F54A-7690-439D-B9FD-D62A9BD3D16F}"/>
            </a:ext>
          </a:extLst>
        </xdr:cNvPr>
        <xdr:cNvSpPr txBox="1"/>
      </xdr:nvSpPr>
      <xdr:spPr>
        <a:xfrm>
          <a:off x="14742160" y="17718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476" name="フローチャート: 判断 475">
          <a:extLst>
            <a:ext uri="{FF2B5EF4-FFF2-40B4-BE49-F238E27FC236}">
              <a16:creationId xmlns:a16="http://schemas.microsoft.com/office/drawing/2014/main" id="{D5FA7D80-7C01-4CC7-95A8-F7760ADBA0F6}"/>
            </a:ext>
          </a:extLst>
        </xdr:cNvPr>
        <xdr:cNvSpPr/>
      </xdr:nvSpPr>
      <xdr:spPr>
        <a:xfrm>
          <a:off x="14649450" y="177454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477" name="フローチャート: 判断 476">
          <a:extLst>
            <a:ext uri="{FF2B5EF4-FFF2-40B4-BE49-F238E27FC236}">
              <a16:creationId xmlns:a16="http://schemas.microsoft.com/office/drawing/2014/main" id="{AB1A91AB-1263-4F36-A8E9-3C21824E11CF}"/>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478" name="フローチャート: 判断 477">
          <a:extLst>
            <a:ext uri="{FF2B5EF4-FFF2-40B4-BE49-F238E27FC236}">
              <a16:creationId xmlns:a16="http://schemas.microsoft.com/office/drawing/2014/main" id="{1FBA6E95-623D-4972-8CDB-B1BCFACE715D}"/>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479" name="フローチャート: 判断 478">
          <a:extLst>
            <a:ext uri="{FF2B5EF4-FFF2-40B4-BE49-F238E27FC236}">
              <a16:creationId xmlns:a16="http://schemas.microsoft.com/office/drawing/2014/main" id="{CDD68506-260C-479D-B005-084EE07A9D44}"/>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480" name="フローチャート: 判断 479">
          <a:extLst>
            <a:ext uri="{FF2B5EF4-FFF2-40B4-BE49-F238E27FC236}">
              <a16:creationId xmlns:a16="http://schemas.microsoft.com/office/drawing/2014/main" id="{C8ED719B-8895-43F6-9CA6-B107F7065B6C}"/>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AED6F0C2-2C0A-4E16-9E9C-A709EA3F623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270FC8B6-BEF0-493B-A484-48C81B25EA8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BD343D27-49B5-4C5B-A9C5-21EF4D0810D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BE5013C2-576B-4AB0-95B1-DE683B6DF084}"/>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7D44A0DA-7527-4015-B82C-7A72EB8380F9}"/>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165826</xdr:rowOff>
    </xdr:from>
    <xdr:to>
      <xdr:col>72</xdr:col>
      <xdr:colOff>38100</xdr:colOff>
      <xdr:row>104</xdr:row>
      <xdr:rowOff>95976</xdr:rowOff>
    </xdr:to>
    <xdr:sp macro="" textlink="">
      <xdr:nvSpPr>
        <xdr:cNvPr id="486" name="楕円 485">
          <a:extLst>
            <a:ext uri="{FF2B5EF4-FFF2-40B4-BE49-F238E27FC236}">
              <a16:creationId xmlns:a16="http://schemas.microsoft.com/office/drawing/2014/main" id="{FC1425B6-2881-4CDA-8C54-48B4DE2F072B}"/>
            </a:ext>
          </a:extLst>
        </xdr:cNvPr>
        <xdr:cNvSpPr/>
      </xdr:nvSpPr>
      <xdr:spPr>
        <a:xfrm>
          <a:off x="12303760" y="1782898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158222</xdr:rowOff>
    </xdr:from>
    <xdr:ext cx="405111" cy="259045"/>
    <xdr:sp macro="" textlink="">
      <xdr:nvSpPr>
        <xdr:cNvPr id="487" name="n_1aveValue【庁舎】&#10;有形固定資産減価償却率">
          <a:extLst>
            <a:ext uri="{FF2B5EF4-FFF2-40B4-BE49-F238E27FC236}">
              <a16:creationId xmlns:a16="http://schemas.microsoft.com/office/drawing/2014/main" id="{94D2E08D-FA24-462F-AA97-CAF8C59362BB}"/>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488" name="n_2aveValue【庁舎】&#10;有形固定資産減価償却率">
          <a:extLst>
            <a:ext uri="{FF2B5EF4-FFF2-40B4-BE49-F238E27FC236}">
              <a16:creationId xmlns:a16="http://schemas.microsoft.com/office/drawing/2014/main" id="{F6378869-D4ED-4D96-9F30-643848DE8D4A}"/>
            </a:ext>
          </a:extLst>
        </xdr:cNvPr>
        <xdr:cNvSpPr txBox="1"/>
      </xdr:nvSpPr>
      <xdr:spPr>
        <a:xfrm>
          <a:off x="1295718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489" name="n_3aveValue【庁舎】&#10;有形固定資産減価償却率">
          <a:extLst>
            <a:ext uri="{FF2B5EF4-FFF2-40B4-BE49-F238E27FC236}">
              <a16:creationId xmlns:a16="http://schemas.microsoft.com/office/drawing/2014/main" id="{C1A97A89-B787-4E15-950A-16F182F5A45D}"/>
            </a:ext>
          </a:extLst>
        </xdr:cNvPr>
        <xdr:cNvSpPr txBox="1"/>
      </xdr:nvSpPr>
      <xdr:spPr>
        <a:xfrm>
          <a:off x="12171054" y="1801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490" name="n_4aveValue【庁舎】&#10;有形固定資産減価償却率">
          <a:extLst>
            <a:ext uri="{FF2B5EF4-FFF2-40B4-BE49-F238E27FC236}">
              <a16:creationId xmlns:a16="http://schemas.microsoft.com/office/drawing/2014/main" id="{204FC131-1DD7-4DBA-B4AD-3A5123561EC3}"/>
            </a:ext>
          </a:extLst>
        </xdr:cNvPr>
        <xdr:cNvSpPr txBox="1"/>
      </xdr:nvSpPr>
      <xdr:spPr>
        <a:xfrm>
          <a:off x="11354444" y="1771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112503</xdr:rowOff>
    </xdr:from>
    <xdr:ext cx="405111" cy="259045"/>
    <xdr:sp macro="" textlink="">
      <xdr:nvSpPr>
        <xdr:cNvPr id="491" name="n_3mainValue【庁舎】&#10;有形固定資産減価償却率">
          <a:extLst>
            <a:ext uri="{FF2B5EF4-FFF2-40B4-BE49-F238E27FC236}">
              <a16:creationId xmlns:a16="http://schemas.microsoft.com/office/drawing/2014/main" id="{97DC1938-684A-4245-84C3-BD78AB611455}"/>
            </a:ext>
          </a:extLst>
        </xdr:cNvPr>
        <xdr:cNvSpPr txBox="1"/>
      </xdr:nvSpPr>
      <xdr:spPr>
        <a:xfrm>
          <a:off x="1217105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2" name="正方形/長方形 491">
          <a:extLst>
            <a:ext uri="{FF2B5EF4-FFF2-40B4-BE49-F238E27FC236}">
              <a16:creationId xmlns:a16="http://schemas.microsoft.com/office/drawing/2014/main" id="{202E62F2-2833-4CF2-B041-A8CC45D1976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3" name="正方形/長方形 492">
          <a:extLst>
            <a:ext uri="{FF2B5EF4-FFF2-40B4-BE49-F238E27FC236}">
              <a16:creationId xmlns:a16="http://schemas.microsoft.com/office/drawing/2014/main" id="{3CC99A0E-7D74-4709-9EAD-E719DFA36EF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4" name="正方形/長方形 493">
          <a:extLst>
            <a:ext uri="{FF2B5EF4-FFF2-40B4-BE49-F238E27FC236}">
              <a16:creationId xmlns:a16="http://schemas.microsoft.com/office/drawing/2014/main" id="{69D3EC6A-A931-4C97-B62D-B875ECF80D29}"/>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5" name="正方形/長方形 494">
          <a:extLst>
            <a:ext uri="{FF2B5EF4-FFF2-40B4-BE49-F238E27FC236}">
              <a16:creationId xmlns:a16="http://schemas.microsoft.com/office/drawing/2014/main" id="{29EC23BB-FCB7-4FFB-8A70-F356CF0CA34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6" name="正方形/長方形 495">
          <a:extLst>
            <a:ext uri="{FF2B5EF4-FFF2-40B4-BE49-F238E27FC236}">
              <a16:creationId xmlns:a16="http://schemas.microsoft.com/office/drawing/2014/main" id="{511740B4-D6E8-401B-A584-0561C56656B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7" name="正方形/長方形 496">
          <a:extLst>
            <a:ext uri="{FF2B5EF4-FFF2-40B4-BE49-F238E27FC236}">
              <a16:creationId xmlns:a16="http://schemas.microsoft.com/office/drawing/2014/main" id="{56405B26-C936-48D0-91B1-1CDF5206E0C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8" name="正方形/長方形 497">
          <a:extLst>
            <a:ext uri="{FF2B5EF4-FFF2-40B4-BE49-F238E27FC236}">
              <a16:creationId xmlns:a16="http://schemas.microsoft.com/office/drawing/2014/main" id="{76104D12-7CB9-4222-8936-B5EBF8D10CB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9" name="正方形/長方形 498">
          <a:extLst>
            <a:ext uri="{FF2B5EF4-FFF2-40B4-BE49-F238E27FC236}">
              <a16:creationId xmlns:a16="http://schemas.microsoft.com/office/drawing/2014/main" id="{FF6FF808-CB38-482B-9411-4FB33907ACDF}"/>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0" name="テキスト ボックス 499">
          <a:extLst>
            <a:ext uri="{FF2B5EF4-FFF2-40B4-BE49-F238E27FC236}">
              <a16:creationId xmlns:a16="http://schemas.microsoft.com/office/drawing/2014/main" id="{E6CDC099-E8F7-4CA8-A9D2-2D1115E51F5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1" name="直線コネクタ 500">
          <a:extLst>
            <a:ext uri="{FF2B5EF4-FFF2-40B4-BE49-F238E27FC236}">
              <a16:creationId xmlns:a16="http://schemas.microsoft.com/office/drawing/2014/main" id="{05483C28-240C-4F42-8BFD-F2D7EAD4B083}"/>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2" name="直線コネクタ 501">
          <a:extLst>
            <a:ext uri="{FF2B5EF4-FFF2-40B4-BE49-F238E27FC236}">
              <a16:creationId xmlns:a16="http://schemas.microsoft.com/office/drawing/2014/main" id="{830561A3-3562-4B17-AC04-38EA4501C963}"/>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3" name="テキスト ボックス 502">
          <a:extLst>
            <a:ext uri="{FF2B5EF4-FFF2-40B4-BE49-F238E27FC236}">
              <a16:creationId xmlns:a16="http://schemas.microsoft.com/office/drawing/2014/main" id="{90E04BEC-E10F-4E41-B82B-53C4CB332D8F}"/>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4" name="直線コネクタ 503">
          <a:extLst>
            <a:ext uri="{FF2B5EF4-FFF2-40B4-BE49-F238E27FC236}">
              <a16:creationId xmlns:a16="http://schemas.microsoft.com/office/drawing/2014/main" id="{535EABBD-26E6-4B21-844C-5E78489F8E46}"/>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5" name="テキスト ボックス 504">
          <a:extLst>
            <a:ext uri="{FF2B5EF4-FFF2-40B4-BE49-F238E27FC236}">
              <a16:creationId xmlns:a16="http://schemas.microsoft.com/office/drawing/2014/main" id="{B13EC5D1-3C4E-47BF-9C20-A00B090CF36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6" name="直線コネクタ 505">
          <a:extLst>
            <a:ext uri="{FF2B5EF4-FFF2-40B4-BE49-F238E27FC236}">
              <a16:creationId xmlns:a16="http://schemas.microsoft.com/office/drawing/2014/main" id="{2A01E42B-C19E-46D8-86A3-6D0192F5407E}"/>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7" name="テキスト ボックス 506">
          <a:extLst>
            <a:ext uri="{FF2B5EF4-FFF2-40B4-BE49-F238E27FC236}">
              <a16:creationId xmlns:a16="http://schemas.microsoft.com/office/drawing/2014/main" id="{A5CB66D6-EBEB-41DE-98B8-A26E4DA54B34}"/>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8" name="直線コネクタ 507">
          <a:extLst>
            <a:ext uri="{FF2B5EF4-FFF2-40B4-BE49-F238E27FC236}">
              <a16:creationId xmlns:a16="http://schemas.microsoft.com/office/drawing/2014/main" id="{9296AC2D-D604-4ACE-8171-0FDB5DB79C65}"/>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9" name="テキスト ボックス 508">
          <a:extLst>
            <a:ext uri="{FF2B5EF4-FFF2-40B4-BE49-F238E27FC236}">
              <a16:creationId xmlns:a16="http://schemas.microsoft.com/office/drawing/2014/main" id="{E677E048-4D93-41F9-B535-0DB6A7B03281}"/>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0" name="直線コネクタ 509">
          <a:extLst>
            <a:ext uri="{FF2B5EF4-FFF2-40B4-BE49-F238E27FC236}">
              <a16:creationId xmlns:a16="http://schemas.microsoft.com/office/drawing/2014/main" id="{D19DC4B7-BADC-452C-B546-683D3FC26AEA}"/>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1" name="テキスト ボックス 510">
          <a:extLst>
            <a:ext uri="{FF2B5EF4-FFF2-40B4-BE49-F238E27FC236}">
              <a16:creationId xmlns:a16="http://schemas.microsoft.com/office/drawing/2014/main" id="{3CACCCB1-DB34-464E-B0A0-37D1D1EBE0CA}"/>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2" name="直線コネクタ 511">
          <a:extLst>
            <a:ext uri="{FF2B5EF4-FFF2-40B4-BE49-F238E27FC236}">
              <a16:creationId xmlns:a16="http://schemas.microsoft.com/office/drawing/2014/main" id="{D07D94F1-280A-443F-AA40-9C9F5FFBD3A3}"/>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3" name="テキスト ボックス 512">
          <a:extLst>
            <a:ext uri="{FF2B5EF4-FFF2-40B4-BE49-F238E27FC236}">
              <a16:creationId xmlns:a16="http://schemas.microsoft.com/office/drawing/2014/main" id="{0BA00AC9-9D49-44DF-B206-46316307A99B}"/>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4" name="直線コネクタ 513">
          <a:extLst>
            <a:ext uri="{FF2B5EF4-FFF2-40B4-BE49-F238E27FC236}">
              <a16:creationId xmlns:a16="http://schemas.microsoft.com/office/drawing/2014/main" id="{42E557FE-5ED2-4C08-AC37-706C6F790BA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5" name="テキスト ボックス 514">
          <a:extLst>
            <a:ext uri="{FF2B5EF4-FFF2-40B4-BE49-F238E27FC236}">
              <a16:creationId xmlns:a16="http://schemas.microsoft.com/office/drawing/2014/main" id="{D146C289-AACC-4D31-82BF-564CBF90DB4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6" name="【庁舎】&#10;一人当たり面積グラフ枠">
          <a:extLst>
            <a:ext uri="{FF2B5EF4-FFF2-40B4-BE49-F238E27FC236}">
              <a16:creationId xmlns:a16="http://schemas.microsoft.com/office/drawing/2014/main" id="{82C70148-1A65-4A1C-91B1-FE7EF0DD34F7}"/>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517" name="直線コネクタ 516">
          <a:extLst>
            <a:ext uri="{FF2B5EF4-FFF2-40B4-BE49-F238E27FC236}">
              <a16:creationId xmlns:a16="http://schemas.microsoft.com/office/drawing/2014/main" id="{F4C10B77-8F01-44AA-A3FB-898A2F7DD20F}"/>
            </a:ext>
          </a:extLst>
        </xdr:cNvPr>
        <xdr:cNvCxnSpPr/>
      </xdr:nvCxnSpPr>
      <xdr:spPr>
        <a:xfrm flipV="1">
          <a:off x="19947254" y="17143367"/>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518" name="【庁舎】&#10;一人当たり面積最小値テキスト">
          <a:extLst>
            <a:ext uri="{FF2B5EF4-FFF2-40B4-BE49-F238E27FC236}">
              <a16:creationId xmlns:a16="http://schemas.microsoft.com/office/drawing/2014/main" id="{45D9A331-CD84-4525-A6BE-A1D8D2701501}"/>
            </a:ext>
          </a:extLst>
        </xdr:cNvPr>
        <xdr:cNvSpPr txBox="1"/>
      </xdr:nvSpPr>
      <xdr:spPr>
        <a:xfrm>
          <a:off x="1998599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519" name="直線コネクタ 518">
          <a:extLst>
            <a:ext uri="{FF2B5EF4-FFF2-40B4-BE49-F238E27FC236}">
              <a16:creationId xmlns:a16="http://schemas.microsoft.com/office/drawing/2014/main" id="{D3805080-7D2E-47C3-BF5A-D9B6CA4508E9}"/>
            </a:ext>
          </a:extLst>
        </xdr:cNvPr>
        <xdr:cNvCxnSpPr/>
      </xdr:nvCxnSpPr>
      <xdr:spPr>
        <a:xfrm>
          <a:off x="19885660" y="18591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520" name="【庁舎】&#10;一人当たり面積最大値テキスト">
          <a:extLst>
            <a:ext uri="{FF2B5EF4-FFF2-40B4-BE49-F238E27FC236}">
              <a16:creationId xmlns:a16="http://schemas.microsoft.com/office/drawing/2014/main" id="{33CF0D71-9861-45BE-9492-4E5515B5B1A6}"/>
            </a:ext>
          </a:extLst>
        </xdr:cNvPr>
        <xdr:cNvSpPr txBox="1"/>
      </xdr:nvSpPr>
      <xdr:spPr>
        <a:xfrm>
          <a:off x="1998599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521" name="直線コネクタ 520">
          <a:extLst>
            <a:ext uri="{FF2B5EF4-FFF2-40B4-BE49-F238E27FC236}">
              <a16:creationId xmlns:a16="http://schemas.microsoft.com/office/drawing/2014/main" id="{17C8D517-F3EB-4EA0-8B8A-675F2EC4A327}"/>
            </a:ext>
          </a:extLst>
        </xdr:cNvPr>
        <xdr:cNvCxnSpPr/>
      </xdr:nvCxnSpPr>
      <xdr:spPr>
        <a:xfrm>
          <a:off x="19885660" y="17143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522" name="【庁舎】&#10;一人当たり面積平均値テキスト">
          <a:extLst>
            <a:ext uri="{FF2B5EF4-FFF2-40B4-BE49-F238E27FC236}">
              <a16:creationId xmlns:a16="http://schemas.microsoft.com/office/drawing/2014/main" id="{BC2A7551-56A3-491F-A871-E7FB45367685}"/>
            </a:ext>
          </a:extLst>
        </xdr:cNvPr>
        <xdr:cNvSpPr txBox="1"/>
      </xdr:nvSpPr>
      <xdr:spPr>
        <a:xfrm>
          <a:off x="19985990" y="18184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523" name="フローチャート: 判断 522">
          <a:extLst>
            <a:ext uri="{FF2B5EF4-FFF2-40B4-BE49-F238E27FC236}">
              <a16:creationId xmlns:a16="http://schemas.microsoft.com/office/drawing/2014/main" id="{C0D65B20-7A99-4CB2-896D-25FFFE927AFB}"/>
            </a:ext>
          </a:extLst>
        </xdr:cNvPr>
        <xdr:cNvSpPr/>
      </xdr:nvSpPr>
      <xdr:spPr>
        <a:xfrm>
          <a:off x="19904710" y="182020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524" name="フローチャート: 判断 523">
          <a:extLst>
            <a:ext uri="{FF2B5EF4-FFF2-40B4-BE49-F238E27FC236}">
              <a16:creationId xmlns:a16="http://schemas.microsoft.com/office/drawing/2014/main" id="{AFDACC0D-D53B-47D8-BEC0-730B79914282}"/>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525" name="フローチャート: 判断 524">
          <a:extLst>
            <a:ext uri="{FF2B5EF4-FFF2-40B4-BE49-F238E27FC236}">
              <a16:creationId xmlns:a16="http://schemas.microsoft.com/office/drawing/2014/main" id="{E08DEC6F-989F-4589-A0D1-1108C621C6FF}"/>
            </a:ext>
          </a:extLst>
        </xdr:cNvPr>
        <xdr:cNvSpPr/>
      </xdr:nvSpPr>
      <xdr:spPr>
        <a:xfrm>
          <a:off x="18345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526" name="フローチャート: 判断 525">
          <a:extLst>
            <a:ext uri="{FF2B5EF4-FFF2-40B4-BE49-F238E27FC236}">
              <a16:creationId xmlns:a16="http://schemas.microsoft.com/office/drawing/2014/main" id="{70FAE78E-2140-45D5-83E5-A4BBAB8D6734}"/>
            </a:ext>
          </a:extLst>
        </xdr:cNvPr>
        <xdr:cNvSpPr/>
      </xdr:nvSpPr>
      <xdr:spPr>
        <a:xfrm>
          <a:off x="17547590" y="1808507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527" name="フローチャート: 判断 526">
          <a:extLst>
            <a:ext uri="{FF2B5EF4-FFF2-40B4-BE49-F238E27FC236}">
              <a16:creationId xmlns:a16="http://schemas.microsoft.com/office/drawing/2014/main" id="{18C4C24E-AB42-4F97-AE43-550CB6229C91}"/>
            </a:ext>
          </a:extLst>
        </xdr:cNvPr>
        <xdr:cNvSpPr/>
      </xdr:nvSpPr>
      <xdr:spPr>
        <a:xfrm>
          <a:off x="16761460" y="18096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1A72B236-420B-4B43-98FB-1234B007D67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27BE3617-483E-4C3E-89C0-CE08C5CB14F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7FBE0FF9-595B-4407-B50C-4CD4C685B111}"/>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E6F8A861-AD20-4470-9F2D-49DEAE287C0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5BFAB368-6EA9-4C7F-BCAF-6D938994A48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10705</xdr:rowOff>
    </xdr:from>
    <xdr:to>
      <xdr:col>102</xdr:col>
      <xdr:colOff>165100</xdr:colOff>
      <xdr:row>105</xdr:row>
      <xdr:rowOff>112305</xdr:rowOff>
    </xdr:to>
    <xdr:sp macro="" textlink="">
      <xdr:nvSpPr>
        <xdr:cNvPr id="533" name="楕円 532">
          <a:extLst>
            <a:ext uri="{FF2B5EF4-FFF2-40B4-BE49-F238E27FC236}">
              <a16:creationId xmlns:a16="http://schemas.microsoft.com/office/drawing/2014/main" id="{45D172D2-C0E2-43DA-BCF4-B5E10973B957}"/>
            </a:ext>
          </a:extLst>
        </xdr:cNvPr>
        <xdr:cNvSpPr/>
      </xdr:nvSpPr>
      <xdr:spPr>
        <a:xfrm>
          <a:off x="17547590" y="1801486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8000</xdr:rowOff>
    </xdr:from>
    <xdr:ext cx="469744" cy="259045"/>
    <xdr:sp macro="" textlink="">
      <xdr:nvSpPr>
        <xdr:cNvPr id="534" name="n_1aveValue【庁舎】&#10;一人当たり面積">
          <a:extLst>
            <a:ext uri="{FF2B5EF4-FFF2-40B4-BE49-F238E27FC236}">
              <a16:creationId xmlns:a16="http://schemas.microsoft.com/office/drawing/2014/main" id="{9370682B-532B-46A9-90D1-91A87D0B67F1}"/>
            </a:ext>
          </a:extLst>
        </xdr:cNvPr>
        <xdr:cNvSpPr txBox="1"/>
      </xdr:nvSpPr>
      <xdr:spPr>
        <a:xfrm>
          <a:off x="18982132" y="178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535" name="n_2aveValue【庁舎】&#10;一人当たり面積">
          <a:extLst>
            <a:ext uri="{FF2B5EF4-FFF2-40B4-BE49-F238E27FC236}">
              <a16:creationId xmlns:a16="http://schemas.microsoft.com/office/drawing/2014/main" id="{8D7B8A86-D247-4EFD-8068-EF6B148FE1C4}"/>
            </a:ext>
          </a:extLst>
        </xdr:cNvPr>
        <xdr:cNvSpPr txBox="1"/>
      </xdr:nvSpPr>
      <xdr:spPr>
        <a:xfrm>
          <a:off x="18182032" y="1783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536" name="n_3aveValue【庁舎】&#10;一人当たり面積">
          <a:extLst>
            <a:ext uri="{FF2B5EF4-FFF2-40B4-BE49-F238E27FC236}">
              <a16:creationId xmlns:a16="http://schemas.microsoft.com/office/drawing/2014/main" id="{4B304363-8950-41C4-9054-65EA9CDAE503}"/>
            </a:ext>
          </a:extLst>
        </xdr:cNvPr>
        <xdr:cNvSpPr txBox="1"/>
      </xdr:nvSpPr>
      <xdr:spPr>
        <a:xfrm>
          <a:off x="17384472"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537" name="n_4aveValue【庁舎】&#10;一人当たり面積">
          <a:extLst>
            <a:ext uri="{FF2B5EF4-FFF2-40B4-BE49-F238E27FC236}">
              <a16:creationId xmlns:a16="http://schemas.microsoft.com/office/drawing/2014/main" id="{7F45AE2B-822B-4ED1-9BA8-107446817C91}"/>
            </a:ext>
          </a:extLst>
        </xdr:cNvPr>
        <xdr:cNvSpPr txBox="1"/>
      </xdr:nvSpPr>
      <xdr:spPr>
        <a:xfrm>
          <a:off x="1658881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128832</xdr:rowOff>
    </xdr:from>
    <xdr:ext cx="469744" cy="259045"/>
    <xdr:sp macro="" textlink="">
      <xdr:nvSpPr>
        <xdr:cNvPr id="538" name="n_3mainValue【庁舎】&#10;一人当たり面積">
          <a:extLst>
            <a:ext uri="{FF2B5EF4-FFF2-40B4-BE49-F238E27FC236}">
              <a16:creationId xmlns:a16="http://schemas.microsoft.com/office/drawing/2014/main" id="{42839198-3F33-4A1A-B457-541AB936E2AB}"/>
            </a:ext>
          </a:extLst>
        </xdr:cNvPr>
        <xdr:cNvSpPr txBox="1"/>
      </xdr:nvSpPr>
      <xdr:spPr>
        <a:xfrm>
          <a:off x="17384472" y="1779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9" name="正方形/長方形 538">
          <a:extLst>
            <a:ext uri="{FF2B5EF4-FFF2-40B4-BE49-F238E27FC236}">
              <a16:creationId xmlns:a16="http://schemas.microsoft.com/office/drawing/2014/main" id="{9EB6F2F0-728D-4B96-AA30-2A27AB13305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0" name="正方形/長方形 539">
          <a:extLst>
            <a:ext uri="{FF2B5EF4-FFF2-40B4-BE49-F238E27FC236}">
              <a16:creationId xmlns:a16="http://schemas.microsoft.com/office/drawing/2014/main" id="{147A45E5-85FE-438F-811A-255B264B2A7F}"/>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1" name="テキスト ボックス 540">
          <a:extLst>
            <a:ext uri="{FF2B5EF4-FFF2-40B4-BE49-F238E27FC236}">
              <a16:creationId xmlns:a16="http://schemas.microsoft.com/office/drawing/2014/main" id="{54E9DD0C-A89B-4171-9F9B-8EDCB51FD52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平成３０年度のみの数値であるが、直近では図書館、一般廃棄物処理施設、消防施設の減価償却率が高くなっている。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図書館については旧市役所庁舎を改装したものであるが、改修から年数が経過しているため、公共施設等総合管理計画に基づいた他の公共施設との一体運用を検討する必要がある。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消防施設（消防詰所）については、計画的に順次建て替えを行っている。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長寿命化をはかりながら運営している状況であるが、耐用年数を大幅に経過していることから老朽化が著しく進行しており、維持管理にかかる経費が増加傾向にある。このため施設建て替え・広域での処理等の方針を早急に検討する必要があり、本市の喫緊の課題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保健センター・保健所、庁舎については類似団体よりも償却率が低いが、建築から年数が経過しているため、適切に維持管理を行い長寿命化を図る必要がある。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一人当たりの数値に着目すると、庁舎の数値が類似団体比較で高くなっているため、施設の複合化を含めて検討を行う必要がある。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としては、人口減少・少子高齢化の現状を再度認識し、市内各公共施設の集約化・複合化の検討とともに、固定資産台帳の再点検により施設の状態を適切に把握し、計画的な老朽化対策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16,386
16,214
93.96
13,712,654
13,168,302
388,608
5,663,170
8,524,378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財政力指数は、対前年度で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ポイント下落した。類似団体内平均値と比較すると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ている。昨年と比べ下落しており、財政力指数は現状維持の状況にあり、本市においては「人口減少」と「少子高齢化」が今後ますます進展し、依然厳しい状況が続くことが想定されることから、財政の根幹である市税について、課税客体の把握と、より一層の滞納整理の強化による収納率の向上を図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7257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7257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ポイント上回っている。市としては、歳出面において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経常経費充当一般財源が軒並み増加となったが、歳入面において</a:t>
          </a:r>
          <a:r>
            <a:rPr kumimoji="1" lang="ja-JP" altLang="en-US" sz="1300">
              <a:latin typeface="ＭＳ Ｐゴシック" panose="020B0600070205080204" pitchFamily="50" charset="-128"/>
              <a:ea typeface="ＭＳ Ｐゴシック" panose="020B0600070205080204" pitchFamily="50" charset="-128"/>
            </a:rPr>
            <a:t>は経常一般財源のうち大規模償却資産の増加に伴う地方税の増加や、普通交付税、地方消費税交付税等が増加した影響により、対前年度比で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ポイント改善した。しかしながら類似団体平均を上回っていることから、引き続き定員適正化計画の推進、各種団体等への補助金の適正交付等により歳出の削減に努める。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4782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0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36830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7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65</xdr:row>
      <xdr:rowOff>28787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9152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人当たり人件費・物件費等決算額は、前年度と比較して</a:t>
          </a:r>
          <a:r>
            <a:rPr kumimoji="1" lang="en-US" altLang="ja-JP" sz="1300">
              <a:latin typeface="ＭＳ Ｐゴシック" panose="020B0600070205080204" pitchFamily="50" charset="-128"/>
              <a:ea typeface="ＭＳ Ｐゴシック" panose="020B0600070205080204" pitchFamily="50" charset="-128"/>
            </a:rPr>
            <a:t>59,679</a:t>
          </a:r>
          <a:r>
            <a:rPr kumimoji="1" lang="ja-JP" altLang="en-US" sz="1300">
              <a:latin typeface="ＭＳ Ｐゴシック" panose="020B0600070205080204" pitchFamily="50" charset="-128"/>
              <a:ea typeface="ＭＳ Ｐゴシック" panose="020B0600070205080204" pitchFamily="50" charset="-128"/>
            </a:rPr>
            <a:t>円増額となった。類似団体内平均値と比較すると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46,526</a:t>
          </a:r>
          <a:r>
            <a:rPr kumimoji="1" lang="ja-JP" altLang="en-US" sz="1300">
              <a:latin typeface="ＭＳ Ｐゴシック" panose="020B0600070205080204" pitchFamily="50" charset="-128"/>
              <a:ea typeface="ＭＳ Ｐゴシック" panose="020B0600070205080204" pitchFamily="50" charset="-128"/>
            </a:rPr>
            <a:t>円上回っている。前年度比較において増額となった主な要因としては、ふるさと応援寄附者特産品等贈呈事業等の物件費が増となったことが考えられる。今後はより効率的な行政運営に努めるとともに、公共施設の再編を検討するなど、その他事務事業全般にわたり行財政改革を推進し、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859</xdr:rowOff>
    </xdr:from>
    <xdr:to>
      <xdr:col>23</xdr:col>
      <xdr:colOff>133350</xdr:colOff>
      <xdr:row>84</xdr:row>
      <xdr:rowOff>35131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31209"/>
          <a:ext cx="838200" cy="20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137492</xdr:rowOff>
    </xdr:from>
    <xdr:to>
      <xdr:col>19</xdr:col>
      <xdr:colOff>133350</xdr:colOff>
      <xdr:row>83</xdr:row>
      <xdr:rowOff>859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96392"/>
          <a:ext cx="889000" cy="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72905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51797</xdr:rowOff>
    </xdr:from>
    <xdr:to>
      <xdr:col>15</xdr:col>
      <xdr:colOff>82550</xdr:colOff>
      <xdr:row>82</xdr:row>
      <xdr:rowOff>137492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10697"/>
          <a:ext cx="889000" cy="8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11210</xdr:rowOff>
    </xdr:from>
    <xdr:to>
      <xdr:col>11</xdr:col>
      <xdr:colOff>31750</xdr:colOff>
      <xdr:row>82</xdr:row>
      <xdr:rowOff>51797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70110"/>
          <a:ext cx="889000" cy="4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166338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151399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9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155781</xdr:rowOff>
    </xdr:from>
    <xdr:to>
      <xdr:col>23</xdr:col>
      <xdr:colOff>184150</xdr:colOff>
      <xdr:row>84</xdr:row>
      <xdr:rowOff>85931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127858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5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121509</xdr:rowOff>
    </xdr:from>
    <xdr:to>
      <xdr:col>19</xdr:col>
      <xdr:colOff>184150</xdr:colOff>
      <xdr:row>83</xdr:row>
      <xdr:rowOff>51659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36436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6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86692</xdr:rowOff>
    </xdr:from>
    <xdr:to>
      <xdr:col>15</xdr:col>
      <xdr:colOff>133350</xdr:colOff>
      <xdr:row>83</xdr:row>
      <xdr:rowOff>16842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3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997</xdr:rowOff>
    </xdr:from>
    <xdr:to>
      <xdr:col>11</xdr:col>
      <xdr:colOff>82550</xdr:colOff>
      <xdr:row>82</xdr:row>
      <xdr:rowOff>102597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87374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4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131860</xdr:rowOff>
    </xdr:from>
    <xdr:to>
      <xdr:col>7</xdr:col>
      <xdr:colOff>31750</xdr:colOff>
      <xdr:row>82</xdr:row>
      <xdr:rowOff>62010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46787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ポイント減少した。また、類似団体内平均値を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ポイント上回っており、高止まりの状況にある。これらの要因は、勤続</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の階層において、給与が国の水準を上回っていることが影響していると考えられる。今後については高年齢層の職員が退職することにより改善が図られるものと考えるが、更なる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118836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170543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86</xdr:row>
      <xdr:rowOff>170543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人当たり職員数は、前年度と比較し</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人増加した。類似団体内平均値と比較すると、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人上回っている。当市は、市域が広いうえ私立の保育園がなく、市内にある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所すべての保育所を公立にて運営を行っているため、分子となる保育所職員がすべて市の職員となってしまうことが原因としてあげられる。また、前年度比較における増加した要因は、分母となる市の人口が年々大きく減少していることが影響していると考えられる。今後についても、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44175</xdr:rowOff>
    </xdr:from>
    <xdr:to>
      <xdr:col>81</xdr:col>
      <xdr:colOff>44450</xdr:colOff>
      <xdr:row>61</xdr:row>
      <xdr:rowOff>57446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02625"/>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41359</xdr:rowOff>
    </xdr:from>
    <xdr:to>
      <xdr:col>77</xdr:col>
      <xdr:colOff>44450</xdr:colOff>
      <xdr:row>61</xdr:row>
      <xdr:rowOff>44175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99809"/>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5817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2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30099</xdr:rowOff>
    </xdr:from>
    <xdr:to>
      <xdr:col>72</xdr:col>
      <xdr:colOff>203200</xdr:colOff>
      <xdr:row>61</xdr:row>
      <xdr:rowOff>41359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8854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19241</xdr:rowOff>
    </xdr:from>
    <xdr:to>
      <xdr:col>68</xdr:col>
      <xdr:colOff>152400</xdr:colOff>
      <xdr:row>61</xdr:row>
      <xdr:rowOff>30099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7769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169625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169223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6646</xdr:rowOff>
    </xdr:from>
    <xdr:to>
      <xdr:col>81</xdr:col>
      <xdr:colOff>95250</xdr:colOff>
      <xdr:row>61</xdr:row>
      <xdr:rowOff>108246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150173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3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164825</xdr:rowOff>
    </xdr:from>
    <xdr:to>
      <xdr:col>77</xdr:col>
      <xdr:colOff>95250</xdr:colOff>
      <xdr:row>61</xdr:row>
      <xdr:rowOff>94975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79752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3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162009</xdr:rowOff>
    </xdr:from>
    <xdr:to>
      <xdr:col>73</xdr:col>
      <xdr:colOff>44450</xdr:colOff>
      <xdr:row>61</xdr:row>
      <xdr:rowOff>92159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76936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3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150749</xdr:rowOff>
    </xdr:from>
    <xdr:to>
      <xdr:col>68</xdr:col>
      <xdr:colOff>203200</xdr:colOff>
      <xdr:row>61</xdr:row>
      <xdr:rowOff>80899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65676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139891</xdr:rowOff>
    </xdr:from>
    <xdr:to>
      <xdr:col>64</xdr:col>
      <xdr:colOff>152400</xdr:colOff>
      <xdr:row>61</xdr:row>
      <xdr:rowOff>70041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54818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1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ポイント下落した。類似団体内平均値と比較すると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前年度比較において実質公債費比率が改善した主な要因として、標準税収入額等、普通交付税額が増加したことが影響していると考えられる。今後においても、公債費においては後年度も高い水準で推移していくことが見込まれることから、指標の更なる改善が図れるよう、普通建設事業の厳選を行い新規地方債発行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140546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58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164677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6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164677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6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41</xdr:row>
      <xdr:rowOff>140546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6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ポイント下落した。類似団体内平均値と比較すると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ポイント上回っている。前年度との比較における改善要因は、地方債残高、退職手当負担見込額の減少及び充当可能基金の増加による。しかし、類似団体の平均との比較からも更なる改善が必要であり、公共施設再編などを見据え、引き続き新規地方債発行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112607</xdr:rowOff>
    </xdr:from>
    <xdr:to>
      <xdr:col>81</xdr:col>
      <xdr:colOff>44450</xdr:colOff>
      <xdr:row>17</xdr:row>
      <xdr:rowOff>15028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84357"/>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15028</xdr:rowOff>
    </xdr:from>
    <xdr:to>
      <xdr:col>77</xdr:col>
      <xdr:colOff>44450</xdr:colOff>
      <xdr:row>17</xdr:row>
      <xdr:rowOff>90636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929678"/>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90636</xdr:rowOff>
    </xdr:from>
    <xdr:to>
      <xdr:col>72</xdr:col>
      <xdr:colOff>203200</xdr:colOff>
      <xdr:row>17</xdr:row>
      <xdr:rowOff>143722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0052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143722</xdr:rowOff>
    </xdr:from>
    <xdr:to>
      <xdr:col>68</xdr:col>
      <xdr:colOff>152400</xdr:colOff>
      <xdr:row>17</xdr:row>
      <xdr:rowOff>154982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058372"/>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61807</xdr:rowOff>
    </xdr:from>
    <xdr:to>
      <xdr:col>81</xdr:col>
      <xdr:colOff>95250</xdr:colOff>
      <xdr:row>15</xdr:row>
      <xdr:rowOff>163407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33884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0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135678</xdr:rowOff>
    </xdr:from>
    <xdr:to>
      <xdr:col>77</xdr:col>
      <xdr:colOff>95250</xdr:colOff>
      <xdr:row>17</xdr:row>
      <xdr:rowOff>65828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50605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6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39836</xdr:rowOff>
    </xdr:from>
    <xdr:to>
      <xdr:col>73</xdr:col>
      <xdr:colOff>44450</xdr:colOff>
      <xdr:row>17</xdr:row>
      <xdr:rowOff>141436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126213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92922</xdr:rowOff>
    </xdr:from>
    <xdr:to>
      <xdr:col>68</xdr:col>
      <xdr:colOff>203200</xdr:colOff>
      <xdr:row>18</xdr:row>
      <xdr:rowOff>23072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7849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09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104182</xdr:rowOff>
    </xdr:from>
    <xdr:to>
      <xdr:col>64</xdr:col>
      <xdr:colOff>152400</xdr:colOff>
      <xdr:row>18</xdr:row>
      <xdr:rowOff>34332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19109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0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16,386
16,214
93.96
13,712,654
13,168,302
388,608
5,663,170
8,524,378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上回っている。歳出面では会計年度任用職員のの増員や、定期昇給及び人勧に基づく給与等の改定による経常経費の増があったものの、歳入面で普通交付税、地方消費税交付金、地方税等が増加した影響等により前年度比で下落した。</a:t>
          </a:r>
        </a:p>
        <a:p>
          <a:r>
            <a:rPr kumimoji="1" lang="ja-JP" altLang="en-US" sz="1300">
              <a:latin typeface="ＭＳ Ｐゴシック" panose="020B0600070205080204" pitchFamily="50" charset="-128"/>
              <a:ea typeface="ＭＳ Ｐゴシック" panose="020B0600070205080204" pitchFamily="50" charset="-128"/>
            </a:rPr>
            <a:t>　依然として類似団体の比較において平均を大きく上回っているため、今後も引き続き適正な定員管理の推進に努める。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335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78994</xdr:rowOff>
    </xdr:from>
    <xdr:to>
      <xdr:col>19</xdr:col>
      <xdr:colOff>187325</xdr:colOff>
      <xdr:row>39</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655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65278</xdr:rowOff>
    </xdr:from>
    <xdr:to>
      <xdr:col>15</xdr:col>
      <xdr:colOff>98425</xdr:colOff>
      <xdr:row>39</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15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55626</xdr:rowOff>
    </xdr:from>
    <xdr:to>
      <xdr:col>20</xdr:col>
      <xdr:colOff>38100</xdr:colOff>
      <xdr:row>39</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28194</xdr:rowOff>
    </xdr:from>
    <xdr:to>
      <xdr:col>15</xdr:col>
      <xdr:colOff>149225</xdr:colOff>
      <xdr:row>39</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14478</xdr:rowOff>
    </xdr:from>
    <xdr:to>
      <xdr:col>11</xdr:col>
      <xdr:colOff>60325</xdr:colOff>
      <xdr:row>39</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ポイント下落した。類似団体内平均値と比較すると、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前年度比較において下落した要因は、主に歳入面における普通交付税、地方消費税交付金、地方税等の増によるものである。また、物件費は年々増加傾向にあることから、事務事業の見直し等により一層の内部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07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98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68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153670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ポイント下回っている。前年度比較における上昇要因は、生活保護費等の増加によるものと考えられる。今後は受給資格の審査等について、より一層の適正化を図ることによって執行経費の適正化に努める。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1270</xdr:rowOff>
    </xdr:from>
    <xdr:to>
      <xdr:col>24</xdr:col>
      <xdr:colOff>25400</xdr:colOff>
      <xdr:row>61</xdr:row>
      <xdr:rowOff>62230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43102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34307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62230</xdr:rowOff>
    </xdr:from>
    <xdr:to>
      <xdr:col>24</xdr:col>
      <xdr:colOff>114300</xdr:colOff>
      <xdr:row>61</xdr:row>
      <xdr:rowOff>62230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87647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1270</xdr:rowOff>
    </xdr:from>
    <xdr:to>
      <xdr:col>24</xdr:col>
      <xdr:colOff>114300</xdr:colOff>
      <xdr:row>55</xdr:row>
      <xdr:rowOff>1270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43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96520</xdr:rowOff>
    </xdr:from>
    <xdr:to>
      <xdr:col>24</xdr:col>
      <xdr:colOff>25400</xdr:colOff>
      <xdr:row>55</xdr:row>
      <xdr:rowOff>8890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54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20320</xdr:rowOff>
    </xdr:from>
    <xdr:to>
      <xdr:col>19</xdr:col>
      <xdr:colOff>187325</xdr:colOff>
      <xdr:row>54</xdr:row>
      <xdr:rowOff>96520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78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68580</xdr:rowOff>
    </xdr:from>
    <xdr:to>
      <xdr:col>20</xdr:col>
      <xdr:colOff>38100</xdr:colOff>
      <xdr:row>56</xdr:row>
      <xdr:rowOff>170180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154957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20320</xdr:rowOff>
    </xdr:from>
    <xdr:to>
      <xdr:col>15</xdr:col>
      <xdr:colOff>98425</xdr:colOff>
      <xdr:row>54</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78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329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121920</xdr:rowOff>
    </xdr:from>
    <xdr:to>
      <xdr:col>11</xdr:col>
      <xdr:colOff>60325</xdr:colOff>
      <xdr:row>57</xdr:row>
      <xdr:rowOff>52070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36847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38117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9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45720</xdr:rowOff>
    </xdr:from>
    <xdr:to>
      <xdr:col>20</xdr:col>
      <xdr:colOff>38100</xdr:colOff>
      <xdr:row>54</xdr:row>
      <xdr:rowOff>147320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157497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140970</xdr:rowOff>
    </xdr:from>
    <xdr:to>
      <xdr:col>15</xdr:col>
      <xdr:colOff>149225</xdr:colOff>
      <xdr:row>54</xdr:row>
      <xdr:rowOff>71120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81297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ポイント上回っている。前年度比較において増加した要因は、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後期高齢者医療特別会計に対する繰出金の増等によるものと考えられる。　また、歳入面で普通交付税、地方消費税</a:t>
          </a:r>
          <a:r>
            <a:rPr kumimoji="1" lang="ja-JP" altLang="en-US" sz="1300">
              <a:latin typeface="ＭＳ Ｐゴシック" panose="020B0600070205080204" pitchFamily="50" charset="-128"/>
              <a:ea typeface="ＭＳ Ｐゴシック" panose="020B0600070205080204" pitchFamily="50" charset="-128"/>
            </a:rPr>
            <a:t>交付金、地方税等が増加した影響によるものと考えられる。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7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7257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875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18143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95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18143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4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79120</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ポイント下回っている。これ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は水道事業会計に対する補助金の増加等に</a:t>
          </a:r>
          <a:r>
            <a:rPr kumimoji="1" lang="ja-JP" altLang="en-US" sz="1300">
              <a:latin typeface="ＭＳ Ｐゴシック" panose="020B0600070205080204" pitchFamily="50" charset="-128"/>
              <a:ea typeface="ＭＳ Ｐゴシック" panose="020B0600070205080204" pitchFamily="50" charset="-128"/>
            </a:rPr>
            <a:t>よるものである。補助費等についてはほぼ横ばいで推移していることから、引き続き市単独事業に係る補助金について、その費用対効果や事業の必要性等の再点検を定期的に行い経費削減に努める。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07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前年度比較において下落した原因として、元金償還額が増加した以上に利息償還額が減少していることから、高利率で借入れた地方債の償還が進む一方、低利率での地方債借入れが進んでいることが影響していると考えられる。今後も事業の優先度を精査し、地方債の新規発行額の抑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122428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70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77</xdr:row>
      <xdr:rowOff>5842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52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5842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ポイント下回った。類似団体の平均との比較においては、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ている。前年度比較において下落した要因は、主に歳入面における普通交付税、地方消費税交付金、地方税等の増によるものである。しかし、本市は人件費及び物件費の経常収支比率が類似団体と比較して高いことから、更なる管理徹底を図り、健全な財政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21844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446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78</xdr:row>
      <xdr:rowOff>49276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623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56718</xdr:rowOff>
    </xdr:from>
    <xdr:to>
      <xdr:col>29</xdr:col>
      <xdr:colOff>127000</xdr:colOff>
      <xdr:row>16</xdr:row>
      <xdr:rowOff>85014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47543"/>
          <a:ext cx="647700" cy="2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85014</xdr:rowOff>
    </xdr:from>
    <xdr:to>
      <xdr:col>26</xdr:col>
      <xdr:colOff>50800</xdr:colOff>
      <xdr:row>16</xdr:row>
      <xdr:rowOff>87012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75839"/>
          <a:ext cx="698500" cy="1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48865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1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87012</xdr:rowOff>
    </xdr:from>
    <xdr:to>
      <xdr:col>22</xdr:col>
      <xdr:colOff>114300</xdr:colOff>
      <xdr:row>16</xdr:row>
      <xdr:rowOff>109744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77837"/>
          <a:ext cx="698500" cy="22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62426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2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109744</xdr:rowOff>
    </xdr:from>
    <xdr:to>
      <xdr:col>18</xdr:col>
      <xdr:colOff>177800</xdr:colOff>
      <xdr:row>16</xdr:row>
      <xdr:rowOff>133363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00569"/>
          <a:ext cx="698500" cy="2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69778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3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74843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3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5918</xdr:rowOff>
    </xdr:from>
    <xdr:to>
      <xdr:col>29</xdr:col>
      <xdr:colOff>177800</xdr:colOff>
      <xdr:row>16</xdr:row>
      <xdr:rowOff>107518</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9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22445</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34214</xdr:rowOff>
    </xdr:from>
    <xdr:to>
      <xdr:col>26</xdr:col>
      <xdr:colOff>101600</xdr:colOff>
      <xdr:row>16</xdr:row>
      <xdr:rowOff>135814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2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145991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9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36212</xdr:rowOff>
    </xdr:from>
    <xdr:to>
      <xdr:col>22</xdr:col>
      <xdr:colOff>165100</xdr:colOff>
      <xdr:row>16</xdr:row>
      <xdr:rowOff>137812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2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147989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9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58944</xdr:rowOff>
    </xdr:from>
    <xdr:to>
      <xdr:col>19</xdr:col>
      <xdr:colOff>38100</xdr:colOff>
      <xdr:row>16</xdr:row>
      <xdr:rowOff>160544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4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170721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1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82563</xdr:rowOff>
    </xdr:from>
    <xdr:to>
      <xdr:col>15</xdr:col>
      <xdr:colOff>101600</xdr:colOff>
      <xdr:row>17</xdr:row>
      <xdr:rowOff>12713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7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22890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4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53067</xdr:rowOff>
    </xdr:from>
    <xdr:to>
      <xdr:col>29</xdr:col>
      <xdr:colOff>127000</xdr:colOff>
      <xdr:row>37</xdr:row>
      <xdr:rowOff>55087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77767"/>
          <a:ext cx="647700" cy="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54648</xdr:rowOff>
    </xdr:from>
    <xdr:to>
      <xdr:col>26</xdr:col>
      <xdr:colOff>50800</xdr:colOff>
      <xdr:row>37</xdr:row>
      <xdr:rowOff>55087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79348"/>
          <a:ext cx="698500" cy="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54648</xdr:rowOff>
    </xdr:from>
    <xdr:to>
      <xdr:col>22</xdr:col>
      <xdr:colOff>114300</xdr:colOff>
      <xdr:row>37</xdr:row>
      <xdr:rowOff>67678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79348"/>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59944</xdr:rowOff>
    </xdr:from>
    <xdr:to>
      <xdr:col>18</xdr:col>
      <xdr:colOff>177800</xdr:colOff>
      <xdr:row>37</xdr:row>
      <xdr:rowOff>67678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84644"/>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2267</xdr:rowOff>
    </xdr:from>
    <xdr:to>
      <xdr:col>29</xdr:col>
      <xdr:colOff>177800</xdr:colOff>
      <xdr:row>37</xdr:row>
      <xdr:rowOff>103867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2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145794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9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4287</xdr:rowOff>
    </xdr:from>
    <xdr:to>
      <xdr:col>26</xdr:col>
      <xdr:colOff>101600</xdr:colOff>
      <xdr:row>37</xdr:row>
      <xdr:rowOff>105887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8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90664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3848</xdr:rowOff>
    </xdr:from>
    <xdr:to>
      <xdr:col>22</xdr:col>
      <xdr:colOff>165100</xdr:colOff>
      <xdr:row>37</xdr:row>
      <xdr:rowOff>105448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2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90225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16878</xdr:rowOff>
    </xdr:from>
    <xdr:to>
      <xdr:col>19</xdr:col>
      <xdr:colOff>38100</xdr:colOff>
      <xdr:row>37</xdr:row>
      <xdr:rowOff>118478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4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103255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2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9144</xdr:rowOff>
    </xdr:from>
    <xdr:to>
      <xdr:col>15</xdr:col>
      <xdr:colOff>101600</xdr:colOff>
      <xdr:row>37</xdr:row>
      <xdr:rowOff>110744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95521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2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16,386
16,214
93.96
13,712,654
13,168,302
388,608
5,663,170
8,524,378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104294</xdr:rowOff>
    </xdr:from>
    <xdr:to>
      <xdr:col>24</xdr:col>
      <xdr:colOff>63500</xdr:colOff>
      <xdr:row>36</xdr:row>
      <xdr:rowOff>122608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76494"/>
          <a:ext cx="8382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122608</xdr:rowOff>
    </xdr:from>
    <xdr:to>
      <xdr:col>19</xdr:col>
      <xdr:colOff>177800</xdr:colOff>
      <xdr:row>36</xdr:row>
      <xdr:rowOff>165536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94808"/>
          <a:ext cx="889000" cy="4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47603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165536</xdr:rowOff>
    </xdr:from>
    <xdr:to>
      <xdr:col>15</xdr:col>
      <xdr:colOff>50800</xdr:colOff>
      <xdr:row>37</xdr:row>
      <xdr:rowOff>8960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7736"/>
          <a:ext cx="889000" cy="1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84041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8960</xdr:rowOff>
    </xdr:from>
    <xdr:to>
      <xdr:col>10</xdr:col>
      <xdr:colOff>114300</xdr:colOff>
      <xdr:row>37</xdr:row>
      <xdr:rowOff>21213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2610"/>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84800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53494</xdr:rowOff>
    </xdr:from>
    <xdr:to>
      <xdr:col>24</xdr:col>
      <xdr:colOff>114300</xdr:colOff>
      <xdr:row>36</xdr:row>
      <xdr:rowOff>155094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76371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7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71808</xdr:rowOff>
    </xdr:from>
    <xdr:to>
      <xdr:col>20</xdr:col>
      <xdr:colOff>38100</xdr:colOff>
      <xdr:row>37</xdr:row>
      <xdr:rowOff>1958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18485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114736</xdr:rowOff>
    </xdr:from>
    <xdr:to>
      <xdr:col>15</xdr:col>
      <xdr:colOff>101600</xdr:colOff>
      <xdr:row>37</xdr:row>
      <xdr:rowOff>44886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61413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129610</xdr:rowOff>
    </xdr:from>
    <xdr:to>
      <xdr:col>10</xdr:col>
      <xdr:colOff>165100</xdr:colOff>
      <xdr:row>37</xdr:row>
      <xdr:rowOff>59760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76287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141863</xdr:rowOff>
    </xdr:from>
    <xdr:to>
      <xdr:col>6</xdr:col>
      <xdr:colOff>38100</xdr:colOff>
      <xdr:row>37</xdr:row>
      <xdr:rowOff>72013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88540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145575</xdr:rowOff>
    </xdr:from>
    <xdr:to>
      <xdr:col>24</xdr:col>
      <xdr:colOff>63500</xdr:colOff>
      <xdr:row>55</xdr:row>
      <xdr:rowOff>51612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232425"/>
          <a:ext cx="838200" cy="2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48640</xdr:rowOff>
    </xdr:from>
    <xdr:to>
      <xdr:col>19</xdr:col>
      <xdr:colOff>177800</xdr:colOff>
      <xdr:row>55</xdr:row>
      <xdr:rowOff>51612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4783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109655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48640</xdr:rowOff>
    </xdr:from>
    <xdr:to>
      <xdr:col>15</xdr:col>
      <xdr:colOff>50800</xdr:colOff>
      <xdr:row>55</xdr:row>
      <xdr:rowOff>134021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478390"/>
          <a:ext cx="889000" cy="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125108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134021</xdr:rowOff>
    </xdr:from>
    <xdr:to>
      <xdr:col>10</xdr:col>
      <xdr:colOff>114300</xdr:colOff>
      <xdr:row>56</xdr:row>
      <xdr:rowOff>1301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563771"/>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154040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171244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94775</xdr:rowOff>
    </xdr:from>
    <xdr:to>
      <xdr:col>24</xdr:col>
      <xdr:colOff>114300</xdr:colOff>
      <xdr:row>54</xdr:row>
      <xdr:rowOff>24925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1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117652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03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812</xdr:rowOff>
    </xdr:from>
    <xdr:to>
      <xdr:col>20</xdr:col>
      <xdr:colOff>38100</xdr:colOff>
      <xdr:row>55</xdr:row>
      <xdr:rowOff>102412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4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118939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20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169290</xdr:rowOff>
    </xdr:from>
    <xdr:to>
      <xdr:col>15</xdr:col>
      <xdr:colOff>101600</xdr:colOff>
      <xdr:row>55</xdr:row>
      <xdr:rowOff>99440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4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115967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20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83221</xdr:rowOff>
    </xdr:from>
    <xdr:to>
      <xdr:col>10</xdr:col>
      <xdr:colOff>165100</xdr:colOff>
      <xdr:row>56</xdr:row>
      <xdr:rowOff>13371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29898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28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121951</xdr:rowOff>
    </xdr:from>
    <xdr:to>
      <xdr:col>6</xdr:col>
      <xdr:colOff>38100</xdr:colOff>
      <xdr:row>56</xdr:row>
      <xdr:rowOff>52101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68628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32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25377</xdr:rowOff>
    </xdr:from>
    <xdr:to>
      <xdr:col>24</xdr:col>
      <xdr:colOff>63500</xdr:colOff>
      <xdr:row>78</xdr:row>
      <xdr:rowOff>35801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98477"/>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35801</xdr:rowOff>
    </xdr:from>
    <xdr:to>
      <xdr:col>19</xdr:col>
      <xdr:colOff>177800</xdr:colOff>
      <xdr:row>78</xdr:row>
      <xdr:rowOff>46020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08901"/>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46020</xdr:rowOff>
    </xdr:from>
    <xdr:to>
      <xdr:col>15</xdr:col>
      <xdr:colOff>50800</xdr:colOff>
      <xdr:row>78</xdr:row>
      <xdr:rowOff>74732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19120"/>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74732</xdr:rowOff>
    </xdr:from>
    <xdr:to>
      <xdr:col>10</xdr:col>
      <xdr:colOff>114300</xdr:colOff>
      <xdr:row>78</xdr:row>
      <xdr:rowOff>80446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47832"/>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146027</xdr:rowOff>
    </xdr:from>
    <xdr:to>
      <xdr:col>24</xdr:col>
      <xdr:colOff>114300</xdr:colOff>
      <xdr:row>78</xdr:row>
      <xdr:rowOff>76177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66275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156451</xdr:rowOff>
    </xdr:from>
    <xdr:to>
      <xdr:col>20</xdr:col>
      <xdr:colOff>38100</xdr:colOff>
      <xdr:row>78</xdr:row>
      <xdr:rowOff>86601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77728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166670</xdr:rowOff>
    </xdr:from>
    <xdr:to>
      <xdr:col>15</xdr:col>
      <xdr:colOff>101600</xdr:colOff>
      <xdr:row>78</xdr:row>
      <xdr:rowOff>96820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87947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6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23932</xdr:rowOff>
    </xdr:from>
    <xdr:to>
      <xdr:col>10</xdr:col>
      <xdr:colOff>165100</xdr:colOff>
      <xdr:row>78</xdr:row>
      <xdr:rowOff>125532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116659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29646</xdr:rowOff>
    </xdr:from>
    <xdr:to>
      <xdr:col>6</xdr:col>
      <xdr:colOff>38100</xdr:colOff>
      <xdr:row>78</xdr:row>
      <xdr:rowOff>131246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122373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9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121760</xdr:rowOff>
    </xdr:from>
    <xdr:to>
      <xdr:col>24</xdr:col>
      <xdr:colOff>62865</xdr:colOff>
      <xdr:row>96</xdr:row>
      <xdr:rowOff>144619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723710"/>
          <a:ext cx="1270" cy="88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148446</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6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144619</xdr:rowOff>
    </xdr:from>
    <xdr:to>
      <xdr:col>24</xdr:col>
      <xdr:colOff>152400</xdr:colOff>
      <xdr:row>96</xdr:row>
      <xdr:rowOff>144619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6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68437</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4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121760</xdr:rowOff>
    </xdr:from>
    <xdr:to>
      <xdr:col>24</xdr:col>
      <xdr:colOff>152400</xdr:colOff>
      <xdr:row>91</xdr:row>
      <xdr:rowOff>121760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72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76611</xdr:rowOff>
    </xdr:from>
    <xdr:to>
      <xdr:col>24</xdr:col>
      <xdr:colOff>63500</xdr:colOff>
      <xdr:row>97</xdr:row>
      <xdr:rowOff>18349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35811"/>
          <a:ext cx="838200" cy="1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168498</xdr:rowOff>
    </xdr:from>
    <xdr:ext cx="599010"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113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145621</xdr:rowOff>
    </xdr:from>
    <xdr:to>
      <xdr:col>24</xdr:col>
      <xdr:colOff>114300</xdr:colOff>
      <xdr:row>95</xdr:row>
      <xdr:rowOff>75771</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26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18349</xdr:rowOff>
    </xdr:from>
    <xdr:to>
      <xdr:col>19</xdr:col>
      <xdr:colOff>177800</xdr:colOff>
      <xdr:row>97</xdr:row>
      <xdr:rowOff>37255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48999"/>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134744</xdr:rowOff>
    </xdr:from>
    <xdr:to>
      <xdr:col>20</xdr:col>
      <xdr:colOff>38100</xdr:colOff>
      <xdr:row>96</xdr:row>
      <xdr:rowOff>64894</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4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81421</xdr:rowOff>
    </xdr:from>
    <xdr:ext cx="599010"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497795" y="1619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37255</xdr:rowOff>
    </xdr:from>
    <xdr:to>
      <xdr:col>15</xdr:col>
      <xdr:colOff>50800</xdr:colOff>
      <xdr:row>97</xdr:row>
      <xdr:rowOff>41895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6790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134451</xdr:rowOff>
    </xdr:from>
    <xdr:to>
      <xdr:col>15</xdr:col>
      <xdr:colOff>101600</xdr:colOff>
      <xdr:row>96</xdr:row>
      <xdr:rowOff>64601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81128</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08795" y="1619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41895</xdr:rowOff>
    </xdr:from>
    <xdr:to>
      <xdr:col>10</xdr:col>
      <xdr:colOff>114300</xdr:colOff>
      <xdr:row>97</xdr:row>
      <xdr:rowOff>43610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7254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153589</xdr:rowOff>
    </xdr:from>
    <xdr:to>
      <xdr:col>10</xdr:col>
      <xdr:colOff>165100</xdr:colOff>
      <xdr:row>96</xdr:row>
      <xdr:rowOff>83739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4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100266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157288</xdr:rowOff>
    </xdr:from>
    <xdr:to>
      <xdr:col>6</xdr:col>
      <xdr:colOff>38100</xdr:colOff>
      <xdr:row>96</xdr:row>
      <xdr:rowOff>87438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4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103965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2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25811</xdr:rowOff>
    </xdr:from>
    <xdr:to>
      <xdr:col>24</xdr:col>
      <xdr:colOff>114300</xdr:colOff>
      <xdr:row>96</xdr:row>
      <xdr:rowOff>127411</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112188</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3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138999</xdr:rowOff>
    </xdr:from>
    <xdr:to>
      <xdr:col>20</xdr:col>
      <xdr:colOff>38100</xdr:colOff>
      <xdr:row>97</xdr:row>
      <xdr:rowOff>69149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60276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9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157905</xdr:rowOff>
    </xdr:from>
    <xdr:to>
      <xdr:col>15</xdr:col>
      <xdr:colOff>101600</xdr:colOff>
      <xdr:row>97</xdr:row>
      <xdr:rowOff>88055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6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79182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7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162545</xdr:rowOff>
    </xdr:from>
    <xdr:to>
      <xdr:col>10</xdr:col>
      <xdr:colOff>165100</xdr:colOff>
      <xdr:row>97</xdr:row>
      <xdr:rowOff>92695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6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83822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164260</xdr:rowOff>
    </xdr:from>
    <xdr:to>
      <xdr:col>6</xdr:col>
      <xdr:colOff>38100</xdr:colOff>
      <xdr:row>97</xdr:row>
      <xdr:rowOff>94410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85537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84615</xdr:rowOff>
    </xdr:from>
    <xdr:to>
      <xdr:col>55</xdr:col>
      <xdr:colOff>0</xdr:colOff>
      <xdr:row>39</xdr:row>
      <xdr:rowOff>29370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913915"/>
          <a:ext cx="838200" cy="80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84615</xdr:rowOff>
    </xdr:from>
    <xdr:to>
      <xdr:col>50</xdr:col>
      <xdr:colOff>114300</xdr:colOff>
      <xdr:row>39</xdr:row>
      <xdr:rowOff>87671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913915"/>
          <a:ext cx="889000" cy="8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69924</xdr:rowOff>
    </xdr:from>
    <xdr:to>
      <xdr:col>45</xdr:col>
      <xdr:colOff>177800</xdr:colOff>
      <xdr:row>39</xdr:row>
      <xdr:rowOff>87671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756474"/>
          <a:ext cx="889000" cy="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54402</xdr:rowOff>
    </xdr:from>
    <xdr:to>
      <xdr:col>41</xdr:col>
      <xdr:colOff>50800</xdr:colOff>
      <xdr:row>39</xdr:row>
      <xdr:rowOff>69924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226602"/>
          <a:ext cx="889000" cy="52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115226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6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150020</xdr:rowOff>
    </xdr:from>
    <xdr:to>
      <xdr:col>55</xdr:col>
      <xdr:colOff>50800</xdr:colOff>
      <xdr:row>39</xdr:row>
      <xdr:rowOff>80170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6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64947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5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33815</xdr:rowOff>
    </xdr:from>
    <xdr:to>
      <xdr:col>50</xdr:col>
      <xdr:colOff>165100</xdr:colOff>
      <xdr:row>34</xdr:row>
      <xdr:rowOff>135415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8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126542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95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36871</xdr:rowOff>
    </xdr:from>
    <xdr:to>
      <xdr:col>46</xdr:col>
      <xdr:colOff>38100</xdr:colOff>
      <xdr:row>39</xdr:row>
      <xdr:rowOff>138471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7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129598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8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19124</xdr:rowOff>
    </xdr:from>
    <xdr:to>
      <xdr:col>41</xdr:col>
      <xdr:colOff>101600</xdr:colOff>
      <xdr:row>39</xdr:row>
      <xdr:rowOff>120724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7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111851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79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3602</xdr:rowOff>
    </xdr:from>
    <xdr:to>
      <xdr:col>36</xdr:col>
      <xdr:colOff>165100</xdr:colOff>
      <xdr:row>36</xdr:row>
      <xdr:rowOff>105202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121729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59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150554</xdr:rowOff>
    </xdr:from>
    <xdr:to>
      <xdr:col>55</xdr:col>
      <xdr:colOff>0</xdr:colOff>
      <xdr:row>57</xdr:row>
      <xdr:rowOff>69355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751754"/>
          <a:ext cx="838200" cy="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120511</xdr:rowOff>
    </xdr:from>
    <xdr:to>
      <xdr:col>50</xdr:col>
      <xdr:colOff>114300</xdr:colOff>
      <xdr:row>57</xdr:row>
      <xdr:rowOff>69355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721711"/>
          <a:ext cx="889000" cy="1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120511</xdr:rowOff>
    </xdr:from>
    <xdr:to>
      <xdr:col>45</xdr:col>
      <xdr:colOff>177800</xdr:colOff>
      <xdr:row>57</xdr:row>
      <xdr:rowOff>90436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721711"/>
          <a:ext cx="889000" cy="1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90436</xdr:rowOff>
    </xdr:from>
    <xdr:to>
      <xdr:col>41</xdr:col>
      <xdr:colOff>50800</xdr:colOff>
      <xdr:row>57</xdr:row>
      <xdr:rowOff>93176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863086"/>
          <a:ext cx="889000" cy="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99754</xdr:rowOff>
    </xdr:from>
    <xdr:to>
      <xdr:col>55</xdr:col>
      <xdr:colOff>50800</xdr:colOff>
      <xdr:row>57</xdr:row>
      <xdr:rowOff>29904</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7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122631</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5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18555</xdr:rowOff>
    </xdr:from>
    <xdr:to>
      <xdr:col>50</xdr:col>
      <xdr:colOff>165100</xdr:colOff>
      <xdr:row>57</xdr:row>
      <xdr:rowOff>120155</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111282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69711</xdr:rowOff>
    </xdr:from>
    <xdr:to>
      <xdr:col>46</xdr:col>
      <xdr:colOff>38100</xdr:colOff>
      <xdr:row>56</xdr:row>
      <xdr:rowOff>171311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162438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39636</xdr:rowOff>
    </xdr:from>
    <xdr:to>
      <xdr:col>41</xdr:col>
      <xdr:colOff>101600</xdr:colOff>
      <xdr:row>57</xdr:row>
      <xdr:rowOff>141236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132363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42376</xdr:rowOff>
    </xdr:from>
    <xdr:to>
      <xdr:col>36</xdr:col>
      <xdr:colOff>165100</xdr:colOff>
      <xdr:row>57</xdr:row>
      <xdr:rowOff>143976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135103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139815</xdr:rowOff>
    </xdr:from>
    <xdr:to>
      <xdr:col>55</xdr:col>
      <xdr:colOff>0</xdr:colOff>
      <xdr:row>78</xdr:row>
      <xdr:rowOff>166430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41465"/>
          <a:ext cx="838200" cy="19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133462</xdr:rowOff>
    </xdr:from>
    <xdr:to>
      <xdr:col>50</xdr:col>
      <xdr:colOff>114300</xdr:colOff>
      <xdr:row>78</xdr:row>
      <xdr:rowOff>166430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649312"/>
          <a:ext cx="889000" cy="89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133462</xdr:rowOff>
    </xdr:from>
    <xdr:to>
      <xdr:col>45</xdr:col>
      <xdr:colOff>177800</xdr:colOff>
      <xdr:row>76</xdr:row>
      <xdr:rowOff>105099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649312"/>
          <a:ext cx="889000" cy="4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58966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105099</xdr:rowOff>
    </xdr:from>
    <xdr:to>
      <xdr:col>41</xdr:col>
      <xdr:colOff>50800</xdr:colOff>
      <xdr:row>78</xdr:row>
      <xdr:rowOff>18869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135299"/>
          <a:ext cx="889000" cy="2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83149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8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68039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89015</xdr:rowOff>
    </xdr:from>
    <xdr:to>
      <xdr:col>55</xdr:col>
      <xdr:colOff>50800</xdr:colOff>
      <xdr:row>78</xdr:row>
      <xdr:rowOff>19165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111892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115630</xdr:rowOff>
    </xdr:from>
    <xdr:to>
      <xdr:col>50</xdr:col>
      <xdr:colOff>165100</xdr:colOff>
      <xdr:row>79</xdr:row>
      <xdr:rowOff>45780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36907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8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82662</xdr:rowOff>
    </xdr:from>
    <xdr:to>
      <xdr:col>46</xdr:col>
      <xdr:colOff>38100</xdr:colOff>
      <xdr:row>74</xdr:row>
      <xdr:rowOff>12812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29339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37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54299</xdr:rowOff>
    </xdr:from>
    <xdr:to>
      <xdr:col>41</xdr:col>
      <xdr:colOff>101600</xdr:colOff>
      <xdr:row>76</xdr:row>
      <xdr:rowOff>155899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139519</xdr:rowOff>
    </xdr:from>
    <xdr:to>
      <xdr:col>36</xdr:col>
      <xdr:colOff>165100</xdr:colOff>
      <xdr:row>78</xdr:row>
      <xdr:rowOff>69669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60796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131584</xdr:rowOff>
    </xdr:from>
    <xdr:to>
      <xdr:col>55</xdr:col>
      <xdr:colOff>0</xdr:colOff>
      <xdr:row>97</xdr:row>
      <xdr:rowOff>149941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62234"/>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149941</xdr:rowOff>
    </xdr:from>
    <xdr:to>
      <xdr:col>50</xdr:col>
      <xdr:colOff>114300</xdr:colOff>
      <xdr:row>98</xdr:row>
      <xdr:rowOff>81905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805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81905</xdr:rowOff>
    </xdr:from>
    <xdr:to>
      <xdr:col>45</xdr:col>
      <xdr:colOff>177800</xdr:colOff>
      <xdr:row>98</xdr:row>
      <xdr:rowOff>83789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8400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28550</xdr:rowOff>
    </xdr:from>
    <xdr:to>
      <xdr:col>41</xdr:col>
      <xdr:colOff>50800</xdr:colOff>
      <xdr:row>98</xdr:row>
      <xdr:rowOff>83789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30650"/>
          <a:ext cx="889000" cy="5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80784</xdr:rowOff>
    </xdr:from>
    <xdr:to>
      <xdr:col>55</xdr:col>
      <xdr:colOff>50800</xdr:colOff>
      <xdr:row>98</xdr:row>
      <xdr:rowOff>10934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59211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99141</xdr:rowOff>
    </xdr:from>
    <xdr:to>
      <xdr:col>50</xdr:col>
      <xdr:colOff>165100</xdr:colOff>
      <xdr:row>98</xdr:row>
      <xdr:rowOff>29291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20418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31105</xdr:rowOff>
    </xdr:from>
    <xdr:to>
      <xdr:col>46</xdr:col>
      <xdr:colOff>38100</xdr:colOff>
      <xdr:row>98</xdr:row>
      <xdr:rowOff>132705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123832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32989</xdr:rowOff>
    </xdr:from>
    <xdr:to>
      <xdr:col>41</xdr:col>
      <xdr:colOff>101600</xdr:colOff>
      <xdr:row>98</xdr:row>
      <xdr:rowOff>134589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125716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2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149200</xdr:rowOff>
    </xdr:from>
    <xdr:to>
      <xdr:col>36</xdr:col>
      <xdr:colOff>165100</xdr:colOff>
      <xdr:row>98</xdr:row>
      <xdr:rowOff>79350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70477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53191</xdr:rowOff>
    </xdr:from>
    <xdr:to>
      <xdr:col>85</xdr:col>
      <xdr:colOff>127000</xdr:colOff>
      <xdr:row>39</xdr:row>
      <xdr:rowOff>92239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739741"/>
          <a:ext cx="838200" cy="3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65710</xdr:rowOff>
    </xdr:from>
    <xdr:to>
      <xdr:col>81</xdr:col>
      <xdr:colOff>50800</xdr:colOff>
      <xdr:row>39</xdr:row>
      <xdr:rowOff>92239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52260"/>
          <a:ext cx="8890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65710</xdr:rowOff>
    </xdr:from>
    <xdr:to>
      <xdr:col>76</xdr:col>
      <xdr:colOff>114300</xdr:colOff>
      <xdr:row>39</xdr:row>
      <xdr:rowOff>93936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752260"/>
          <a:ext cx="889000" cy="2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85261</xdr:rowOff>
    </xdr:from>
    <xdr:to>
      <xdr:col>71</xdr:col>
      <xdr:colOff>177800</xdr:colOff>
      <xdr:row>39</xdr:row>
      <xdr:rowOff>93936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71811"/>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2391</xdr:rowOff>
    </xdr:from>
    <xdr:to>
      <xdr:col>85</xdr:col>
      <xdr:colOff>177800</xdr:colOff>
      <xdr:row>39</xdr:row>
      <xdr:rowOff>103991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113264</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41439</xdr:rowOff>
    </xdr:from>
    <xdr:to>
      <xdr:col>81</xdr:col>
      <xdr:colOff>101600</xdr:colOff>
      <xdr:row>39</xdr:row>
      <xdr:rowOff>143039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134166</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82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14910</xdr:rowOff>
    </xdr:from>
    <xdr:to>
      <xdr:col>76</xdr:col>
      <xdr:colOff>165100</xdr:colOff>
      <xdr:row>39</xdr:row>
      <xdr:rowOff>116510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107637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43136</xdr:rowOff>
    </xdr:from>
    <xdr:to>
      <xdr:col>72</xdr:col>
      <xdr:colOff>38100</xdr:colOff>
      <xdr:row>39</xdr:row>
      <xdr:rowOff>144736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135863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82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34461</xdr:rowOff>
    </xdr:from>
    <xdr:to>
      <xdr:col>67</xdr:col>
      <xdr:colOff>101600</xdr:colOff>
      <xdr:row>39</xdr:row>
      <xdr:rowOff>136061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2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127188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81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159308</xdr:rowOff>
    </xdr:from>
    <xdr:to>
      <xdr:col>85</xdr:col>
      <xdr:colOff>127000</xdr:colOff>
      <xdr:row>77</xdr:row>
      <xdr:rowOff>99518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89508"/>
          <a:ext cx="838200" cy="1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99518</xdr:rowOff>
    </xdr:from>
    <xdr:to>
      <xdr:col>81</xdr:col>
      <xdr:colOff>50800</xdr:colOff>
      <xdr:row>77</xdr:row>
      <xdr:rowOff>111340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01168"/>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111340</xdr:rowOff>
    </xdr:from>
    <xdr:to>
      <xdr:col>76</xdr:col>
      <xdr:colOff>114300</xdr:colOff>
      <xdr:row>77</xdr:row>
      <xdr:rowOff>145162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2990"/>
          <a:ext cx="8890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145162</xdr:rowOff>
    </xdr:from>
    <xdr:to>
      <xdr:col>71</xdr:col>
      <xdr:colOff>177800</xdr:colOff>
      <xdr:row>77</xdr:row>
      <xdr:rowOff>153885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46812"/>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108508</xdr:rowOff>
    </xdr:from>
    <xdr:to>
      <xdr:col>85</xdr:col>
      <xdr:colOff>177800</xdr:colOff>
      <xdr:row>77</xdr:row>
      <xdr:rowOff>38658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131385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9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48718</xdr:rowOff>
    </xdr:from>
    <xdr:to>
      <xdr:col>81</xdr:col>
      <xdr:colOff>101600</xdr:colOff>
      <xdr:row>77</xdr:row>
      <xdr:rowOff>150318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141445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60540</xdr:rowOff>
    </xdr:from>
    <xdr:to>
      <xdr:col>76</xdr:col>
      <xdr:colOff>165100</xdr:colOff>
      <xdr:row>77</xdr:row>
      <xdr:rowOff>162140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153267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94362</xdr:rowOff>
    </xdr:from>
    <xdr:to>
      <xdr:col>72</xdr:col>
      <xdr:colOff>38100</xdr:colOff>
      <xdr:row>78</xdr:row>
      <xdr:rowOff>24512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15639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103085</xdr:rowOff>
    </xdr:from>
    <xdr:to>
      <xdr:col>67</xdr:col>
      <xdr:colOff>101600</xdr:colOff>
      <xdr:row>78</xdr:row>
      <xdr:rowOff>33235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24362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9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155411</xdr:rowOff>
    </xdr:from>
    <xdr:to>
      <xdr:col>85</xdr:col>
      <xdr:colOff>127000</xdr:colOff>
      <xdr:row>95</xdr:row>
      <xdr:rowOff>90853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5928811"/>
          <a:ext cx="838200" cy="44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73423</xdr:rowOff>
    </xdr:from>
    <xdr:to>
      <xdr:col>81</xdr:col>
      <xdr:colOff>50800</xdr:colOff>
      <xdr:row>95</xdr:row>
      <xdr:rowOff>90853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361173"/>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57441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73423</xdr:rowOff>
    </xdr:from>
    <xdr:to>
      <xdr:col>76</xdr:col>
      <xdr:colOff>114300</xdr:colOff>
      <xdr:row>96</xdr:row>
      <xdr:rowOff>140906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361173"/>
          <a:ext cx="889000" cy="23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92970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7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106998</xdr:rowOff>
    </xdr:from>
    <xdr:to>
      <xdr:col>71</xdr:col>
      <xdr:colOff>177800</xdr:colOff>
      <xdr:row>96</xdr:row>
      <xdr:rowOff>140906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566198"/>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115659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74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123243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104611</xdr:rowOff>
    </xdr:from>
    <xdr:to>
      <xdr:col>85</xdr:col>
      <xdr:colOff>177800</xdr:colOff>
      <xdr:row>93</xdr:row>
      <xdr:rowOff>34761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58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127488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572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40053</xdr:rowOff>
    </xdr:from>
    <xdr:to>
      <xdr:col>81</xdr:col>
      <xdr:colOff>101600</xdr:colOff>
      <xdr:row>95</xdr:row>
      <xdr:rowOff>141653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3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158180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10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22623</xdr:rowOff>
    </xdr:from>
    <xdr:to>
      <xdr:col>76</xdr:col>
      <xdr:colOff>165100</xdr:colOff>
      <xdr:row>95</xdr:row>
      <xdr:rowOff>124223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3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140750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08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90106</xdr:rowOff>
    </xdr:from>
    <xdr:to>
      <xdr:col>72</xdr:col>
      <xdr:colOff>38100</xdr:colOff>
      <xdr:row>97</xdr:row>
      <xdr:rowOff>20256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36783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56198</xdr:rowOff>
    </xdr:from>
    <xdr:to>
      <xdr:col>67</xdr:col>
      <xdr:colOff>101600</xdr:colOff>
      <xdr:row>96</xdr:row>
      <xdr:rowOff>157798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5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2875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2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40259</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110592</xdr:rowOff>
    </xdr:from>
    <xdr:to>
      <xdr:col>102</xdr:col>
      <xdr:colOff>114300</xdr:colOff>
      <xdr:row>39</xdr:row>
      <xdr:rowOff>40259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25692"/>
          <a:ext cx="8890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82186</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6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59792</xdr:rowOff>
    </xdr:from>
    <xdr:to>
      <xdr:col>98</xdr:col>
      <xdr:colOff>38100</xdr:colOff>
      <xdr:row>38</xdr:row>
      <xdr:rowOff>161392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6469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31762</xdr:rowOff>
    </xdr:from>
    <xdr:to>
      <xdr:col>116</xdr:col>
      <xdr:colOff>63500</xdr:colOff>
      <xdr:row>59</xdr:row>
      <xdr:rowOff>32124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47312"/>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31610</xdr:rowOff>
    </xdr:from>
    <xdr:to>
      <xdr:col>111</xdr:col>
      <xdr:colOff>177800</xdr:colOff>
      <xdr:row>59</xdr:row>
      <xdr:rowOff>31762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4716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30487</xdr:rowOff>
    </xdr:from>
    <xdr:to>
      <xdr:col>107</xdr:col>
      <xdr:colOff>50800</xdr:colOff>
      <xdr:row>59</xdr:row>
      <xdr:rowOff>31610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46037"/>
          <a:ext cx="889000" cy="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29648</xdr:rowOff>
    </xdr:from>
    <xdr:to>
      <xdr:col>102</xdr:col>
      <xdr:colOff>114300</xdr:colOff>
      <xdr:row>59</xdr:row>
      <xdr:rowOff>30487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4519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152774</xdr:rowOff>
    </xdr:from>
    <xdr:to>
      <xdr:col>116</xdr:col>
      <xdr:colOff>114300</xdr:colOff>
      <xdr:row>59</xdr:row>
      <xdr:rowOff>82924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67701</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11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152412</xdr:rowOff>
    </xdr:from>
    <xdr:to>
      <xdr:col>112</xdr:col>
      <xdr:colOff>38100</xdr:colOff>
      <xdr:row>59</xdr:row>
      <xdr:rowOff>82562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73689</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8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152260</xdr:rowOff>
    </xdr:from>
    <xdr:to>
      <xdr:col>107</xdr:col>
      <xdr:colOff>101600</xdr:colOff>
      <xdr:row>59</xdr:row>
      <xdr:rowOff>82410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73537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8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151137</xdr:rowOff>
    </xdr:from>
    <xdr:to>
      <xdr:col>102</xdr:col>
      <xdr:colOff>165100</xdr:colOff>
      <xdr:row>59</xdr:row>
      <xdr:rowOff>81287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72414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150298</xdr:rowOff>
    </xdr:from>
    <xdr:to>
      <xdr:col>98</xdr:col>
      <xdr:colOff>38100</xdr:colOff>
      <xdr:row>59</xdr:row>
      <xdr:rowOff>80448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71575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87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55017</xdr:rowOff>
    </xdr:from>
    <xdr:to>
      <xdr:col>116</xdr:col>
      <xdr:colOff>63500</xdr:colOff>
      <xdr:row>77</xdr:row>
      <xdr:rowOff>84620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56667"/>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84620</xdr:rowOff>
    </xdr:from>
    <xdr:to>
      <xdr:col>111</xdr:col>
      <xdr:colOff>177800</xdr:colOff>
      <xdr:row>77</xdr:row>
      <xdr:rowOff>108407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86270"/>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133469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108407</xdr:rowOff>
    </xdr:from>
    <xdr:to>
      <xdr:col>107</xdr:col>
      <xdr:colOff>50800</xdr:colOff>
      <xdr:row>77</xdr:row>
      <xdr:rowOff>110756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10057"/>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110756</xdr:rowOff>
    </xdr:from>
    <xdr:to>
      <xdr:col>102</xdr:col>
      <xdr:colOff>114300</xdr:colOff>
      <xdr:row>77</xdr:row>
      <xdr:rowOff>127102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312406"/>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4217</xdr:rowOff>
    </xdr:from>
    <xdr:to>
      <xdr:col>116</xdr:col>
      <xdr:colOff>114300</xdr:colOff>
      <xdr:row>77</xdr:row>
      <xdr:rowOff>105817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27094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33820</xdr:rowOff>
    </xdr:from>
    <xdr:to>
      <xdr:col>112</xdr:col>
      <xdr:colOff>38100</xdr:colOff>
      <xdr:row>77</xdr:row>
      <xdr:rowOff>135420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151947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57607</xdr:rowOff>
    </xdr:from>
    <xdr:to>
      <xdr:col>107</xdr:col>
      <xdr:colOff>101600</xdr:colOff>
      <xdr:row>77</xdr:row>
      <xdr:rowOff>159207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150334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59956</xdr:rowOff>
    </xdr:from>
    <xdr:to>
      <xdr:col>102</xdr:col>
      <xdr:colOff>165100</xdr:colOff>
      <xdr:row>77</xdr:row>
      <xdr:rowOff>161556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152683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76302</xdr:rowOff>
    </xdr:from>
    <xdr:to>
      <xdr:col>98</xdr:col>
      <xdr:colOff>38100</xdr:colOff>
      <xdr:row>78</xdr:row>
      <xdr:rowOff>6452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169029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歳出総額は、住民一人当たり</a:t>
          </a:r>
          <a:r>
            <a:rPr kumimoji="1" lang="en-US" altLang="ja-JP" sz="1200">
              <a:latin typeface="ＭＳ Ｐゴシック" panose="020B0600070205080204" pitchFamily="50" charset="-128"/>
              <a:ea typeface="ＭＳ Ｐゴシック" panose="020B0600070205080204" pitchFamily="50" charset="-128"/>
            </a:rPr>
            <a:t>803,631</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119,293</a:t>
          </a:r>
          <a:r>
            <a:rPr kumimoji="1" lang="ja-JP" altLang="en-US" sz="1200">
              <a:latin typeface="ＭＳ Ｐゴシック" panose="020B0600070205080204" pitchFamily="50" charset="-128"/>
              <a:ea typeface="ＭＳ Ｐゴシック" panose="020B0600070205080204" pitchFamily="50" charset="-128"/>
            </a:rPr>
            <a:t>円となっており、</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以降、増加の一途を辿っている。これは、毎年の人事委員勧告によるものと、勤続</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年から</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年の階層職員の給料が国の水準を上回っていることが影響している。今後については、高年齢層の職員が退職することにより改善が図られると考えるが、更なる給与制度の適正化を行い人件費の抑制に努める。物件費は住民一人あたり</a:t>
          </a:r>
          <a:r>
            <a:rPr kumimoji="1" lang="en-US" altLang="ja-JP" sz="1200">
              <a:latin typeface="ＭＳ Ｐゴシック" panose="020B0600070205080204" pitchFamily="50" charset="-128"/>
              <a:ea typeface="ＭＳ Ｐゴシック" panose="020B0600070205080204" pitchFamily="50" charset="-128"/>
            </a:rPr>
            <a:t>186,215</a:t>
          </a:r>
          <a:r>
            <a:rPr kumimoji="1" lang="ja-JP" altLang="en-US" sz="1200">
              <a:latin typeface="ＭＳ Ｐゴシック" panose="020B0600070205080204" pitchFamily="50" charset="-128"/>
              <a:ea typeface="ＭＳ Ｐゴシック" panose="020B0600070205080204" pitchFamily="50" charset="-128"/>
            </a:rPr>
            <a:t>円となっているが、これはふるさと応援寄附者特産品等贈呈事業が影響していると考えられる。補助費等は、住民一人あたり</a:t>
          </a:r>
          <a:r>
            <a:rPr kumimoji="1" lang="en-US" altLang="ja-JP" sz="1200">
              <a:latin typeface="ＭＳ Ｐゴシック" panose="020B0600070205080204" pitchFamily="50" charset="-128"/>
              <a:ea typeface="ＭＳ Ｐゴシック" panose="020B0600070205080204" pitchFamily="50" charset="-128"/>
            </a:rPr>
            <a:t>51,979</a:t>
          </a:r>
          <a:r>
            <a:rPr kumimoji="1" lang="ja-JP" altLang="en-US" sz="1200">
              <a:latin typeface="ＭＳ Ｐゴシック" panose="020B0600070205080204" pitchFamily="50" charset="-128"/>
              <a:ea typeface="ＭＳ Ｐゴシック" panose="020B0600070205080204" pitchFamily="50" charset="-128"/>
            </a:rPr>
            <a:t>円となっているが、</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これは特別定額給付金が皆減</a:t>
          </a:r>
          <a:r>
            <a:rPr kumimoji="1" lang="ja-JP" altLang="en-US" sz="1200">
              <a:latin typeface="ＭＳ Ｐゴシック" panose="020B0600070205080204" pitchFamily="50" charset="-128"/>
              <a:ea typeface="ＭＳ Ｐゴシック" panose="020B0600070205080204" pitchFamily="50" charset="-128"/>
            </a:rPr>
            <a:t>したことが影響していると考えられる。普通建設事業費（うち新規整備）については、住民一人当たり</a:t>
          </a:r>
          <a:r>
            <a:rPr kumimoji="1" lang="en-US" altLang="ja-JP" sz="1200">
              <a:latin typeface="ＭＳ Ｐゴシック" panose="020B0600070205080204" pitchFamily="50" charset="-128"/>
              <a:ea typeface="ＭＳ Ｐゴシック" panose="020B0600070205080204" pitchFamily="50" charset="-128"/>
            </a:rPr>
            <a:t>18,493</a:t>
          </a:r>
          <a:r>
            <a:rPr kumimoji="1" lang="ja-JP" altLang="en-US" sz="1200">
              <a:latin typeface="ＭＳ Ｐゴシック" panose="020B0600070205080204" pitchFamily="50" charset="-128"/>
              <a:ea typeface="ＭＳ Ｐゴシック" panose="020B0600070205080204" pitchFamily="50" charset="-128"/>
            </a:rPr>
            <a:t>円となっており、前年度と比較し</a:t>
          </a:r>
          <a:r>
            <a:rPr kumimoji="1" lang="en-US" altLang="ja-JP" sz="1200">
              <a:latin typeface="ＭＳ Ｐゴシック" panose="020B0600070205080204" pitchFamily="50" charset="-128"/>
              <a:ea typeface="ＭＳ Ｐゴシック" panose="020B0600070205080204" pitchFamily="50" charset="-128"/>
            </a:rPr>
            <a:t>12,130</a:t>
          </a:r>
          <a:r>
            <a:rPr kumimoji="1" lang="ja-JP" altLang="en-US" sz="1200">
              <a:latin typeface="ＭＳ Ｐゴシック" panose="020B0600070205080204" pitchFamily="50" charset="-128"/>
              <a:ea typeface="ＭＳ Ｐゴシック" panose="020B0600070205080204" pitchFamily="50" charset="-128"/>
            </a:rPr>
            <a:t>円増加している。これは、滞在型施設の</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建設費（かつうら海中公園再生計画事業）分の増加に伴うものである。普通建設事業費（うち更新整備）については住民一人当たり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39,275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円の増額になっているが、これは防災行政無線のデジタル化改修工事等に伴い増加したものである。また、積立金については、住民一人当たり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157,251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78,704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これは、ふるさと納税の寄附額が伸びていることよる。しかしながら、各団体で寄附金の取り合いになっている中で、今後はふるさと納税の大きな伸びは期待できないことから、将来を見据えた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16,386
16,214
93.96
13,712,654
13,168,302
388,608
5,663,170
8,524,378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88798</xdr:rowOff>
    </xdr:from>
    <xdr:to>
      <xdr:col>24</xdr:col>
      <xdr:colOff>63500</xdr:colOff>
      <xdr:row>35</xdr:row>
      <xdr:rowOff>122403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89548"/>
          <a:ext cx="8382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122403</xdr:rowOff>
    </xdr:from>
    <xdr:to>
      <xdr:col>19</xdr:col>
      <xdr:colOff>177800</xdr:colOff>
      <xdr:row>35</xdr:row>
      <xdr:rowOff>133223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23153"/>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55364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39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133223</xdr:rowOff>
    </xdr:from>
    <xdr:to>
      <xdr:col>15</xdr:col>
      <xdr:colOff>50800</xdr:colOff>
      <xdr:row>35</xdr:row>
      <xdr:rowOff>152502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33973"/>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39590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8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138252</xdr:rowOff>
    </xdr:from>
    <xdr:to>
      <xdr:col>10</xdr:col>
      <xdr:colOff>114300</xdr:colOff>
      <xdr:row>35</xdr:row>
      <xdr:rowOff>152502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39002"/>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39743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37998</xdr:rowOff>
    </xdr:from>
    <xdr:to>
      <xdr:col>24</xdr:col>
      <xdr:colOff>114300</xdr:colOff>
      <xdr:row>35</xdr:row>
      <xdr:rowOff>139598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60875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71603</xdr:rowOff>
    </xdr:from>
    <xdr:to>
      <xdr:col>20</xdr:col>
      <xdr:colOff>38100</xdr:colOff>
      <xdr:row>36</xdr:row>
      <xdr:rowOff>1753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18280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4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82423</xdr:rowOff>
    </xdr:from>
    <xdr:to>
      <xdr:col>15</xdr:col>
      <xdr:colOff>101600</xdr:colOff>
      <xdr:row>36</xdr:row>
      <xdr:rowOff>12573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29100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5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101702</xdr:rowOff>
    </xdr:from>
    <xdr:to>
      <xdr:col>10</xdr:col>
      <xdr:colOff>165100</xdr:colOff>
      <xdr:row>36</xdr:row>
      <xdr:rowOff>31852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48379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7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87452</xdr:rowOff>
    </xdr:from>
    <xdr:to>
      <xdr:col>6</xdr:col>
      <xdr:colOff>38100</xdr:colOff>
      <xdr:row>36</xdr:row>
      <xdr:rowOff>17602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34129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8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95313</xdr:rowOff>
    </xdr:from>
    <xdr:to>
      <xdr:col>24</xdr:col>
      <xdr:colOff>63500</xdr:colOff>
      <xdr:row>54</xdr:row>
      <xdr:rowOff>24705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182163"/>
          <a:ext cx="838200" cy="1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24705</xdr:rowOff>
    </xdr:from>
    <xdr:to>
      <xdr:col>19</xdr:col>
      <xdr:colOff>177800</xdr:colOff>
      <xdr:row>56</xdr:row>
      <xdr:rowOff>23297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83005"/>
          <a:ext cx="889000" cy="3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138471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6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23297</xdr:rowOff>
    </xdr:from>
    <xdr:to>
      <xdr:col>15</xdr:col>
      <xdr:colOff>50800</xdr:colOff>
      <xdr:row>57</xdr:row>
      <xdr:rowOff>20645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624497"/>
          <a:ext cx="889000" cy="16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151919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112533</xdr:rowOff>
    </xdr:from>
    <xdr:to>
      <xdr:col>10</xdr:col>
      <xdr:colOff>114300</xdr:colOff>
      <xdr:row>57</xdr:row>
      <xdr:rowOff>20645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42283"/>
          <a:ext cx="889000" cy="25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20510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44513</xdr:rowOff>
    </xdr:from>
    <xdr:to>
      <xdr:col>24</xdr:col>
      <xdr:colOff>114300</xdr:colOff>
      <xdr:row>53</xdr:row>
      <xdr:rowOff>146113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67390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98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145355</xdr:rowOff>
    </xdr:from>
    <xdr:to>
      <xdr:col>20</xdr:col>
      <xdr:colOff>38100</xdr:colOff>
      <xdr:row>54</xdr:row>
      <xdr:rowOff>75505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92032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0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143947</xdr:rowOff>
    </xdr:from>
    <xdr:to>
      <xdr:col>15</xdr:col>
      <xdr:colOff>101600</xdr:colOff>
      <xdr:row>56</xdr:row>
      <xdr:rowOff>74097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90624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3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141295</xdr:rowOff>
    </xdr:from>
    <xdr:to>
      <xdr:col>10</xdr:col>
      <xdr:colOff>165100</xdr:colOff>
      <xdr:row>57</xdr:row>
      <xdr:rowOff>71445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87972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1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61733</xdr:rowOff>
    </xdr:from>
    <xdr:to>
      <xdr:col>6</xdr:col>
      <xdr:colOff>38100</xdr:colOff>
      <xdr:row>55</xdr:row>
      <xdr:rowOff>163333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8410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26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108648</xdr:rowOff>
    </xdr:from>
    <xdr:to>
      <xdr:col>24</xdr:col>
      <xdr:colOff>63500</xdr:colOff>
      <xdr:row>77</xdr:row>
      <xdr:rowOff>45751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38848"/>
          <a:ext cx="838200" cy="1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108359</xdr:rowOff>
    </xdr:from>
    <xdr:to>
      <xdr:col>19</xdr:col>
      <xdr:colOff>177800</xdr:colOff>
      <xdr:row>77</xdr:row>
      <xdr:rowOff>45751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138559"/>
          <a:ext cx="889000" cy="10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108359</xdr:rowOff>
    </xdr:from>
    <xdr:to>
      <xdr:col>15</xdr:col>
      <xdr:colOff>50800</xdr:colOff>
      <xdr:row>77</xdr:row>
      <xdr:rowOff>32071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38559"/>
          <a:ext cx="889000" cy="9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32071</xdr:rowOff>
    </xdr:from>
    <xdr:to>
      <xdr:col>10</xdr:col>
      <xdr:colOff>114300</xdr:colOff>
      <xdr:row>77</xdr:row>
      <xdr:rowOff>95580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33721"/>
          <a:ext cx="889000" cy="6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57848</xdr:rowOff>
    </xdr:from>
    <xdr:to>
      <xdr:col>24</xdr:col>
      <xdr:colOff>114300</xdr:colOff>
      <xdr:row>76</xdr:row>
      <xdr:rowOff>159448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36275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166401</xdr:rowOff>
    </xdr:from>
    <xdr:to>
      <xdr:col>20</xdr:col>
      <xdr:colOff>38100</xdr:colOff>
      <xdr:row>77</xdr:row>
      <xdr:rowOff>96551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87678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8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57559</xdr:rowOff>
    </xdr:from>
    <xdr:to>
      <xdr:col>15</xdr:col>
      <xdr:colOff>101600</xdr:colOff>
      <xdr:row>76</xdr:row>
      <xdr:rowOff>159159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150286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152721</xdr:rowOff>
    </xdr:from>
    <xdr:to>
      <xdr:col>10</xdr:col>
      <xdr:colOff>165100</xdr:colOff>
      <xdr:row>77</xdr:row>
      <xdr:rowOff>82871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73998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44780</xdr:rowOff>
    </xdr:from>
    <xdr:to>
      <xdr:col>6</xdr:col>
      <xdr:colOff>38100</xdr:colOff>
      <xdr:row>77</xdr:row>
      <xdr:rowOff>146380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137507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3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117754</xdr:rowOff>
    </xdr:from>
    <xdr:to>
      <xdr:col>24</xdr:col>
      <xdr:colOff>63500</xdr:colOff>
      <xdr:row>96</xdr:row>
      <xdr:rowOff>139212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76954"/>
          <a:ext cx="838200" cy="2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139212</xdr:rowOff>
    </xdr:from>
    <xdr:to>
      <xdr:col>19</xdr:col>
      <xdr:colOff>177800</xdr:colOff>
      <xdr:row>97</xdr:row>
      <xdr:rowOff>70510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98412"/>
          <a:ext cx="889000" cy="10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60063</xdr:rowOff>
    </xdr:from>
    <xdr:to>
      <xdr:col>15</xdr:col>
      <xdr:colOff>50800</xdr:colOff>
      <xdr:row>97</xdr:row>
      <xdr:rowOff>70510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90713"/>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11013</xdr:rowOff>
    </xdr:from>
    <xdr:to>
      <xdr:col>10</xdr:col>
      <xdr:colOff>114300</xdr:colOff>
      <xdr:row>97</xdr:row>
      <xdr:rowOff>60063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41663"/>
          <a:ext cx="889000" cy="4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66954</xdr:rowOff>
    </xdr:from>
    <xdr:to>
      <xdr:col>24</xdr:col>
      <xdr:colOff>114300</xdr:colOff>
      <xdr:row>96</xdr:row>
      <xdr:rowOff>168554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45381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88412</xdr:rowOff>
    </xdr:from>
    <xdr:to>
      <xdr:col>20</xdr:col>
      <xdr:colOff>38100</xdr:colOff>
      <xdr:row>97</xdr:row>
      <xdr:rowOff>18562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9689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19710</xdr:rowOff>
    </xdr:from>
    <xdr:to>
      <xdr:col>15</xdr:col>
      <xdr:colOff>101600</xdr:colOff>
      <xdr:row>97</xdr:row>
      <xdr:rowOff>121310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112437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9263</xdr:rowOff>
    </xdr:from>
    <xdr:to>
      <xdr:col>10</xdr:col>
      <xdr:colOff>165100</xdr:colOff>
      <xdr:row>97</xdr:row>
      <xdr:rowOff>110863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101990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3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131663</xdr:rowOff>
    </xdr:from>
    <xdr:to>
      <xdr:col>6</xdr:col>
      <xdr:colOff>38100</xdr:colOff>
      <xdr:row>97</xdr:row>
      <xdr:rowOff>61813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161372</xdr:rowOff>
    </xdr:from>
    <xdr:to>
      <xdr:col>55</xdr:col>
      <xdr:colOff>0</xdr:colOff>
      <xdr:row>54</xdr:row>
      <xdr:rowOff>137711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248222"/>
          <a:ext cx="838200" cy="14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137711</xdr:rowOff>
    </xdr:from>
    <xdr:to>
      <xdr:col>50</xdr:col>
      <xdr:colOff>114300</xdr:colOff>
      <xdr:row>56</xdr:row>
      <xdr:rowOff>52969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96011"/>
          <a:ext cx="889000" cy="25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52969</xdr:rowOff>
    </xdr:from>
    <xdr:to>
      <xdr:col>45</xdr:col>
      <xdr:colOff>177800</xdr:colOff>
      <xdr:row>56</xdr:row>
      <xdr:rowOff>114622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654169"/>
          <a:ext cx="889000" cy="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114622</xdr:rowOff>
    </xdr:from>
    <xdr:to>
      <xdr:col>41</xdr:col>
      <xdr:colOff>50800</xdr:colOff>
      <xdr:row>57</xdr:row>
      <xdr:rowOff>23228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715822"/>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110572</xdr:rowOff>
    </xdr:from>
    <xdr:to>
      <xdr:col>55</xdr:col>
      <xdr:colOff>50800</xdr:colOff>
      <xdr:row>54</xdr:row>
      <xdr:rowOff>40722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1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133449</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0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86911</xdr:rowOff>
    </xdr:from>
    <xdr:to>
      <xdr:col>50</xdr:col>
      <xdr:colOff>165100</xdr:colOff>
      <xdr:row>55</xdr:row>
      <xdr:rowOff>17061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8188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4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2169</xdr:rowOff>
    </xdr:from>
    <xdr:to>
      <xdr:col>46</xdr:col>
      <xdr:colOff>38100</xdr:colOff>
      <xdr:row>56</xdr:row>
      <xdr:rowOff>103769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0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94896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69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63822</xdr:rowOff>
    </xdr:from>
    <xdr:to>
      <xdr:col>41</xdr:col>
      <xdr:colOff>101600</xdr:colOff>
      <xdr:row>56</xdr:row>
      <xdr:rowOff>165422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156549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75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143878</xdr:rowOff>
    </xdr:from>
    <xdr:to>
      <xdr:col>36</xdr:col>
      <xdr:colOff>165100</xdr:colOff>
      <xdr:row>57</xdr:row>
      <xdr:rowOff>74028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7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65155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8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9463</xdr:rowOff>
    </xdr:from>
    <xdr:to>
      <xdr:col>55</xdr:col>
      <xdr:colOff>0</xdr:colOff>
      <xdr:row>77</xdr:row>
      <xdr:rowOff>97245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11113"/>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97245</xdr:rowOff>
    </xdr:from>
    <xdr:to>
      <xdr:col>50</xdr:col>
      <xdr:colOff>114300</xdr:colOff>
      <xdr:row>78</xdr:row>
      <xdr:rowOff>59689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9889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59689</xdr:rowOff>
    </xdr:from>
    <xdr:to>
      <xdr:col>45</xdr:col>
      <xdr:colOff>177800</xdr:colOff>
      <xdr:row>78</xdr:row>
      <xdr:rowOff>95710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32789"/>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32699</xdr:rowOff>
    </xdr:from>
    <xdr:to>
      <xdr:col>41</xdr:col>
      <xdr:colOff>50800</xdr:colOff>
      <xdr:row>78</xdr:row>
      <xdr:rowOff>95710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05799"/>
          <a:ext cx="889000" cy="6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130113</xdr:rowOff>
    </xdr:from>
    <xdr:to>
      <xdr:col>55</xdr:col>
      <xdr:colOff>50800</xdr:colOff>
      <xdr:row>77</xdr:row>
      <xdr:rowOff>60263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152990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46445</xdr:rowOff>
    </xdr:from>
    <xdr:to>
      <xdr:col>50</xdr:col>
      <xdr:colOff>165100</xdr:colOff>
      <xdr:row>77</xdr:row>
      <xdr:rowOff>148045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139172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8889</xdr:rowOff>
    </xdr:from>
    <xdr:to>
      <xdr:col>46</xdr:col>
      <xdr:colOff>38100</xdr:colOff>
      <xdr:row>78</xdr:row>
      <xdr:rowOff>110489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101616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44910</xdr:rowOff>
    </xdr:from>
    <xdr:to>
      <xdr:col>41</xdr:col>
      <xdr:colOff>101600</xdr:colOff>
      <xdr:row>78</xdr:row>
      <xdr:rowOff>146510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137637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153349</xdr:rowOff>
    </xdr:from>
    <xdr:to>
      <xdr:col>36</xdr:col>
      <xdr:colOff>165100</xdr:colOff>
      <xdr:row>78</xdr:row>
      <xdr:rowOff>83499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74626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4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163444</xdr:rowOff>
    </xdr:from>
    <xdr:to>
      <xdr:col>55</xdr:col>
      <xdr:colOff>0</xdr:colOff>
      <xdr:row>98</xdr:row>
      <xdr:rowOff>44427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94094"/>
          <a:ext cx="838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44427</xdr:rowOff>
    </xdr:from>
    <xdr:to>
      <xdr:col>50</xdr:col>
      <xdr:colOff>114300</xdr:colOff>
      <xdr:row>98</xdr:row>
      <xdr:rowOff>52467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46527"/>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52467</xdr:rowOff>
    </xdr:from>
    <xdr:to>
      <xdr:col>45</xdr:col>
      <xdr:colOff>177800</xdr:colOff>
      <xdr:row>98</xdr:row>
      <xdr:rowOff>63591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54567"/>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41943</xdr:rowOff>
    </xdr:from>
    <xdr:to>
      <xdr:col>41</xdr:col>
      <xdr:colOff>50800</xdr:colOff>
      <xdr:row>98</xdr:row>
      <xdr:rowOff>63591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44043"/>
          <a:ext cx="8890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32574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112644</xdr:rowOff>
    </xdr:from>
    <xdr:to>
      <xdr:col>55</xdr:col>
      <xdr:colOff>50800</xdr:colOff>
      <xdr:row>98</xdr:row>
      <xdr:rowOff>42794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27571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165077</xdr:rowOff>
    </xdr:from>
    <xdr:to>
      <xdr:col>50</xdr:col>
      <xdr:colOff>165100</xdr:colOff>
      <xdr:row>98</xdr:row>
      <xdr:rowOff>95227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86354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1667</xdr:rowOff>
    </xdr:from>
    <xdr:to>
      <xdr:col>46</xdr:col>
      <xdr:colOff>38100</xdr:colOff>
      <xdr:row>98</xdr:row>
      <xdr:rowOff>103267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94394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12791</xdr:rowOff>
    </xdr:from>
    <xdr:to>
      <xdr:col>41</xdr:col>
      <xdr:colOff>101600</xdr:colOff>
      <xdr:row>98</xdr:row>
      <xdr:rowOff>114391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105518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162593</xdr:rowOff>
    </xdr:from>
    <xdr:to>
      <xdr:col>36</xdr:col>
      <xdr:colOff>165100</xdr:colOff>
      <xdr:row>98</xdr:row>
      <xdr:rowOff>92743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83870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158804</xdr:rowOff>
    </xdr:from>
    <xdr:to>
      <xdr:col>85</xdr:col>
      <xdr:colOff>127000</xdr:colOff>
      <xdr:row>35</xdr:row>
      <xdr:rowOff>6002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816654"/>
          <a:ext cx="838200" cy="19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133430</xdr:rowOff>
    </xdr:from>
    <xdr:to>
      <xdr:col>81</xdr:col>
      <xdr:colOff>50800</xdr:colOff>
      <xdr:row>35</xdr:row>
      <xdr:rowOff>6002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962730"/>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85648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133430</xdr:rowOff>
    </xdr:from>
    <xdr:to>
      <xdr:col>76</xdr:col>
      <xdr:colOff>114300</xdr:colOff>
      <xdr:row>35</xdr:row>
      <xdr:rowOff>62041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962730"/>
          <a:ext cx="889000" cy="10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168107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62041</xdr:rowOff>
    </xdr:from>
    <xdr:to>
      <xdr:col>71</xdr:col>
      <xdr:colOff>177800</xdr:colOff>
      <xdr:row>35</xdr:row>
      <xdr:rowOff>132450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62791"/>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30425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108004</xdr:rowOff>
    </xdr:from>
    <xdr:to>
      <xdr:col>85</xdr:col>
      <xdr:colOff>177800</xdr:colOff>
      <xdr:row>34</xdr:row>
      <xdr:rowOff>38154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7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130881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6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126652</xdr:rowOff>
    </xdr:from>
    <xdr:to>
      <xdr:col>81</xdr:col>
      <xdr:colOff>101600</xdr:colOff>
      <xdr:row>35</xdr:row>
      <xdr:rowOff>56802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73329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3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82630</xdr:rowOff>
    </xdr:from>
    <xdr:to>
      <xdr:col>76</xdr:col>
      <xdr:colOff>165100</xdr:colOff>
      <xdr:row>35</xdr:row>
      <xdr:rowOff>12780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29307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8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11241</xdr:rowOff>
    </xdr:from>
    <xdr:to>
      <xdr:col>72</xdr:col>
      <xdr:colOff>38100</xdr:colOff>
      <xdr:row>35</xdr:row>
      <xdr:rowOff>112841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1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129368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8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81650</xdr:rowOff>
    </xdr:from>
    <xdr:to>
      <xdr:col>67</xdr:col>
      <xdr:colOff>101600</xdr:colOff>
      <xdr:row>36</xdr:row>
      <xdr:rowOff>11800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28327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109214</xdr:rowOff>
    </xdr:from>
    <xdr:to>
      <xdr:col>85</xdr:col>
      <xdr:colOff>127000</xdr:colOff>
      <xdr:row>57</xdr:row>
      <xdr:rowOff>120406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81864"/>
          <a:ext cx="8382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49847</xdr:rowOff>
    </xdr:from>
    <xdr:to>
      <xdr:col>81</xdr:col>
      <xdr:colOff>50800</xdr:colOff>
      <xdr:row>57</xdr:row>
      <xdr:rowOff>109214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22497"/>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49847</xdr:rowOff>
    </xdr:from>
    <xdr:to>
      <xdr:col>76</xdr:col>
      <xdr:colOff>114300</xdr:colOff>
      <xdr:row>57</xdr:row>
      <xdr:rowOff>115935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22497"/>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115935</xdr:rowOff>
    </xdr:from>
    <xdr:to>
      <xdr:col>71</xdr:col>
      <xdr:colOff>177800</xdr:colOff>
      <xdr:row>57</xdr:row>
      <xdr:rowOff>146421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88585"/>
          <a:ext cx="889000" cy="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104847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69606</xdr:rowOff>
    </xdr:from>
    <xdr:to>
      <xdr:col>85</xdr:col>
      <xdr:colOff>177800</xdr:colOff>
      <xdr:row>57</xdr:row>
      <xdr:rowOff>171206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155983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58414</xdr:rowOff>
    </xdr:from>
    <xdr:to>
      <xdr:col>81</xdr:col>
      <xdr:colOff>101600</xdr:colOff>
      <xdr:row>57</xdr:row>
      <xdr:rowOff>160014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151141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170497</xdr:rowOff>
    </xdr:from>
    <xdr:to>
      <xdr:col>76</xdr:col>
      <xdr:colOff>165100</xdr:colOff>
      <xdr:row>57</xdr:row>
      <xdr:rowOff>100647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91774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65135</xdr:rowOff>
    </xdr:from>
    <xdr:to>
      <xdr:col>72</xdr:col>
      <xdr:colOff>38100</xdr:colOff>
      <xdr:row>57</xdr:row>
      <xdr:rowOff>166735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157862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3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95621</xdr:rowOff>
    </xdr:from>
    <xdr:to>
      <xdr:col>67</xdr:col>
      <xdr:colOff>101600</xdr:colOff>
      <xdr:row>58</xdr:row>
      <xdr:rowOff>25771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16898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53191</xdr:rowOff>
    </xdr:from>
    <xdr:to>
      <xdr:col>85</xdr:col>
      <xdr:colOff>127000</xdr:colOff>
      <xdr:row>79</xdr:row>
      <xdr:rowOff>92238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97741"/>
          <a:ext cx="838200" cy="3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65709</xdr:rowOff>
    </xdr:from>
    <xdr:to>
      <xdr:col>81</xdr:col>
      <xdr:colOff>50800</xdr:colOff>
      <xdr:row>79</xdr:row>
      <xdr:rowOff>92238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10259"/>
          <a:ext cx="8890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65709</xdr:rowOff>
    </xdr:from>
    <xdr:to>
      <xdr:col>76</xdr:col>
      <xdr:colOff>114300</xdr:colOff>
      <xdr:row>79</xdr:row>
      <xdr:rowOff>93937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10259"/>
          <a:ext cx="889000" cy="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85260</xdr:rowOff>
    </xdr:from>
    <xdr:to>
      <xdr:col>71</xdr:col>
      <xdr:colOff>177800</xdr:colOff>
      <xdr:row>79</xdr:row>
      <xdr:rowOff>93937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29810"/>
          <a:ext cx="8890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2391</xdr:rowOff>
    </xdr:from>
    <xdr:to>
      <xdr:col>85</xdr:col>
      <xdr:colOff>177800</xdr:colOff>
      <xdr:row>79</xdr:row>
      <xdr:rowOff>103991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113264</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41438</xdr:rowOff>
    </xdr:from>
    <xdr:to>
      <xdr:col>81</xdr:col>
      <xdr:colOff>101600</xdr:colOff>
      <xdr:row>79</xdr:row>
      <xdr:rowOff>143038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134165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78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14909</xdr:rowOff>
    </xdr:from>
    <xdr:to>
      <xdr:col>76</xdr:col>
      <xdr:colOff>165100</xdr:colOff>
      <xdr:row>79</xdr:row>
      <xdr:rowOff>116509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107636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5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43137</xdr:rowOff>
    </xdr:from>
    <xdr:to>
      <xdr:col>72</xdr:col>
      <xdr:colOff>38100</xdr:colOff>
      <xdr:row>79</xdr:row>
      <xdr:rowOff>144737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135864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80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34460</xdr:rowOff>
    </xdr:from>
    <xdr:to>
      <xdr:col>67</xdr:col>
      <xdr:colOff>101600</xdr:colOff>
      <xdr:row>79</xdr:row>
      <xdr:rowOff>136060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127187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7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159308</xdr:rowOff>
    </xdr:from>
    <xdr:to>
      <xdr:col>85</xdr:col>
      <xdr:colOff>127000</xdr:colOff>
      <xdr:row>97</xdr:row>
      <xdr:rowOff>99518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18508"/>
          <a:ext cx="838200" cy="1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99518</xdr:rowOff>
    </xdr:from>
    <xdr:to>
      <xdr:col>81</xdr:col>
      <xdr:colOff>50800</xdr:colOff>
      <xdr:row>97</xdr:row>
      <xdr:rowOff>111340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30168"/>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111340</xdr:rowOff>
    </xdr:from>
    <xdr:to>
      <xdr:col>76</xdr:col>
      <xdr:colOff>114300</xdr:colOff>
      <xdr:row>97</xdr:row>
      <xdr:rowOff>145162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41990"/>
          <a:ext cx="8890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145162</xdr:rowOff>
    </xdr:from>
    <xdr:to>
      <xdr:col>71</xdr:col>
      <xdr:colOff>177800</xdr:colOff>
      <xdr:row>97</xdr:row>
      <xdr:rowOff>153885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75812"/>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108508</xdr:rowOff>
    </xdr:from>
    <xdr:to>
      <xdr:col>85</xdr:col>
      <xdr:colOff>177800</xdr:colOff>
      <xdr:row>97</xdr:row>
      <xdr:rowOff>38658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131385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48718</xdr:rowOff>
    </xdr:from>
    <xdr:to>
      <xdr:col>81</xdr:col>
      <xdr:colOff>101600</xdr:colOff>
      <xdr:row>97</xdr:row>
      <xdr:rowOff>150318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141445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60540</xdr:rowOff>
    </xdr:from>
    <xdr:to>
      <xdr:col>76</xdr:col>
      <xdr:colOff>165100</xdr:colOff>
      <xdr:row>97</xdr:row>
      <xdr:rowOff>162140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153267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94362</xdr:rowOff>
    </xdr:from>
    <xdr:to>
      <xdr:col>72</xdr:col>
      <xdr:colOff>38100</xdr:colOff>
      <xdr:row>98</xdr:row>
      <xdr:rowOff>24512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15639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103085</xdr:rowOff>
    </xdr:from>
    <xdr:to>
      <xdr:col>67</xdr:col>
      <xdr:colOff>101600</xdr:colOff>
      <xdr:row>98</xdr:row>
      <xdr:rowOff>33235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24362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議会費は住民一人当たり</a:t>
          </a:r>
          <a:r>
            <a:rPr kumimoji="1" lang="en-US" altLang="ja-JP" sz="1200">
              <a:latin typeface="ＭＳ Ｐゴシック" panose="020B0600070205080204" pitchFamily="50" charset="-128"/>
              <a:ea typeface="ＭＳ Ｐゴシック" panose="020B0600070205080204" pitchFamily="50" charset="-128"/>
            </a:rPr>
            <a:t>8,418</a:t>
          </a:r>
          <a:r>
            <a:rPr kumimoji="1" lang="ja-JP" altLang="en-US" sz="1200">
              <a:latin typeface="ＭＳ Ｐゴシック" panose="020B0600070205080204" pitchFamily="50" charset="-128"/>
              <a:ea typeface="ＭＳ Ｐゴシック" panose="020B0600070205080204" pitchFamily="50" charset="-128"/>
            </a:rPr>
            <a:t>円で、前年度と比較し</a:t>
          </a:r>
          <a:r>
            <a:rPr kumimoji="1" lang="en-US" altLang="ja-JP" sz="1200">
              <a:latin typeface="ＭＳ Ｐゴシック" panose="020B0600070205080204" pitchFamily="50" charset="-128"/>
              <a:ea typeface="ＭＳ Ｐゴシック" panose="020B0600070205080204" pitchFamily="50" charset="-128"/>
            </a:rPr>
            <a:t>441</a:t>
          </a:r>
          <a:r>
            <a:rPr kumimoji="1" lang="ja-JP" altLang="en-US" sz="1200">
              <a:latin typeface="ＭＳ Ｐゴシック" panose="020B0600070205080204" pitchFamily="50" charset="-128"/>
              <a:ea typeface="ＭＳ Ｐゴシック" panose="020B0600070205080204" pitchFamily="50" charset="-128"/>
            </a:rPr>
            <a:t>円増加している。類似団体内平均値</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円上回っているため、経費削減に努める。総務費は住民一人当たり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316,092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30,879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円増加している。これはふるさと納税の増加に伴い「ふるさと応援寄附者特産品等贈呈事業」が増加したためである。民生費は住民一人当たり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181,792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23,743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円増加している。これは子育て世帯への臨時特別給付金給付事業費分の増加の影響によるものと考えられる。衛生費は住民一人あたり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57,880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円増加している。これは新型コロナウイルスワクチン接種に係る費用が増加したためである。農林水産業費は住民一人当たり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36,552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6,465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円増加している。これは市営漁港機能保全修繕工事等により増加したものである。商工費は住民一人当たり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26,476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5,376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円増加している。これは滞在型施設（かつうら海中公園再生計画事業）の建設により増加したものである。消防費は住民一人当たり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39,665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円増加している。また、類似団体内平均値と比較すると、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16,617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上回っており、市域が広いことから夷隅広域市町村圏事務組合への負担金が高いことに加え、防災行政無線デジタル化改修工事を行っていることが原因と考えられる。今後は、負担金審査会等において、負担にあたり適当な経費であるか、さらに細かく審査を行い負担金の削減に努める。教育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41,720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2,448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円減少している。これは、上野小学校及び興津小学校の非構造部材耐震化工事が終了したことによるの影響である。今後も引き続き、更なるコスト削減等の推進をより一層図り、健全な財政運営に努める。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年度の財政調整基金残高は、前年度と比較し、</a:t>
          </a:r>
          <a:r>
            <a:rPr kumimoji="1" lang="en-US" altLang="ja-JP" sz="1400">
              <a:solidFill>
                <a:sysClr val="windowText" lastClr="000000"/>
              </a:solidFill>
              <a:latin typeface="ＭＳ ゴシック" pitchFamily="49" charset="-128"/>
              <a:ea typeface="ＭＳ ゴシック" pitchFamily="49" charset="-128"/>
            </a:rPr>
            <a:t>2.89</a:t>
          </a:r>
          <a:r>
            <a:rPr kumimoji="1" lang="ja-JP" altLang="en-US" sz="1400">
              <a:solidFill>
                <a:sysClr val="windowText" lastClr="000000"/>
              </a:solidFill>
              <a:latin typeface="ＭＳ ゴシック" pitchFamily="49" charset="-128"/>
              <a:ea typeface="ＭＳ ゴシック" pitchFamily="49" charset="-128"/>
            </a:rPr>
            <a:t>ポイント増となっている。これは、入札等による適正な予算執行を含めた内部経費の削減が主な要因と考える。財政調整基金残高としては、標準財政規模の</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を維持していることから、今後は、この水準を確保していけるよう健全な財政運営に努める。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一般会計のほか、水道事業会計や国民健康保険特別会計などを含めた全ての会計で、令和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年度の決算では黒字を達成した。前年度との比較においては、全体で</a:t>
          </a:r>
          <a:r>
            <a:rPr kumimoji="1" lang="en-US" altLang="ja-JP" sz="1400">
              <a:solidFill>
                <a:sysClr val="windowText" lastClr="000000"/>
              </a:solidFill>
              <a:latin typeface="ＭＳ ゴシック" pitchFamily="49" charset="-128"/>
              <a:ea typeface="ＭＳ ゴシック" pitchFamily="49" charset="-128"/>
            </a:rPr>
            <a:t>1.74</a:t>
          </a:r>
          <a:r>
            <a:rPr kumimoji="1" lang="ja-JP" altLang="en-US" sz="1400">
              <a:solidFill>
                <a:sysClr val="windowText" lastClr="000000"/>
              </a:solidFill>
              <a:latin typeface="ＭＳ ゴシック" pitchFamily="49" charset="-128"/>
              <a:ea typeface="ＭＳ ゴシック" pitchFamily="49" charset="-128"/>
            </a:rPr>
            <a:t>ポイントの減となっているが、財政的には健全な状態を維持している状態にあると考えられる。</a:t>
          </a:r>
        </a:p>
        <a:p>
          <a:r>
            <a:rPr kumimoji="1" lang="ja-JP" altLang="en-US" sz="1400">
              <a:solidFill>
                <a:sysClr val="windowText" lastClr="000000"/>
              </a:solidFill>
              <a:latin typeface="ＭＳ ゴシック" pitchFamily="49" charset="-128"/>
              <a:ea typeface="ＭＳ ゴシック" pitchFamily="49" charset="-128"/>
            </a:rPr>
            <a:t>　今後についても、引き続き歳入の確保及び全ての会計において、更なるコスト削減等の推進をより一層図り、各会計において健全な財政運営に努める。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81_&#21213;&#28006;&#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81_&#21213;&#2800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85.5</v>
          </cell>
        </row>
        <row r="53">
          <cell r="BX53">
            <v>51.6</v>
          </cell>
        </row>
        <row r="55">
          <cell r="AN55" t="str">
            <v>類似団体内平均値</v>
          </cell>
          <cell r="BX55">
            <v>48</v>
          </cell>
        </row>
        <row r="57">
          <cell r="BX57">
            <v>60.8</v>
          </cell>
        </row>
        <row r="72">
          <cell r="BP72" t="str">
            <v>H29</v>
          </cell>
          <cell r="BX72" t="str">
            <v>H30</v>
          </cell>
          <cell r="CF72" t="str">
            <v>R01</v>
          </cell>
          <cell r="CN72" t="str">
            <v>R02</v>
          </cell>
          <cell r="CV72" t="str">
            <v>R03</v>
          </cell>
        </row>
        <row r="73">
          <cell r="AN73" t="str">
            <v>当該団体値</v>
          </cell>
          <cell r="BP73">
            <v>86.9</v>
          </cell>
          <cell r="BX73">
            <v>85.5</v>
          </cell>
          <cell r="CF73">
            <v>78.900000000000006</v>
          </cell>
          <cell r="CN73">
            <v>69.5</v>
          </cell>
          <cell r="CV73">
            <v>39</v>
          </cell>
        </row>
        <row r="75">
          <cell r="BP75">
            <v>7.3</v>
          </cell>
          <cell r="BX75">
            <v>7.3</v>
          </cell>
          <cell r="CF75">
            <v>7.6</v>
          </cell>
          <cell r="CN75">
            <v>7.3</v>
          </cell>
          <cell r="CV75">
            <v>7</v>
          </cell>
        </row>
        <row r="77">
          <cell r="AN77" t="str">
            <v>類似団体内平均値</v>
          </cell>
          <cell r="BP77">
            <v>53.4</v>
          </cell>
          <cell r="BX77">
            <v>48</v>
          </cell>
          <cell r="CF77">
            <v>49.1</v>
          </cell>
          <cell r="CN77">
            <v>41.5</v>
          </cell>
          <cell r="CV77">
            <v>23</v>
          </cell>
        </row>
        <row r="79">
          <cell r="BP79">
            <v>9.8000000000000007</v>
          </cell>
          <cell r="BX79">
            <v>9.6</v>
          </cell>
          <cell r="CF79">
            <v>9.5</v>
          </cell>
          <cell r="CN79">
            <v>9.1999999999999993</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CE2" sqref="CE2"/>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13712654</v>
      </c>
      <c r="BO4" s="433"/>
      <c r="BP4" s="433"/>
      <c r="BQ4" s="433"/>
      <c r="BR4" s="433"/>
      <c r="BS4" s="433"/>
      <c r="BT4" s="433"/>
      <c r="BU4" s="434"/>
      <c r="BV4" s="432">
        <v>12412251</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6.9</v>
      </c>
      <c r="CU4" s="573"/>
      <c r="CV4" s="573"/>
      <c r="CW4" s="573"/>
      <c r="CX4" s="573"/>
      <c r="CY4" s="573"/>
      <c r="CZ4" s="573"/>
      <c r="DA4" s="574"/>
      <c r="DB4" s="572">
        <v>7.7</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13168302</v>
      </c>
      <c r="BO5" s="404"/>
      <c r="BP5" s="404"/>
      <c r="BQ5" s="404"/>
      <c r="BR5" s="404"/>
      <c r="BS5" s="404"/>
      <c r="BT5" s="404"/>
      <c r="BU5" s="405"/>
      <c r="BV5" s="403">
        <v>11961582</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91.9</v>
      </c>
      <c r="CU5" s="401"/>
      <c r="CV5" s="401"/>
      <c r="CW5" s="401"/>
      <c r="CX5" s="401"/>
      <c r="CY5" s="401"/>
      <c r="CZ5" s="401"/>
      <c r="DA5" s="402"/>
      <c r="DB5" s="400">
        <v>93.9</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544352</v>
      </c>
      <c r="BO6" s="404"/>
      <c r="BP6" s="404"/>
      <c r="BQ6" s="404"/>
      <c r="BR6" s="404"/>
      <c r="BS6" s="404"/>
      <c r="BT6" s="404"/>
      <c r="BU6" s="405"/>
      <c r="BV6" s="403">
        <v>450669</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93.6</v>
      </c>
      <c r="CU6" s="547"/>
      <c r="CV6" s="547"/>
      <c r="CW6" s="547"/>
      <c r="CX6" s="547"/>
      <c r="CY6" s="547"/>
      <c r="CZ6" s="547"/>
      <c r="DA6" s="548"/>
      <c r="DB6" s="546">
        <v>97.8</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102</v>
      </c>
      <c r="AV7" s="462"/>
      <c r="AW7" s="462"/>
      <c r="AX7" s="462"/>
      <c r="AY7" s="417" t="s">
        <v>106</v>
      </c>
      <c r="AZ7" s="418"/>
      <c r="BA7" s="418"/>
      <c r="BB7" s="418"/>
      <c r="BC7" s="418"/>
      <c r="BD7" s="418"/>
      <c r="BE7" s="418"/>
      <c r="BF7" s="418"/>
      <c r="BG7" s="418"/>
      <c r="BH7" s="418"/>
      <c r="BI7" s="418"/>
      <c r="BJ7" s="418"/>
      <c r="BK7" s="418"/>
      <c r="BL7" s="418"/>
      <c r="BM7" s="419"/>
      <c r="BN7" s="403">
        <v>155744</v>
      </c>
      <c r="BO7" s="404"/>
      <c r="BP7" s="404"/>
      <c r="BQ7" s="404"/>
      <c r="BR7" s="404"/>
      <c r="BS7" s="404"/>
      <c r="BT7" s="404"/>
      <c r="BU7" s="405"/>
      <c r="BV7" s="403">
        <v>42984</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5663170</v>
      </c>
      <c r="CU7" s="404"/>
      <c r="CV7" s="404"/>
      <c r="CW7" s="404"/>
      <c r="CX7" s="404"/>
      <c r="CY7" s="404"/>
      <c r="CZ7" s="404"/>
      <c r="DA7" s="405"/>
      <c r="DB7" s="403">
        <v>5317606</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94</v>
      </c>
      <c r="AV8" s="462"/>
      <c r="AW8" s="462"/>
      <c r="AX8" s="462"/>
      <c r="AY8" s="417" t="s">
        <v>109</v>
      </c>
      <c r="AZ8" s="418"/>
      <c r="BA8" s="418"/>
      <c r="BB8" s="418"/>
      <c r="BC8" s="418"/>
      <c r="BD8" s="418"/>
      <c r="BE8" s="418"/>
      <c r="BF8" s="418"/>
      <c r="BG8" s="418"/>
      <c r="BH8" s="418"/>
      <c r="BI8" s="418"/>
      <c r="BJ8" s="418"/>
      <c r="BK8" s="418"/>
      <c r="BL8" s="418"/>
      <c r="BM8" s="419"/>
      <c r="BN8" s="403">
        <v>388608</v>
      </c>
      <c r="BO8" s="404"/>
      <c r="BP8" s="404"/>
      <c r="BQ8" s="404"/>
      <c r="BR8" s="404"/>
      <c r="BS8" s="404"/>
      <c r="BT8" s="404"/>
      <c r="BU8" s="405"/>
      <c r="BV8" s="403">
        <v>407685</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0.47</v>
      </c>
      <c r="CU8" s="507"/>
      <c r="CV8" s="507"/>
      <c r="CW8" s="507"/>
      <c r="CX8" s="507"/>
      <c r="CY8" s="507"/>
      <c r="CZ8" s="507"/>
      <c r="DA8" s="508"/>
      <c r="DB8" s="506">
        <v>0.48</v>
      </c>
      <c r="DC8" s="507"/>
      <c r="DD8" s="507"/>
      <c r="DE8" s="507"/>
      <c r="DF8" s="507"/>
      <c r="DG8" s="507"/>
      <c r="DH8" s="507"/>
      <c r="DI8" s="508"/>
    </row>
    <row r="9" spans="1:119" ht="18.75" customHeight="1" thickBot="1" x14ac:dyDescent="0.25">
      <c r="A9" s="172"/>
      <c r="B9" s="535" t="s">
        <v>111</v>
      </c>
      <c r="C9" s="536"/>
      <c r="D9" s="536"/>
      <c r="E9" s="536"/>
      <c r="F9" s="536"/>
      <c r="G9" s="536"/>
      <c r="H9" s="536"/>
      <c r="I9" s="536"/>
      <c r="J9" s="536"/>
      <c r="K9" s="454"/>
      <c r="L9" s="537" t="s">
        <v>112</v>
      </c>
      <c r="M9" s="538"/>
      <c r="N9" s="538"/>
      <c r="O9" s="538"/>
      <c r="P9" s="538"/>
      <c r="Q9" s="539"/>
      <c r="R9" s="540">
        <v>16927</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94</v>
      </c>
      <c r="AV9" s="462"/>
      <c r="AW9" s="462"/>
      <c r="AX9" s="462"/>
      <c r="AY9" s="417" t="s">
        <v>115</v>
      </c>
      <c r="AZ9" s="418"/>
      <c r="BA9" s="418"/>
      <c r="BB9" s="418"/>
      <c r="BC9" s="418"/>
      <c r="BD9" s="418"/>
      <c r="BE9" s="418"/>
      <c r="BF9" s="418"/>
      <c r="BG9" s="418"/>
      <c r="BH9" s="418"/>
      <c r="BI9" s="418"/>
      <c r="BJ9" s="418"/>
      <c r="BK9" s="418"/>
      <c r="BL9" s="418"/>
      <c r="BM9" s="419"/>
      <c r="BN9" s="403">
        <v>-19077</v>
      </c>
      <c r="BO9" s="404"/>
      <c r="BP9" s="404"/>
      <c r="BQ9" s="404"/>
      <c r="BR9" s="404"/>
      <c r="BS9" s="404"/>
      <c r="BT9" s="404"/>
      <c r="BU9" s="405"/>
      <c r="BV9" s="403">
        <v>100922</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14.7</v>
      </c>
      <c r="CU9" s="401"/>
      <c r="CV9" s="401"/>
      <c r="CW9" s="401"/>
      <c r="CX9" s="401"/>
      <c r="CY9" s="401"/>
      <c r="CZ9" s="401"/>
      <c r="DA9" s="402"/>
      <c r="DB9" s="400">
        <v>13</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117</v>
      </c>
      <c r="M10" s="360"/>
      <c r="N10" s="360"/>
      <c r="O10" s="360"/>
      <c r="P10" s="360"/>
      <c r="Q10" s="361"/>
      <c r="R10" s="356">
        <v>19248</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119</v>
      </c>
      <c r="AV10" s="462"/>
      <c r="AW10" s="462"/>
      <c r="AX10" s="462"/>
      <c r="AY10" s="417" t="s">
        <v>120</v>
      </c>
      <c r="AZ10" s="418"/>
      <c r="BA10" s="418"/>
      <c r="BB10" s="418"/>
      <c r="BC10" s="418"/>
      <c r="BD10" s="418"/>
      <c r="BE10" s="418"/>
      <c r="BF10" s="418"/>
      <c r="BG10" s="418"/>
      <c r="BH10" s="418"/>
      <c r="BI10" s="418"/>
      <c r="BJ10" s="418"/>
      <c r="BK10" s="418"/>
      <c r="BL10" s="418"/>
      <c r="BM10" s="419"/>
      <c r="BN10" s="403">
        <v>213882</v>
      </c>
      <c r="BO10" s="404"/>
      <c r="BP10" s="404"/>
      <c r="BQ10" s="404"/>
      <c r="BR10" s="404"/>
      <c r="BS10" s="404"/>
      <c r="BT10" s="404"/>
      <c r="BU10" s="405"/>
      <c r="BV10" s="403">
        <v>340317</v>
      </c>
      <c r="BW10" s="404"/>
      <c r="BX10" s="404"/>
      <c r="BY10" s="404"/>
      <c r="BZ10" s="404"/>
      <c r="CA10" s="404"/>
      <c r="CB10" s="404"/>
      <c r="CC10" s="405"/>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94</v>
      </c>
      <c r="AV11" s="462"/>
      <c r="AW11" s="462"/>
      <c r="AX11" s="462"/>
      <c r="AY11" s="417" t="s">
        <v>125</v>
      </c>
      <c r="AZ11" s="418"/>
      <c r="BA11" s="418"/>
      <c r="BB11" s="418"/>
      <c r="BC11" s="418"/>
      <c r="BD11" s="418"/>
      <c r="BE11" s="418"/>
      <c r="BF11" s="418"/>
      <c r="BG11" s="418"/>
      <c r="BH11" s="418"/>
      <c r="BI11" s="418"/>
      <c r="BJ11" s="418"/>
      <c r="BK11" s="418"/>
      <c r="BL11" s="418"/>
      <c r="BM11" s="419"/>
      <c r="BN11" s="403">
        <v>117117</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127</v>
      </c>
      <c r="DC11" s="507"/>
      <c r="DD11" s="507"/>
      <c r="DE11" s="507"/>
      <c r="DF11" s="507"/>
      <c r="DG11" s="507"/>
      <c r="DH11" s="507"/>
      <c r="DI11" s="508"/>
    </row>
    <row r="12" spans="1:119" ht="18.75" customHeight="1" x14ac:dyDescent="0.2">
      <c r="A12" s="172"/>
      <c r="B12" s="509" t="s">
        <v>128</v>
      </c>
      <c r="C12" s="510"/>
      <c r="D12" s="510"/>
      <c r="E12" s="510"/>
      <c r="F12" s="510"/>
      <c r="G12" s="510"/>
      <c r="H12" s="510"/>
      <c r="I12" s="510"/>
      <c r="J12" s="510"/>
      <c r="K12" s="511"/>
      <c r="L12" s="518" t="s">
        <v>129</v>
      </c>
      <c r="M12" s="519"/>
      <c r="N12" s="519"/>
      <c r="O12" s="519"/>
      <c r="P12" s="519"/>
      <c r="Q12" s="520"/>
      <c r="R12" s="521">
        <v>16386</v>
      </c>
      <c r="S12" s="522"/>
      <c r="T12" s="522"/>
      <c r="U12" s="522"/>
      <c r="V12" s="523"/>
      <c r="W12" s="524" t="s">
        <v>1</v>
      </c>
      <c r="X12" s="462"/>
      <c r="Y12" s="462"/>
      <c r="Z12" s="462"/>
      <c r="AA12" s="462"/>
      <c r="AB12" s="525"/>
      <c r="AC12" s="526" t="s">
        <v>130</v>
      </c>
      <c r="AD12" s="527"/>
      <c r="AE12" s="527"/>
      <c r="AF12" s="527"/>
      <c r="AG12" s="528"/>
      <c r="AH12" s="526" t="s">
        <v>131</v>
      </c>
      <c r="AI12" s="527"/>
      <c r="AJ12" s="527"/>
      <c r="AK12" s="527"/>
      <c r="AL12" s="529"/>
      <c r="AM12" s="460" t="s">
        <v>132</v>
      </c>
      <c r="AN12" s="360"/>
      <c r="AO12" s="360"/>
      <c r="AP12" s="360"/>
      <c r="AQ12" s="360"/>
      <c r="AR12" s="360"/>
      <c r="AS12" s="360"/>
      <c r="AT12" s="361"/>
      <c r="AU12" s="461" t="s">
        <v>94</v>
      </c>
      <c r="AV12" s="462"/>
      <c r="AW12" s="462"/>
      <c r="AX12" s="462"/>
      <c r="AY12" s="417" t="s">
        <v>133</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227959</v>
      </c>
      <c r="BW12" s="404"/>
      <c r="BX12" s="404"/>
      <c r="BY12" s="404"/>
      <c r="BZ12" s="404"/>
      <c r="CA12" s="404"/>
      <c r="CB12" s="404"/>
      <c r="CC12" s="405"/>
      <c r="CD12" s="443" t="s">
        <v>134</v>
      </c>
      <c r="CE12" s="363"/>
      <c r="CF12" s="363"/>
      <c r="CG12" s="363"/>
      <c r="CH12" s="363"/>
      <c r="CI12" s="363"/>
      <c r="CJ12" s="363"/>
      <c r="CK12" s="363"/>
      <c r="CL12" s="363"/>
      <c r="CM12" s="363"/>
      <c r="CN12" s="363"/>
      <c r="CO12" s="363"/>
      <c r="CP12" s="363"/>
      <c r="CQ12" s="363"/>
      <c r="CR12" s="363"/>
      <c r="CS12" s="444"/>
      <c r="CT12" s="506" t="s">
        <v>127</v>
      </c>
      <c r="CU12" s="507"/>
      <c r="CV12" s="507"/>
      <c r="CW12" s="507"/>
      <c r="CX12" s="507"/>
      <c r="CY12" s="507"/>
      <c r="CZ12" s="507"/>
      <c r="DA12" s="508"/>
      <c r="DB12" s="506" t="s">
        <v>127</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135</v>
      </c>
      <c r="N13" s="488"/>
      <c r="O13" s="488"/>
      <c r="P13" s="488"/>
      <c r="Q13" s="489"/>
      <c r="R13" s="490">
        <v>16214</v>
      </c>
      <c r="S13" s="491"/>
      <c r="T13" s="491"/>
      <c r="U13" s="491"/>
      <c r="V13" s="492"/>
      <c r="W13" s="493" t="s">
        <v>136</v>
      </c>
      <c r="X13" s="389"/>
      <c r="Y13" s="389"/>
      <c r="Z13" s="389"/>
      <c r="AA13" s="389"/>
      <c r="AB13" s="390"/>
      <c r="AC13" s="356">
        <v>650</v>
      </c>
      <c r="AD13" s="357"/>
      <c r="AE13" s="357"/>
      <c r="AF13" s="357"/>
      <c r="AG13" s="358"/>
      <c r="AH13" s="356">
        <v>830</v>
      </c>
      <c r="AI13" s="357"/>
      <c r="AJ13" s="357"/>
      <c r="AK13" s="357"/>
      <c r="AL13" s="416"/>
      <c r="AM13" s="460" t="s">
        <v>137</v>
      </c>
      <c r="AN13" s="360"/>
      <c r="AO13" s="360"/>
      <c r="AP13" s="360"/>
      <c r="AQ13" s="360"/>
      <c r="AR13" s="360"/>
      <c r="AS13" s="360"/>
      <c r="AT13" s="361"/>
      <c r="AU13" s="461" t="s">
        <v>138</v>
      </c>
      <c r="AV13" s="462"/>
      <c r="AW13" s="462"/>
      <c r="AX13" s="462"/>
      <c r="AY13" s="417" t="s">
        <v>139</v>
      </c>
      <c r="AZ13" s="418"/>
      <c r="BA13" s="418"/>
      <c r="BB13" s="418"/>
      <c r="BC13" s="418"/>
      <c r="BD13" s="418"/>
      <c r="BE13" s="418"/>
      <c r="BF13" s="418"/>
      <c r="BG13" s="418"/>
      <c r="BH13" s="418"/>
      <c r="BI13" s="418"/>
      <c r="BJ13" s="418"/>
      <c r="BK13" s="418"/>
      <c r="BL13" s="418"/>
      <c r="BM13" s="419"/>
      <c r="BN13" s="403">
        <v>311922</v>
      </c>
      <c r="BO13" s="404"/>
      <c r="BP13" s="404"/>
      <c r="BQ13" s="404"/>
      <c r="BR13" s="404"/>
      <c r="BS13" s="404"/>
      <c r="BT13" s="404"/>
      <c r="BU13" s="405"/>
      <c r="BV13" s="403">
        <v>213280</v>
      </c>
      <c r="BW13" s="404"/>
      <c r="BX13" s="404"/>
      <c r="BY13" s="404"/>
      <c r="BZ13" s="404"/>
      <c r="CA13" s="404"/>
      <c r="CB13" s="404"/>
      <c r="CC13" s="405"/>
      <c r="CD13" s="443" t="s">
        <v>140</v>
      </c>
      <c r="CE13" s="363"/>
      <c r="CF13" s="363"/>
      <c r="CG13" s="363"/>
      <c r="CH13" s="363"/>
      <c r="CI13" s="363"/>
      <c r="CJ13" s="363"/>
      <c r="CK13" s="363"/>
      <c r="CL13" s="363"/>
      <c r="CM13" s="363"/>
      <c r="CN13" s="363"/>
      <c r="CO13" s="363"/>
      <c r="CP13" s="363"/>
      <c r="CQ13" s="363"/>
      <c r="CR13" s="363"/>
      <c r="CS13" s="444"/>
      <c r="CT13" s="400">
        <v>7</v>
      </c>
      <c r="CU13" s="401"/>
      <c r="CV13" s="401"/>
      <c r="CW13" s="401"/>
      <c r="CX13" s="401"/>
      <c r="CY13" s="401"/>
      <c r="CZ13" s="401"/>
      <c r="DA13" s="402"/>
      <c r="DB13" s="400">
        <v>7.3</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141</v>
      </c>
      <c r="M14" s="530"/>
      <c r="N14" s="530"/>
      <c r="O14" s="530"/>
      <c r="P14" s="530"/>
      <c r="Q14" s="531"/>
      <c r="R14" s="490">
        <v>16817</v>
      </c>
      <c r="S14" s="491"/>
      <c r="T14" s="491"/>
      <c r="U14" s="491"/>
      <c r="V14" s="492"/>
      <c r="W14" s="494"/>
      <c r="X14" s="392"/>
      <c r="Y14" s="392"/>
      <c r="Z14" s="392"/>
      <c r="AA14" s="392"/>
      <c r="AB14" s="393"/>
      <c r="AC14" s="483">
        <v>8.8000000000000007</v>
      </c>
      <c r="AD14" s="484"/>
      <c r="AE14" s="484"/>
      <c r="AF14" s="484"/>
      <c r="AG14" s="485"/>
      <c r="AH14" s="483">
        <v>9.8000000000000007</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142</v>
      </c>
      <c r="CE14" s="441"/>
      <c r="CF14" s="441"/>
      <c r="CG14" s="441"/>
      <c r="CH14" s="441"/>
      <c r="CI14" s="441"/>
      <c r="CJ14" s="441"/>
      <c r="CK14" s="441"/>
      <c r="CL14" s="441"/>
      <c r="CM14" s="441"/>
      <c r="CN14" s="441"/>
      <c r="CO14" s="441"/>
      <c r="CP14" s="441"/>
      <c r="CQ14" s="441"/>
      <c r="CR14" s="441"/>
      <c r="CS14" s="442"/>
      <c r="CT14" s="500">
        <v>39</v>
      </c>
      <c r="CU14" s="501"/>
      <c r="CV14" s="501"/>
      <c r="CW14" s="501"/>
      <c r="CX14" s="501"/>
      <c r="CY14" s="501"/>
      <c r="CZ14" s="501"/>
      <c r="DA14" s="502"/>
      <c r="DB14" s="500">
        <v>69.5</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143</v>
      </c>
      <c r="N15" s="488"/>
      <c r="O15" s="488"/>
      <c r="P15" s="488"/>
      <c r="Q15" s="489"/>
      <c r="R15" s="490">
        <v>16644</v>
      </c>
      <c r="S15" s="491"/>
      <c r="T15" s="491"/>
      <c r="U15" s="491"/>
      <c r="V15" s="492"/>
      <c r="W15" s="493" t="s">
        <v>144</v>
      </c>
      <c r="X15" s="389"/>
      <c r="Y15" s="389"/>
      <c r="Z15" s="389"/>
      <c r="AA15" s="389"/>
      <c r="AB15" s="390"/>
      <c r="AC15" s="356">
        <v>1176</v>
      </c>
      <c r="AD15" s="357"/>
      <c r="AE15" s="357"/>
      <c r="AF15" s="357"/>
      <c r="AG15" s="358"/>
      <c r="AH15" s="356">
        <v>1413</v>
      </c>
      <c r="AI15" s="357"/>
      <c r="AJ15" s="357"/>
      <c r="AK15" s="357"/>
      <c r="AL15" s="416"/>
      <c r="AM15" s="460"/>
      <c r="AN15" s="360"/>
      <c r="AO15" s="360"/>
      <c r="AP15" s="360"/>
      <c r="AQ15" s="360"/>
      <c r="AR15" s="360"/>
      <c r="AS15" s="360"/>
      <c r="AT15" s="361"/>
      <c r="AU15" s="461"/>
      <c r="AV15" s="462"/>
      <c r="AW15" s="462"/>
      <c r="AX15" s="462"/>
      <c r="AY15" s="429" t="s">
        <v>145</v>
      </c>
      <c r="AZ15" s="430"/>
      <c r="BA15" s="430"/>
      <c r="BB15" s="430"/>
      <c r="BC15" s="430"/>
      <c r="BD15" s="430"/>
      <c r="BE15" s="430"/>
      <c r="BF15" s="430"/>
      <c r="BG15" s="430"/>
      <c r="BH15" s="430"/>
      <c r="BI15" s="430"/>
      <c r="BJ15" s="430"/>
      <c r="BK15" s="430"/>
      <c r="BL15" s="430"/>
      <c r="BM15" s="431"/>
      <c r="BN15" s="432">
        <v>2223989</v>
      </c>
      <c r="BO15" s="433"/>
      <c r="BP15" s="433"/>
      <c r="BQ15" s="433"/>
      <c r="BR15" s="433"/>
      <c r="BS15" s="433"/>
      <c r="BT15" s="433"/>
      <c r="BU15" s="434"/>
      <c r="BV15" s="432">
        <v>2187380</v>
      </c>
      <c r="BW15" s="433"/>
      <c r="BX15" s="433"/>
      <c r="BY15" s="433"/>
      <c r="BZ15" s="433"/>
      <c r="CA15" s="433"/>
      <c r="CB15" s="433"/>
      <c r="CC15" s="434"/>
      <c r="CD15" s="503" t="s">
        <v>146</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147</v>
      </c>
      <c r="M16" s="478"/>
      <c r="N16" s="478"/>
      <c r="O16" s="478"/>
      <c r="P16" s="478"/>
      <c r="Q16" s="479"/>
      <c r="R16" s="480" t="s">
        <v>148</v>
      </c>
      <c r="S16" s="481"/>
      <c r="T16" s="481"/>
      <c r="U16" s="481"/>
      <c r="V16" s="482"/>
      <c r="W16" s="494"/>
      <c r="X16" s="392"/>
      <c r="Y16" s="392"/>
      <c r="Z16" s="392"/>
      <c r="AA16" s="392"/>
      <c r="AB16" s="393"/>
      <c r="AC16" s="483">
        <v>16</v>
      </c>
      <c r="AD16" s="484"/>
      <c r="AE16" s="484"/>
      <c r="AF16" s="484"/>
      <c r="AG16" s="485"/>
      <c r="AH16" s="483">
        <v>16.7</v>
      </c>
      <c r="AI16" s="484"/>
      <c r="AJ16" s="484"/>
      <c r="AK16" s="484"/>
      <c r="AL16" s="486"/>
      <c r="AM16" s="460"/>
      <c r="AN16" s="360"/>
      <c r="AO16" s="360"/>
      <c r="AP16" s="360"/>
      <c r="AQ16" s="360"/>
      <c r="AR16" s="360"/>
      <c r="AS16" s="360"/>
      <c r="AT16" s="361"/>
      <c r="AU16" s="461"/>
      <c r="AV16" s="462"/>
      <c r="AW16" s="462"/>
      <c r="AX16" s="462"/>
      <c r="AY16" s="417" t="s">
        <v>149</v>
      </c>
      <c r="AZ16" s="418"/>
      <c r="BA16" s="418"/>
      <c r="BB16" s="418"/>
      <c r="BC16" s="418"/>
      <c r="BD16" s="418"/>
      <c r="BE16" s="418"/>
      <c r="BF16" s="418"/>
      <c r="BG16" s="418"/>
      <c r="BH16" s="418"/>
      <c r="BI16" s="418"/>
      <c r="BJ16" s="418"/>
      <c r="BK16" s="418"/>
      <c r="BL16" s="418"/>
      <c r="BM16" s="419"/>
      <c r="BN16" s="403">
        <v>4796515</v>
      </c>
      <c r="BO16" s="404"/>
      <c r="BP16" s="404"/>
      <c r="BQ16" s="404"/>
      <c r="BR16" s="404"/>
      <c r="BS16" s="404"/>
      <c r="BT16" s="404"/>
      <c r="BU16" s="405"/>
      <c r="BV16" s="403">
        <v>4523849</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150</v>
      </c>
      <c r="N17" s="497"/>
      <c r="O17" s="497"/>
      <c r="P17" s="497"/>
      <c r="Q17" s="498"/>
      <c r="R17" s="480" t="s">
        <v>151</v>
      </c>
      <c r="S17" s="481"/>
      <c r="T17" s="481"/>
      <c r="U17" s="481"/>
      <c r="V17" s="482"/>
      <c r="W17" s="493" t="s">
        <v>152</v>
      </c>
      <c r="X17" s="389"/>
      <c r="Y17" s="389"/>
      <c r="Z17" s="389"/>
      <c r="AA17" s="389"/>
      <c r="AB17" s="390"/>
      <c r="AC17" s="356">
        <v>5522</v>
      </c>
      <c r="AD17" s="357"/>
      <c r="AE17" s="357"/>
      <c r="AF17" s="357"/>
      <c r="AG17" s="358"/>
      <c r="AH17" s="356">
        <v>6205</v>
      </c>
      <c r="AI17" s="357"/>
      <c r="AJ17" s="357"/>
      <c r="AK17" s="357"/>
      <c r="AL17" s="416"/>
      <c r="AM17" s="460"/>
      <c r="AN17" s="360"/>
      <c r="AO17" s="360"/>
      <c r="AP17" s="360"/>
      <c r="AQ17" s="360"/>
      <c r="AR17" s="360"/>
      <c r="AS17" s="360"/>
      <c r="AT17" s="361"/>
      <c r="AU17" s="461"/>
      <c r="AV17" s="462"/>
      <c r="AW17" s="462"/>
      <c r="AX17" s="462"/>
      <c r="AY17" s="417" t="s">
        <v>153</v>
      </c>
      <c r="AZ17" s="418"/>
      <c r="BA17" s="418"/>
      <c r="BB17" s="418"/>
      <c r="BC17" s="418"/>
      <c r="BD17" s="418"/>
      <c r="BE17" s="418"/>
      <c r="BF17" s="418"/>
      <c r="BG17" s="418"/>
      <c r="BH17" s="418"/>
      <c r="BI17" s="418"/>
      <c r="BJ17" s="418"/>
      <c r="BK17" s="418"/>
      <c r="BL17" s="418"/>
      <c r="BM17" s="419"/>
      <c r="BN17" s="403">
        <v>2824176</v>
      </c>
      <c r="BO17" s="404"/>
      <c r="BP17" s="404"/>
      <c r="BQ17" s="404"/>
      <c r="BR17" s="404"/>
      <c r="BS17" s="404"/>
      <c r="BT17" s="404"/>
      <c r="BU17" s="405"/>
      <c r="BV17" s="403">
        <v>2773533</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154</v>
      </c>
      <c r="C18" s="454"/>
      <c r="D18" s="454"/>
      <c r="E18" s="455"/>
      <c r="F18" s="455"/>
      <c r="G18" s="455"/>
      <c r="H18" s="455"/>
      <c r="I18" s="455"/>
      <c r="J18" s="455"/>
      <c r="K18" s="455"/>
      <c r="L18" s="456">
        <v>93.96</v>
      </c>
      <c r="M18" s="456"/>
      <c r="N18" s="456"/>
      <c r="O18" s="456"/>
      <c r="P18" s="456"/>
      <c r="Q18" s="456"/>
      <c r="R18" s="457"/>
      <c r="S18" s="457"/>
      <c r="T18" s="457"/>
      <c r="U18" s="457"/>
      <c r="V18" s="458"/>
      <c r="W18" s="474"/>
      <c r="X18" s="475"/>
      <c r="Y18" s="475"/>
      <c r="Z18" s="475"/>
      <c r="AA18" s="475"/>
      <c r="AB18" s="499"/>
      <c r="AC18" s="373">
        <v>75.099999999999994</v>
      </c>
      <c r="AD18" s="374"/>
      <c r="AE18" s="374"/>
      <c r="AF18" s="374"/>
      <c r="AG18" s="459"/>
      <c r="AH18" s="373">
        <v>73.400000000000006</v>
      </c>
      <c r="AI18" s="374"/>
      <c r="AJ18" s="374"/>
      <c r="AK18" s="374"/>
      <c r="AL18" s="375"/>
      <c r="AM18" s="460"/>
      <c r="AN18" s="360"/>
      <c r="AO18" s="360"/>
      <c r="AP18" s="360"/>
      <c r="AQ18" s="360"/>
      <c r="AR18" s="360"/>
      <c r="AS18" s="360"/>
      <c r="AT18" s="361"/>
      <c r="AU18" s="461"/>
      <c r="AV18" s="462"/>
      <c r="AW18" s="462"/>
      <c r="AX18" s="462"/>
      <c r="AY18" s="417" t="s">
        <v>155</v>
      </c>
      <c r="AZ18" s="418"/>
      <c r="BA18" s="418"/>
      <c r="BB18" s="418"/>
      <c r="BC18" s="418"/>
      <c r="BD18" s="418"/>
      <c r="BE18" s="418"/>
      <c r="BF18" s="418"/>
      <c r="BG18" s="418"/>
      <c r="BH18" s="418"/>
      <c r="BI18" s="418"/>
      <c r="BJ18" s="418"/>
      <c r="BK18" s="418"/>
      <c r="BL18" s="418"/>
      <c r="BM18" s="419"/>
      <c r="BN18" s="403">
        <v>5264437</v>
      </c>
      <c r="BO18" s="404"/>
      <c r="BP18" s="404"/>
      <c r="BQ18" s="404"/>
      <c r="BR18" s="404"/>
      <c r="BS18" s="404"/>
      <c r="BT18" s="404"/>
      <c r="BU18" s="405"/>
      <c r="BV18" s="403">
        <v>5065297</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156</v>
      </c>
      <c r="C19" s="454"/>
      <c r="D19" s="454"/>
      <c r="E19" s="455"/>
      <c r="F19" s="455"/>
      <c r="G19" s="455"/>
      <c r="H19" s="455"/>
      <c r="I19" s="455"/>
      <c r="J19" s="455"/>
      <c r="K19" s="455"/>
      <c r="L19" s="463">
        <v>180</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157</v>
      </c>
      <c r="AZ19" s="418"/>
      <c r="BA19" s="418"/>
      <c r="BB19" s="418"/>
      <c r="BC19" s="418"/>
      <c r="BD19" s="418"/>
      <c r="BE19" s="418"/>
      <c r="BF19" s="418"/>
      <c r="BG19" s="418"/>
      <c r="BH19" s="418"/>
      <c r="BI19" s="418"/>
      <c r="BJ19" s="418"/>
      <c r="BK19" s="418"/>
      <c r="BL19" s="418"/>
      <c r="BM19" s="419"/>
      <c r="BN19" s="403">
        <v>6777262</v>
      </c>
      <c r="BO19" s="404"/>
      <c r="BP19" s="404"/>
      <c r="BQ19" s="404"/>
      <c r="BR19" s="404"/>
      <c r="BS19" s="404"/>
      <c r="BT19" s="404"/>
      <c r="BU19" s="405"/>
      <c r="BV19" s="403">
        <v>6744502</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158</v>
      </c>
      <c r="C20" s="454"/>
      <c r="D20" s="454"/>
      <c r="E20" s="455"/>
      <c r="F20" s="455"/>
      <c r="G20" s="455"/>
      <c r="H20" s="455"/>
      <c r="I20" s="455"/>
      <c r="J20" s="455"/>
      <c r="K20" s="455"/>
      <c r="L20" s="463">
        <v>8192</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159</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160</v>
      </c>
      <c r="C22" s="380"/>
      <c r="D22" s="381"/>
      <c r="E22" s="388" t="s">
        <v>1</v>
      </c>
      <c r="F22" s="389"/>
      <c r="G22" s="389"/>
      <c r="H22" s="389"/>
      <c r="I22" s="389"/>
      <c r="J22" s="389"/>
      <c r="K22" s="390"/>
      <c r="L22" s="388" t="s">
        <v>161</v>
      </c>
      <c r="M22" s="389"/>
      <c r="N22" s="389"/>
      <c r="O22" s="389"/>
      <c r="P22" s="390"/>
      <c r="Q22" s="394" t="s">
        <v>162</v>
      </c>
      <c r="R22" s="395"/>
      <c r="S22" s="395"/>
      <c r="T22" s="395"/>
      <c r="U22" s="395"/>
      <c r="V22" s="396"/>
      <c r="W22" s="445" t="s">
        <v>163</v>
      </c>
      <c r="X22" s="380"/>
      <c r="Y22" s="381"/>
      <c r="Z22" s="388" t="s">
        <v>1</v>
      </c>
      <c r="AA22" s="389"/>
      <c r="AB22" s="389"/>
      <c r="AC22" s="389"/>
      <c r="AD22" s="389"/>
      <c r="AE22" s="389"/>
      <c r="AF22" s="389"/>
      <c r="AG22" s="390"/>
      <c r="AH22" s="406" t="s">
        <v>164</v>
      </c>
      <c r="AI22" s="389"/>
      <c r="AJ22" s="389"/>
      <c r="AK22" s="389"/>
      <c r="AL22" s="390"/>
      <c r="AM22" s="406" t="s">
        <v>165</v>
      </c>
      <c r="AN22" s="407"/>
      <c r="AO22" s="407"/>
      <c r="AP22" s="407"/>
      <c r="AQ22" s="407"/>
      <c r="AR22" s="408"/>
      <c r="AS22" s="394" t="s">
        <v>162</v>
      </c>
      <c r="AT22" s="395"/>
      <c r="AU22" s="395"/>
      <c r="AV22" s="395"/>
      <c r="AW22" s="395"/>
      <c r="AX22" s="412"/>
      <c r="AY22" s="429" t="s">
        <v>166</v>
      </c>
      <c r="AZ22" s="430"/>
      <c r="BA22" s="430"/>
      <c r="BB22" s="430"/>
      <c r="BC22" s="430"/>
      <c r="BD22" s="430"/>
      <c r="BE22" s="430"/>
      <c r="BF22" s="430"/>
      <c r="BG22" s="430"/>
      <c r="BH22" s="430"/>
      <c r="BI22" s="430"/>
      <c r="BJ22" s="430"/>
      <c r="BK22" s="430"/>
      <c r="BL22" s="430"/>
      <c r="BM22" s="431"/>
      <c r="BN22" s="432">
        <v>8524378</v>
      </c>
      <c r="BO22" s="433"/>
      <c r="BP22" s="433"/>
      <c r="BQ22" s="433"/>
      <c r="BR22" s="433"/>
      <c r="BS22" s="433"/>
      <c r="BT22" s="433"/>
      <c r="BU22" s="434"/>
      <c r="BV22" s="432">
        <v>8701440</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167</v>
      </c>
      <c r="AZ23" s="418"/>
      <c r="BA23" s="418"/>
      <c r="BB23" s="418"/>
      <c r="BC23" s="418"/>
      <c r="BD23" s="418"/>
      <c r="BE23" s="418"/>
      <c r="BF23" s="418"/>
      <c r="BG23" s="418"/>
      <c r="BH23" s="418"/>
      <c r="BI23" s="418"/>
      <c r="BJ23" s="418"/>
      <c r="BK23" s="418"/>
      <c r="BL23" s="418"/>
      <c r="BM23" s="419"/>
      <c r="BN23" s="403">
        <v>7742311</v>
      </c>
      <c r="BO23" s="404"/>
      <c r="BP23" s="404"/>
      <c r="BQ23" s="404"/>
      <c r="BR23" s="404"/>
      <c r="BS23" s="404"/>
      <c r="BT23" s="404"/>
      <c r="BU23" s="405"/>
      <c r="BV23" s="403">
        <v>7953163</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168</v>
      </c>
      <c r="F24" s="360"/>
      <c r="G24" s="360"/>
      <c r="H24" s="360"/>
      <c r="I24" s="360"/>
      <c r="J24" s="360"/>
      <c r="K24" s="361"/>
      <c r="L24" s="356">
        <v>1</v>
      </c>
      <c r="M24" s="357"/>
      <c r="N24" s="357"/>
      <c r="O24" s="357"/>
      <c r="P24" s="358"/>
      <c r="Q24" s="356">
        <v>6400</v>
      </c>
      <c r="R24" s="357"/>
      <c r="S24" s="357"/>
      <c r="T24" s="357"/>
      <c r="U24" s="357"/>
      <c r="V24" s="358"/>
      <c r="W24" s="446"/>
      <c r="X24" s="383"/>
      <c r="Y24" s="384"/>
      <c r="Z24" s="359" t="s">
        <v>169</v>
      </c>
      <c r="AA24" s="360"/>
      <c r="AB24" s="360"/>
      <c r="AC24" s="360"/>
      <c r="AD24" s="360"/>
      <c r="AE24" s="360"/>
      <c r="AF24" s="360"/>
      <c r="AG24" s="361"/>
      <c r="AH24" s="356">
        <v>214</v>
      </c>
      <c r="AI24" s="357"/>
      <c r="AJ24" s="357"/>
      <c r="AK24" s="357"/>
      <c r="AL24" s="358"/>
      <c r="AM24" s="356">
        <v>682018</v>
      </c>
      <c r="AN24" s="357"/>
      <c r="AO24" s="357"/>
      <c r="AP24" s="357"/>
      <c r="AQ24" s="357"/>
      <c r="AR24" s="358"/>
      <c r="AS24" s="356">
        <v>3187</v>
      </c>
      <c r="AT24" s="357"/>
      <c r="AU24" s="357"/>
      <c r="AV24" s="357"/>
      <c r="AW24" s="357"/>
      <c r="AX24" s="416"/>
      <c r="AY24" s="376" t="s">
        <v>170</v>
      </c>
      <c r="AZ24" s="377"/>
      <c r="BA24" s="377"/>
      <c r="BB24" s="377"/>
      <c r="BC24" s="377"/>
      <c r="BD24" s="377"/>
      <c r="BE24" s="377"/>
      <c r="BF24" s="377"/>
      <c r="BG24" s="377"/>
      <c r="BH24" s="377"/>
      <c r="BI24" s="377"/>
      <c r="BJ24" s="377"/>
      <c r="BK24" s="377"/>
      <c r="BL24" s="377"/>
      <c r="BM24" s="378"/>
      <c r="BN24" s="403">
        <v>5027509</v>
      </c>
      <c r="BO24" s="404"/>
      <c r="BP24" s="404"/>
      <c r="BQ24" s="404"/>
      <c r="BR24" s="404"/>
      <c r="BS24" s="404"/>
      <c r="BT24" s="404"/>
      <c r="BU24" s="405"/>
      <c r="BV24" s="403">
        <v>4976369</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171</v>
      </c>
      <c r="F25" s="360"/>
      <c r="G25" s="360"/>
      <c r="H25" s="360"/>
      <c r="I25" s="360"/>
      <c r="J25" s="360"/>
      <c r="K25" s="361"/>
      <c r="L25" s="356">
        <v>1</v>
      </c>
      <c r="M25" s="357"/>
      <c r="N25" s="357"/>
      <c r="O25" s="357"/>
      <c r="P25" s="358"/>
      <c r="Q25" s="356">
        <v>6500</v>
      </c>
      <c r="R25" s="357"/>
      <c r="S25" s="357"/>
      <c r="T25" s="357"/>
      <c r="U25" s="357"/>
      <c r="V25" s="358"/>
      <c r="W25" s="446"/>
      <c r="X25" s="383"/>
      <c r="Y25" s="384"/>
      <c r="Z25" s="359" t="s">
        <v>172</v>
      </c>
      <c r="AA25" s="360"/>
      <c r="AB25" s="360"/>
      <c r="AC25" s="360"/>
      <c r="AD25" s="360"/>
      <c r="AE25" s="360"/>
      <c r="AF25" s="360"/>
      <c r="AG25" s="361"/>
      <c r="AH25" s="356" t="s">
        <v>173</v>
      </c>
      <c r="AI25" s="357"/>
      <c r="AJ25" s="357"/>
      <c r="AK25" s="357"/>
      <c r="AL25" s="358"/>
      <c r="AM25" s="356" t="s">
        <v>174</v>
      </c>
      <c r="AN25" s="357"/>
      <c r="AO25" s="357"/>
      <c r="AP25" s="357"/>
      <c r="AQ25" s="357"/>
      <c r="AR25" s="358"/>
      <c r="AS25" s="356" t="s">
        <v>173</v>
      </c>
      <c r="AT25" s="357"/>
      <c r="AU25" s="357"/>
      <c r="AV25" s="357"/>
      <c r="AW25" s="357"/>
      <c r="AX25" s="416"/>
      <c r="AY25" s="429" t="s">
        <v>175</v>
      </c>
      <c r="AZ25" s="430"/>
      <c r="BA25" s="430"/>
      <c r="BB25" s="430"/>
      <c r="BC25" s="430"/>
      <c r="BD25" s="430"/>
      <c r="BE25" s="430"/>
      <c r="BF25" s="430"/>
      <c r="BG25" s="430"/>
      <c r="BH25" s="430"/>
      <c r="BI25" s="430"/>
      <c r="BJ25" s="430"/>
      <c r="BK25" s="430"/>
      <c r="BL25" s="430"/>
      <c r="BM25" s="431"/>
      <c r="BN25" s="432">
        <v>840455</v>
      </c>
      <c r="BO25" s="433"/>
      <c r="BP25" s="433"/>
      <c r="BQ25" s="433"/>
      <c r="BR25" s="433"/>
      <c r="BS25" s="433"/>
      <c r="BT25" s="433"/>
      <c r="BU25" s="434"/>
      <c r="BV25" s="432">
        <v>605412</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176</v>
      </c>
      <c r="F26" s="360"/>
      <c r="G26" s="360"/>
      <c r="H26" s="360"/>
      <c r="I26" s="360"/>
      <c r="J26" s="360"/>
      <c r="K26" s="361"/>
      <c r="L26" s="356">
        <v>1</v>
      </c>
      <c r="M26" s="357"/>
      <c r="N26" s="357"/>
      <c r="O26" s="357"/>
      <c r="P26" s="358"/>
      <c r="Q26" s="356">
        <v>6100</v>
      </c>
      <c r="R26" s="357"/>
      <c r="S26" s="357"/>
      <c r="T26" s="357"/>
      <c r="U26" s="357"/>
      <c r="V26" s="358"/>
      <c r="W26" s="446"/>
      <c r="X26" s="383"/>
      <c r="Y26" s="384"/>
      <c r="Z26" s="359" t="s">
        <v>177</v>
      </c>
      <c r="AA26" s="414"/>
      <c r="AB26" s="414"/>
      <c r="AC26" s="414"/>
      <c r="AD26" s="414"/>
      <c r="AE26" s="414"/>
      <c r="AF26" s="414"/>
      <c r="AG26" s="415"/>
      <c r="AH26" s="356">
        <v>21</v>
      </c>
      <c r="AI26" s="357"/>
      <c r="AJ26" s="357"/>
      <c r="AK26" s="357"/>
      <c r="AL26" s="358"/>
      <c r="AM26" s="356">
        <v>69594</v>
      </c>
      <c r="AN26" s="357"/>
      <c r="AO26" s="357"/>
      <c r="AP26" s="357"/>
      <c r="AQ26" s="357"/>
      <c r="AR26" s="358"/>
      <c r="AS26" s="356">
        <v>3314</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t="s">
        <v>173</v>
      </c>
      <c r="BO26" s="404"/>
      <c r="BP26" s="404"/>
      <c r="BQ26" s="404"/>
      <c r="BR26" s="404"/>
      <c r="BS26" s="404"/>
      <c r="BT26" s="404"/>
      <c r="BU26" s="405"/>
      <c r="BV26" s="403" t="s">
        <v>174</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179</v>
      </c>
      <c r="F27" s="360"/>
      <c r="G27" s="360"/>
      <c r="H27" s="360"/>
      <c r="I27" s="360"/>
      <c r="J27" s="360"/>
      <c r="K27" s="361"/>
      <c r="L27" s="356">
        <v>1</v>
      </c>
      <c r="M27" s="357"/>
      <c r="N27" s="357"/>
      <c r="O27" s="357"/>
      <c r="P27" s="358"/>
      <c r="Q27" s="356">
        <v>3330</v>
      </c>
      <c r="R27" s="357"/>
      <c r="S27" s="357"/>
      <c r="T27" s="357"/>
      <c r="U27" s="357"/>
      <c r="V27" s="358"/>
      <c r="W27" s="446"/>
      <c r="X27" s="383"/>
      <c r="Y27" s="384"/>
      <c r="Z27" s="359" t="s">
        <v>180</v>
      </c>
      <c r="AA27" s="360"/>
      <c r="AB27" s="360"/>
      <c r="AC27" s="360"/>
      <c r="AD27" s="360"/>
      <c r="AE27" s="360"/>
      <c r="AF27" s="360"/>
      <c r="AG27" s="361"/>
      <c r="AH27" s="356" t="s">
        <v>173</v>
      </c>
      <c r="AI27" s="357"/>
      <c r="AJ27" s="357"/>
      <c r="AK27" s="357"/>
      <c r="AL27" s="358"/>
      <c r="AM27" s="356" t="s">
        <v>173</v>
      </c>
      <c r="AN27" s="357"/>
      <c r="AO27" s="357"/>
      <c r="AP27" s="357"/>
      <c r="AQ27" s="357"/>
      <c r="AR27" s="358"/>
      <c r="AS27" s="356" t="s">
        <v>173</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t="s">
        <v>173</v>
      </c>
      <c r="BO27" s="438"/>
      <c r="BP27" s="438"/>
      <c r="BQ27" s="438"/>
      <c r="BR27" s="438"/>
      <c r="BS27" s="438"/>
      <c r="BT27" s="438"/>
      <c r="BU27" s="439"/>
      <c r="BV27" s="437" t="s">
        <v>173</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182</v>
      </c>
      <c r="F28" s="360"/>
      <c r="G28" s="360"/>
      <c r="H28" s="360"/>
      <c r="I28" s="360"/>
      <c r="J28" s="360"/>
      <c r="K28" s="361"/>
      <c r="L28" s="356">
        <v>1</v>
      </c>
      <c r="M28" s="357"/>
      <c r="N28" s="357"/>
      <c r="O28" s="357"/>
      <c r="P28" s="358"/>
      <c r="Q28" s="356">
        <v>3060</v>
      </c>
      <c r="R28" s="357"/>
      <c r="S28" s="357"/>
      <c r="T28" s="357"/>
      <c r="U28" s="357"/>
      <c r="V28" s="358"/>
      <c r="W28" s="446"/>
      <c r="X28" s="383"/>
      <c r="Y28" s="384"/>
      <c r="Z28" s="359" t="s">
        <v>183</v>
      </c>
      <c r="AA28" s="360"/>
      <c r="AB28" s="360"/>
      <c r="AC28" s="360"/>
      <c r="AD28" s="360"/>
      <c r="AE28" s="360"/>
      <c r="AF28" s="360"/>
      <c r="AG28" s="361"/>
      <c r="AH28" s="356" t="s">
        <v>173</v>
      </c>
      <c r="AI28" s="357"/>
      <c r="AJ28" s="357"/>
      <c r="AK28" s="357"/>
      <c r="AL28" s="358"/>
      <c r="AM28" s="356" t="s">
        <v>173</v>
      </c>
      <c r="AN28" s="357"/>
      <c r="AO28" s="357"/>
      <c r="AP28" s="357"/>
      <c r="AQ28" s="357"/>
      <c r="AR28" s="358"/>
      <c r="AS28" s="356" t="s">
        <v>173</v>
      </c>
      <c r="AT28" s="357"/>
      <c r="AU28" s="357"/>
      <c r="AV28" s="357"/>
      <c r="AW28" s="357"/>
      <c r="AX28" s="416"/>
      <c r="AY28" s="420" t="s">
        <v>184</v>
      </c>
      <c r="AZ28" s="421"/>
      <c r="BA28" s="421"/>
      <c r="BB28" s="422"/>
      <c r="BC28" s="429" t="s">
        <v>48</v>
      </c>
      <c r="BD28" s="430"/>
      <c r="BE28" s="430"/>
      <c r="BF28" s="430"/>
      <c r="BG28" s="430"/>
      <c r="BH28" s="430"/>
      <c r="BI28" s="430"/>
      <c r="BJ28" s="430"/>
      <c r="BK28" s="430"/>
      <c r="BL28" s="430"/>
      <c r="BM28" s="431"/>
      <c r="BN28" s="432">
        <v>993167</v>
      </c>
      <c r="BO28" s="433"/>
      <c r="BP28" s="433"/>
      <c r="BQ28" s="433"/>
      <c r="BR28" s="433"/>
      <c r="BS28" s="433"/>
      <c r="BT28" s="433"/>
      <c r="BU28" s="434"/>
      <c r="BV28" s="432">
        <v>779285</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185</v>
      </c>
      <c r="F29" s="360"/>
      <c r="G29" s="360"/>
      <c r="H29" s="360"/>
      <c r="I29" s="360"/>
      <c r="J29" s="360"/>
      <c r="K29" s="361"/>
      <c r="L29" s="356">
        <v>13</v>
      </c>
      <c r="M29" s="357"/>
      <c r="N29" s="357"/>
      <c r="O29" s="357"/>
      <c r="P29" s="358"/>
      <c r="Q29" s="356">
        <v>2880</v>
      </c>
      <c r="R29" s="357"/>
      <c r="S29" s="357"/>
      <c r="T29" s="357"/>
      <c r="U29" s="357"/>
      <c r="V29" s="358"/>
      <c r="W29" s="447"/>
      <c r="X29" s="448"/>
      <c r="Y29" s="449"/>
      <c r="Z29" s="359" t="s">
        <v>186</v>
      </c>
      <c r="AA29" s="360"/>
      <c r="AB29" s="360"/>
      <c r="AC29" s="360"/>
      <c r="AD29" s="360"/>
      <c r="AE29" s="360"/>
      <c r="AF29" s="360"/>
      <c r="AG29" s="361"/>
      <c r="AH29" s="356">
        <v>214</v>
      </c>
      <c r="AI29" s="357"/>
      <c r="AJ29" s="357"/>
      <c r="AK29" s="357"/>
      <c r="AL29" s="358"/>
      <c r="AM29" s="356">
        <v>682018</v>
      </c>
      <c r="AN29" s="357"/>
      <c r="AO29" s="357"/>
      <c r="AP29" s="357"/>
      <c r="AQ29" s="357"/>
      <c r="AR29" s="358"/>
      <c r="AS29" s="356">
        <v>3187</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3565</v>
      </c>
      <c r="BO29" s="404"/>
      <c r="BP29" s="404"/>
      <c r="BQ29" s="404"/>
      <c r="BR29" s="404"/>
      <c r="BS29" s="404"/>
      <c r="BT29" s="404"/>
      <c r="BU29" s="405"/>
      <c r="BV29" s="403">
        <v>3565</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100.1</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1831014</v>
      </c>
      <c r="BO30" s="438"/>
      <c r="BP30" s="438"/>
      <c r="BQ30" s="438"/>
      <c r="BR30" s="438"/>
      <c r="BS30" s="438"/>
      <c r="BT30" s="438"/>
      <c r="BU30" s="439"/>
      <c r="BV30" s="437">
        <v>1163727</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195</v>
      </c>
      <c r="V33" s="355"/>
      <c r="W33" s="354" t="s">
        <v>196</v>
      </c>
      <c r="X33" s="354"/>
      <c r="Y33" s="354"/>
      <c r="Z33" s="354"/>
      <c r="AA33" s="354"/>
      <c r="AB33" s="354"/>
      <c r="AC33" s="354"/>
      <c r="AD33" s="354"/>
      <c r="AE33" s="354"/>
      <c r="AF33" s="354"/>
      <c r="AG33" s="354"/>
      <c r="AH33" s="354"/>
      <c r="AI33" s="354"/>
      <c r="AJ33" s="354"/>
      <c r="AK33" s="354"/>
      <c r="AL33" s="197"/>
      <c r="AM33" s="355" t="s">
        <v>195</v>
      </c>
      <c r="AN33" s="355"/>
      <c r="AO33" s="354" t="s">
        <v>196</v>
      </c>
      <c r="AP33" s="354"/>
      <c r="AQ33" s="354"/>
      <c r="AR33" s="354"/>
      <c r="AS33" s="354"/>
      <c r="AT33" s="354"/>
      <c r="AU33" s="354"/>
      <c r="AV33" s="354"/>
      <c r="AW33" s="354"/>
      <c r="AX33" s="354"/>
      <c r="AY33" s="354"/>
      <c r="AZ33" s="354"/>
      <c r="BA33" s="354"/>
      <c r="BB33" s="354"/>
      <c r="BC33" s="354"/>
      <c r="BD33" s="198"/>
      <c r="BE33" s="354" t="s">
        <v>197</v>
      </c>
      <c r="BF33" s="354"/>
      <c r="BG33" s="354" t="s">
        <v>198</v>
      </c>
      <c r="BH33" s="354"/>
      <c r="BI33" s="354"/>
      <c r="BJ33" s="354"/>
      <c r="BK33" s="354"/>
      <c r="BL33" s="354"/>
      <c r="BM33" s="354"/>
      <c r="BN33" s="354"/>
      <c r="BO33" s="354"/>
      <c r="BP33" s="354"/>
      <c r="BQ33" s="354"/>
      <c r="BR33" s="354"/>
      <c r="BS33" s="354"/>
      <c r="BT33" s="354"/>
      <c r="BU33" s="354"/>
      <c r="BV33" s="198"/>
      <c r="BW33" s="355" t="s">
        <v>197</v>
      </c>
      <c r="BX33" s="355"/>
      <c r="BY33" s="354" t="s">
        <v>199</v>
      </c>
      <c r="BZ33" s="354"/>
      <c r="CA33" s="354"/>
      <c r="CB33" s="354"/>
      <c r="CC33" s="354"/>
      <c r="CD33" s="354"/>
      <c r="CE33" s="354"/>
      <c r="CF33" s="354"/>
      <c r="CG33" s="354"/>
      <c r="CH33" s="354"/>
      <c r="CI33" s="354"/>
      <c r="CJ33" s="354"/>
      <c r="CK33" s="354"/>
      <c r="CL33" s="354"/>
      <c r="CM33" s="354"/>
      <c r="CN33" s="197"/>
      <c r="CO33" s="355" t="s">
        <v>195</v>
      </c>
      <c r="CP33" s="355"/>
      <c r="CQ33" s="354" t="s">
        <v>200</v>
      </c>
      <c r="CR33" s="354"/>
      <c r="CS33" s="354"/>
      <c r="CT33" s="354"/>
      <c r="CU33" s="354"/>
      <c r="CV33" s="354"/>
      <c r="CW33" s="354"/>
      <c r="CX33" s="354"/>
      <c r="CY33" s="354"/>
      <c r="CZ33" s="354"/>
      <c r="DA33" s="354"/>
      <c r="DB33" s="354"/>
      <c r="DC33" s="354"/>
      <c r="DD33" s="354"/>
      <c r="DE33" s="354"/>
      <c r="DF33" s="197"/>
      <c r="DG33" s="353" t="s">
        <v>201</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6</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7</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8</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9</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10</v>
      </c>
      <c r="BX38" s="351"/>
      <c r="BY38" s="352" t="str">
        <f>IF('各会計、関係団体の財政状況及び健全化判断比率'!B72="","",'各会計、関係団体の財政状況及び健全化判断比率'!B72)</f>
        <v>千葉県後期高齢者医療広域連合(一般会計)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11</v>
      </c>
      <c r="BX39" s="351"/>
      <c r="BY39" s="352" t="str">
        <f>IF('各会計、関係団体の財政状況及び健全化判断比率'!B73="","",'各会計、関係団体の財政状況及び健全化判断比率'!B73)</f>
        <v>千葉県後期高齢者医療広域連合(特別会計)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12</v>
      </c>
      <c r="BX40" s="351"/>
      <c r="BY40" s="352" t="str">
        <f>IF('各会計、関係団体の財政状況及び健全化判断比率'!B74="","",'各会計、関係団体の財政状況及び健全化判断比率'!B74)</f>
        <v>夷隅郡市広域市町村圏事務組合(一般会計)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13</v>
      </c>
      <c r="BX41" s="351"/>
      <c r="BY41" s="352" t="str">
        <f>IF('各会計、関係団体の財政状況及び健全化判断比率'!B75="","",'各会計、関係団体の財政状況及び健全化判断比率'!B75)</f>
        <v>南房総広域水道企業団(水道用水供給事業会計)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348" t="s">
        <v>203</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204</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205</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206</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207</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208</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209</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592</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32" t="s">
        <v>562</v>
      </c>
      <c r="D34" s="1132"/>
      <c r="E34" s="1133"/>
      <c r="F34" s="32">
        <v>14.11</v>
      </c>
      <c r="G34" s="33">
        <v>13.61</v>
      </c>
      <c r="H34" s="33">
        <v>13.77</v>
      </c>
      <c r="I34" s="33">
        <v>12.55</v>
      </c>
      <c r="J34" s="34">
        <v>12.25</v>
      </c>
      <c r="K34" s="22"/>
      <c r="L34" s="22"/>
      <c r="M34" s="22"/>
      <c r="N34" s="22"/>
      <c r="O34" s="22"/>
      <c r="P34" s="22"/>
    </row>
    <row r="35" spans="1:16" ht="39" customHeight="1" x14ac:dyDescent="0.2">
      <c r="A35" s="22"/>
      <c r="B35" s="35"/>
      <c r="C35" s="1128" t="s">
        <v>563</v>
      </c>
      <c r="D35" s="1128"/>
      <c r="E35" s="1129"/>
      <c r="F35" s="36">
        <v>5.6</v>
      </c>
      <c r="G35" s="37">
        <v>6.33</v>
      </c>
      <c r="H35" s="37">
        <v>6.06</v>
      </c>
      <c r="I35" s="37">
        <v>7.66</v>
      </c>
      <c r="J35" s="38">
        <v>6.85</v>
      </c>
      <c r="K35" s="22"/>
      <c r="L35" s="22"/>
      <c r="M35" s="22"/>
      <c r="N35" s="22"/>
      <c r="O35" s="22"/>
      <c r="P35" s="22"/>
    </row>
    <row r="36" spans="1:16" ht="39" customHeight="1" x14ac:dyDescent="0.2">
      <c r="A36" s="22"/>
      <c r="B36" s="35"/>
      <c r="C36" s="1128" t="s">
        <v>564</v>
      </c>
      <c r="D36" s="1128"/>
      <c r="E36" s="1129"/>
      <c r="F36" s="36">
        <v>3.27</v>
      </c>
      <c r="G36" s="37">
        <v>1.85</v>
      </c>
      <c r="H36" s="37">
        <v>1.33</v>
      </c>
      <c r="I36" s="37">
        <v>2.14</v>
      </c>
      <c r="J36" s="38">
        <v>2.2999999999999998</v>
      </c>
      <c r="K36" s="22"/>
      <c r="L36" s="22"/>
      <c r="M36" s="22"/>
      <c r="N36" s="22"/>
      <c r="O36" s="22"/>
      <c r="P36" s="22"/>
    </row>
    <row r="37" spans="1:16" ht="39" customHeight="1" x14ac:dyDescent="0.2">
      <c r="A37" s="22"/>
      <c r="B37" s="35"/>
      <c r="C37" s="1128" t="s">
        <v>565</v>
      </c>
      <c r="D37" s="1128"/>
      <c r="E37" s="1129"/>
      <c r="F37" s="36">
        <v>2.94</v>
      </c>
      <c r="G37" s="37">
        <v>0.89</v>
      </c>
      <c r="H37" s="37">
        <v>1.66</v>
      </c>
      <c r="I37" s="37">
        <v>1.88</v>
      </c>
      <c r="J37" s="38">
        <v>1.1100000000000001</v>
      </c>
      <c r="K37" s="22"/>
      <c r="L37" s="22"/>
      <c r="M37" s="22"/>
      <c r="N37" s="22"/>
      <c r="O37" s="22"/>
      <c r="P37" s="22"/>
    </row>
    <row r="38" spans="1:16" ht="39" customHeight="1" x14ac:dyDescent="0.2">
      <c r="A38" s="22"/>
      <c r="B38" s="35"/>
      <c r="C38" s="1128" t="s">
        <v>566</v>
      </c>
      <c r="D38" s="1128"/>
      <c r="E38" s="1129"/>
      <c r="F38" s="36">
        <v>0.05</v>
      </c>
      <c r="G38" s="37">
        <v>0.01</v>
      </c>
      <c r="H38" s="37">
        <v>0.01</v>
      </c>
      <c r="I38" s="37">
        <v>0.04</v>
      </c>
      <c r="J38" s="38">
        <v>0.02</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567</v>
      </c>
      <c r="D42" s="1128"/>
      <c r="E42" s="1129"/>
      <c r="F42" s="36" t="s">
        <v>513</v>
      </c>
      <c r="G42" s="37" t="s">
        <v>513</v>
      </c>
      <c r="H42" s="37" t="s">
        <v>513</v>
      </c>
      <c r="I42" s="37" t="s">
        <v>513</v>
      </c>
      <c r="J42" s="38" t="s">
        <v>513</v>
      </c>
      <c r="K42" s="22"/>
      <c r="L42" s="22"/>
      <c r="M42" s="22"/>
      <c r="N42" s="22"/>
      <c r="O42" s="22"/>
      <c r="P42" s="22"/>
    </row>
    <row r="43" spans="1:16" ht="39" customHeight="1" thickBot="1" x14ac:dyDescent="0.25">
      <c r="A43" s="22"/>
      <c r="B43" s="40"/>
      <c r="C43" s="1130" t="s">
        <v>568</v>
      </c>
      <c r="D43" s="1130"/>
      <c r="E43" s="1131"/>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1HIywwSveQEmm1N49NA/y+8OI1IYQPsoct25oOgMFzHrekfC2JLS5r0+v7izWH/IUY7weUmnATKub4r8uY6/8w==" saltValue="y5PTp0XDr7dDrOqkLj/W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877</v>
      </c>
      <c r="L45" s="58">
        <v>864</v>
      </c>
      <c r="M45" s="58">
        <v>891</v>
      </c>
      <c r="N45" s="58">
        <v>886</v>
      </c>
      <c r="O45" s="59">
        <v>890</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513</v>
      </c>
      <c r="L46" s="62" t="s">
        <v>513</v>
      </c>
      <c r="M46" s="62" t="s">
        <v>513</v>
      </c>
      <c r="N46" s="62" t="s">
        <v>513</v>
      </c>
      <c r="O46" s="63" t="s">
        <v>513</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513</v>
      </c>
      <c r="L47" s="62" t="s">
        <v>513</v>
      </c>
      <c r="M47" s="62" t="s">
        <v>513</v>
      </c>
      <c r="N47" s="62" t="s">
        <v>513</v>
      </c>
      <c r="O47" s="63" t="s">
        <v>513</v>
      </c>
      <c r="P47" s="46"/>
      <c r="Q47" s="46"/>
      <c r="R47" s="46"/>
      <c r="S47" s="46"/>
      <c r="T47" s="46"/>
      <c r="U47" s="46"/>
    </row>
    <row r="48" spans="1:21" ht="30.75" customHeight="1" x14ac:dyDescent="0.2">
      <c r="A48" s="46"/>
      <c r="B48" s="1154"/>
      <c r="C48" s="1155"/>
      <c r="D48" s="60"/>
      <c r="E48" s="1136" t="s">
        <v>15</v>
      </c>
      <c r="F48" s="1136"/>
      <c r="G48" s="1136"/>
      <c r="H48" s="1136"/>
      <c r="I48" s="1136"/>
      <c r="J48" s="1137"/>
      <c r="K48" s="61">
        <v>2</v>
      </c>
      <c r="L48" s="62">
        <v>3</v>
      </c>
      <c r="M48" s="62">
        <v>1</v>
      </c>
      <c r="N48" s="62">
        <v>1</v>
      </c>
      <c r="O48" s="63">
        <v>5</v>
      </c>
      <c r="P48" s="46"/>
      <c r="Q48" s="46"/>
      <c r="R48" s="46"/>
      <c r="S48" s="46"/>
      <c r="T48" s="46"/>
      <c r="U48" s="46"/>
    </row>
    <row r="49" spans="1:21" ht="30.75" customHeight="1" x14ac:dyDescent="0.2">
      <c r="A49" s="46"/>
      <c r="B49" s="1154"/>
      <c r="C49" s="1155"/>
      <c r="D49" s="60"/>
      <c r="E49" s="1136" t="s">
        <v>16</v>
      </c>
      <c r="F49" s="1136"/>
      <c r="G49" s="1136"/>
      <c r="H49" s="1136"/>
      <c r="I49" s="1136"/>
      <c r="J49" s="1137"/>
      <c r="K49" s="61">
        <v>47</v>
      </c>
      <c r="L49" s="62">
        <v>41</v>
      </c>
      <c r="M49" s="62">
        <v>32</v>
      </c>
      <c r="N49" s="62">
        <v>31</v>
      </c>
      <c r="O49" s="63">
        <v>25</v>
      </c>
      <c r="P49" s="46"/>
      <c r="Q49" s="46"/>
      <c r="R49" s="46"/>
      <c r="S49" s="46"/>
      <c r="T49" s="46"/>
      <c r="U49" s="46"/>
    </row>
    <row r="50" spans="1:21" ht="30.75" customHeight="1" x14ac:dyDescent="0.2">
      <c r="A50" s="46"/>
      <c r="B50" s="1154"/>
      <c r="C50" s="1155"/>
      <c r="D50" s="60"/>
      <c r="E50" s="1136" t="s">
        <v>17</v>
      </c>
      <c r="F50" s="1136"/>
      <c r="G50" s="1136"/>
      <c r="H50" s="1136"/>
      <c r="I50" s="1136"/>
      <c r="J50" s="1137"/>
      <c r="K50" s="61" t="s">
        <v>513</v>
      </c>
      <c r="L50" s="62" t="s">
        <v>513</v>
      </c>
      <c r="M50" s="62" t="s">
        <v>513</v>
      </c>
      <c r="N50" s="62" t="s">
        <v>513</v>
      </c>
      <c r="O50" s="63" t="s">
        <v>513</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513</v>
      </c>
      <c r="L51" s="62" t="s">
        <v>513</v>
      </c>
      <c r="M51" s="62" t="s">
        <v>513</v>
      </c>
      <c r="N51" s="62" t="s">
        <v>513</v>
      </c>
      <c r="O51" s="63" t="s">
        <v>513</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575</v>
      </c>
      <c r="L52" s="62">
        <v>572</v>
      </c>
      <c r="M52" s="62">
        <v>583</v>
      </c>
      <c r="N52" s="62">
        <v>586</v>
      </c>
      <c r="O52" s="63">
        <v>595</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351</v>
      </c>
      <c r="L53" s="67">
        <v>336</v>
      </c>
      <c r="M53" s="67">
        <v>341</v>
      </c>
      <c r="N53" s="67">
        <v>332</v>
      </c>
      <c r="O53" s="68">
        <v>325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569</v>
      </c>
      <c r="P55" s="46"/>
      <c r="Q55" s="46"/>
      <c r="R55" s="46"/>
      <c r="S55" s="46"/>
      <c r="T55" s="46"/>
      <c r="U55" s="46"/>
    </row>
    <row r="56" spans="1:21" ht="31.5" customHeight="1" thickBot="1" x14ac:dyDescent="0.25">
      <c r="A56" s="46"/>
      <c r="B56" s="74"/>
      <c r="C56" s="75"/>
      <c r="D56" s="75"/>
      <c r="E56" s="76"/>
      <c r="F56" s="76"/>
      <c r="G56" s="76"/>
      <c r="H56" s="76"/>
      <c r="I56" s="76"/>
      <c r="J56" s="77" t="s">
        <v>2</v>
      </c>
      <c r="K56" s="78" t="s">
        <v>570</v>
      </c>
      <c r="L56" s="79" t="s">
        <v>571</v>
      </c>
      <c r="M56" s="79" t="s">
        <v>572</v>
      </c>
      <c r="N56" s="79" t="s">
        <v>573</v>
      </c>
      <c r="O56" s="80" t="s">
        <v>574</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586</v>
      </c>
      <c r="L57" s="82" t="s">
        <v>586</v>
      </c>
      <c r="M57" s="82" t="s">
        <v>586</v>
      </c>
      <c r="N57" s="82" t="s">
        <v>586</v>
      </c>
      <c r="O57" s="83" t="s">
        <v>586</v>
      </c>
    </row>
    <row r="58" spans="1:21" ht="31.5" customHeight="1" thickBot="1" x14ac:dyDescent="0.25">
      <c r="B58" s="1144"/>
      <c r="C58" s="1145"/>
      <c r="D58" s="1149" t="s">
        <v>27</v>
      </c>
      <c r="E58" s="1150"/>
      <c r="F58" s="1150"/>
      <c r="G58" s="1150"/>
      <c r="H58" s="1150"/>
      <c r="I58" s="1150"/>
      <c r="J58" s="1151"/>
      <c r="K58" s="84" t="s">
        <v>586</v>
      </c>
      <c r="L58" s="85" t="s">
        <v>586</v>
      </c>
      <c r="M58" s="85" t="s">
        <v>586</v>
      </c>
      <c r="N58" s="85" t="s">
        <v>586</v>
      </c>
      <c r="O58" s="86" t="s">
        <v>586</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vARJtFEfutgJBdRYJJ1eQ5VS8sx1jmVb7NGBn9/InoXZf6Irta81KHdGQDFzQZKCkHHdt0rZcS9b9mQppfE/Q==" saltValue="m94itld3UJ8Zdfc21L9U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555</v>
      </c>
      <c r="J40" s="98" t="s">
        <v>556</v>
      </c>
      <c r="K40" s="98" t="s">
        <v>557</v>
      </c>
      <c r="L40" s="98" t="s">
        <v>558</v>
      </c>
      <c r="M40" s="99" t="s">
        <v>559</v>
      </c>
    </row>
    <row r="41" spans="2:13" ht="27.75" customHeight="1" x14ac:dyDescent="0.2">
      <c r="B41" s="1172" t="s">
        <v>30</v>
      </c>
      <c r="C41" s="1173"/>
      <c r="D41" s="100"/>
      <c r="E41" s="1174" t="s">
        <v>31</v>
      </c>
      <c r="F41" s="1174"/>
      <c r="G41" s="1174"/>
      <c r="H41" s="1175"/>
      <c r="I41" s="334">
        <v>8710</v>
      </c>
      <c r="J41" s="335">
        <v>8649</v>
      </c>
      <c r="K41" s="335">
        <v>8894</v>
      </c>
      <c r="L41" s="335">
        <v>8701</v>
      </c>
      <c r="M41" s="336">
        <v>8524</v>
      </c>
    </row>
    <row r="42" spans="2:13" ht="27.75" customHeight="1" x14ac:dyDescent="0.2">
      <c r="B42" s="1162"/>
      <c r="C42" s="1163"/>
      <c r="D42" s="101"/>
      <c r="E42" s="1166" t="s">
        <v>32</v>
      </c>
      <c r="F42" s="1166"/>
      <c r="G42" s="1166"/>
      <c r="H42" s="1167"/>
      <c r="I42" s="337" t="s">
        <v>513</v>
      </c>
      <c r="J42" s="338" t="s">
        <v>513</v>
      </c>
      <c r="K42" s="338" t="s">
        <v>513</v>
      </c>
      <c r="L42" s="338" t="s">
        <v>513</v>
      </c>
      <c r="M42" s="339" t="s">
        <v>513</v>
      </c>
    </row>
    <row r="43" spans="2:13" ht="27.75" customHeight="1" x14ac:dyDescent="0.2">
      <c r="B43" s="1162"/>
      <c r="C43" s="1163"/>
      <c r="D43" s="101"/>
      <c r="E43" s="1166" t="s">
        <v>33</v>
      </c>
      <c r="F43" s="1166"/>
      <c r="G43" s="1166"/>
      <c r="H43" s="1167"/>
      <c r="I43" s="337">
        <v>80</v>
      </c>
      <c r="J43" s="338">
        <v>60</v>
      </c>
      <c r="K43" s="338">
        <v>40</v>
      </c>
      <c r="L43" s="338">
        <v>28</v>
      </c>
      <c r="M43" s="339">
        <v>109</v>
      </c>
    </row>
    <row r="44" spans="2:13" ht="27.75" customHeight="1" x14ac:dyDescent="0.2">
      <c r="B44" s="1162"/>
      <c r="C44" s="1163"/>
      <c r="D44" s="101"/>
      <c r="E44" s="1166" t="s">
        <v>34</v>
      </c>
      <c r="F44" s="1166"/>
      <c r="G44" s="1166"/>
      <c r="H44" s="1167"/>
      <c r="I44" s="337">
        <v>151</v>
      </c>
      <c r="J44" s="338">
        <v>107</v>
      </c>
      <c r="K44" s="338">
        <v>94</v>
      </c>
      <c r="L44" s="338">
        <v>362</v>
      </c>
      <c r="M44" s="339">
        <v>72</v>
      </c>
    </row>
    <row r="45" spans="2:13" ht="27.75" customHeight="1" x14ac:dyDescent="0.2">
      <c r="B45" s="1162"/>
      <c r="C45" s="1163"/>
      <c r="D45" s="101"/>
      <c r="E45" s="1166" t="s">
        <v>35</v>
      </c>
      <c r="F45" s="1166"/>
      <c r="G45" s="1166"/>
      <c r="H45" s="1167"/>
      <c r="I45" s="337">
        <v>3250</v>
      </c>
      <c r="J45" s="338">
        <v>3099</v>
      </c>
      <c r="K45" s="338">
        <v>3023</v>
      </c>
      <c r="L45" s="338">
        <v>2939</v>
      </c>
      <c r="M45" s="339">
        <v>2864</v>
      </c>
    </row>
    <row r="46" spans="2:13" ht="27.75" customHeight="1" x14ac:dyDescent="0.2">
      <c r="B46" s="1162"/>
      <c r="C46" s="1163"/>
      <c r="D46" s="102"/>
      <c r="E46" s="1166" t="s">
        <v>36</v>
      </c>
      <c r="F46" s="1166"/>
      <c r="G46" s="1166"/>
      <c r="H46" s="1167"/>
      <c r="I46" s="337">
        <v>1</v>
      </c>
      <c r="J46" s="338">
        <v>0</v>
      </c>
      <c r="K46" s="338">
        <v>0</v>
      </c>
      <c r="L46" s="338" t="s">
        <v>513</v>
      </c>
      <c r="M46" s="339" t="s">
        <v>513</v>
      </c>
    </row>
    <row r="47" spans="2:13" ht="27.75" customHeight="1" x14ac:dyDescent="0.2">
      <c r="B47" s="1162"/>
      <c r="C47" s="1163"/>
      <c r="D47" s="103"/>
      <c r="E47" s="1176" t="s">
        <v>37</v>
      </c>
      <c r="F47" s="1177"/>
      <c r="G47" s="1177"/>
      <c r="H47" s="1178"/>
      <c r="I47" s="337" t="s">
        <v>513</v>
      </c>
      <c r="J47" s="338" t="s">
        <v>513</v>
      </c>
      <c r="K47" s="338" t="s">
        <v>513</v>
      </c>
      <c r="L47" s="338" t="s">
        <v>513</v>
      </c>
      <c r="M47" s="339" t="s">
        <v>513</v>
      </c>
    </row>
    <row r="48" spans="2:13" ht="27.75" customHeight="1" x14ac:dyDescent="0.2">
      <c r="B48" s="1162"/>
      <c r="C48" s="1163"/>
      <c r="D48" s="101"/>
      <c r="E48" s="1166" t="s">
        <v>38</v>
      </c>
      <c r="F48" s="1166"/>
      <c r="G48" s="1166"/>
      <c r="H48" s="1167"/>
      <c r="I48" s="337" t="s">
        <v>513</v>
      </c>
      <c r="J48" s="338" t="s">
        <v>513</v>
      </c>
      <c r="K48" s="338" t="s">
        <v>513</v>
      </c>
      <c r="L48" s="338" t="s">
        <v>513</v>
      </c>
      <c r="M48" s="339" t="s">
        <v>513</v>
      </c>
    </row>
    <row r="49" spans="2:13" ht="27.75" customHeight="1" x14ac:dyDescent="0.2">
      <c r="B49" s="1164"/>
      <c r="C49" s="1165"/>
      <c r="D49" s="101"/>
      <c r="E49" s="1166" t="s">
        <v>39</v>
      </c>
      <c r="F49" s="1166"/>
      <c r="G49" s="1166"/>
      <c r="H49" s="1167"/>
      <c r="I49" s="337" t="s">
        <v>513</v>
      </c>
      <c r="J49" s="338" t="s">
        <v>513</v>
      </c>
      <c r="K49" s="338" t="s">
        <v>513</v>
      </c>
      <c r="L49" s="338" t="s">
        <v>513</v>
      </c>
      <c r="M49" s="339" t="s">
        <v>513</v>
      </c>
    </row>
    <row r="50" spans="2:13" ht="27.75" customHeight="1" x14ac:dyDescent="0.2">
      <c r="B50" s="1160" t="s">
        <v>40</v>
      </c>
      <c r="C50" s="1161"/>
      <c r="D50" s="104"/>
      <c r="E50" s="1166" t="s">
        <v>41</v>
      </c>
      <c r="F50" s="1166"/>
      <c r="G50" s="1166"/>
      <c r="H50" s="1167"/>
      <c r="I50" s="337">
        <v>2246</v>
      </c>
      <c r="J50" s="338">
        <v>1969</v>
      </c>
      <c r="K50" s="338">
        <v>2141</v>
      </c>
      <c r="L50" s="338">
        <v>2322</v>
      </c>
      <c r="M50" s="339">
        <v>3258</v>
      </c>
    </row>
    <row r="51" spans="2:13" ht="27.75" customHeight="1" x14ac:dyDescent="0.2">
      <c r="B51" s="1162"/>
      <c r="C51" s="1163"/>
      <c r="D51" s="101"/>
      <c r="E51" s="1166" t="s">
        <v>42</v>
      </c>
      <c r="F51" s="1166"/>
      <c r="G51" s="1166"/>
      <c r="H51" s="1167"/>
      <c r="I51" s="337">
        <v>73</v>
      </c>
      <c r="J51" s="338">
        <v>56</v>
      </c>
      <c r="K51" s="338">
        <v>47</v>
      </c>
      <c r="L51" s="338">
        <v>32</v>
      </c>
      <c r="M51" s="339">
        <v>22</v>
      </c>
    </row>
    <row r="52" spans="2:13" ht="27.75" customHeight="1" x14ac:dyDescent="0.2">
      <c r="B52" s="1164"/>
      <c r="C52" s="1165"/>
      <c r="D52" s="101"/>
      <c r="E52" s="1166" t="s">
        <v>43</v>
      </c>
      <c r="F52" s="1166"/>
      <c r="G52" s="1166"/>
      <c r="H52" s="1167"/>
      <c r="I52" s="337">
        <v>5979</v>
      </c>
      <c r="J52" s="338">
        <v>6054</v>
      </c>
      <c r="K52" s="338">
        <v>6324</v>
      </c>
      <c r="L52" s="338">
        <v>6375</v>
      </c>
      <c r="M52" s="339">
        <v>6308</v>
      </c>
    </row>
    <row r="53" spans="2:13" ht="27.75" customHeight="1" thickBot="1" x14ac:dyDescent="0.25">
      <c r="B53" s="1168" t="s">
        <v>44</v>
      </c>
      <c r="C53" s="1169"/>
      <c r="D53" s="105"/>
      <c r="E53" s="1170" t="s">
        <v>45</v>
      </c>
      <c r="F53" s="1170"/>
      <c r="G53" s="1170"/>
      <c r="H53" s="1171"/>
      <c r="I53" s="340">
        <v>3893</v>
      </c>
      <c r="J53" s="341">
        <v>3837</v>
      </c>
      <c r="K53" s="341">
        <v>3540</v>
      </c>
      <c r="L53" s="341">
        <v>3301</v>
      </c>
      <c r="M53" s="342">
        <v>1982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qONt1wKEM9jK8kh+T4ZPAZkSn2o7UVGgKrkbiaCT3mFmYiRpoOfnGQV7Vs6JSxvNYdQP5GVfz+/Cln4wYhsbgg==" saltValue="nbASekz/i03BmIcQTYRW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557</v>
      </c>
      <c r="G54" s="114" t="s">
        <v>558</v>
      </c>
      <c r="H54" s="115" t="s">
        <v>559</v>
      </c>
    </row>
    <row r="55" spans="2:8" ht="52.5" customHeight="1" x14ac:dyDescent="0.2">
      <c r="B55" s="116"/>
      <c r="C55" s="1187" t="s">
        <v>48</v>
      </c>
      <c r="D55" s="1187"/>
      <c r="E55" s="1188"/>
      <c r="F55" s="117">
        <v>667</v>
      </c>
      <c r="G55" s="117">
        <v>779</v>
      </c>
      <c r="H55" s="118">
        <v>993</v>
      </c>
    </row>
    <row r="56" spans="2:8" ht="52.5" customHeight="1" x14ac:dyDescent="0.2">
      <c r="B56" s="119"/>
      <c r="C56" s="1189" t="s">
        <v>49</v>
      </c>
      <c r="D56" s="1189"/>
      <c r="E56" s="1190"/>
      <c r="F56" s="120">
        <v>4</v>
      </c>
      <c r="G56" s="120">
        <v>4</v>
      </c>
      <c r="H56" s="121">
        <v>4</v>
      </c>
    </row>
    <row r="57" spans="2:8" ht="53.25" customHeight="1" x14ac:dyDescent="0.2">
      <c r="B57" s="119"/>
      <c r="C57" s="1191" t="s">
        <v>50</v>
      </c>
      <c r="D57" s="1191"/>
      <c r="E57" s="1192"/>
      <c r="F57" s="122">
        <v>1110</v>
      </c>
      <c r="G57" s="122">
        <v>1164</v>
      </c>
      <c r="H57" s="123">
        <v>1831</v>
      </c>
    </row>
    <row r="58" spans="2:8" ht="45.75" customHeight="1" x14ac:dyDescent="0.2">
      <c r="B58" s="124"/>
      <c r="C58" s="1179" t="s">
        <v>587</v>
      </c>
      <c r="D58" s="1180"/>
      <c r="E58" s="1181"/>
      <c r="F58" s="125">
        <v>577</v>
      </c>
      <c r="G58" s="125">
        <v>633</v>
      </c>
      <c r="H58" s="126">
        <v>1314</v>
      </c>
    </row>
    <row r="59" spans="2:8" ht="45.75" customHeight="1" x14ac:dyDescent="0.2">
      <c r="B59" s="124"/>
      <c r="C59" s="1179" t="s">
        <v>588</v>
      </c>
      <c r="D59" s="1180"/>
      <c r="E59" s="1181"/>
      <c r="F59" s="125">
        <v>369</v>
      </c>
      <c r="G59" s="125">
        <v>363</v>
      </c>
      <c r="H59" s="126">
        <v>351</v>
      </c>
    </row>
    <row r="60" spans="2:8" ht="45.75" customHeight="1" x14ac:dyDescent="0.2">
      <c r="B60" s="124"/>
      <c r="C60" s="1179" t="s">
        <v>589</v>
      </c>
      <c r="D60" s="1180"/>
      <c r="E60" s="1181"/>
      <c r="F60" s="125">
        <v>73</v>
      </c>
      <c r="G60" s="125">
        <v>64</v>
      </c>
      <c r="H60" s="126">
        <v>64</v>
      </c>
    </row>
    <row r="61" spans="2:8" ht="45.75" customHeight="1" x14ac:dyDescent="0.2">
      <c r="B61" s="124"/>
      <c r="C61" s="1179" t="s">
        <v>590</v>
      </c>
      <c r="D61" s="1180"/>
      <c r="E61" s="1181"/>
      <c r="F61" s="125">
        <v>34</v>
      </c>
      <c r="G61" s="125">
        <v>43</v>
      </c>
      <c r="H61" s="126">
        <v>39</v>
      </c>
    </row>
    <row r="62" spans="2:8" ht="45.75" customHeight="1" thickBot="1" x14ac:dyDescent="0.25">
      <c r="B62" s="127"/>
      <c r="C62" s="1182" t="s">
        <v>591</v>
      </c>
      <c r="D62" s="1183"/>
      <c r="E62" s="1184"/>
      <c r="F62" s="128">
        <v>30</v>
      </c>
      <c r="G62" s="128">
        <v>30</v>
      </c>
      <c r="H62" s="129">
        <v>30</v>
      </c>
    </row>
    <row r="63" spans="2:8" ht="52.5" customHeight="1" thickBot="1" x14ac:dyDescent="0.25">
      <c r="B63" s="130"/>
      <c r="C63" s="1185" t="s">
        <v>51</v>
      </c>
      <c r="D63" s="1185"/>
      <c r="E63" s="1186"/>
      <c r="F63" s="131">
        <v>1781</v>
      </c>
      <c r="G63" s="131">
        <v>1947</v>
      </c>
      <c r="H63" s="132">
        <v>2828</v>
      </c>
    </row>
    <row r="64" spans="2:8" ht="13.2" x14ac:dyDescent="0.2"/>
  </sheetData>
  <sheetProtection algorithmName="SHA-512" hashValue="of6KboAqQUXGJ8Y8K6IgcD5WBFOPMg7ap1AfJj/k3j1RHE0J1Csig4VWJ0KovqQirdr/cPAtkBkyRFKkSuLa/w==" saltValue="N6H6D+58D9369k92/ljl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7D8F-0934-4B30-8861-CA28AC3E89E5}">
  <sheetPr>
    <pageSetUpPr fitToPage="1"/>
  </sheetPr>
  <dimension ref="A1:DE85"/>
  <sheetViews>
    <sheetView showGridLines="0" zoomScaleNormal="100" zoomScaleSheetLayoutView="55" workbookViewId="0">
      <selection activeCell="AA113" sqref="AA113"/>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593</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594</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595</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596</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555</v>
      </c>
      <c r="BQ50" s="1217"/>
      <c r="BR50" s="1217"/>
      <c r="BS50" s="1217"/>
      <c r="BT50" s="1217"/>
      <c r="BU50" s="1217"/>
      <c r="BV50" s="1217"/>
      <c r="BW50" s="1217"/>
      <c r="BX50" s="1217" t="s">
        <v>556</v>
      </c>
      <c r="BY50" s="1217"/>
      <c r="BZ50" s="1217"/>
      <c r="CA50" s="1217"/>
      <c r="CB50" s="1217"/>
      <c r="CC50" s="1217"/>
      <c r="CD50" s="1217"/>
      <c r="CE50" s="1217"/>
      <c r="CF50" s="1217" t="s">
        <v>557</v>
      </c>
      <c r="CG50" s="1217"/>
      <c r="CH50" s="1217"/>
      <c r="CI50" s="1217"/>
      <c r="CJ50" s="1217"/>
      <c r="CK50" s="1217"/>
      <c r="CL50" s="1217"/>
      <c r="CM50" s="1217"/>
      <c r="CN50" s="1217" t="s">
        <v>558</v>
      </c>
      <c r="CO50" s="1217"/>
      <c r="CP50" s="1217"/>
      <c r="CQ50" s="1217"/>
      <c r="CR50" s="1217"/>
      <c r="CS50" s="1217"/>
      <c r="CT50" s="1217"/>
      <c r="CU50" s="1217"/>
      <c r="CV50" s="1217" t="s">
        <v>559</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597</v>
      </c>
      <c r="AO51" s="1221"/>
      <c r="AP51" s="1221"/>
      <c r="AQ51" s="1221"/>
      <c r="AR51" s="1221"/>
      <c r="AS51" s="1221"/>
      <c r="AT51" s="1221"/>
      <c r="AU51" s="1221"/>
      <c r="AV51" s="1221"/>
      <c r="AW51" s="1221"/>
      <c r="AX51" s="1221"/>
      <c r="AY51" s="1221"/>
      <c r="AZ51" s="1221"/>
      <c r="BA51" s="1221"/>
      <c r="BB51" s="1221" t="s">
        <v>598</v>
      </c>
      <c r="BC51" s="1221"/>
      <c r="BD51" s="1221"/>
      <c r="BE51" s="1221"/>
      <c r="BF51" s="1221"/>
      <c r="BG51" s="1221"/>
      <c r="BH51" s="1221"/>
      <c r="BI51" s="1221"/>
      <c r="BJ51" s="1221"/>
      <c r="BK51" s="1221"/>
      <c r="BL51" s="1221"/>
      <c r="BM51" s="1221"/>
      <c r="BN51" s="1221"/>
      <c r="BO51" s="1221"/>
      <c r="BP51" s="1222"/>
      <c r="BQ51" s="1223"/>
      <c r="BR51" s="1223"/>
      <c r="BS51" s="1223"/>
      <c r="BT51" s="1223"/>
      <c r="BU51" s="1223"/>
      <c r="BV51" s="1223"/>
      <c r="BW51" s="1223"/>
      <c r="BX51" s="1223">
        <v>85.5</v>
      </c>
      <c r="BY51" s="1223"/>
      <c r="BZ51" s="1223"/>
      <c r="CA51" s="1223"/>
      <c r="CB51" s="1223"/>
      <c r="CC51" s="1223"/>
      <c r="CD51" s="1223"/>
      <c r="CE51" s="1223"/>
      <c r="CF51" s="1222"/>
      <c r="CG51" s="1223"/>
      <c r="CH51" s="1223"/>
      <c r="CI51" s="1223"/>
      <c r="CJ51" s="1223"/>
      <c r="CK51" s="1223"/>
      <c r="CL51" s="1223"/>
      <c r="CM51" s="1223"/>
      <c r="CN51" s="1222"/>
      <c r="CO51" s="1223"/>
      <c r="CP51" s="1223"/>
      <c r="CQ51" s="1223"/>
      <c r="CR51" s="1223"/>
      <c r="CS51" s="1223"/>
      <c r="CT51" s="1223"/>
      <c r="CU51" s="1223"/>
      <c r="CV51" s="1222"/>
      <c r="CW51" s="1223"/>
      <c r="CX51" s="1223"/>
      <c r="CY51" s="1223"/>
      <c r="CZ51" s="1223"/>
      <c r="DA51" s="1223"/>
      <c r="DB51" s="1223"/>
      <c r="DC51" s="1223"/>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599</v>
      </c>
      <c r="BC53" s="1221"/>
      <c r="BD53" s="1221"/>
      <c r="BE53" s="1221"/>
      <c r="BF53" s="1221"/>
      <c r="BG53" s="1221"/>
      <c r="BH53" s="1221"/>
      <c r="BI53" s="1221"/>
      <c r="BJ53" s="1221"/>
      <c r="BK53" s="1221"/>
      <c r="BL53" s="1221"/>
      <c r="BM53" s="1221"/>
      <c r="BN53" s="1221"/>
      <c r="BO53" s="1221"/>
      <c r="BP53" s="1222"/>
      <c r="BQ53" s="1223"/>
      <c r="BR53" s="1223"/>
      <c r="BS53" s="1223"/>
      <c r="BT53" s="1223"/>
      <c r="BU53" s="1223"/>
      <c r="BV53" s="1223"/>
      <c r="BW53" s="1223"/>
      <c r="BX53" s="1223">
        <v>51.6</v>
      </c>
      <c r="BY53" s="1223"/>
      <c r="BZ53" s="1223"/>
      <c r="CA53" s="1223"/>
      <c r="CB53" s="1223"/>
      <c r="CC53" s="1223"/>
      <c r="CD53" s="1223"/>
      <c r="CE53" s="1223"/>
      <c r="CF53" s="1222"/>
      <c r="CG53" s="1223"/>
      <c r="CH53" s="1223"/>
      <c r="CI53" s="1223"/>
      <c r="CJ53" s="1223"/>
      <c r="CK53" s="1223"/>
      <c r="CL53" s="1223"/>
      <c r="CM53" s="1223"/>
      <c r="CN53" s="1222"/>
      <c r="CO53" s="1223"/>
      <c r="CP53" s="1223"/>
      <c r="CQ53" s="1223"/>
      <c r="CR53" s="1223"/>
      <c r="CS53" s="1223"/>
      <c r="CT53" s="1223"/>
      <c r="CU53" s="1223"/>
      <c r="CV53" s="1222"/>
      <c r="CW53" s="1223"/>
      <c r="CX53" s="1223"/>
      <c r="CY53" s="1223"/>
      <c r="CZ53" s="1223"/>
      <c r="DA53" s="1223"/>
      <c r="DB53" s="1223"/>
      <c r="DC53" s="1223"/>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1200"/>
      <c r="B55" s="251"/>
      <c r="G55" s="1211"/>
      <c r="H55" s="1211"/>
      <c r="I55" s="1211"/>
      <c r="J55" s="1211"/>
      <c r="K55" s="1220"/>
      <c r="L55" s="1220"/>
      <c r="M55" s="1220"/>
      <c r="N55" s="1220"/>
      <c r="AN55" s="1217" t="s">
        <v>600</v>
      </c>
      <c r="AO55" s="1217"/>
      <c r="AP55" s="1217"/>
      <c r="AQ55" s="1217"/>
      <c r="AR55" s="1217"/>
      <c r="AS55" s="1217"/>
      <c r="AT55" s="1217"/>
      <c r="AU55" s="1217"/>
      <c r="AV55" s="1217"/>
      <c r="AW55" s="1217"/>
      <c r="AX55" s="1217"/>
      <c r="AY55" s="1217"/>
      <c r="AZ55" s="1217"/>
      <c r="BA55" s="1217"/>
      <c r="BB55" s="1221" t="s">
        <v>598</v>
      </c>
      <c r="BC55" s="1221"/>
      <c r="BD55" s="1221"/>
      <c r="BE55" s="1221"/>
      <c r="BF55" s="1221"/>
      <c r="BG55" s="1221"/>
      <c r="BH55" s="1221"/>
      <c r="BI55" s="1221"/>
      <c r="BJ55" s="1221"/>
      <c r="BK55" s="1221"/>
      <c r="BL55" s="1221"/>
      <c r="BM55" s="1221"/>
      <c r="BN55" s="1221"/>
      <c r="BO55" s="1221"/>
      <c r="BP55" s="1222"/>
      <c r="BQ55" s="1223"/>
      <c r="BR55" s="1223"/>
      <c r="BS55" s="1223"/>
      <c r="BT55" s="1223"/>
      <c r="BU55" s="1223"/>
      <c r="BV55" s="1223"/>
      <c r="BW55" s="1223"/>
      <c r="BX55" s="1223">
        <v>48</v>
      </c>
      <c r="BY55" s="1223"/>
      <c r="BZ55" s="1223"/>
      <c r="CA55" s="1223"/>
      <c r="CB55" s="1223"/>
      <c r="CC55" s="1223"/>
      <c r="CD55" s="1223"/>
      <c r="CE55" s="1223"/>
      <c r="CF55" s="1222"/>
      <c r="CG55" s="1223"/>
      <c r="CH55" s="1223"/>
      <c r="CI55" s="1223"/>
      <c r="CJ55" s="1223"/>
      <c r="CK55" s="1223"/>
      <c r="CL55" s="1223"/>
      <c r="CM55" s="1223"/>
      <c r="CN55" s="1222"/>
      <c r="CO55" s="1223"/>
      <c r="CP55" s="1223"/>
      <c r="CQ55" s="1223"/>
      <c r="CR55" s="1223"/>
      <c r="CS55" s="1223"/>
      <c r="CT55" s="1223"/>
      <c r="CU55" s="1223"/>
      <c r="CV55" s="1222"/>
      <c r="CW55" s="1223"/>
      <c r="CX55" s="1223"/>
      <c r="CY55" s="1223"/>
      <c r="CZ55" s="1223"/>
      <c r="DA55" s="1223"/>
      <c r="DB55" s="1223"/>
      <c r="DC55" s="1223"/>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0" customFormat="1" ht="13.2" x14ac:dyDescent="0.2">
      <c r="B57" s="1224"/>
      <c r="G57" s="1211"/>
      <c r="H57" s="1211"/>
      <c r="I57" s="1225"/>
      <c r="J57" s="1225"/>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599</v>
      </c>
      <c r="BC57" s="1221"/>
      <c r="BD57" s="1221"/>
      <c r="BE57" s="1221"/>
      <c r="BF57" s="1221"/>
      <c r="BG57" s="1221"/>
      <c r="BH57" s="1221"/>
      <c r="BI57" s="1221"/>
      <c r="BJ57" s="1221"/>
      <c r="BK57" s="1221"/>
      <c r="BL57" s="1221"/>
      <c r="BM57" s="1221"/>
      <c r="BN57" s="1221"/>
      <c r="BO57" s="1221"/>
      <c r="BP57" s="1222"/>
      <c r="BQ57" s="1223"/>
      <c r="BR57" s="1223"/>
      <c r="BS57" s="1223"/>
      <c r="BT57" s="1223"/>
      <c r="BU57" s="1223"/>
      <c r="BV57" s="1223"/>
      <c r="BW57" s="1223"/>
      <c r="BX57" s="1223">
        <v>60.8</v>
      </c>
      <c r="BY57" s="1223"/>
      <c r="BZ57" s="1223"/>
      <c r="CA57" s="1223"/>
      <c r="CB57" s="1223"/>
      <c r="CC57" s="1223"/>
      <c r="CD57" s="1223"/>
      <c r="CE57" s="1223"/>
      <c r="CF57" s="1222"/>
      <c r="CG57" s="1223"/>
      <c r="CH57" s="1223"/>
      <c r="CI57" s="1223"/>
      <c r="CJ57" s="1223"/>
      <c r="CK57" s="1223"/>
      <c r="CL57" s="1223"/>
      <c r="CM57" s="1223"/>
      <c r="CN57" s="1222"/>
      <c r="CO57" s="1223"/>
      <c r="CP57" s="1223"/>
      <c r="CQ57" s="1223"/>
      <c r="CR57" s="1223"/>
      <c r="CS57" s="1223"/>
      <c r="CT57" s="1223"/>
      <c r="CU57" s="1223"/>
      <c r="CV57" s="1222"/>
      <c r="CW57" s="1223"/>
      <c r="CX57" s="1223"/>
      <c r="CY57" s="1223"/>
      <c r="CZ57" s="1223"/>
      <c r="DA57" s="1223"/>
      <c r="DB57" s="1223"/>
      <c r="DC57" s="1223"/>
      <c r="DD57" s="1226"/>
      <c r="DE57" s="1224"/>
    </row>
    <row r="58" spans="1:109" s="1200" customFormat="1" ht="13.2" x14ac:dyDescent="0.2">
      <c r="A58" s="247"/>
      <c r="B58" s="1224"/>
      <c r="G58" s="1211"/>
      <c r="H58" s="1211"/>
      <c r="I58" s="1225"/>
      <c r="J58" s="1225"/>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0" customFormat="1" ht="13.2" x14ac:dyDescent="0.2">
      <c r="A59" s="247"/>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0" customFormat="1" ht="13.2" x14ac:dyDescent="0.2">
      <c r="A60" s="247"/>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0" customFormat="1" ht="13.2" x14ac:dyDescent="0.2">
      <c r="A61" s="247"/>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601</v>
      </c>
    </row>
    <row r="64" spans="1:109" ht="13.2" x14ac:dyDescent="0.2">
      <c r="B64" s="251"/>
      <c r="G64" s="1199"/>
      <c r="I64" s="1232"/>
      <c r="J64" s="1232"/>
      <c r="K64" s="1232"/>
      <c r="L64" s="1232"/>
      <c r="M64" s="1232"/>
      <c r="N64" s="1233"/>
      <c r="AM64" s="1199"/>
      <c r="AN64" s="1199" t="s">
        <v>594</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602</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4"/>
      <c r="I70" s="1234"/>
      <c r="J70" s="1235"/>
      <c r="K70" s="1235"/>
      <c r="L70" s="1236"/>
      <c r="M70" s="1235"/>
      <c r="N70" s="1236"/>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7"/>
      <c r="I71" s="1238"/>
      <c r="J71" s="1235"/>
      <c r="K71" s="1235"/>
      <c r="L71" s="1236"/>
      <c r="M71" s="1235"/>
      <c r="N71" s="1236"/>
      <c r="AM71" s="1237"/>
      <c r="AN71" s="247" t="s">
        <v>596</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555</v>
      </c>
      <c r="BQ72" s="1217"/>
      <c r="BR72" s="1217"/>
      <c r="BS72" s="1217"/>
      <c r="BT72" s="1217"/>
      <c r="BU72" s="1217"/>
      <c r="BV72" s="1217"/>
      <c r="BW72" s="1217"/>
      <c r="BX72" s="1217" t="s">
        <v>556</v>
      </c>
      <c r="BY72" s="1217"/>
      <c r="BZ72" s="1217"/>
      <c r="CA72" s="1217"/>
      <c r="CB72" s="1217"/>
      <c r="CC72" s="1217"/>
      <c r="CD72" s="1217"/>
      <c r="CE72" s="1217"/>
      <c r="CF72" s="1217" t="s">
        <v>557</v>
      </c>
      <c r="CG72" s="1217"/>
      <c r="CH72" s="1217"/>
      <c r="CI72" s="1217"/>
      <c r="CJ72" s="1217"/>
      <c r="CK72" s="1217"/>
      <c r="CL72" s="1217"/>
      <c r="CM72" s="1217"/>
      <c r="CN72" s="1217" t="s">
        <v>558</v>
      </c>
      <c r="CO72" s="1217"/>
      <c r="CP72" s="1217"/>
      <c r="CQ72" s="1217"/>
      <c r="CR72" s="1217"/>
      <c r="CS72" s="1217"/>
      <c r="CT72" s="1217"/>
      <c r="CU72" s="1217"/>
      <c r="CV72" s="1217" t="s">
        <v>559</v>
      </c>
      <c r="CW72" s="1217"/>
      <c r="CX72" s="1217"/>
      <c r="CY72" s="1217"/>
      <c r="CZ72" s="1217"/>
      <c r="DA72" s="1217"/>
      <c r="DB72" s="1217"/>
      <c r="DC72" s="1217"/>
    </row>
    <row r="73" spans="2:107" ht="13.2" x14ac:dyDescent="0.2">
      <c r="B73" s="251"/>
      <c r="G73" s="1218"/>
      <c r="H73" s="1218"/>
      <c r="I73" s="1218"/>
      <c r="J73" s="1218"/>
      <c r="K73" s="1239"/>
      <c r="L73" s="1239"/>
      <c r="M73" s="1239"/>
      <c r="N73" s="1239"/>
      <c r="AM73" s="1210"/>
      <c r="AN73" s="1221" t="s">
        <v>597</v>
      </c>
      <c r="AO73" s="1221"/>
      <c r="AP73" s="1221"/>
      <c r="AQ73" s="1221"/>
      <c r="AR73" s="1221"/>
      <c r="AS73" s="1221"/>
      <c r="AT73" s="1221"/>
      <c r="AU73" s="1221"/>
      <c r="AV73" s="1221"/>
      <c r="AW73" s="1221"/>
      <c r="AX73" s="1221"/>
      <c r="AY73" s="1221"/>
      <c r="AZ73" s="1221"/>
      <c r="BA73" s="1221"/>
      <c r="BB73" s="1221" t="s">
        <v>598</v>
      </c>
      <c r="BC73" s="1221"/>
      <c r="BD73" s="1221"/>
      <c r="BE73" s="1221"/>
      <c r="BF73" s="1221"/>
      <c r="BG73" s="1221"/>
      <c r="BH73" s="1221"/>
      <c r="BI73" s="1221"/>
      <c r="BJ73" s="1221"/>
      <c r="BK73" s="1221"/>
      <c r="BL73" s="1221"/>
      <c r="BM73" s="1221"/>
      <c r="BN73" s="1221"/>
      <c r="BO73" s="1221"/>
      <c r="BP73" s="1223">
        <v>86.9</v>
      </c>
      <c r="BQ73" s="1223"/>
      <c r="BR73" s="1223"/>
      <c r="BS73" s="1223"/>
      <c r="BT73" s="1223"/>
      <c r="BU73" s="1223"/>
      <c r="BV73" s="1223"/>
      <c r="BW73" s="1223"/>
      <c r="BX73" s="1223">
        <v>85.5</v>
      </c>
      <c r="BY73" s="1223"/>
      <c r="BZ73" s="1223"/>
      <c r="CA73" s="1223"/>
      <c r="CB73" s="1223"/>
      <c r="CC73" s="1223"/>
      <c r="CD73" s="1223"/>
      <c r="CE73" s="1223"/>
      <c r="CF73" s="1223">
        <v>78.900000000000006</v>
      </c>
      <c r="CG73" s="1223"/>
      <c r="CH73" s="1223"/>
      <c r="CI73" s="1223"/>
      <c r="CJ73" s="1223"/>
      <c r="CK73" s="1223"/>
      <c r="CL73" s="1223"/>
      <c r="CM73" s="1223"/>
      <c r="CN73" s="1223">
        <v>69.5</v>
      </c>
      <c r="CO73" s="1223"/>
      <c r="CP73" s="1223"/>
      <c r="CQ73" s="1223"/>
      <c r="CR73" s="1223"/>
      <c r="CS73" s="1223"/>
      <c r="CT73" s="1223"/>
      <c r="CU73" s="1223"/>
      <c r="CV73" s="1223">
        <v>39</v>
      </c>
      <c r="CW73" s="1223"/>
      <c r="CX73" s="1223"/>
      <c r="CY73" s="1223"/>
      <c r="CZ73" s="1223"/>
      <c r="DA73" s="1223"/>
      <c r="DB73" s="1223"/>
      <c r="DC73" s="1223"/>
    </row>
    <row r="74" spans="2:107" ht="13.2" x14ac:dyDescent="0.2">
      <c r="B74" s="251"/>
      <c r="G74" s="1218"/>
      <c r="H74" s="1218"/>
      <c r="I74" s="1218"/>
      <c r="J74" s="1218"/>
      <c r="K74" s="1239"/>
      <c r="L74" s="1239"/>
      <c r="M74" s="1239"/>
      <c r="N74" s="1239"/>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603</v>
      </c>
      <c r="BC75" s="1221"/>
      <c r="BD75" s="1221"/>
      <c r="BE75" s="1221"/>
      <c r="BF75" s="1221"/>
      <c r="BG75" s="1221"/>
      <c r="BH75" s="1221"/>
      <c r="BI75" s="1221"/>
      <c r="BJ75" s="1221"/>
      <c r="BK75" s="1221"/>
      <c r="BL75" s="1221"/>
      <c r="BM75" s="1221"/>
      <c r="BN75" s="1221"/>
      <c r="BO75" s="1221"/>
      <c r="BP75" s="1223">
        <v>7.3</v>
      </c>
      <c r="BQ75" s="1223"/>
      <c r="BR75" s="1223"/>
      <c r="BS75" s="1223"/>
      <c r="BT75" s="1223"/>
      <c r="BU75" s="1223"/>
      <c r="BV75" s="1223"/>
      <c r="BW75" s="1223"/>
      <c r="BX75" s="1223">
        <v>7.3</v>
      </c>
      <c r="BY75" s="1223"/>
      <c r="BZ75" s="1223"/>
      <c r="CA75" s="1223"/>
      <c r="CB75" s="1223"/>
      <c r="CC75" s="1223"/>
      <c r="CD75" s="1223"/>
      <c r="CE75" s="1223"/>
      <c r="CF75" s="1223">
        <v>7.6</v>
      </c>
      <c r="CG75" s="1223"/>
      <c r="CH75" s="1223"/>
      <c r="CI75" s="1223"/>
      <c r="CJ75" s="1223"/>
      <c r="CK75" s="1223"/>
      <c r="CL75" s="1223"/>
      <c r="CM75" s="1223"/>
      <c r="CN75" s="1223">
        <v>7.3</v>
      </c>
      <c r="CO75" s="1223"/>
      <c r="CP75" s="1223"/>
      <c r="CQ75" s="1223"/>
      <c r="CR75" s="1223"/>
      <c r="CS75" s="1223"/>
      <c r="CT75" s="1223"/>
      <c r="CU75" s="1223"/>
      <c r="CV75" s="1223">
        <v>7</v>
      </c>
      <c r="CW75" s="1223"/>
      <c r="CX75" s="1223"/>
      <c r="CY75" s="1223"/>
      <c r="CZ75" s="1223"/>
      <c r="DA75" s="1223"/>
      <c r="DB75" s="1223"/>
      <c r="DC75" s="1223"/>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1"/>
      <c r="G77" s="1211"/>
      <c r="H77" s="1211"/>
      <c r="I77" s="1211"/>
      <c r="J77" s="1211"/>
      <c r="K77" s="1239"/>
      <c r="L77" s="1239"/>
      <c r="M77" s="1239"/>
      <c r="N77" s="1239"/>
      <c r="AN77" s="1217" t="s">
        <v>600</v>
      </c>
      <c r="AO77" s="1217"/>
      <c r="AP77" s="1217"/>
      <c r="AQ77" s="1217"/>
      <c r="AR77" s="1217"/>
      <c r="AS77" s="1217"/>
      <c r="AT77" s="1217"/>
      <c r="AU77" s="1217"/>
      <c r="AV77" s="1217"/>
      <c r="AW77" s="1217"/>
      <c r="AX77" s="1217"/>
      <c r="AY77" s="1217"/>
      <c r="AZ77" s="1217"/>
      <c r="BA77" s="1217"/>
      <c r="BB77" s="1221" t="s">
        <v>598</v>
      </c>
      <c r="BC77" s="1221"/>
      <c r="BD77" s="1221"/>
      <c r="BE77" s="1221"/>
      <c r="BF77" s="1221"/>
      <c r="BG77" s="1221"/>
      <c r="BH77" s="1221"/>
      <c r="BI77" s="1221"/>
      <c r="BJ77" s="1221"/>
      <c r="BK77" s="1221"/>
      <c r="BL77" s="1221"/>
      <c r="BM77" s="1221"/>
      <c r="BN77" s="1221"/>
      <c r="BO77" s="1221"/>
      <c r="BP77" s="1223">
        <v>53.4</v>
      </c>
      <c r="BQ77" s="1223"/>
      <c r="BR77" s="1223"/>
      <c r="BS77" s="1223"/>
      <c r="BT77" s="1223"/>
      <c r="BU77" s="1223"/>
      <c r="BV77" s="1223"/>
      <c r="BW77" s="1223"/>
      <c r="BX77" s="1223">
        <v>48</v>
      </c>
      <c r="BY77" s="1223"/>
      <c r="BZ77" s="1223"/>
      <c r="CA77" s="1223"/>
      <c r="CB77" s="1223"/>
      <c r="CC77" s="1223"/>
      <c r="CD77" s="1223"/>
      <c r="CE77" s="1223"/>
      <c r="CF77" s="1223">
        <v>49.1</v>
      </c>
      <c r="CG77" s="1223"/>
      <c r="CH77" s="1223"/>
      <c r="CI77" s="1223"/>
      <c r="CJ77" s="1223"/>
      <c r="CK77" s="1223"/>
      <c r="CL77" s="1223"/>
      <c r="CM77" s="1223"/>
      <c r="CN77" s="1223">
        <v>41.5</v>
      </c>
      <c r="CO77" s="1223"/>
      <c r="CP77" s="1223"/>
      <c r="CQ77" s="1223"/>
      <c r="CR77" s="1223"/>
      <c r="CS77" s="1223"/>
      <c r="CT77" s="1223"/>
      <c r="CU77" s="1223"/>
      <c r="CV77" s="1223">
        <v>23</v>
      </c>
      <c r="CW77" s="1223"/>
      <c r="CX77" s="1223"/>
      <c r="CY77" s="1223"/>
      <c r="CZ77" s="1223"/>
      <c r="DA77" s="1223"/>
      <c r="DB77" s="1223"/>
      <c r="DC77" s="1223"/>
    </row>
    <row r="78" spans="2:107" ht="13.2" x14ac:dyDescent="0.2">
      <c r="B78" s="251"/>
      <c r="G78" s="1211"/>
      <c r="H78" s="1211"/>
      <c r="I78" s="1211"/>
      <c r="J78" s="1211"/>
      <c r="K78" s="1239"/>
      <c r="L78" s="1239"/>
      <c r="M78" s="1239"/>
      <c r="N78" s="1239"/>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1"/>
      <c r="G79" s="1211"/>
      <c r="H79" s="1211"/>
      <c r="I79" s="1225"/>
      <c r="J79" s="1225"/>
      <c r="K79" s="1240"/>
      <c r="L79" s="1240"/>
      <c r="M79" s="1240"/>
      <c r="N79" s="1240"/>
      <c r="AN79" s="1217"/>
      <c r="AO79" s="1217"/>
      <c r="AP79" s="1217"/>
      <c r="AQ79" s="1217"/>
      <c r="AR79" s="1217"/>
      <c r="AS79" s="1217"/>
      <c r="AT79" s="1217"/>
      <c r="AU79" s="1217"/>
      <c r="AV79" s="1217"/>
      <c r="AW79" s="1217"/>
      <c r="AX79" s="1217"/>
      <c r="AY79" s="1217"/>
      <c r="AZ79" s="1217"/>
      <c r="BA79" s="1217"/>
      <c r="BB79" s="1221" t="s">
        <v>603</v>
      </c>
      <c r="BC79" s="1221"/>
      <c r="BD79" s="1221"/>
      <c r="BE79" s="1221"/>
      <c r="BF79" s="1221"/>
      <c r="BG79" s="1221"/>
      <c r="BH79" s="1221"/>
      <c r="BI79" s="1221"/>
      <c r="BJ79" s="1221"/>
      <c r="BK79" s="1221"/>
      <c r="BL79" s="1221"/>
      <c r="BM79" s="1221"/>
      <c r="BN79" s="1221"/>
      <c r="BO79" s="1221"/>
      <c r="BP79" s="1223">
        <v>9.8000000000000007</v>
      </c>
      <c r="BQ79" s="1223"/>
      <c r="BR79" s="1223"/>
      <c r="BS79" s="1223"/>
      <c r="BT79" s="1223"/>
      <c r="BU79" s="1223"/>
      <c r="BV79" s="1223"/>
      <c r="BW79" s="1223"/>
      <c r="BX79" s="1223">
        <v>9.6</v>
      </c>
      <c r="BY79" s="1223"/>
      <c r="BZ79" s="1223"/>
      <c r="CA79" s="1223"/>
      <c r="CB79" s="1223"/>
      <c r="CC79" s="1223"/>
      <c r="CD79" s="1223"/>
      <c r="CE79" s="1223"/>
      <c r="CF79" s="1223">
        <v>9.5</v>
      </c>
      <c r="CG79" s="1223"/>
      <c r="CH79" s="1223"/>
      <c r="CI79" s="1223"/>
      <c r="CJ79" s="1223"/>
      <c r="CK79" s="1223"/>
      <c r="CL79" s="1223"/>
      <c r="CM79" s="1223"/>
      <c r="CN79" s="1223">
        <v>9.1999999999999993</v>
      </c>
      <c r="CO79" s="1223"/>
      <c r="CP79" s="1223"/>
      <c r="CQ79" s="1223"/>
      <c r="CR79" s="1223"/>
      <c r="CS79" s="1223"/>
      <c r="CT79" s="1223"/>
      <c r="CU79" s="1223"/>
      <c r="CV79" s="1223">
        <v>8.1999999999999993</v>
      </c>
      <c r="CW79" s="1223"/>
      <c r="CX79" s="1223"/>
      <c r="CY79" s="1223"/>
      <c r="CZ79" s="1223"/>
      <c r="DA79" s="1223"/>
      <c r="DB79" s="1223"/>
      <c r="DC79" s="1223"/>
    </row>
    <row r="80" spans="2:107" ht="13.2" x14ac:dyDescent="0.2">
      <c r="B80" s="251"/>
      <c r="G80" s="1211"/>
      <c r="H80" s="1211"/>
      <c r="I80" s="1225"/>
      <c r="J80" s="1225"/>
      <c r="K80" s="1240"/>
      <c r="L80" s="1240"/>
      <c r="M80" s="1240"/>
      <c r="N80" s="1240"/>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1"/>
    </row>
    <row r="82" spans="2:109" ht="16.2" x14ac:dyDescent="0.2">
      <c r="B82" s="251"/>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QhPEFsSnvDuvw6UghpOtSNtGHUjA+evHTvNf1sbo8IeNFSgeCIFbfnzS4Nd798Qxn3cFK7rtXv3UsXyooq4FEw==" saltValue="PXqa2jfXULzdFsEJP7rV4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D18B8-C414-4B56-A8D1-3C19900FCBB2}">
  <sheetPr>
    <pageSetUpPr fitToPage="1"/>
  </sheetPr>
  <dimension ref="A1:DR125"/>
  <sheetViews>
    <sheetView showGridLines="0" zoomScaleNormal="100" zoomScaleSheetLayoutView="70" workbookViewId="0">
      <selection activeCell="AA113" sqref="AA11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502</v>
      </c>
    </row>
  </sheetData>
  <sheetProtection algorithmName="SHA-512" hashValue="LAJCkEiDpq0yIWEpLhg7gFs0vky2K4xWpdMNcKOT2URB7PBjkeslF7+zYxRoPpEH/rT/iSSLDJERuNxJflqPDQ==" saltValue="nRBKbv8UzeUwl9IUs9zQ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C20F1-6BFA-4E58-8F74-853885B06881}">
  <sheetPr>
    <pageSetUpPr fitToPage="1"/>
  </sheetPr>
  <dimension ref="A1:DR125"/>
  <sheetViews>
    <sheetView showGridLines="0" zoomScaleNormal="100" zoomScaleSheetLayoutView="55" workbookViewId="0">
      <selection activeCell="AA113" sqref="AA11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502</v>
      </c>
    </row>
  </sheetData>
  <sheetProtection algorithmName="SHA-512" hashValue="tS6TVcDPgYD/G+qh4jOYXpXRxqTJ/Zi5qaxCWCtsW8TY1pWJbcrSWqwHHND2FDt42Kqo2UtXhAtAC676Lwpylg==" saltValue="Pi0LGSvTThyeNWMcaGZB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552</v>
      </c>
      <c r="G2" s="146"/>
      <c r="H2" s="147"/>
    </row>
    <row r="3" spans="1:8" x14ac:dyDescent="0.2">
      <c r="A3" s="143" t="s">
        <v>545</v>
      </c>
      <c r="B3" s="148"/>
      <c r="C3" s="149"/>
      <c r="D3" s="150">
        <v>47676</v>
      </c>
      <c r="E3" s="151"/>
      <c r="F3" s="152">
        <v>88968</v>
      </c>
      <c r="G3" s="153"/>
      <c r="H3" s="154"/>
    </row>
    <row r="4" spans="1:8" x14ac:dyDescent="0.2">
      <c r="A4" s="155"/>
      <c r="B4" s="156"/>
      <c r="C4" s="157"/>
      <c r="D4" s="158">
        <v>35758</v>
      </c>
      <c r="E4" s="159"/>
      <c r="F4" s="160">
        <v>45482</v>
      </c>
      <c r="G4" s="161"/>
      <c r="H4" s="162"/>
    </row>
    <row r="5" spans="1:8" x14ac:dyDescent="0.2">
      <c r="A5" s="143" t="s">
        <v>547</v>
      </c>
      <c r="B5" s="148"/>
      <c r="C5" s="149"/>
      <c r="D5" s="150">
        <v>48275</v>
      </c>
      <c r="E5" s="151"/>
      <c r="F5" s="152">
        <v>85173</v>
      </c>
      <c r="G5" s="153"/>
      <c r="H5" s="154"/>
    </row>
    <row r="6" spans="1:8" x14ac:dyDescent="0.2">
      <c r="A6" s="155"/>
      <c r="B6" s="156"/>
      <c r="C6" s="157"/>
      <c r="D6" s="158">
        <v>16677</v>
      </c>
      <c r="E6" s="159"/>
      <c r="F6" s="160">
        <v>43913</v>
      </c>
      <c r="G6" s="161"/>
      <c r="H6" s="162"/>
    </row>
    <row r="7" spans="1:8" x14ac:dyDescent="0.2">
      <c r="A7" s="143" t="s">
        <v>548</v>
      </c>
      <c r="B7" s="148"/>
      <c r="C7" s="149"/>
      <c r="D7" s="150">
        <v>79197</v>
      </c>
      <c r="E7" s="151"/>
      <c r="F7" s="152">
        <v>94081</v>
      </c>
      <c r="G7" s="153"/>
      <c r="H7" s="154"/>
    </row>
    <row r="8" spans="1:8" x14ac:dyDescent="0.2">
      <c r="A8" s="155"/>
      <c r="B8" s="156"/>
      <c r="C8" s="157"/>
      <c r="D8" s="158">
        <v>21922</v>
      </c>
      <c r="E8" s="159"/>
      <c r="F8" s="160">
        <v>48949</v>
      </c>
      <c r="G8" s="161"/>
      <c r="H8" s="162"/>
    </row>
    <row r="9" spans="1:8" x14ac:dyDescent="0.2">
      <c r="A9" s="143" t="s">
        <v>549</v>
      </c>
      <c r="B9" s="148"/>
      <c r="C9" s="149"/>
      <c r="D9" s="150">
        <v>52886</v>
      </c>
      <c r="E9" s="151"/>
      <c r="F9" s="152">
        <v>92632</v>
      </c>
      <c r="G9" s="153"/>
      <c r="H9" s="154"/>
    </row>
    <row r="10" spans="1:8" x14ac:dyDescent="0.2">
      <c r="A10" s="155"/>
      <c r="B10" s="156"/>
      <c r="C10" s="157"/>
      <c r="D10" s="158">
        <v>39098</v>
      </c>
      <c r="E10" s="159"/>
      <c r="F10" s="160">
        <v>47978</v>
      </c>
      <c r="G10" s="161"/>
      <c r="H10" s="162"/>
    </row>
    <row r="11" spans="1:8" x14ac:dyDescent="0.2">
      <c r="A11" s="143" t="s">
        <v>550</v>
      </c>
      <c r="B11" s="148"/>
      <c r="C11" s="149"/>
      <c r="D11" s="150">
        <v>72626</v>
      </c>
      <c r="E11" s="151"/>
      <c r="F11" s="152">
        <v>71279</v>
      </c>
      <c r="G11" s="153"/>
      <c r="H11" s="154"/>
    </row>
    <row r="12" spans="1:8" x14ac:dyDescent="0.2">
      <c r="A12" s="155"/>
      <c r="B12" s="156"/>
      <c r="C12" s="163"/>
      <c r="D12" s="158">
        <v>45587</v>
      </c>
      <c r="E12" s="159"/>
      <c r="F12" s="160">
        <v>36731</v>
      </c>
      <c r="G12" s="161"/>
      <c r="H12" s="162"/>
    </row>
    <row r="13" spans="1:8" x14ac:dyDescent="0.2">
      <c r="A13" s="143"/>
      <c r="B13" s="148"/>
      <c r="C13" s="149"/>
      <c r="D13" s="150">
        <v>60132</v>
      </c>
      <c r="E13" s="151"/>
      <c r="F13" s="152">
        <v>86427</v>
      </c>
      <c r="G13" s="164"/>
      <c r="H13" s="154"/>
    </row>
    <row r="14" spans="1:8" x14ac:dyDescent="0.2">
      <c r="A14" s="155"/>
      <c r="B14" s="156"/>
      <c r="C14" s="157"/>
      <c r="D14" s="158">
        <v>31808</v>
      </c>
      <c r="E14" s="159"/>
      <c r="F14" s="160">
        <v>44611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5.61</v>
      </c>
      <c r="C19" s="165">
        <f>ROUND(VALUE(SUBSTITUTE(実質収支比率等に係る経年分析!G$48,"▲","-")),2)</f>
        <v>6.34</v>
      </c>
      <c r="D19" s="165">
        <f>ROUND(VALUE(SUBSTITUTE(実質収支比率等に係る経年分析!H$48,"▲","-")),2)</f>
        <v>6.07</v>
      </c>
      <c r="E19" s="165">
        <f>ROUND(VALUE(SUBSTITUTE(実質収支比率等に係る経年分析!I$48,"▲","-")),2)</f>
        <v>7.67</v>
      </c>
      <c r="F19" s="165">
        <f>ROUND(VALUE(SUBSTITUTE(実質収支比率等に係る経年分析!J$48,"▲","-")),2)</f>
        <v>6.86</v>
      </c>
    </row>
    <row r="20" spans="1:11" x14ac:dyDescent="0.2">
      <c r="A20" s="165" t="s">
        <v>55</v>
      </c>
      <c r="B20" s="165">
        <f>ROUND(VALUE(SUBSTITUTE(実質収支比率等に係る経年分析!F$47,"▲","-")),2)</f>
        <v>15.58</v>
      </c>
      <c r="C20" s="165">
        <f>ROUND(VALUE(SUBSTITUTE(実質収支比率等に係る経年分析!G$47,"▲","-")),2)</f>
        <v>13.57</v>
      </c>
      <c r="D20" s="165">
        <f>ROUND(VALUE(SUBSTITUTE(実質収支比率等に係る経年分析!H$47,"▲","-")),2)</f>
        <v>13.2</v>
      </c>
      <c r="E20" s="165">
        <f>ROUND(VALUE(SUBSTITUTE(実質収支比率等に係る経年分析!I$47,"▲","-")),2)</f>
        <v>14.65</v>
      </c>
      <c r="F20" s="165">
        <f>ROUND(VALUE(SUBSTITUTE(実質収支比率等に係る経年分析!J$47,"▲","-")),2)</f>
        <v>17.54</v>
      </c>
    </row>
    <row r="21" spans="1:11" x14ac:dyDescent="0.2">
      <c r="A21" s="165" t="s">
        <v>56</v>
      </c>
      <c r="B21" s="165">
        <f>IF(ISNUMBER(VALUE(SUBSTITUTE(実質収支比率等に係る経年分析!F$49,"▲","-"))),ROUND(VALUE(SUBSTITUTE(実質収支比率等に係る経年分析!F$49,"▲","-")),2),NA())</f>
        <v>1.36</v>
      </c>
      <c r="C21" s="165">
        <f>IF(ISNUMBER(VALUE(SUBSTITUTE(実質収支比率等に係る経年分析!G$49,"▲","-"))),ROUND(VALUE(SUBSTITUTE(実質収支比率等に係る経年分析!G$49,"▲","-")),2),NA())</f>
        <v>-1.25</v>
      </c>
      <c r="D21" s="165">
        <f>IF(ISNUMBER(VALUE(SUBSTITUTE(実質収支比率等に係る経年分析!H$49,"▲","-"))),ROUND(VALUE(SUBSTITUTE(実質収支比率等に係る経年分析!H$49,"▲","-")),2),NA())</f>
        <v>-0.61</v>
      </c>
      <c r="E21" s="165">
        <f>IF(ISNUMBER(VALUE(SUBSTITUTE(実質収支比率等に係る経年分析!I$49,"▲","-"))),ROUND(VALUE(SUBSTITUTE(実質収支比率等に係る経年分析!I$49,"▲","-")),2),NA())</f>
        <v>4.01</v>
      </c>
      <c r="F21" s="165">
        <f>IF(ISNUMBER(VALUE(SUBSTITUTE(実質収支比率等に係る経年分析!J$49,"▲","-"))),ROUND(VALUE(SUBSTITUTE(実質収支比率等に係る経年分析!J$49,"▲","-")),2),NA())</f>
        <v>5.51</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2.94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1.66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1.88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1.1100000000000001</v>
      </c>
    </row>
    <row r="34" spans="1:16" x14ac:dyDescent="0.2">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3.27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1.85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1.33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2.14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2.2999999999999998</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6.33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6.06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7.66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6.85</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14.11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13.61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13.77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12.55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12.25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575</v>
      </c>
      <c r="E42" s="167"/>
      <c r="F42" s="167"/>
      <c r="G42" s="167">
        <f>'実質公債費比率（分子）の構造'!L$52</f>
        <v>572</v>
      </c>
      <c r="H42" s="167"/>
      <c r="I42" s="167"/>
      <c r="J42" s="167">
        <f>'実質公債費比率（分子）の構造'!M$52</f>
        <v>583</v>
      </c>
      <c r="K42" s="167"/>
      <c r="L42" s="167"/>
      <c r="M42" s="167">
        <f>'実質公債費比率（分子）の構造'!N$52</f>
        <v>586</v>
      </c>
      <c r="N42" s="167"/>
      <c r="O42" s="167"/>
      <c r="P42" s="167">
        <f>'実質公債費比率（分子）の構造'!O$52</f>
        <v>595</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47</v>
      </c>
      <c r="C45" s="167"/>
      <c r="D45" s="167"/>
      <c r="E45" s="167">
        <f>'実質公債費比率（分子）の構造'!L$49</f>
        <v>41</v>
      </c>
      <c r="F45" s="167"/>
      <c r="G45" s="167"/>
      <c r="H45" s="167">
        <f>'実質公債費比率（分子）の構造'!M$49</f>
        <v>32</v>
      </c>
      <c r="I45" s="167"/>
      <c r="J45" s="167"/>
      <c r="K45" s="167">
        <f>'実質公債費比率（分子）の構造'!N$49</f>
        <v>31</v>
      </c>
      <c r="L45" s="167"/>
      <c r="M45" s="167"/>
      <c r="N45" s="167">
        <f>'実質公債費比率（分子）の構造'!O$49</f>
        <v>25</v>
      </c>
      <c r="O45" s="167"/>
      <c r="P45" s="167"/>
    </row>
    <row r="46" spans="1:16" x14ac:dyDescent="0.2">
      <c r="A46" s="167" t="s">
        <v>67</v>
      </c>
      <c r="B46" s="167">
        <f>'実質公債費比率（分子）の構造'!K$48</f>
        <v>2</v>
      </c>
      <c r="C46" s="167"/>
      <c r="D46" s="167"/>
      <c r="E46" s="167">
        <f>'実質公債費比率（分子）の構造'!L$48</f>
        <v>3</v>
      </c>
      <c r="F46" s="167"/>
      <c r="G46" s="167"/>
      <c r="H46" s="167">
        <f>'実質公債費比率（分子）の構造'!M$48</f>
        <v>1</v>
      </c>
      <c r="I46" s="167"/>
      <c r="J46" s="167"/>
      <c r="K46" s="167">
        <f>'実質公債費比率（分子）の構造'!N$48</f>
        <v>1</v>
      </c>
      <c r="L46" s="167"/>
      <c r="M46" s="167"/>
      <c r="N46" s="167">
        <f>'実質公債費比率（分子）の構造'!O$48</f>
        <v>5</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877</v>
      </c>
      <c r="C49" s="167"/>
      <c r="D49" s="167"/>
      <c r="E49" s="167">
        <f>'実質公債費比率（分子）の構造'!L$45</f>
        <v>864</v>
      </c>
      <c r="F49" s="167"/>
      <c r="G49" s="167"/>
      <c r="H49" s="167">
        <f>'実質公債費比率（分子）の構造'!M$45</f>
        <v>891</v>
      </c>
      <c r="I49" s="167"/>
      <c r="J49" s="167"/>
      <c r="K49" s="167">
        <f>'実質公債費比率（分子）の構造'!N$45</f>
        <v>886</v>
      </c>
      <c r="L49" s="167"/>
      <c r="M49" s="167"/>
      <c r="N49" s="167">
        <f>'実質公債費比率（分子）の構造'!O$45</f>
        <v>890</v>
      </c>
      <c r="O49" s="167"/>
      <c r="P49" s="167"/>
    </row>
    <row r="50" spans="1:16" x14ac:dyDescent="0.2">
      <c r="A50" s="167" t="s">
        <v>71</v>
      </c>
      <c r="B50" s="167" t="e">
        <f>NA()</f>
        <v>#N/A</v>
      </c>
      <c r="C50" s="167">
        <f>IF(ISNUMBER('実質公債費比率（分子）の構造'!K$53),'実質公債費比率（分子）の構造'!K$53,NA())</f>
        <v>351</v>
      </c>
      <c r="D50" s="167" t="e">
        <f>NA()</f>
        <v>#N/A</v>
      </c>
      <c r="E50" s="167" t="e">
        <f>NA()</f>
        <v>#N/A</v>
      </c>
      <c r="F50" s="167">
        <f>IF(ISNUMBER('実質公債費比率（分子）の構造'!L$53),'実質公債費比率（分子）の構造'!L$53,NA())</f>
        <v>336</v>
      </c>
      <c r="G50" s="167" t="e">
        <f>NA()</f>
        <v>#N/A</v>
      </c>
      <c r="H50" s="167" t="e">
        <f>NA()</f>
        <v>#N/A</v>
      </c>
      <c r="I50" s="167">
        <f>IF(ISNUMBER('実質公債費比率（分子）の構造'!M$53),'実質公債費比率（分子）の構造'!M$53,NA())</f>
        <v>341</v>
      </c>
      <c r="J50" s="167" t="e">
        <f>NA()</f>
        <v>#N/A</v>
      </c>
      <c r="K50" s="167" t="e">
        <f>NA()</f>
        <v>#N/A</v>
      </c>
      <c r="L50" s="167">
        <f>IF(ISNUMBER('実質公債費比率（分子）の構造'!N$53),'実質公債費比率（分子）の構造'!N$53,NA())</f>
        <v>332</v>
      </c>
      <c r="M50" s="167" t="e">
        <f>NA()</f>
        <v>#N/A</v>
      </c>
      <c r="N50" s="167" t="e">
        <f>NA()</f>
        <v>#N/A</v>
      </c>
      <c r="O50" s="167">
        <f>IF(ISNUMBER('実質公債費比率（分子）の構造'!O$53),'実質公債費比率（分子）の構造'!O$53,NA())</f>
        <v>325</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5979</v>
      </c>
      <c r="E56" s="166"/>
      <c r="F56" s="166"/>
      <c r="G56" s="166">
        <f>'将来負担比率（分子）の構造'!J$52</f>
        <v>6054</v>
      </c>
      <c r="H56" s="166"/>
      <c r="I56" s="166"/>
      <c r="J56" s="166">
        <f>'将来負担比率（分子）の構造'!K$52</f>
        <v>6324</v>
      </c>
      <c r="K56" s="166"/>
      <c r="L56" s="166"/>
      <c r="M56" s="166">
        <f>'将来負担比率（分子）の構造'!L$52</f>
        <v>6375</v>
      </c>
      <c r="N56" s="166"/>
      <c r="O56" s="166"/>
      <c r="P56" s="166">
        <f>'将来負担比率（分子）の構造'!M$52</f>
        <v>6308</v>
      </c>
    </row>
    <row r="57" spans="1:16" x14ac:dyDescent="0.2">
      <c r="A57" s="166" t="s">
        <v>42</v>
      </c>
      <c r="B57" s="166"/>
      <c r="C57" s="166"/>
      <c r="D57" s="166">
        <f>'将来負担比率（分子）の構造'!I$51</f>
        <v>73</v>
      </c>
      <c r="E57" s="166"/>
      <c r="F57" s="166"/>
      <c r="G57" s="166">
        <f>'将来負担比率（分子）の構造'!J$51</f>
        <v>56</v>
      </c>
      <c r="H57" s="166"/>
      <c r="I57" s="166"/>
      <c r="J57" s="166">
        <f>'将来負担比率（分子）の構造'!K$51</f>
        <v>47</v>
      </c>
      <c r="K57" s="166"/>
      <c r="L57" s="166"/>
      <c r="M57" s="166">
        <f>'将来負担比率（分子）の構造'!L$51</f>
        <v>32</v>
      </c>
      <c r="N57" s="166"/>
      <c r="O57" s="166"/>
      <c r="P57" s="166">
        <f>'将来負担比率（分子）の構造'!M$51</f>
        <v>22</v>
      </c>
    </row>
    <row r="58" spans="1:16" x14ac:dyDescent="0.2">
      <c r="A58" s="166" t="s">
        <v>41</v>
      </c>
      <c r="B58" s="166"/>
      <c r="C58" s="166"/>
      <c r="D58" s="166">
        <f>'将来負担比率（分子）の構造'!I$50</f>
        <v>2246</v>
      </c>
      <c r="E58" s="166"/>
      <c r="F58" s="166"/>
      <c r="G58" s="166">
        <f>'将来負担比率（分子）の構造'!J$50</f>
        <v>1969</v>
      </c>
      <c r="H58" s="166"/>
      <c r="I58" s="166"/>
      <c r="J58" s="166">
        <f>'将来負担比率（分子）の構造'!K$50</f>
        <v>2141</v>
      </c>
      <c r="K58" s="166"/>
      <c r="L58" s="166"/>
      <c r="M58" s="166">
        <f>'将来負担比率（分子）の構造'!L$50</f>
        <v>2322</v>
      </c>
      <c r="N58" s="166"/>
      <c r="O58" s="166"/>
      <c r="P58" s="166">
        <f>'将来負担比率（分子）の構造'!M$50</f>
        <v>3258</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1</v>
      </c>
      <c r="C61" s="166"/>
      <c r="D61" s="166"/>
      <c r="E61" s="166">
        <f>'将来負担比率（分子）の構造'!J$46</f>
        <v>0</v>
      </c>
      <c r="F61" s="166"/>
      <c r="G61" s="166"/>
      <c r="H61" s="166">
        <f>'将来負担比率（分子）の構造'!K$46</f>
        <v>0</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3250</v>
      </c>
      <c r="C62" s="166"/>
      <c r="D62" s="166"/>
      <c r="E62" s="166">
        <f>'将来負担比率（分子）の構造'!J$45</f>
        <v>3099</v>
      </c>
      <c r="F62" s="166"/>
      <c r="G62" s="166"/>
      <c r="H62" s="166">
        <f>'将来負担比率（分子）の構造'!K$45</f>
        <v>3023</v>
      </c>
      <c r="I62" s="166"/>
      <c r="J62" s="166"/>
      <c r="K62" s="166">
        <f>'将来負担比率（分子）の構造'!L$45</f>
        <v>2939</v>
      </c>
      <c r="L62" s="166"/>
      <c r="M62" s="166"/>
      <c r="N62" s="166">
        <f>'将来負担比率（分子）の構造'!M$45</f>
        <v>2864</v>
      </c>
      <c r="O62" s="166"/>
      <c r="P62" s="166"/>
    </row>
    <row r="63" spans="1:16" x14ac:dyDescent="0.2">
      <c r="A63" s="166" t="s">
        <v>34</v>
      </c>
      <c r="B63" s="166">
        <f>'将来負担比率（分子）の構造'!I$44</f>
        <v>151</v>
      </c>
      <c r="C63" s="166"/>
      <c r="D63" s="166"/>
      <c r="E63" s="166">
        <f>'将来負担比率（分子）の構造'!J$44</f>
        <v>107</v>
      </c>
      <c r="F63" s="166"/>
      <c r="G63" s="166"/>
      <c r="H63" s="166">
        <f>'将来負担比率（分子）の構造'!K$44</f>
        <v>94</v>
      </c>
      <c r="I63" s="166"/>
      <c r="J63" s="166"/>
      <c r="K63" s="166">
        <f>'将来負担比率（分子）の構造'!L$44</f>
        <v>362</v>
      </c>
      <c r="L63" s="166"/>
      <c r="M63" s="166"/>
      <c r="N63" s="166">
        <f>'将来負担比率（分子）の構造'!M$44</f>
        <v>72</v>
      </c>
      <c r="O63" s="166"/>
      <c r="P63" s="166"/>
    </row>
    <row r="64" spans="1:16" x14ac:dyDescent="0.2">
      <c r="A64" s="166" t="s">
        <v>33</v>
      </c>
      <c r="B64" s="166">
        <f>'将来負担比率（分子）の構造'!I$43</f>
        <v>80</v>
      </c>
      <c r="C64" s="166"/>
      <c r="D64" s="166"/>
      <c r="E64" s="166">
        <f>'将来負担比率（分子）の構造'!J$43</f>
        <v>60</v>
      </c>
      <c r="F64" s="166"/>
      <c r="G64" s="166"/>
      <c r="H64" s="166">
        <f>'将来負担比率（分子）の構造'!K$43</f>
        <v>40</v>
      </c>
      <c r="I64" s="166"/>
      <c r="J64" s="166"/>
      <c r="K64" s="166">
        <f>'将来負担比率（分子）の構造'!L$43</f>
        <v>28</v>
      </c>
      <c r="L64" s="166"/>
      <c r="M64" s="166"/>
      <c r="N64" s="166">
        <f>'将来負担比率（分子）の構造'!M$43</f>
        <v>109</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8710</v>
      </c>
      <c r="C66" s="166"/>
      <c r="D66" s="166"/>
      <c r="E66" s="166">
        <f>'将来負担比率（分子）の構造'!J$41</f>
        <v>8649</v>
      </c>
      <c r="F66" s="166"/>
      <c r="G66" s="166"/>
      <c r="H66" s="166">
        <f>'将来負担比率（分子）の構造'!K$41</f>
        <v>8894</v>
      </c>
      <c r="I66" s="166"/>
      <c r="J66" s="166"/>
      <c r="K66" s="166">
        <f>'将来負担比率（分子）の構造'!L$41</f>
        <v>8701</v>
      </c>
      <c r="L66" s="166"/>
      <c r="M66" s="166"/>
      <c r="N66" s="166">
        <f>'将来負担比率（分子）の構造'!M$41</f>
        <v>8524</v>
      </c>
      <c r="O66" s="166"/>
      <c r="P66" s="166"/>
    </row>
    <row r="67" spans="1:16" x14ac:dyDescent="0.2">
      <c r="A67" s="166" t="s">
        <v>75</v>
      </c>
      <c r="B67" s="166" t="e">
        <f>NA()</f>
        <v>#N/A</v>
      </c>
      <c r="C67" s="166">
        <f>IF(ISNUMBER('将来負担比率（分子）の構造'!I$53), IF('将来負担比率（分子）の構造'!I$53 &lt; 0, 0, '将来負担比率（分子）の構造'!I$53), NA())</f>
        <v>3893</v>
      </c>
      <c r="D67" s="166" t="e">
        <f>NA()</f>
        <v>#N/A</v>
      </c>
      <c r="E67" s="166" t="e">
        <f>NA()</f>
        <v>#N/A</v>
      </c>
      <c r="F67" s="166">
        <f>IF(ISNUMBER('将来負担比率（分子）の構造'!J$53), IF('将来負担比率（分子）の構造'!J$53 &lt; 0, 0, '将来負担比率（分子）の構造'!J$53), NA())</f>
        <v>3837</v>
      </c>
      <c r="G67" s="166" t="e">
        <f>NA()</f>
        <v>#N/A</v>
      </c>
      <c r="H67" s="166" t="e">
        <f>NA()</f>
        <v>#N/A</v>
      </c>
      <c r="I67" s="166">
        <f>IF(ISNUMBER('将来負担比率（分子）の構造'!K$53), IF('将来負担比率（分子）の構造'!K$53 &lt; 0, 0, '将来負担比率（分子）の構造'!K$53), NA())</f>
        <v>3540</v>
      </c>
      <c r="J67" s="166" t="e">
        <f>NA()</f>
        <v>#N/A</v>
      </c>
      <c r="K67" s="166" t="e">
        <f>NA()</f>
        <v>#N/A</v>
      </c>
      <c r="L67" s="166">
        <f>IF(ISNUMBER('将来負担比率（分子）の構造'!L$53), IF('将来負担比率（分子）の構造'!L$53 &lt; 0, 0, '将来負担比率（分子）の構造'!L$53), NA())</f>
        <v>3301</v>
      </c>
      <c r="M67" s="166" t="e">
        <f>NA()</f>
        <v>#N/A</v>
      </c>
      <c r="N67" s="166" t="e">
        <f>NA()</f>
        <v>#N/A</v>
      </c>
      <c r="O67" s="166">
        <f>IF(ISNUMBER('将来負担比率（分子）の構造'!M$53), IF('将来負担比率（分子）の構造'!M$53 &lt; 0, 0, '将来負担比率（分子）の構造'!M$53), NA())</f>
        <v>1982</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667</v>
      </c>
      <c r="C72" s="170">
        <f>基金残高に係る経年分析!G55</f>
        <v>779</v>
      </c>
      <c r="D72" s="170">
        <f>基金残高に係る経年分析!H55</f>
        <v>993</v>
      </c>
    </row>
    <row r="73" spans="1:16" x14ac:dyDescent="0.2">
      <c r="A73" s="169" t="s">
        <v>78</v>
      </c>
      <c r="B73" s="170">
        <f>基金残高に係る経年分析!F56</f>
        <v>4</v>
      </c>
      <c r="C73" s="170">
        <f>基金残高に係る経年分析!G56</f>
        <v>4</v>
      </c>
      <c r="D73" s="170">
        <f>基金残高に係る経年分析!H56</f>
        <v>4</v>
      </c>
    </row>
    <row r="74" spans="1:16" x14ac:dyDescent="0.2">
      <c r="A74" s="169" t="s">
        <v>79</v>
      </c>
      <c r="B74" s="170">
        <f>基金残高に係る経年分析!F57</f>
        <v>1110</v>
      </c>
      <c r="C74" s="170">
        <f>基金残高に係る経年分析!G57</f>
        <v>1164</v>
      </c>
      <c r="D74" s="170">
        <f>基金残高に係る経年分析!H57</f>
        <v>1831</v>
      </c>
    </row>
  </sheetData>
  <sheetProtection algorithmName="SHA-512" hashValue="QO38n22X1HAIJDoTGQ6qeV+mUUyAwRNmYTv5lfTP9CUz6Shehd8M85e9pRhlLBj9ZKEeRE9McJpcRm30aTXDDg==" saltValue="LmdmhxnU5kCLpyK6gyYE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0"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0" t="s">
        <v>210</v>
      </c>
      <c r="DI1" s="591"/>
      <c r="DJ1" s="591"/>
      <c r="DK1" s="591"/>
      <c r="DL1" s="591"/>
      <c r="DM1" s="591"/>
      <c r="DN1" s="592"/>
      <c r="DO1" s="205"/>
      <c r="DP1" s="590" t="s">
        <v>211</v>
      </c>
      <c r="DQ1" s="591"/>
      <c r="DR1" s="591"/>
      <c r="DS1" s="591"/>
      <c r="DT1" s="591"/>
      <c r="DU1" s="591"/>
      <c r="DV1" s="591"/>
      <c r="DW1" s="591"/>
      <c r="DX1" s="591"/>
      <c r="DY1" s="591"/>
      <c r="DZ1" s="591"/>
      <c r="EA1" s="591"/>
      <c r="EB1" s="591"/>
      <c r="EC1" s="592"/>
      <c r="ED1" s="204"/>
      <c r="EE1" s="204"/>
      <c r="EF1" s="204"/>
      <c r="EG1" s="204"/>
      <c r="EH1" s="204"/>
      <c r="EI1" s="204"/>
      <c r="EJ1" s="204"/>
      <c r="EK1" s="204"/>
      <c r="EL1" s="204"/>
      <c r="EM1" s="204"/>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6" t="s">
        <v>213</v>
      </c>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6" t="s">
        <v>214</v>
      </c>
      <c r="AQ3" s="587"/>
      <c r="AR3" s="587"/>
      <c r="AS3" s="587"/>
      <c r="AT3" s="587"/>
      <c r="AU3" s="587"/>
      <c r="AV3" s="587"/>
      <c r="AW3" s="587"/>
      <c r="AX3" s="587"/>
      <c r="AY3" s="587"/>
      <c r="AZ3" s="587"/>
      <c r="BA3" s="587"/>
      <c r="BB3" s="587"/>
      <c r="BC3" s="587"/>
      <c r="BD3" s="587"/>
      <c r="BE3" s="587"/>
      <c r="BF3" s="587"/>
      <c r="BG3" s="587"/>
      <c r="BH3" s="587"/>
      <c r="BI3" s="587"/>
      <c r="BJ3" s="587"/>
      <c r="BK3" s="587"/>
      <c r="BL3" s="587"/>
      <c r="BM3" s="587"/>
      <c r="BN3" s="587"/>
      <c r="BO3" s="587"/>
      <c r="BP3" s="587"/>
      <c r="BQ3" s="587"/>
      <c r="BR3" s="587"/>
      <c r="BS3" s="587"/>
      <c r="BT3" s="587"/>
      <c r="BU3" s="587"/>
      <c r="BV3" s="587"/>
      <c r="BW3" s="587"/>
      <c r="BX3" s="587"/>
      <c r="BY3" s="587"/>
      <c r="BZ3" s="587"/>
      <c r="CA3" s="587"/>
      <c r="CB3" s="588"/>
      <c r="CD3" s="586" t="s">
        <v>215</v>
      </c>
      <c r="CE3" s="587"/>
      <c r="CF3" s="587"/>
      <c r="CG3" s="587"/>
      <c r="CH3" s="587"/>
      <c r="CI3" s="587"/>
      <c r="CJ3" s="587"/>
      <c r="CK3" s="587"/>
      <c r="CL3" s="587"/>
      <c r="CM3" s="587"/>
      <c r="CN3" s="587"/>
      <c r="CO3" s="587"/>
      <c r="CP3" s="587"/>
      <c r="CQ3" s="587"/>
      <c r="CR3" s="587"/>
      <c r="CS3" s="587"/>
      <c r="CT3" s="587"/>
      <c r="CU3" s="587"/>
      <c r="CV3" s="587"/>
      <c r="CW3" s="587"/>
      <c r="CX3" s="587"/>
      <c r="CY3" s="587"/>
      <c r="CZ3" s="587"/>
      <c r="DA3" s="587"/>
      <c r="DB3" s="587"/>
      <c r="DC3" s="587"/>
      <c r="DD3" s="587"/>
      <c r="DE3" s="587"/>
      <c r="DF3" s="587"/>
      <c r="DG3" s="587"/>
      <c r="DH3" s="587"/>
      <c r="DI3" s="587"/>
      <c r="DJ3" s="587"/>
      <c r="DK3" s="587"/>
      <c r="DL3" s="587"/>
      <c r="DM3" s="587"/>
      <c r="DN3" s="587"/>
      <c r="DO3" s="587"/>
      <c r="DP3" s="587"/>
      <c r="DQ3" s="587"/>
      <c r="DR3" s="587"/>
      <c r="DS3" s="587"/>
      <c r="DT3" s="587"/>
      <c r="DU3" s="587"/>
      <c r="DV3" s="587"/>
      <c r="DW3" s="587"/>
      <c r="DX3" s="587"/>
      <c r="DY3" s="587"/>
      <c r="DZ3" s="587"/>
      <c r="EA3" s="587"/>
      <c r="EB3" s="587"/>
      <c r="EC3" s="588"/>
    </row>
    <row r="4" spans="2:143" ht="11.25" customHeight="1" x14ac:dyDescent="0.2">
      <c r="B4" s="586" t="s">
        <v>1</v>
      </c>
      <c r="C4" s="587"/>
      <c r="D4" s="587"/>
      <c r="E4" s="587"/>
      <c r="F4" s="587"/>
      <c r="G4" s="587"/>
      <c r="H4" s="587"/>
      <c r="I4" s="587"/>
      <c r="J4" s="587"/>
      <c r="K4" s="587"/>
      <c r="L4" s="587"/>
      <c r="M4" s="587"/>
      <c r="N4" s="587"/>
      <c r="O4" s="587"/>
      <c r="P4" s="587"/>
      <c r="Q4" s="588"/>
      <c r="R4" s="586" t="s">
        <v>216</v>
      </c>
      <c r="S4" s="587"/>
      <c r="T4" s="587"/>
      <c r="U4" s="587"/>
      <c r="V4" s="587"/>
      <c r="W4" s="587"/>
      <c r="X4" s="587"/>
      <c r="Y4" s="588"/>
      <c r="Z4" s="586" t="s">
        <v>217</v>
      </c>
      <c r="AA4" s="587"/>
      <c r="AB4" s="587"/>
      <c r="AC4" s="588"/>
      <c r="AD4" s="586" t="s">
        <v>218</v>
      </c>
      <c r="AE4" s="587"/>
      <c r="AF4" s="587"/>
      <c r="AG4" s="587"/>
      <c r="AH4" s="587"/>
      <c r="AI4" s="587"/>
      <c r="AJ4" s="587"/>
      <c r="AK4" s="588"/>
      <c r="AL4" s="586" t="s">
        <v>217</v>
      </c>
      <c r="AM4" s="587"/>
      <c r="AN4" s="587"/>
      <c r="AO4" s="588"/>
      <c r="AP4" s="589" t="s">
        <v>219</v>
      </c>
      <c r="AQ4" s="589"/>
      <c r="AR4" s="589"/>
      <c r="AS4" s="589"/>
      <c r="AT4" s="589"/>
      <c r="AU4" s="589"/>
      <c r="AV4" s="589"/>
      <c r="AW4" s="589"/>
      <c r="AX4" s="589"/>
      <c r="AY4" s="589"/>
      <c r="AZ4" s="589"/>
      <c r="BA4" s="589"/>
      <c r="BB4" s="589"/>
      <c r="BC4" s="589"/>
      <c r="BD4" s="589"/>
      <c r="BE4" s="589"/>
      <c r="BF4" s="589"/>
      <c r="BG4" s="589" t="s">
        <v>220</v>
      </c>
      <c r="BH4" s="589"/>
      <c r="BI4" s="589"/>
      <c r="BJ4" s="589"/>
      <c r="BK4" s="589"/>
      <c r="BL4" s="589"/>
      <c r="BM4" s="589"/>
      <c r="BN4" s="589"/>
      <c r="BO4" s="589" t="s">
        <v>217</v>
      </c>
      <c r="BP4" s="589"/>
      <c r="BQ4" s="589"/>
      <c r="BR4" s="589"/>
      <c r="BS4" s="589" t="s">
        <v>221</v>
      </c>
      <c r="BT4" s="589"/>
      <c r="BU4" s="589"/>
      <c r="BV4" s="589"/>
      <c r="BW4" s="589"/>
      <c r="BX4" s="589"/>
      <c r="BY4" s="589"/>
      <c r="BZ4" s="589"/>
      <c r="CA4" s="589"/>
      <c r="CB4" s="589"/>
      <c r="CD4" s="586" t="s">
        <v>222</v>
      </c>
      <c r="CE4" s="587"/>
      <c r="CF4" s="587"/>
      <c r="CG4" s="587"/>
      <c r="CH4" s="587"/>
      <c r="CI4" s="587"/>
      <c r="CJ4" s="587"/>
      <c r="CK4" s="587"/>
      <c r="CL4" s="587"/>
      <c r="CM4" s="587"/>
      <c r="CN4" s="587"/>
      <c r="CO4" s="587"/>
      <c r="CP4" s="587"/>
      <c r="CQ4" s="587"/>
      <c r="CR4" s="587"/>
      <c r="CS4" s="587"/>
      <c r="CT4" s="587"/>
      <c r="CU4" s="587"/>
      <c r="CV4" s="587"/>
      <c r="CW4" s="587"/>
      <c r="CX4" s="587"/>
      <c r="CY4" s="587"/>
      <c r="CZ4" s="587"/>
      <c r="DA4" s="587"/>
      <c r="DB4" s="587"/>
      <c r="DC4" s="587"/>
      <c r="DD4" s="587"/>
      <c r="DE4" s="587"/>
      <c r="DF4" s="587"/>
      <c r="DG4" s="587"/>
      <c r="DH4" s="587"/>
      <c r="DI4" s="587"/>
      <c r="DJ4" s="587"/>
      <c r="DK4" s="587"/>
      <c r="DL4" s="587"/>
      <c r="DM4" s="587"/>
      <c r="DN4" s="587"/>
      <c r="DO4" s="587"/>
      <c r="DP4" s="587"/>
      <c r="DQ4" s="587"/>
      <c r="DR4" s="587"/>
      <c r="DS4" s="587"/>
      <c r="DT4" s="587"/>
      <c r="DU4" s="587"/>
      <c r="DV4" s="587"/>
      <c r="DW4" s="587"/>
      <c r="DX4" s="587"/>
      <c r="DY4" s="587"/>
      <c r="DZ4" s="587"/>
      <c r="EA4" s="587"/>
      <c r="EB4" s="587"/>
      <c r="EC4" s="588"/>
    </row>
    <row r="5" spans="2:143" ht="11.25" customHeight="1" x14ac:dyDescent="0.2">
      <c r="B5" s="605" t="s">
        <v>223</v>
      </c>
      <c r="C5" s="606"/>
      <c r="D5" s="606"/>
      <c r="E5" s="606"/>
      <c r="F5" s="606"/>
      <c r="G5" s="606"/>
      <c r="H5" s="606"/>
      <c r="I5" s="606"/>
      <c r="J5" s="606"/>
      <c r="K5" s="606"/>
      <c r="L5" s="606"/>
      <c r="M5" s="606"/>
      <c r="N5" s="606"/>
      <c r="O5" s="606"/>
      <c r="P5" s="606"/>
      <c r="Q5" s="607"/>
      <c r="R5" s="608">
        <v>2281000</v>
      </c>
      <c r="S5" s="609"/>
      <c r="T5" s="609"/>
      <c r="U5" s="609"/>
      <c r="V5" s="609"/>
      <c r="W5" s="609"/>
      <c r="X5" s="609"/>
      <c r="Y5" s="610"/>
      <c r="Z5" s="611">
        <v>16.600000000000001</v>
      </c>
      <c r="AA5" s="611"/>
      <c r="AB5" s="611"/>
      <c r="AC5" s="611"/>
      <c r="AD5" s="612">
        <v>2281000</v>
      </c>
      <c r="AE5" s="612"/>
      <c r="AF5" s="612"/>
      <c r="AG5" s="612"/>
      <c r="AH5" s="612"/>
      <c r="AI5" s="612"/>
      <c r="AJ5" s="612"/>
      <c r="AK5" s="612"/>
      <c r="AL5" s="613">
        <v>40.6</v>
      </c>
      <c r="AM5" s="614"/>
      <c r="AN5" s="614"/>
      <c r="AO5" s="615"/>
      <c r="AP5" s="605" t="s">
        <v>224</v>
      </c>
      <c r="AQ5" s="606"/>
      <c r="AR5" s="606"/>
      <c r="AS5" s="606"/>
      <c r="AT5" s="606"/>
      <c r="AU5" s="606"/>
      <c r="AV5" s="606"/>
      <c r="AW5" s="606"/>
      <c r="AX5" s="606"/>
      <c r="AY5" s="606"/>
      <c r="AZ5" s="606"/>
      <c r="BA5" s="606"/>
      <c r="BB5" s="606"/>
      <c r="BC5" s="606"/>
      <c r="BD5" s="606"/>
      <c r="BE5" s="606"/>
      <c r="BF5" s="607"/>
      <c r="BG5" s="597">
        <v>2268096</v>
      </c>
      <c r="BH5" s="598"/>
      <c r="BI5" s="598"/>
      <c r="BJ5" s="598"/>
      <c r="BK5" s="598"/>
      <c r="BL5" s="598"/>
      <c r="BM5" s="598"/>
      <c r="BN5" s="599"/>
      <c r="BO5" s="593">
        <v>99.4</v>
      </c>
      <c r="BP5" s="593"/>
      <c r="BQ5" s="593"/>
      <c r="BR5" s="593"/>
      <c r="BS5" s="600" t="s">
        <v>127</v>
      </c>
      <c r="BT5" s="600"/>
      <c r="BU5" s="600"/>
      <c r="BV5" s="600"/>
      <c r="BW5" s="600"/>
      <c r="BX5" s="600"/>
      <c r="BY5" s="600"/>
      <c r="BZ5" s="600"/>
      <c r="CA5" s="600"/>
      <c r="CB5" s="604"/>
      <c r="CD5" s="586" t="s">
        <v>219</v>
      </c>
      <c r="CE5" s="587"/>
      <c r="CF5" s="587"/>
      <c r="CG5" s="587"/>
      <c r="CH5" s="587"/>
      <c r="CI5" s="587"/>
      <c r="CJ5" s="587"/>
      <c r="CK5" s="587"/>
      <c r="CL5" s="587"/>
      <c r="CM5" s="587"/>
      <c r="CN5" s="587"/>
      <c r="CO5" s="587"/>
      <c r="CP5" s="587"/>
      <c r="CQ5" s="588"/>
      <c r="CR5" s="586" t="s">
        <v>225</v>
      </c>
      <c r="CS5" s="587"/>
      <c r="CT5" s="587"/>
      <c r="CU5" s="587"/>
      <c r="CV5" s="587"/>
      <c r="CW5" s="587"/>
      <c r="CX5" s="587"/>
      <c r="CY5" s="588"/>
      <c r="CZ5" s="586" t="s">
        <v>217</v>
      </c>
      <c r="DA5" s="587"/>
      <c r="DB5" s="587"/>
      <c r="DC5" s="588"/>
      <c r="DD5" s="586" t="s">
        <v>226</v>
      </c>
      <c r="DE5" s="587"/>
      <c r="DF5" s="587"/>
      <c r="DG5" s="587"/>
      <c r="DH5" s="587"/>
      <c r="DI5" s="587"/>
      <c r="DJ5" s="587"/>
      <c r="DK5" s="587"/>
      <c r="DL5" s="587"/>
      <c r="DM5" s="587"/>
      <c r="DN5" s="587"/>
      <c r="DO5" s="587"/>
      <c r="DP5" s="588"/>
      <c r="DQ5" s="586" t="s">
        <v>227</v>
      </c>
      <c r="DR5" s="587"/>
      <c r="DS5" s="587"/>
      <c r="DT5" s="587"/>
      <c r="DU5" s="587"/>
      <c r="DV5" s="587"/>
      <c r="DW5" s="587"/>
      <c r="DX5" s="587"/>
      <c r="DY5" s="587"/>
      <c r="DZ5" s="587"/>
      <c r="EA5" s="587"/>
      <c r="EB5" s="587"/>
      <c r="EC5" s="588"/>
    </row>
    <row r="6" spans="2:143" ht="11.25" customHeight="1" x14ac:dyDescent="0.2">
      <c r="B6" s="594" t="s">
        <v>228</v>
      </c>
      <c r="C6" s="595"/>
      <c r="D6" s="595"/>
      <c r="E6" s="595"/>
      <c r="F6" s="595"/>
      <c r="G6" s="595"/>
      <c r="H6" s="595"/>
      <c r="I6" s="595"/>
      <c r="J6" s="595"/>
      <c r="K6" s="595"/>
      <c r="L6" s="595"/>
      <c r="M6" s="595"/>
      <c r="N6" s="595"/>
      <c r="O6" s="595"/>
      <c r="P6" s="595"/>
      <c r="Q6" s="596"/>
      <c r="R6" s="597">
        <v>74850</v>
      </c>
      <c r="S6" s="598"/>
      <c r="T6" s="598"/>
      <c r="U6" s="598"/>
      <c r="V6" s="598"/>
      <c r="W6" s="598"/>
      <c r="X6" s="598"/>
      <c r="Y6" s="599"/>
      <c r="Z6" s="593">
        <v>0.5</v>
      </c>
      <c r="AA6" s="593"/>
      <c r="AB6" s="593"/>
      <c r="AC6" s="593"/>
      <c r="AD6" s="600">
        <v>74850</v>
      </c>
      <c r="AE6" s="600"/>
      <c r="AF6" s="600"/>
      <c r="AG6" s="600"/>
      <c r="AH6" s="600"/>
      <c r="AI6" s="600"/>
      <c r="AJ6" s="600"/>
      <c r="AK6" s="600"/>
      <c r="AL6" s="601">
        <v>1.3</v>
      </c>
      <c r="AM6" s="602"/>
      <c r="AN6" s="602"/>
      <c r="AO6" s="603"/>
      <c r="AP6" s="594" t="s">
        <v>229</v>
      </c>
      <c r="AQ6" s="595"/>
      <c r="AR6" s="595"/>
      <c r="AS6" s="595"/>
      <c r="AT6" s="595"/>
      <c r="AU6" s="595"/>
      <c r="AV6" s="595"/>
      <c r="AW6" s="595"/>
      <c r="AX6" s="595"/>
      <c r="AY6" s="595"/>
      <c r="AZ6" s="595"/>
      <c r="BA6" s="595"/>
      <c r="BB6" s="595"/>
      <c r="BC6" s="595"/>
      <c r="BD6" s="595"/>
      <c r="BE6" s="595"/>
      <c r="BF6" s="596"/>
      <c r="BG6" s="597">
        <v>2268096</v>
      </c>
      <c r="BH6" s="598"/>
      <c r="BI6" s="598"/>
      <c r="BJ6" s="598"/>
      <c r="BK6" s="598"/>
      <c r="BL6" s="598"/>
      <c r="BM6" s="598"/>
      <c r="BN6" s="599"/>
      <c r="BO6" s="593">
        <v>99.4</v>
      </c>
      <c r="BP6" s="593"/>
      <c r="BQ6" s="593"/>
      <c r="BR6" s="593"/>
      <c r="BS6" s="600" t="s">
        <v>127</v>
      </c>
      <c r="BT6" s="600"/>
      <c r="BU6" s="600"/>
      <c r="BV6" s="600"/>
      <c r="BW6" s="600"/>
      <c r="BX6" s="600"/>
      <c r="BY6" s="600"/>
      <c r="BZ6" s="600"/>
      <c r="CA6" s="600"/>
      <c r="CB6" s="604"/>
      <c r="CD6" s="605" t="s">
        <v>230</v>
      </c>
      <c r="CE6" s="606"/>
      <c r="CF6" s="606"/>
      <c r="CG6" s="606"/>
      <c r="CH6" s="606"/>
      <c r="CI6" s="606"/>
      <c r="CJ6" s="606"/>
      <c r="CK6" s="606"/>
      <c r="CL6" s="606"/>
      <c r="CM6" s="606"/>
      <c r="CN6" s="606"/>
      <c r="CO6" s="606"/>
      <c r="CP6" s="606"/>
      <c r="CQ6" s="607"/>
      <c r="CR6" s="597">
        <v>137935</v>
      </c>
      <c r="CS6" s="598"/>
      <c r="CT6" s="598"/>
      <c r="CU6" s="598"/>
      <c r="CV6" s="598"/>
      <c r="CW6" s="598"/>
      <c r="CX6" s="598"/>
      <c r="CY6" s="599"/>
      <c r="CZ6" s="613">
        <v>1</v>
      </c>
      <c r="DA6" s="614"/>
      <c r="DB6" s="614"/>
      <c r="DC6" s="618"/>
      <c r="DD6" s="616" t="s">
        <v>127</v>
      </c>
      <c r="DE6" s="598"/>
      <c r="DF6" s="598"/>
      <c r="DG6" s="598"/>
      <c r="DH6" s="598"/>
      <c r="DI6" s="598"/>
      <c r="DJ6" s="598"/>
      <c r="DK6" s="598"/>
      <c r="DL6" s="598"/>
      <c r="DM6" s="598"/>
      <c r="DN6" s="598"/>
      <c r="DO6" s="598"/>
      <c r="DP6" s="599"/>
      <c r="DQ6" s="616">
        <v>137935</v>
      </c>
      <c r="DR6" s="598"/>
      <c r="DS6" s="598"/>
      <c r="DT6" s="598"/>
      <c r="DU6" s="598"/>
      <c r="DV6" s="598"/>
      <c r="DW6" s="598"/>
      <c r="DX6" s="598"/>
      <c r="DY6" s="598"/>
      <c r="DZ6" s="598"/>
      <c r="EA6" s="598"/>
      <c r="EB6" s="598"/>
      <c r="EC6" s="617"/>
    </row>
    <row r="7" spans="2:143" ht="11.25" customHeight="1" x14ac:dyDescent="0.2">
      <c r="B7" s="594" t="s">
        <v>231</v>
      </c>
      <c r="C7" s="595"/>
      <c r="D7" s="595"/>
      <c r="E7" s="595"/>
      <c r="F7" s="595"/>
      <c r="G7" s="595"/>
      <c r="H7" s="595"/>
      <c r="I7" s="595"/>
      <c r="J7" s="595"/>
      <c r="K7" s="595"/>
      <c r="L7" s="595"/>
      <c r="M7" s="595"/>
      <c r="N7" s="595"/>
      <c r="O7" s="595"/>
      <c r="P7" s="595"/>
      <c r="Q7" s="596"/>
      <c r="R7" s="597">
        <v>1097</v>
      </c>
      <c r="S7" s="598"/>
      <c r="T7" s="598"/>
      <c r="U7" s="598"/>
      <c r="V7" s="598"/>
      <c r="W7" s="598"/>
      <c r="X7" s="598"/>
      <c r="Y7" s="599"/>
      <c r="Z7" s="593">
        <v>0</v>
      </c>
      <c r="AA7" s="593"/>
      <c r="AB7" s="593"/>
      <c r="AC7" s="593"/>
      <c r="AD7" s="600">
        <v>1097</v>
      </c>
      <c r="AE7" s="600"/>
      <c r="AF7" s="600"/>
      <c r="AG7" s="600"/>
      <c r="AH7" s="600"/>
      <c r="AI7" s="600"/>
      <c r="AJ7" s="600"/>
      <c r="AK7" s="600"/>
      <c r="AL7" s="601">
        <v>0</v>
      </c>
      <c r="AM7" s="602"/>
      <c r="AN7" s="602"/>
      <c r="AO7" s="603"/>
      <c r="AP7" s="594" t="s">
        <v>232</v>
      </c>
      <c r="AQ7" s="595"/>
      <c r="AR7" s="595"/>
      <c r="AS7" s="595"/>
      <c r="AT7" s="595"/>
      <c r="AU7" s="595"/>
      <c r="AV7" s="595"/>
      <c r="AW7" s="595"/>
      <c r="AX7" s="595"/>
      <c r="AY7" s="595"/>
      <c r="AZ7" s="595"/>
      <c r="BA7" s="595"/>
      <c r="BB7" s="595"/>
      <c r="BC7" s="595"/>
      <c r="BD7" s="595"/>
      <c r="BE7" s="595"/>
      <c r="BF7" s="596"/>
      <c r="BG7" s="597">
        <v>776965</v>
      </c>
      <c r="BH7" s="598"/>
      <c r="BI7" s="598"/>
      <c r="BJ7" s="598"/>
      <c r="BK7" s="598"/>
      <c r="BL7" s="598"/>
      <c r="BM7" s="598"/>
      <c r="BN7" s="599"/>
      <c r="BO7" s="593">
        <v>34.1</v>
      </c>
      <c r="BP7" s="593"/>
      <c r="BQ7" s="593"/>
      <c r="BR7" s="593"/>
      <c r="BS7" s="600" t="s">
        <v>127</v>
      </c>
      <c r="BT7" s="600"/>
      <c r="BU7" s="600"/>
      <c r="BV7" s="600"/>
      <c r="BW7" s="600"/>
      <c r="BX7" s="600"/>
      <c r="BY7" s="600"/>
      <c r="BZ7" s="600"/>
      <c r="CA7" s="600"/>
      <c r="CB7" s="604"/>
      <c r="CD7" s="594" t="s">
        <v>233</v>
      </c>
      <c r="CE7" s="595"/>
      <c r="CF7" s="595"/>
      <c r="CG7" s="595"/>
      <c r="CH7" s="595"/>
      <c r="CI7" s="595"/>
      <c r="CJ7" s="595"/>
      <c r="CK7" s="595"/>
      <c r="CL7" s="595"/>
      <c r="CM7" s="595"/>
      <c r="CN7" s="595"/>
      <c r="CO7" s="595"/>
      <c r="CP7" s="595"/>
      <c r="CQ7" s="596"/>
      <c r="CR7" s="597">
        <v>5179487</v>
      </c>
      <c r="CS7" s="598"/>
      <c r="CT7" s="598"/>
      <c r="CU7" s="598"/>
      <c r="CV7" s="598"/>
      <c r="CW7" s="598"/>
      <c r="CX7" s="598"/>
      <c r="CY7" s="599"/>
      <c r="CZ7" s="593">
        <v>39.299999999999997</v>
      </c>
      <c r="DA7" s="593"/>
      <c r="DB7" s="593"/>
      <c r="DC7" s="593"/>
      <c r="DD7" s="616">
        <v>29709</v>
      </c>
      <c r="DE7" s="598"/>
      <c r="DF7" s="598"/>
      <c r="DG7" s="598"/>
      <c r="DH7" s="598"/>
      <c r="DI7" s="598"/>
      <c r="DJ7" s="598"/>
      <c r="DK7" s="598"/>
      <c r="DL7" s="598"/>
      <c r="DM7" s="598"/>
      <c r="DN7" s="598"/>
      <c r="DO7" s="598"/>
      <c r="DP7" s="599"/>
      <c r="DQ7" s="616">
        <v>1327091</v>
      </c>
      <c r="DR7" s="598"/>
      <c r="DS7" s="598"/>
      <c r="DT7" s="598"/>
      <c r="DU7" s="598"/>
      <c r="DV7" s="598"/>
      <c r="DW7" s="598"/>
      <c r="DX7" s="598"/>
      <c r="DY7" s="598"/>
      <c r="DZ7" s="598"/>
      <c r="EA7" s="598"/>
      <c r="EB7" s="598"/>
      <c r="EC7" s="617"/>
    </row>
    <row r="8" spans="2:143" ht="11.25" customHeight="1" x14ac:dyDescent="0.2">
      <c r="B8" s="594" t="s">
        <v>234</v>
      </c>
      <c r="C8" s="595"/>
      <c r="D8" s="595"/>
      <c r="E8" s="595"/>
      <c r="F8" s="595"/>
      <c r="G8" s="595"/>
      <c r="H8" s="595"/>
      <c r="I8" s="595"/>
      <c r="J8" s="595"/>
      <c r="K8" s="595"/>
      <c r="L8" s="595"/>
      <c r="M8" s="595"/>
      <c r="N8" s="595"/>
      <c r="O8" s="595"/>
      <c r="P8" s="595"/>
      <c r="Q8" s="596"/>
      <c r="R8" s="597">
        <v>11243</v>
      </c>
      <c r="S8" s="598"/>
      <c r="T8" s="598"/>
      <c r="U8" s="598"/>
      <c r="V8" s="598"/>
      <c r="W8" s="598"/>
      <c r="X8" s="598"/>
      <c r="Y8" s="599"/>
      <c r="Z8" s="593">
        <v>0.1</v>
      </c>
      <c r="AA8" s="593"/>
      <c r="AB8" s="593"/>
      <c r="AC8" s="593"/>
      <c r="AD8" s="600">
        <v>11243</v>
      </c>
      <c r="AE8" s="600"/>
      <c r="AF8" s="600"/>
      <c r="AG8" s="600"/>
      <c r="AH8" s="600"/>
      <c r="AI8" s="600"/>
      <c r="AJ8" s="600"/>
      <c r="AK8" s="600"/>
      <c r="AL8" s="601">
        <v>0.2</v>
      </c>
      <c r="AM8" s="602"/>
      <c r="AN8" s="602"/>
      <c r="AO8" s="603"/>
      <c r="AP8" s="594" t="s">
        <v>235</v>
      </c>
      <c r="AQ8" s="595"/>
      <c r="AR8" s="595"/>
      <c r="AS8" s="595"/>
      <c r="AT8" s="595"/>
      <c r="AU8" s="595"/>
      <c r="AV8" s="595"/>
      <c r="AW8" s="595"/>
      <c r="AX8" s="595"/>
      <c r="AY8" s="595"/>
      <c r="AZ8" s="595"/>
      <c r="BA8" s="595"/>
      <c r="BB8" s="595"/>
      <c r="BC8" s="595"/>
      <c r="BD8" s="595"/>
      <c r="BE8" s="595"/>
      <c r="BF8" s="596"/>
      <c r="BG8" s="597">
        <v>34973</v>
      </c>
      <c r="BH8" s="598"/>
      <c r="BI8" s="598"/>
      <c r="BJ8" s="598"/>
      <c r="BK8" s="598"/>
      <c r="BL8" s="598"/>
      <c r="BM8" s="598"/>
      <c r="BN8" s="599"/>
      <c r="BO8" s="593">
        <v>1.5</v>
      </c>
      <c r="BP8" s="593"/>
      <c r="BQ8" s="593"/>
      <c r="BR8" s="593"/>
      <c r="BS8" s="600" t="s">
        <v>127</v>
      </c>
      <c r="BT8" s="600"/>
      <c r="BU8" s="600"/>
      <c r="BV8" s="600"/>
      <c r="BW8" s="600"/>
      <c r="BX8" s="600"/>
      <c r="BY8" s="600"/>
      <c r="BZ8" s="600"/>
      <c r="CA8" s="600"/>
      <c r="CB8" s="604"/>
      <c r="CD8" s="594" t="s">
        <v>236</v>
      </c>
      <c r="CE8" s="595"/>
      <c r="CF8" s="595"/>
      <c r="CG8" s="595"/>
      <c r="CH8" s="595"/>
      <c r="CI8" s="595"/>
      <c r="CJ8" s="595"/>
      <c r="CK8" s="595"/>
      <c r="CL8" s="595"/>
      <c r="CM8" s="595"/>
      <c r="CN8" s="595"/>
      <c r="CO8" s="595"/>
      <c r="CP8" s="595"/>
      <c r="CQ8" s="596"/>
      <c r="CR8" s="597">
        <v>2978841</v>
      </c>
      <c r="CS8" s="598"/>
      <c r="CT8" s="598"/>
      <c r="CU8" s="598"/>
      <c r="CV8" s="598"/>
      <c r="CW8" s="598"/>
      <c r="CX8" s="598"/>
      <c r="CY8" s="599"/>
      <c r="CZ8" s="593">
        <v>22.6</v>
      </c>
      <c r="DA8" s="593"/>
      <c r="DB8" s="593"/>
      <c r="DC8" s="593"/>
      <c r="DD8" s="616">
        <v>5660</v>
      </c>
      <c r="DE8" s="598"/>
      <c r="DF8" s="598"/>
      <c r="DG8" s="598"/>
      <c r="DH8" s="598"/>
      <c r="DI8" s="598"/>
      <c r="DJ8" s="598"/>
      <c r="DK8" s="598"/>
      <c r="DL8" s="598"/>
      <c r="DM8" s="598"/>
      <c r="DN8" s="598"/>
      <c r="DO8" s="598"/>
      <c r="DP8" s="599"/>
      <c r="DQ8" s="616">
        <v>1562750</v>
      </c>
      <c r="DR8" s="598"/>
      <c r="DS8" s="598"/>
      <c r="DT8" s="598"/>
      <c r="DU8" s="598"/>
      <c r="DV8" s="598"/>
      <c r="DW8" s="598"/>
      <c r="DX8" s="598"/>
      <c r="DY8" s="598"/>
      <c r="DZ8" s="598"/>
      <c r="EA8" s="598"/>
      <c r="EB8" s="598"/>
      <c r="EC8" s="617"/>
    </row>
    <row r="9" spans="2:143" ht="11.25" customHeight="1" x14ac:dyDescent="0.2">
      <c r="B9" s="594" t="s">
        <v>237</v>
      </c>
      <c r="C9" s="595"/>
      <c r="D9" s="595"/>
      <c r="E9" s="595"/>
      <c r="F9" s="595"/>
      <c r="G9" s="595"/>
      <c r="H9" s="595"/>
      <c r="I9" s="595"/>
      <c r="J9" s="595"/>
      <c r="K9" s="595"/>
      <c r="L9" s="595"/>
      <c r="M9" s="595"/>
      <c r="N9" s="595"/>
      <c r="O9" s="595"/>
      <c r="P9" s="595"/>
      <c r="Q9" s="596"/>
      <c r="R9" s="597">
        <v>14095</v>
      </c>
      <c r="S9" s="598"/>
      <c r="T9" s="598"/>
      <c r="U9" s="598"/>
      <c r="V9" s="598"/>
      <c r="W9" s="598"/>
      <c r="X9" s="598"/>
      <c r="Y9" s="599"/>
      <c r="Z9" s="593">
        <v>0.1</v>
      </c>
      <c r="AA9" s="593"/>
      <c r="AB9" s="593"/>
      <c r="AC9" s="593"/>
      <c r="AD9" s="600">
        <v>14095</v>
      </c>
      <c r="AE9" s="600"/>
      <c r="AF9" s="600"/>
      <c r="AG9" s="600"/>
      <c r="AH9" s="600"/>
      <c r="AI9" s="600"/>
      <c r="AJ9" s="600"/>
      <c r="AK9" s="600"/>
      <c r="AL9" s="601">
        <v>0.3</v>
      </c>
      <c r="AM9" s="602"/>
      <c r="AN9" s="602"/>
      <c r="AO9" s="603"/>
      <c r="AP9" s="594" t="s">
        <v>238</v>
      </c>
      <c r="AQ9" s="595"/>
      <c r="AR9" s="595"/>
      <c r="AS9" s="595"/>
      <c r="AT9" s="595"/>
      <c r="AU9" s="595"/>
      <c r="AV9" s="595"/>
      <c r="AW9" s="595"/>
      <c r="AX9" s="595"/>
      <c r="AY9" s="595"/>
      <c r="AZ9" s="595"/>
      <c r="BA9" s="595"/>
      <c r="BB9" s="595"/>
      <c r="BC9" s="595"/>
      <c r="BD9" s="595"/>
      <c r="BE9" s="595"/>
      <c r="BF9" s="596"/>
      <c r="BG9" s="597">
        <v>625216</v>
      </c>
      <c r="BH9" s="598"/>
      <c r="BI9" s="598"/>
      <c r="BJ9" s="598"/>
      <c r="BK9" s="598"/>
      <c r="BL9" s="598"/>
      <c r="BM9" s="598"/>
      <c r="BN9" s="599"/>
      <c r="BO9" s="593">
        <v>27.4</v>
      </c>
      <c r="BP9" s="593"/>
      <c r="BQ9" s="593"/>
      <c r="BR9" s="593"/>
      <c r="BS9" s="600" t="s">
        <v>127</v>
      </c>
      <c r="BT9" s="600"/>
      <c r="BU9" s="600"/>
      <c r="BV9" s="600"/>
      <c r="BW9" s="600"/>
      <c r="BX9" s="600"/>
      <c r="BY9" s="600"/>
      <c r="BZ9" s="600"/>
      <c r="CA9" s="600"/>
      <c r="CB9" s="604"/>
      <c r="CD9" s="594" t="s">
        <v>239</v>
      </c>
      <c r="CE9" s="595"/>
      <c r="CF9" s="595"/>
      <c r="CG9" s="595"/>
      <c r="CH9" s="595"/>
      <c r="CI9" s="595"/>
      <c r="CJ9" s="595"/>
      <c r="CK9" s="595"/>
      <c r="CL9" s="595"/>
      <c r="CM9" s="595"/>
      <c r="CN9" s="595"/>
      <c r="CO9" s="595"/>
      <c r="CP9" s="595"/>
      <c r="CQ9" s="596"/>
      <c r="CR9" s="597">
        <v>948421</v>
      </c>
      <c r="CS9" s="598"/>
      <c r="CT9" s="598"/>
      <c r="CU9" s="598"/>
      <c r="CV9" s="598"/>
      <c r="CW9" s="598"/>
      <c r="CX9" s="598"/>
      <c r="CY9" s="599"/>
      <c r="CZ9" s="593">
        <v>7.2</v>
      </c>
      <c r="DA9" s="593"/>
      <c r="DB9" s="593"/>
      <c r="DC9" s="593"/>
      <c r="DD9" s="616">
        <v>74419</v>
      </c>
      <c r="DE9" s="598"/>
      <c r="DF9" s="598"/>
      <c r="DG9" s="598"/>
      <c r="DH9" s="598"/>
      <c r="DI9" s="598"/>
      <c r="DJ9" s="598"/>
      <c r="DK9" s="598"/>
      <c r="DL9" s="598"/>
      <c r="DM9" s="598"/>
      <c r="DN9" s="598"/>
      <c r="DO9" s="598"/>
      <c r="DP9" s="599"/>
      <c r="DQ9" s="616">
        <v>550667</v>
      </c>
      <c r="DR9" s="598"/>
      <c r="DS9" s="598"/>
      <c r="DT9" s="598"/>
      <c r="DU9" s="598"/>
      <c r="DV9" s="598"/>
      <c r="DW9" s="598"/>
      <c r="DX9" s="598"/>
      <c r="DY9" s="598"/>
      <c r="DZ9" s="598"/>
      <c r="EA9" s="598"/>
      <c r="EB9" s="598"/>
      <c r="EC9" s="617"/>
    </row>
    <row r="10" spans="2:143" ht="11.25" customHeight="1" x14ac:dyDescent="0.2">
      <c r="B10" s="594" t="s">
        <v>240</v>
      </c>
      <c r="C10" s="595"/>
      <c r="D10" s="595"/>
      <c r="E10" s="595"/>
      <c r="F10" s="595"/>
      <c r="G10" s="595"/>
      <c r="H10" s="595"/>
      <c r="I10" s="595"/>
      <c r="J10" s="595"/>
      <c r="K10" s="595"/>
      <c r="L10" s="595"/>
      <c r="M10" s="595"/>
      <c r="N10" s="595"/>
      <c r="O10" s="595"/>
      <c r="P10" s="595"/>
      <c r="Q10" s="596"/>
      <c r="R10" s="597" t="s">
        <v>127</v>
      </c>
      <c r="S10" s="598"/>
      <c r="T10" s="598"/>
      <c r="U10" s="598"/>
      <c r="V10" s="598"/>
      <c r="W10" s="598"/>
      <c r="X10" s="598"/>
      <c r="Y10" s="599"/>
      <c r="Z10" s="593" t="s">
        <v>127</v>
      </c>
      <c r="AA10" s="593"/>
      <c r="AB10" s="593"/>
      <c r="AC10" s="593"/>
      <c r="AD10" s="600" t="s">
        <v>127</v>
      </c>
      <c r="AE10" s="600"/>
      <c r="AF10" s="600"/>
      <c r="AG10" s="600"/>
      <c r="AH10" s="600"/>
      <c r="AI10" s="600"/>
      <c r="AJ10" s="600"/>
      <c r="AK10" s="600"/>
      <c r="AL10" s="601" t="s">
        <v>127</v>
      </c>
      <c r="AM10" s="602"/>
      <c r="AN10" s="602"/>
      <c r="AO10" s="603"/>
      <c r="AP10" s="594" t="s">
        <v>241</v>
      </c>
      <c r="AQ10" s="595"/>
      <c r="AR10" s="595"/>
      <c r="AS10" s="595"/>
      <c r="AT10" s="595"/>
      <c r="AU10" s="595"/>
      <c r="AV10" s="595"/>
      <c r="AW10" s="595"/>
      <c r="AX10" s="595"/>
      <c r="AY10" s="595"/>
      <c r="AZ10" s="595"/>
      <c r="BA10" s="595"/>
      <c r="BB10" s="595"/>
      <c r="BC10" s="595"/>
      <c r="BD10" s="595"/>
      <c r="BE10" s="595"/>
      <c r="BF10" s="596"/>
      <c r="BG10" s="597">
        <v>66498</v>
      </c>
      <c r="BH10" s="598"/>
      <c r="BI10" s="598"/>
      <c r="BJ10" s="598"/>
      <c r="BK10" s="598"/>
      <c r="BL10" s="598"/>
      <c r="BM10" s="598"/>
      <c r="BN10" s="599"/>
      <c r="BO10" s="593">
        <v>2.9</v>
      </c>
      <c r="BP10" s="593"/>
      <c r="BQ10" s="593"/>
      <c r="BR10" s="593"/>
      <c r="BS10" s="600" t="s">
        <v>127</v>
      </c>
      <c r="BT10" s="600"/>
      <c r="BU10" s="600"/>
      <c r="BV10" s="600"/>
      <c r="BW10" s="600"/>
      <c r="BX10" s="600"/>
      <c r="BY10" s="600"/>
      <c r="BZ10" s="600"/>
      <c r="CA10" s="600"/>
      <c r="CB10" s="604"/>
      <c r="CD10" s="594" t="s">
        <v>242</v>
      </c>
      <c r="CE10" s="595"/>
      <c r="CF10" s="595"/>
      <c r="CG10" s="595"/>
      <c r="CH10" s="595"/>
      <c r="CI10" s="595"/>
      <c r="CJ10" s="595"/>
      <c r="CK10" s="595"/>
      <c r="CL10" s="595"/>
      <c r="CM10" s="595"/>
      <c r="CN10" s="595"/>
      <c r="CO10" s="595"/>
      <c r="CP10" s="595"/>
      <c r="CQ10" s="596"/>
      <c r="CR10" s="597" t="s">
        <v>127</v>
      </c>
      <c r="CS10" s="598"/>
      <c r="CT10" s="598"/>
      <c r="CU10" s="598"/>
      <c r="CV10" s="598"/>
      <c r="CW10" s="598"/>
      <c r="CX10" s="598"/>
      <c r="CY10" s="599"/>
      <c r="CZ10" s="593" t="s">
        <v>127</v>
      </c>
      <c r="DA10" s="593"/>
      <c r="DB10" s="593"/>
      <c r="DC10" s="593"/>
      <c r="DD10" s="616" t="s">
        <v>127</v>
      </c>
      <c r="DE10" s="598"/>
      <c r="DF10" s="598"/>
      <c r="DG10" s="598"/>
      <c r="DH10" s="598"/>
      <c r="DI10" s="598"/>
      <c r="DJ10" s="598"/>
      <c r="DK10" s="598"/>
      <c r="DL10" s="598"/>
      <c r="DM10" s="598"/>
      <c r="DN10" s="598"/>
      <c r="DO10" s="598"/>
      <c r="DP10" s="599"/>
      <c r="DQ10" s="616" t="s">
        <v>127</v>
      </c>
      <c r="DR10" s="598"/>
      <c r="DS10" s="598"/>
      <c r="DT10" s="598"/>
      <c r="DU10" s="598"/>
      <c r="DV10" s="598"/>
      <c r="DW10" s="598"/>
      <c r="DX10" s="598"/>
      <c r="DY10" s="598"/>
      <c r="DZ10" s="598"/>
      <c r="EA10" s="598"/>
      <c r="EB10" s="598"/>
      <c r="EC10" s="617"/>
    </row>
    <row r="11" spans="2:143" ht="11.25" customHeight="1" x14ac:dyDescent="0.2">
      <c r="B11" s="594" t="s">
        <v>243</v>
      </c>
      <c r="C11" s="595"/>
      <c r="D11" s="595"/>
      <c r="E11" s="595"/>
      <c r="F11" s="595"/>
      <c r="G11" s="595"/>
      <c r="H11" s="595"/>
      <c r="I11" s="595"/>
      <c r="J11" s="595"/>
      <c r="K11" s="595"/>
      <c r="L11" s="595"/>
      <c r="M11" s="595"/>
      <c r="N11" s="595"/>
      <c r="O11" s="595"/>
      <c r="P11" s="595"/>
      <c r="Q11" s="596"/>
      <c r="R11" s="597">
        <v>437732</v>
      </c>
      <c r="S11" s="598"/>
      <c r="T11" s="598"/>
      <c r="U11" s="598"/>
      <c r="V11" s="598"/>
      <c r="W11" s="598"/>
      <c r="X11" s="598"/>
      <c r="Y11" s="599"/>
      <c r="Z11" s="601">
        <v>3.2</v>
      </c>
      <c r="AA11" s="602"/>
      <c r="AB11" s="602"/>
      <c r="AC11" s="619"/>
      <c r="AD11" s="616">
        <v>437732</v>
      </c>
      <c r="AE11" s="598"/>
      <c r="AF11" s="598"/>
      <c r="AG11" s="598"/>
      <c r="AH11" s="598"/>
      <c r="AI11" s="598"/>
      <c r="AJ11" s="598"/>
      <c r="AK11" s="599"/>
      <c r="AL11" s="601">
        <v>7.8</v>
      </c>
      <c r="AM11" s="602"/>
      <c r="AN11" s="602"/>
      <c r="AO11" s="603"/>
      <c r="AP11" s="594" t="s">
        <v>244</v>
      </c>
      <c r="AQ11" s="595"/>
      <c r="AR11" s="595"/>
      <c r="AS11" s="595"/>
      <c r="AT11" s="595"/>
      <c r="AU11" s="595"/>
      <c r="AV11" s="595"/>
      <c r="AW11" s="595"/>
      <c r="AX11" s="595"/>
      <c r="AY11" s="595"/>
      <c r="AZ11" s="595"/>
      <c r="BA11" s="595"/>
      <c r="BB11" s="595"/>
      <c r="BC11" s="595"/>
      <c r="BD11" s="595"/>
      <c r="BE11" s="595"/>
      <c r="BF11" s="596"/>
      <c r="BG11" s="597">
        <v>50278</v>
      </c>
      <c r="BH11" s="598"/>
      <c r="BI11" s="598"/>
      <c r="BJ11" s="598"/>
      <c r="BK11" s="598"/>
      <c r="BL11" s="598"/>
      <c r="BM11" s="598"/>
      <c r="BN11" s="599"/>
      <c r="BO11" s="593">
        <v>2.2000000000000002</v>
      </c>
      <c r="BP11" s="593"/>
      <c r="BQ11" s="593"/>
      <c r="BR11" s="593"/>
      <c r="BS11" s="600" t="s">
        <v>127</v>
      </c>
      <c r="BT11" s="600"/>
      <c r="BU11" s="600"/>
      <c r="BV11" s="600"/>
      <c r="BW11" s="600"/>
      <c r="BX11" s="600"/>
      <c r="BY11" s="600"/>
      <c r="BZ11" s="600"/>
      <c r="CA11" s="600"/>
      <c r="CB11" s="604"/>
      <c r="CD11" s="594" t="s">
        <v>245</v>
      </c>
      <c r="CE11" s="595"/>
      <c r="CF11" s="595"/>
      <c r="CG11" s="595"/>
      <c r="CH11" s="595"/>
      <c r="CI11" s="595"/>
      <c r="CJ11" s="595"/>
      <c r="CK11" s="595"/>
      <c r="CL11" s="595"/>
      <c r="CM11" s="595"/>
      <c r="CN11" s="595"/>
      <c r="CO11" s="595"/>
      <c r="CP11" s="595"/>
      <c r="CQ11" s="596"/>
      <c r="CR11" s="597">
        <v>598939</v>
      </c>
      <c r="CS11" s="598"/>
      <c r="CT11" s="598"/>
      <c r="CU11" s="598"/>
      <c r="CV11" s="598"/>
      <c r="CW11" s="598"/>
      <c r="CX11" s="598"/>
      <c r="CY11" s="599"/>
      <c r="CZ11" s="593">
        <v>4.5</v>
      </c>
      <c r="DA11" s="593"/>
      <c r="DB11" s="593"/>
      <c r="DC11" s="593"/>
      <c r="DD11" s="616">
        <v>394631</v>
      </c>
      <c r="DE11" s="598"/>
      <c r="DF11" s="598"/>
      <c r="DG11" s="598"/>
      <c r="DH11" s="598"/>
      <c r="DI11" s="598"/>
      <c r="DJ11" s="598"/>
      <c r="DK11" s="598"/>
      <c r="DL11" s="598"/>
      <c r="DM11" s="598"/>
      <c r="DN11" s="598"/>
      <c r="DO11" s="598"/>
      <c r="DP11" s="599"/>
      <c r="DQ11" s="616">
        <v>215983</v>
      </c>
      <c r="DR11" s="598"/>
      <c r="DS11" s="598"/>
      <c r="DT11" s="598"/>
      <c r="DU11" s="598"/>
      <c r="DV11" s="598"/>
      <c r="DW11" s="598"/>
      <c r="DX11" s="598"/>
      <c r="DY11" s="598"/>
      <c r="DZ11" s="598"/>
      <c r="EA11" s="598"/>
      <c r="EB11" s="598"/>
      <c r="EC11" s="617"/>
    </row>
    <row r="12" spans="2:143" ht="11.25" customHeight="1" x14ac:dyDescent="0.2">
      <c r="B12" s="594" t="s">
        <v>246</v>
      </c>
      <c r="C12" s="595"/>
      <c r="D12" s="595"/>
      <c r="E12" s="595"/>
      <c r="F12" s="595"/>
      <c r="G12" s="595"/>
      <c r="H12" s="595"/>
      <c r="I12" s="595"/>
      <c r="J12" s="595"/>
      <c r="K12" s="595"/>
      <c r="L12" s="595"/>
      <c r="M12" s="595"/>
      <c r="N12" s="595"/>
      <c r="O12" s="595"/>
      <c r="P12" s="595"/>
      <c r="Q12" s="596"/>
      <c r="R12" s="597">
        <v>23423</v>
      </c>
      <c r="S12" s="598"/>
      <c r="T12" s="598"/>
      <c r="U12" s="598"/>
      <c r="V12" s="598"/>
      <c r="W12" s="598"/>
      <c r="X12" s="598"/>
      <c r="Y12" s="599"/>
      <c r="Z12" s="593">
        <v>0.2</v>
      </c>
      <c r="AA12" s="593"/>
      <c r="AB12" s="593"/>
      <c r="AC12" s="593"/>
      <c r="AD12" s="600">
        <v>23423</v>
      </c>
      <c r="AE12" s="600"/>
      <c r="AF12" s="600"/>
      <c r="AG12" s="600"/>
      <c r="AH12" s="600"/>
      <c r="AI12" s="600"/>
      <c r="AJ12" s="600"/>
      <c r="AK12" s="600"/>
      <c r="AL12" s="601">
        <v>0.4</v>
      </c>
      <c r="AM12" s="602"/>
      <c r="AN12" s="602"/>
      <c r="AO12" s="603"/>
      <c r="AP12" s="594" t="s">
        <v>247</v>
      </c>
      <c r="AQ12" s="595"/>
      <c r="AR12" s="595"/>
      <c r="AS12" s="595"/>
      <c r="AT12" s="595"/>
      <c r="AU12" s="595"/>
      <c r="AV12" s="595"/>
      <c r="AW12" s="595"/>
      <c r="AX12" s="595"/>
      <c r="AY12" s="595"/>
      <c r="AZ12" s="595"/>
      <c r="BA12" s="595"/>
      <c r="BB12" s="595"/>
      <c r="BC12" s="595"/>
      <c r="BD12" s="595"/>
      <c r="BE12" s="595"/>
      <c r="BF12" s="596"/>
      <c r="BG12" s="597">
        <v>1316946</v>
      </c>
      <c r="BH12" s="598"/>
      <c r="BI12" s="598"/>
      <c r="BJ12" s="598"/>
      <c r="BK12" s="598"/>
      <c r="BL12" s="598"/>
      <c r="BM12" s="598"/>
      <c r="BN12" s="599"/>
      <c r="BO12" s="593">
        <v>57.7</v>
      </c>
      <c r="BP12" s="593"/>
      <c r="BQ12" s="593"/>
      <c r="BR12" s="593"/>
      <c r="BS12" s="600" t="s">
        <v>127</v>
      </c>
      <c r="BT12" s="600"/>
      <c r="BU12" s="600"/>
      <c r="BV12" s="600"/>
      <c r="BW12" s="600"/>
      <c r="BX12" s="600"/>
      <c r="BY12" s="600"/>
      <c r="BZ12" s="600"/>
      <c r="CA12" s="600"/>
      <c r="CB12" s="604"/>
      <c r="CD12" s="594" t="s">
        <v>248</v>
      </c>
      <c r="CE12" s="595"/>
      <c r="CF12" s="595"/>
      <c r="CG12" s="595"/>
      <c r="CH12" s="595"/>
      <c r="CI12" s="595"/>
      <c r="CJ12" s="595"/>
      <c r="CK12" s="595"/>
      <c r="CL12" s="595"/>
      <c r="CM12" s="595"/>
      <c r="CN12" s="595"/>
      <c r="CO12" s="595"/>
      <c r="CP12" s="595"/>
      <c r="CQ12" s="596"/>
      <c r="CR12" s="597">
        <v>433834</v>
      </c>
      <c r="CS12" s="598"/>
      <c r="CT12" s="598"/>
      <c r="CU12" s="598"/>
      <c r="CV12" s="598"/>
      <c r="CW12" s="598"/>
      <c r="CX12" s="598"/>
      <c r="CY12" s="599"/>
      <c r="CZ12" s="593">
        <v>3.3</v>
      </c>
      <c r="DA12" s="593"/>
      <c r="DB12" s="593"/>
      <c r="DC12" s="593"/>
      <c r="DD12" s="616">
        <v>176905</v>
      </c>
      <c r="DE12" s="598"/>
      <c r="DF12" s="598"/>
      <c r="DG12" s="598"/>
      <c r="DH12" s="598"/>
      <c r="DI12" s="598"/>
      <c r="DJ12" s="598"/>
      <c r="DK12" s="598"/>
      <c r="DL12" s="598"/>
      <c r="DM12" s="598"/>
      <c r="DN12" s="598"/>
      <c r="DO12" s="598"/>
      <c r="DP12" s="599"/>
      <c r="DQ12" s="616">
        <v>228969</v>
      </c>
      <c r="DR12" s="598"/>
      <c r="DS12" s="598"/>
      <c r="DT12" s="598"/>
      <c r="DU12" s="598"/>
      <c r="DV12" s="598"/>
      <c r="DW12" s="598"/>
      <c r="DX12" s="598"/>
      <c r="DY12" s="598"/>
      <c r="DZ12" s="598"/>
      <c r="EA12" s="598"/>
      <c r="EB12" s="598"/>
      <c r="EC12" s="617"/>
    </row>
    <row r="13" spans="2:143" ht="11.25" customHeight="1" x14ac:dyDescent="0.2">
      <c r="B13" s="594" t="s">
        <v>249</v>
      </c>
      <c r="C13" s="595"/>
      <c r="D13" s="595"/>
      <c r="E13" s="595"/>
      <c r="F13" s="595"/>
      <c r="G13" s="595"/>
      <c r="H13" s="595"/>
      <c r="I13" s="595"/>
      <c r="J13" s="595"/>
      <c r="K13" s="595"/>
      <c r="L13" s="595"/>
      <c r="M13" s="595"/>
      <c r="N13" s="595"/>
      <c r="O13" s="595"/>
      <c r="P13" s="595"/>
      <c r="Q13" s="596"/>
      <c r="R13" s="597" t="s">
        <v>127</v>
      </c>
      <c r="S13" s="598"/>
      <c r="T13" s="598"/>
      <c r="U13" s="598"/>
      <c r="V13" s="598"/>
      <c r="W13" s="598"/>
      <c r="X13" s="598"/>
      <c r="Y13" s="599"/>
      <c r="Z13" s="593" t="s">
        <v>127</v>
      </c>
      <c r="AA13" s="593"/>
      <c r="AB13" s="593"/>
      <c r="AC13" s="593"/>
      <c r="AD13" s="600" t="s">
        <v>127</v>
      </c>
      <c r="AE13" s="600"/>
      <c r="AF13" s="600"/>
      <c r="AG13" s="600"/>
      <c r="AH13" s="600"/>
      <c r="AI13" s="600"/>
      <c r="AJ13" s="600"/>
      <c r="AK13" s="600"/>
      <c r="AL13" s="601" t="s">
        <v>127</v>
      </c>
      <c r="AM13" s="602"/>
      <c r="AN13" s="602"/>
      <c r="AO13" s="603"/>
      <c r="AP13" s="594" t="s">
        <v>250</v>
      </c>
      <c r="AQ13" s="595"/>
      <c r="AR13" s="595"/>
      <c r="AS13" s="595"/>
      <c r="AT13" s="595"/>
      <c r="AU13" s="595"/>
      <c r="AV13" s="595"/>
      <c r="AW13" s="595"/>
      <c r="AX13" s="595"/>
      <c r="AY13" s="595"/>
      <c r="AZ13" s="595"/>
      <c r="BA13" s="595"/>
      <c r="BB13" s="595"/>
      <c r="BC13" s="595"/>
      <c r="BD13" s="595"/>
      <c r="BE13" s="595"/>
      <c r="BF13" s="596"/>
      <c r="BG13" s="597">
        <v>1311693</v>
      </c>
      <c r="BH13" s="598"/>
      <c r="BI13" s="598"/>
      <c r="BJ13" s="598"/>
      <c r="BK13" s="598"/>
      <c r="BL13" s="598"/>
      <c r="BM13" s="598"/>
      <c r="BN13" s="599"/>
      <c r="BO13" s="593">
        <v>57.5</v>
      </c>
      <c r="BP13" s="593"/>
      <c r="BQ13" s="593"/>
      <c r="BR13" s="593"/>
      <c r="BS13" s="600" t="s">
        <v>127</v>
      </c>
      <c r="BT13" s="600"/>
      <c r="BU13" s="600"/>
      <c r="BV13" s="600"/>
      <c r="BW13" s="600"/>
      <c r="BX13" s="600"/>
      <c r="BY13" s="600"/>
      <c r="BZ13" s="600"/>
      <c r="CA13" s="600"/>
      <c r="CB13" s="604"/>
      <c r="CD13" s="594" t="s">
        <v>251</v>
      </c>
      <c r="CE13" s="595"/>
      <c r="CF13" s="595"/>
      <c r="CG13" s="595"/>
      <c r="CH13" s="595"/>
      <c r="CI13" s="595"/>
      <c r="CJ13" s="595"/>
      <c r="CK13" s="595"/>
      <c r="CL13" s="595"/>
      <c r="CM13" s="595"/>
      <c r="CN13" s="595"/>
      <c r="CO13" s="595"/>
      <c r="CP13" s="595"/>
      <c r="CQ13" s="596"/>
      <c r="CR13" s="597">
        <v>481481</v>
      </c>
      <c r="CS13" s="598"/>
      <c r="CT13" s="598"/>
      <c r="CU13" s="598"/>
      <c r="CV13" s="598"/>
      <c r="CW13" s="598"/>
      <c r="CX13" s="598"/>
      <c r="CY13" s="599"/>
      <c r="CZ13" s="593">
        <v>3.7</v>
      </c>
      <c r="DA13" s="593"/>
      <c r="DB13" s="593"/>
      <c r="DC13" s="593"/>
      <c r="DD13" s="616">
        <v>273781</v>
      </c>
      <c r="DE13" s="598"/>
      <c r="DF13" s="598"/>
      <c r="DG13" s="598"/>
      <c r="DH13" s="598"/>
      <c r="DI13" s="598"/>
      <c r="DJ13" s="598"/>
      <c r="DK13" s="598"/>
      <c r="DL13" s="598"/>
      <c r="DM13" s="598"/>
      <c r="DN13" s="598"/>
      <c r="DO13" s="598"/>
      <c r="DP13" s="599"/>
      <c r="DQ13" s="616">
        <v>230355</v>
      </c>
      <c r="DR13" s="598"/>
      <c r="DS13" s="598"/>
      <c r="DT13" s="598"/>
      <c r="DU13" s="598"/>
      <c r="DV13" s="598"/>
      <c r="DW13" s="598"/>
      <c r="DX13" s="598"/>
      <c r="DY13" s="598"/>
      <c r="DZ13" s="598"/>
      <c r="EA13" s="598"/>
      <c r="EB13" s="598"/>
      <c r="EC13" s="617"/>
    </row>
    <row r="14" spans="2:143" ht="11.25" customHeight="1" x14ac:dyDescent="0.2">
      <c r="B14" s="594" t="s">
        <v>252</v>
      </c>
      <c r="C14" s="595"/>
      <c r="D14" s="595"/>
      <c r="E14" s="595"/>
      <c r="F14" s="595"/>
      <c r="G14" s="595"/>
      <c r="H14" s="595"/>
      <c r="I14" s="595"/>
      <c r="J14" s="595"/>
      <c r="K14" s="595"/>
      <c r="L14" s="595"/>
      <c r="M14" s="595"/>
      <c r="N14" s="595"/>
      <c r="O14" s="595"/>
      <c r="P14" s="595"/>
      <c r="Q14" s="596"/>
      <c r="R14" s="597" t="s">
        <v>127</v>
      </c>
      <c r="S14" s="598"/>
      <c r="T14" s="598"/>
      <c r="U14" s="598"/>
      <c r="V14" s="598"/>
      <c r="W14" s="598"/>
      <c r="X14" s="598"/>
      <c r="Y14" s="599"/>
      <c r="Z14" s="593" t="s">
        <v>127</v>
      </c>
      <c r="AA14" s="593"/>
      <c r="AB14" s="593"/>
      <c r="AC14" s="593"/>
      <c r="AD14" s="600" t="s">
        <v>127</v>
      </c>
      <c r="AE14" s="600"/>
      <c r="AF14" s="600"/>
      <c r="AG14" s="600"/>
      <c r="AH14" s="600"/>
      <c r="AI14" s="600"/>
      <c r="AJ14" s="600"/>
      <c r="AK14" s="600"/>
      <c r="AL14" s="601" t="s">
        <v>127</v>
      </c>
      <c r="AM14" s="602"/>
      <c r="AN14" s="602"/>
      <c r="AO14" s="603"/>
      <c r="AP14" s="594" t="s">
        <v>253</v>
      </c>
      <c r="AQ14" s="595"/>
      <c r="AR14" s="595"/>
      <c r="AS14" s="595"/>
      <c r="AT14" s="595"/>
      <c r="AU14" s="595"/>
      <c r="AV14" s="595"/>
      <c r="AW14" s="595"/>
      <c r="AX14" s="595"/>
      <c r="AY14" s="595"/>
      <c r="AZ14" s="595"/>
      <c r="BA14" s="595"/>
      <c r="BB14" s="595"/>
      <c r="BC14" s="595"/>
      <c r="BD14" s="595"/>
      <c r="BE14" s="595"/>
      <c r="BF14" s="596"/>
      <c r="BG14" s="597">
        <v>57043</v>
      </c>
      <c r="BH14" s="598"/>
      <c r="BI14" s="598"/>
      <c r="BJ14" s="598"/>
      <c r="BK14" s="598"/>
      <c r="BL14" s="598"/>
      <c r="BM14" s="598"/>
      <c r="BN14" s="599"/>
      <c r="BO14" s="593">
        <v>2.5</v>
      </c>
      <c r="BP14" s="593"/>
      <c r="BQ14" s="593"/>
      <c r="BR14" s="593"/>
      <c r="BS14" s="600" t="s">
        <v>127</v>
      </c>
      <c r="BT14" s="600"/>
      <c r="BU14" s="600"/>
      <c r="BV14" s="600"/>
      <c r="BW14" s="600"/>
      <c r="BX14" s="600"/>
      <c r="BY14" s="600"/>
      <c r="BZ14" s="600"/>
      <c r="CA14" s="600"/>
      <c r="CB14" s="604"/>
      <c r="CD14" s="594" t="s">
        <v>254</v>
      </c>
      <c r="CE14" s="595"/>
      <c r="CF14" s="595"/>
      <c r="CG14" s="595"/>
      <c r="CH14" s="595"/>
      <c r="CI14" s="595"/>
      <c r="CJ14" s="595"/>
      <c r="CK14" s="595"/>
      <c r="CL14" s="595"/>
      <c r="CM14" s="595"/>
      <c r="CN14" s="595"/>
      <c r="CO14" s="595"/>
      <c r="CP14" s="595"/>
      <c r="CQ14" s="596"/>
      <c r="CR14" s="597">
        <v>649957</v>
      </c>
      <c r="CS14" s="598"/>
      <c r="CT14" s="598"/>
      <c r="CU14" s="598"/>
      <c r="CV14" s="598"/>
      <c r="CW14" s="598"/>
      <c r="CX14" s="598"/>
      <c r="CY14" s="599"/>
      <c r="CZ14" s="593">
        <v>4.9000000000000004</v>
      </c>
      <c r="DA14" s="593"/>
      <c r="DB14" s="593"/>
      <c r="DC14" s="593"/>
      <c r="DD14" s="616">
        <v>195485</v>
      </c>
      <c r="DE14" s="598"/>
      <c r="DF14" s="598"/>
      <c r="DG14" s="598"/>
      <c r="DH14" s="598"/>
      <c r="DI14" s="598"/>
      <c r="DJ14" s="598"/>
      <c r="DK14" s="598"/>
      <c r="DL14" s="598"/>
      <c r="DM14" s="598"/>
      <c r="DN14" s="598"/>
      <c r="DO14" s="598"/>
      <c r="DP14" s="599"/>
      <c r="DQ14" s="616">
        <v>461741</v>
      </c>
      <c r="DR14" s="598"/>
      <c r="DS14" s="598"/>
      <c r="DT14" s="598"/>
      <c r="DU14" s="598"/>
      <c r="DV14" s="598"/>
      <c r="DW14" s="598"/>
      <c r="DX14" s="598"/>
      <c r="DY14" s="598"/>
      <c r="DZ14" s="598"/>
      <c r="EA14" s="598"/>
      <c r="EB14" s="598"/>
      <c r="EC14" s="617"/>
    </row>
    <row r="15" spans="2:143" ht="11.25" customHeight="1" x14ac:dyDescent="0.2">
      <c r="B15" s="594" t="s">
        <v>255</v>
      </c>
      <c r="C15" s="595"/>
      <c r="D15" s="595"/>
      <c r="E15" s="595"/>
      <c r="F15" s="595"/>
      <c r="G15" s="595"/>
      <c r="H15" s="595"/>
      <c r="I15" s="595"/>
      <c r="J15" s="595"/>
      <c r="K15" s="595"/>
      <c r="L15" s="595"/>
      <c r="M15" s="595"/>
      <c r="N15" s="595"/>
      <c r="O15" s="595"/>
      <c r="P15" s="595"/>
      <c r="Q15" s="596"/>
      <c r="R15" s="597" t="s">
        <v>127</v>
      </c>
      <c r="S15" s="598"/>
      <c r="T15" s="598"/>
      <c r="U15" s="598"/>
      <c r="V15" s="598"/>
      <c r="W15" s="598"/>
      <c r="X15" s="598"/>
      <c r="Y15" s="599"/>
      <c r="Z15" s="593" t="s">
        <v>127</v>
      </c>
      <c r="AA15" s="593"/>
      <c r="AB15" s="593"/>
      <c r="AC15" s="593"/>
      <c r="AD15" s="600" t="s">
        <v>127</v>
      </c>
      <c r="AE15" s="600"/>
      <c r="AF15" s="600"/>
      <c r="AG15" s="600"/>
      <c r="AH15" s="600"/>
      <c r="AI15" s="600"/>
      <c r="AJ15" s="600"/>
      <c r="AK15" s="600"/>
      <c r="AL15" s="601" t="s">
        <v>127</v>
      </c>
      <c r="AM15" s="602"/>
      <c r="AN15" s="602"/>
      <c r="AO15" s="603"/>
      <c r="AP15" s="594" t="s">
        <v>256</v>
      </c>
      <c r="AQ15" s="595"/>
      <c r="AR15" s="595"/>
      <c r="AS15" s="595"/>
      <c r="AT15" s="595"/>
      <c r="AU15" s="595"/>
      <c r="AV15" s="595"/>
      <c r="AW15" s="595"/>
      <c r="AX15" s="595"/>
      <c r="AY15" s="595"/>
      <c r="AZ15" s="595"/>
      <c r="BA15" s="595"/>
      <c r="BB15" s="595"/>
      <c r="BC15" s="595"/>
      <c r="BD15" s="595"/>
      <c r="BE15" s="595"/>
      <c r="BF15" s="596"/>
      <c r="BG15" s="597">
        <v>117142</v>
      </c>
      <c r="BH15" s="598"/>
      <c r="BI15" s="598"/>
      <c r="BJ15" s="598"/>
      <c r="BK15" s="598"/>
      <c r="BL15" s="598"/>
      <c r="BM15" s="598"/>
      <c r="BN15" s="599"/>
      <c r="BO15" s="593">
        <v>5.0999999999999996</v>
      </c>
      <c r="BP15" s="593"/>
      <c r="BQ15" s="593"/>
      <c r="BR15" s="593"/>
      <c r="BS15" s="600" t="s">
        <v>127</v>
      </c>
      <c r="BT15" s="600"/>
      <c r="BU15" s="600"/>
      <c r="BV15" s="600"/>
      <c r="BW15" s="600"/>
      <c r="BX15" s="600"/>
      <c r="BY15" s="600"/>
      <c r="BZ15" s="600"/>
      <c r="CA15" s="600"/>
      <c r="CB15" s="604"/>
      <c r="CD15" s="594" t="s">
        <v>257</v>
      </c>
      <c r="CE15" s="595"/>
      <c r="CF15" s="595"/>
      <c r="CG15" s="595"/>
      <c r="CH15" s="595"/>
      <c r="CI15" s="595"/>
      <c r="CJ15" s="595"/>
      <c r="CK15" s="595"/>
      <c r="CL15" s="595"/>
      <c r="CM15" s="595"/>
      <c r="CN15" s="595"/>
      <c r="CO15" s="595"/>
      <c r="CP15" s="595"/>
      <c r="CQ15" s="596"/>
      <c r="CR15" s="597">
        <v>683618</v>
      </c>
      <c r="CS15" s="598"/>
      <c r="CT15" s="598"/>
      <c r="CU15" s="598"/>
      <c r="CV15" s="598"/>
      <c r="CW15" s="598"/>
      <c r="CX15" s="598"/>
      <c r="CY15" s="599"/>
      <c r="CZ15" s="593">
        <v>5.2</v>
      </c>
      <c r="DA15" s="593"/>
      <c r="DB15" s="593"/>
      <c r="DC15" s="593"/>
      <c r="DD15" s="616">
        <v>39465</v>
      </c>
      <c r="DE15" s="598"/>
      <c r="DF15" s="598"/>
      <c r="DG15" s="598"/>
      <c r="DH15" s="598"/>
      <c r="DI15" s="598"/>
      <c r="DJ15" s="598"/>
      <c r="DK15" s="598"/>
      <c r="DL15" s="598"/>
      <c r="DM15" s="598"/>
      <c r="DN15" s="598"/>
      <c r="DO15" s="598"/>
      <c r="DP15" s="599"/>
      <c r="DQ15" s="616">
        <v>488108</v>
      </c>
      <c r="DR15" s="598"/>
      <c r="DS15" s="598"/>
      <c r="DT15" s="598"/>
      <c r="DU15" s="598"/>
      <c r="DV15" s="598"/>
      <c r="DW15" s="598"/>
      <c r="DX15" s="598"/>
      <c r="DY15" s="598"/>
      <c r="DZ15" s="598"/>
      <c r="EA15" s="598"/>
      <c r="EB15" s="598"/>
      <c r="EC15" s="617"/>
    </row>
    <row r="16" spans="2:143" ht="11.25" customHeight="1" x14ac:dyDescent="0.2">
      <c r="B16" s="594" t="s">
        <v>258</v>
      </c>
      <c r="C16" s="595"/>
      <c r="D16" s="595"/>
      <c r="E16" s="595"/>
      <c r="F16" s="595"/>
      <c r="G16" s="595"/>
      <c r="H16" s="595"/>
      <c r="I16" s="595"/>
      <c r="J16" s="595"/>
      <c r="K16" s="595"/>
      <c r="L16" s="595"/>
      <c r="M16" s="595"/>
      <c r="N16" s="595"/>
      <c r="O16" s="595"/>
      <c r="P16" s="595"/>
      <c r="Q16" s="596"/>
      <c r="R16" s="597">
        <v>9041</v>
      </c>
      <c r="S16" s="598"/>
      <c r="T16" s="598"/>
      <c r="U16" s="598"/>
      <c r="V16" s="598"/>
      <c r="W16" s="598"/>
      <c r="X16" s="598"/>
      <c r="Y16" s="599"/>
      <c r="Z16" s="593">
        <v>0.1</v>
      </c>
      <c r="AA16" s="593"/>
      <c r="AB16" s="593"/>
      <c r="AC16" s="593"/>
      <c r="AD16" s="600">
        <v>9041</v>
      </c>
      <c r="AE16" s="600"/>
      <c r="AF16" s="600"/>
      <c r="AG16" s="600"/>
      <c r="AH16" s="600"/>
      <c r="AI16" s="600"/>
      <c r="AJ16" s="600"/>
      <c r="AK16" s="600"/>
      <c r="AL16" s="601">
        <v>0.2</v>
      </c>
      <c r="AM16" s="602"/>
      <c r="AN16" s="602"/>
      <c r="AO16" s="603"/>
      <c r="AP16" s="594" t="s">
        <v>259</v>
      </c>
      <c r="AQ16" s="595"/>
      <c r="AR16" s="595"/>
      <c r="AS16" s="595"/>
      <c r="AT16" s="595"/>
      <c r="AU16" s="595"/>
      <c r="AV16" s="595"/>
      <c r="AW16" s="595"/>
      <c r="AX16" s="595"/>
      <c r="AY16" s="595"/>
      <c r="AZ16" s="595"/>
      <c r="BA16" s="595"/>
      <c r="BB16" s="595"/>
      <c r="BC16" s="595"/>
      <c r="BD16" s="595"/>
      <c r="BE16" s="595"/>
      <c r="BF16" s="596"/>
      <c r="BG16" s="597" t="s">
        <v>127</v>
      </c>
      <c r="BH16" s="598"/>
      <c r="BI16" s="598"/>
      <c r="BJ16" s="598"/>
      <c r="BK16" s="598"/>
      <c r="BL16" s="598"/>
      <c r="BM16" s="598"/>
      <c r="BN16" s="599"/>
      <c r="BO16" s="593" t="s">
        <v>127</v>
      </c>
      <c r="BP16" s="593"/>
      <c r="BQ16" s="593"/>
      <c r="BR16" s="593"/>
      <c r="BS16" s="600" t="s">
        <v>127</v>
      </c>
      <c r="BT16" s="600"/>
      <c r="BU16" s="600"/>
      <c r="BV16" s="600"/>
      <c r="BW16" s="600"/>
      <c r="BX16" s="600"/>
      <c r="BY16" s="600"/>
      <c r="BZ16" s="600"/>
      <c r="CA16" s="600"/>
      <c r="CB16" s="604"/>
      <c r="CD16" s="594" t="s">
        <v>260</v>
      </c>
      <c r="CE16" s="595"/>
      <c r="CF16" s="595"/>
      <c r="CG16" s="595"/>
      <c r="CH16" s="595"/>
      <c r="CI16" s="595"/>
      <c r="CJ16" s="595"/>
      <c r="CK16" s="595"/>
      <c r="CL16" s="595"/>
      <c r="CM16" s="595"/>
      <c r="CN16" s="595"/>
      <c r="CO16" s="595"/>
      <c r="CP16" s="595"/>
      <c r="CQ16" s="596"/>
      <c r="CR16" s="597">
        <v>68774</v>
      </c>
      <c r="CS16" s="598"/>
      <c r="CT16" s="598"/>
      <c r="CU16" s="598"/>
      <c r="CV16" s="598"/>
      <c r="CW16" s="598"/>
      <c r="CX16" s="598"/>
      <c r="CY16" s="599"/>
      <c r="CZ16" s="593">
        <v>0.5</v>
      </c>
      <c r="DA16" s="593"/>
      <c r="DB16" s="593"/>
      <c r="DC16" s="593"/>
      <c r="DD16" s="616" t="s">
        <v>127</v>
      </c>
      <c r="DE16" s="598"/>
      <c r="DF16" s="598"/>
      <c r="DG16" s="598"/>
      <c r="DH16" s="598"/>
      <c r="DI16" s="598"/>
      <c r="DJ16" s="598"/>
      <c r="DK16" s="598"/>
      <c r="DL16" s="598"/>
      <c r="DM16" s="598"/>
      <c r="DN16" s="598"/>
      <c r="DO16" s="598"/>
      <c r="DP16" s="599"/>
      <c r="DQ16" s="616">
        <v>33169</v>
      </c>
      <c r="DR16" s="598"/>
      <c r="DS16" s="598"/>
      <c r="DT16" s="598"/>
      <c r="DU16" s="598"/>
      <c r="DV16" s="598"/>
      <c r="DW16" s="598"/>
      <c r="DX16" s="598"/>
      <c r="DY16" s="598"/>
      <c r="DZ16" s="598"/>
      <c r="EA16" s="598"/>
      <c r="EB16" s="598"/>
      <c r="EC16" s="617"/>
    </row>
    <row r="17" spans="2:133" ht="11.25" customHeight="1" x14ac:dyDescent="0.2">
      <c r="B17" s="594" t="s">
        <v>261</v>
      </c>
      <c r="C17" s="595"/>
      <c r="D17" s="595"/>
      <c r="E17" s="595"/>
      <c r="F17" s="595"/>
      <c r="G17" s="595"/>
      <c r="H17" s="595"/>
      <c r="I17" s="595"/>
      <c r="J17" s="595"/>
      <c r="K17" s="595"/>
      <c r="L17" s="595"/>
      <c r="M17" s="595"/>
      <c r="N17" s="595"/>
      <c r="O17" s="595"/>
      <c r="P17" s="595"/>
      <c r="Q17" s="596"/>
      <c r="R17" s="597">
        <v>19816</v>
      </c>
      <c r="S17" s="598"/>
      <c r="T17" s="598"/>
      <c r="U17" s="598"/>
      <c r="V17" s="598"/>
      <c r="W17" s="598"/>
      <c r="X17" s="598"/>
      <c r="Y17" s="599"/>
      <c r="Z17" s="593">
        <v>0.1</v>
      </c>
      <c r="AA17" s="593"/>
      <c r="AB17" s="593"/>
      <c r="AC17" s="593"/>
      <c r="AD17" s="600">
        <v>19816</v>
      </c>
      <c r="AE17" s="600"/>
      <c r="AF17" s="600"/>
      <c r="AG17" s="600"/>
      <c r="AH17" s="600"/>
      <c r="AI17" s="600"/>
      <c r="AJ17" s="600"/>
      <c r="AK17" s="600"/>
      <c r="AL17" s="601">
        <v>0.4</v>
      </c>
      <c r="AM17" s="602"/>
      <c r="AN17" s="602"/>
      <c r="AO17" s="603"/>
      <c r="AP17" s="594" t="s">
        <v>262</v>
      </c>
      <c r="AQ17" s="595"/>
      <c r="AR17" s="595"/>
      <c r="AS17" s="595"/>
      <c r="AT17" s="595"/>
      <c r="AU17" s="595"/>
      <c r="AV17" s="595"/>
      <c r="AW17" s="595"/>
      <c r="AX17" s="595"/>
      <c r="AY17" s="595"/>
      <c r="AZ17" s="595"/>
      <c r="BA17" s="595"/>
      <c r="BB17" s="595"/>
      <c r="BC17" s="595"/>
      <c r="BD17" s="595"/>
      <c r="BE17" s="595"/>
      <c r="BF17" s="596"/>
      <c r="BG17" s="597" t="s">
        <v>127</v>
      </c>
      <c r="BH17" s="598"/>
      <c r="BI17" s="598"/>
      <c r="BJ17" s="598"/>
      <c r="BK17" s="598"/>
      <c r="BL17" s="598"/>
      <c r="BM17" s="598"/>
      <c r="BN17" s="599"/>
      <c r="BO17" s="593" t="s">
        <v>127</v>
      </c>
      <c r="BP17" s="593"/>
      <c r="BQ17" s="593"/>
      <c r="BR17" s="593"/>
      <c r="BS17" s="600" t="s">
        <v>127</v>
      </c>
      <c r="BT17" s="600"/>
      <c r="BU17" s="600"/>
      <c r="BV17" s="600"/>
      <c r="BW17" s="600"/>
      <c r="BX17" s="600"/>
      <c r="BY17" s="600"/>
      <c r="BZ17" s="600"/>
      <c r="CA17" s="600"/>
      <c r="CB17" s="604"/>
      <c r="CD17" s="594" t="s">
        <v>263</v>
      </c>
      <c r="CE17" s="595"/>
      <c r="CF17" s="595"/>
      <c r="CG17" s="595"/>
      <c r="CH17" s="595"/>
      <c r="CI17" s="595"/>
      <c r="CJ17" s="595"/>
      <c r="CK17" s="595"/>
      <c r="CL17" s="595"/>
      <c r="CM17" s="595"/>
      <c r="CN17" s="595"/>
      <c r="CO17" s="595"/>
      <c r="CP17" s="595"/>
      <c r="CQ17" s="596"/>
      <c r="CR17" s="597">
        <v>1007015</v>
      </c>
      <c r="CS17" s="598"/>
      <c r="CT17" s="598"/>
      <c r="CU17" s="598"/>
      <c r="CV17" s="598"/>
      <c r="CW17" s="598"/>
      <c r="CX17" s="598"/>
      <c r="CY17" s="599"/>
      <c r="CZ17" s="593">
        <v>7.6</v>
      </c>
      <c r="DA17" s="593"/>
      <c r="DB17" s="593"/>
      <c r="DC17" s="593"/>
      <c r="DD17" s="616" t="s">
        <v>127</v>
      </c>
      <c r="DE17" s="598"/>
      <c r="DF17" s="598"/>
      <c r="DG17" s="598"/>
      <c r="DH17" s="598"/>
      <c r="DI17" s="598"/>
      <c r="DJ17" s="598"/>
      <c r="DK17" s="598"/>
      <c r="DL17" s="598"/>
      <c r="DM17" s="598"/>
      <c r="DN17" s="598"/>
      <c r="DO17" s="598"/>
      <c r="DP17" s="599"/>
      <c r="DQ17" s="616">
        <v>996142</v>
      </c>
      <c r="DR17" s="598"/>
      <c r="DS17" s="598"/>
      <c r="DT17" s="598"/>
      <c r="DU17" s="598"/>
      <c r="DV17" s="598"/>
      <c r="DW17" s="598"/>
      <c r="DX17" s="598"/>
      <c r="DY17" s="598"/>
      <c r="DZ17" s="598"/>
      <c r="EA17" s="598"/>
      <c r="EB17" s="598"/>
      <c r="EC17" s="617"/>
    </row>
    <row r="18" spans="2:133" ht="11.25" customHeight="1" x14ac:dyDescent="0.2">
      <c r="B18" s="594" t="s">
        <v>264</v>
      </c>
      <c r="C18" s="595"/>
      <c r="D18" s="595"/>
      <c r="E18" s="595"/>
      <c r="F18" s="595"/>
      <c r="G18" s="595"/>
      <c r="H18" s="595"/>
      <c r="I18" s="595"/>
      <c r="J18" s="595"/>
      <c r="K18" s="595"/>
      <c r="L18" s="595"/>
      <c r="M18" s="595"/>
      <c r="N18" s="595"/>
      <c r="O18" s="595"/>
      <c r="P18" s="595"/>
      <c r="Q18" s="596"/>
      <c r="R18" s="597">
        <v>93378</v>
      </c>
      <c r="S18" s="598"/>
      <c r="T18" s="598"/>
      <c r="U18" s="598"/>
      <c r="V18" s="598"/>
      <c r="W18" s="598"/>
      <c r="X18" s="598"/>
      <c r="Y18" s="599"/>
      <c r="Z18" s="593">
        <v>0.7</v>
      </c>
      <c r="AA18" s="593"/>
      <c r="AB18" s="593"/>
      <c r="AC18" s="593"/>
      <c r="AD18" s="600">
        <v>93378</v>
      </c>
      <c r="AE18" s="600"/>
      <c r="AF18" s="600"/>
      <c r="AG18" s="600"/>
      <c r="AH18" s="600"/>
      <c r="AI18" s="600"/>
      <c r="AJ18" s="600"/>
      <c r="AK18" s="600"/>
      <c r="AL18" s="601">
        <v>1.7000000476837158</v>
      </c>
      <c r="AM18" s="602"/>
      <c r="AN18" s="602"/>
      <c r="AO18" s="603"/>
      <c r="AP18" s="594" t="s">
        <v>265</v>
      </c>
      <c r="AQ18" s="595"/>
      <c r="AR18" s="595"/>
      <c r="AS18" s="595"/>
      <c r="AT18" s="595"/>
      <c r="AU18" s="595"/>
      <c r="AV18" s="595"/>
      <c r="AW18" s="595"/>
      <c r="AX18" s="595"/>
      <c r="AY18" s="595"/>
      <c r="AZ18" s="595"/>
      <c r="BA18" s="595"/>
      <c r="BB18" s="595"/>
      <c r="BC18" s="595"/>
      <c r="BD18" s="595"/>
      <c r="BE18" s="595"/>
      <c r="BF18" s="596"/>
      <c r="BG18" s="597" t="s">
        <v>127</v>
      </c>
      <c r="BH18" s="598"/>
      <c r="BI18" s="598"/>
      <c r="BJ18" s="598"/>
      <c r="BK18" s="598"/>
      <c r="BL18" s="598"/>
      <c r="BM18" s="598"/>
      <c r="BN18" s="599"/>
      <c r="BO18" s="593" t="s">
        <v>127</v>
      </c>
      <c r="BP18" s="593"/>
      <c r="BQ18" s="593"/>
      <c r="BR18" s="593"/>
      <c r="BS18" s="600" t="s">
        <v>127</v>
      </c>
      <c r="BT18" s="600"/>
      <c r="BU18" s="600"/>
      <c r="BV18" s="600"/>
      <c r="BW18" s="600"/>
      <c r="BX18" s="600"/>
      <c r="BY18" s="600"/>
      <c r="BZ18" s="600"/>
      <c r="CA18" s="600"/>
      <c r="CB18" s="604"/>
      <c r="CD18" s="594" t="s">
        <v>266</v>
      </c>
      <c r="CE18" s="595"/>
      <c r="CF18" s="595"/>
      <c r="CG18" s="595"/>
      <c r="CH18" s="595"/>
      <c r="CI18" s="595"/>
      <c r="CJ18" s="595"/>
      <c r="CK18" s="595"/>
      <c r="CL18" s="595"/>
      <c r="CM18" s="595"/>
      <c r="CN18" s="595"/>
      <c r="CO18" s="595"/>
      <c r="CP18" s="595"/>
      <c r="CQ18" s="596"/>
      <c r="CR18" s="597" t="s">
        <v>127</v>
      </c>
      <c r="CS18" s="598"/>
      <c r="CT18" s="598"/>
      <c r="CU18" s="598"/>
      <c r="CV18" s="598"/>
      <c r="CW18" s="598"/>
      <c r="CX18" s="598"/>
      <c r="CY18" s="599"/>
      <c r="CZ18" s="593" t="s">
        <v>127</v>
      </c>
      <c r="DA18" s="593"/>
      <c r="DB18" s="593"/>
      <c r="DC18" s="593"/>
      <c r="DD18" s="616" t="s">
        <v>127</v>
      </c>
      <c r="DE18" s="598"/>
      <c r="DF18" s="598"/>
      <c r="DG18" s="598"/>
      <c r="DH18" s="598"/>
      <c r="DI18" s="598"/>
      <c r="DJ18" s="598"/>
      <c r="DK18" s="598"/>
      <c r="DL18" s="598"/>
      <c r="DM18" s="598"/>
      <c r="DN18" s="598"/>
      <c r="DO18" s="598"/>
      <c r="DP18" s="599"/>
      <c r="DQ18" s="616" t="s">
        <v>127</v>
      </c>
      <c r="DR18" s="598"/>
      <c r="DS18" s="598"/>
      <c r="DT18" s="598"/>
      <c r="DU18" s="598"/>
      <c r="DV18" s="598"/>
      <c r="DW18" s="598"/>
      <c r="DX18" s="598"/>
      <c r="DY18" s="598"/>
      <c r="DZ18" s="598"/>
      <c r="EA18" s="598"/>
      <c r="EB18" s="598"/>
      <c r="EC18" s="617"/>
    </row>
    <row r="19" spans="2:133" ht="11.25" customHeight="1" x14ac:dyDescent="0.2">
      <c r="B19" s="594" t="s">
        <v>267</v>
      </c>
      <c r="C19" s="595"/>
      <c r="D19" s="595"/>
      <c r="E19" s="595"/>
      <c r="F19" s="595"/>
      <c r="G19" s="595"/>
      <c r="H19" s="595"/>
      <c r="I19" s="595"/>
      <c r="J19" s="595"/>
      <c r="K19" s="595"/>
      <c r="L19" s="595"/>
      <c r="M19" s="595"/>
      <c r="N19" s="595"/>
      <c r="O19" s="595"/>
      <c r="P19" s="595"/>
      <c r="Q19" s="596"/>
      <c r="R19" s="597">
        <v>3525</v>
      </c>
      <c r="S19" s="598"/>
      <c r="T19" s="598"/>
      <c r="U19" s="598"/>
      <c r="V19" s="598"/>
      <c r="W19" s="598"/>
      <c r="X19" s="598"/>
      <c r="Y19" s="599"/>
      <c r="Z19" s="593">
        <v>0</v>
      </c>
      <c r="AA19" s="593"/>
      <c r="AB19" s="593"/>
      <c r="AC19" s="593"/>
      <c r="AD19" s="600">
        <v>3525</v>
      </c>
      <c r="AE19" s="600"/>
      <c r="AF19" s="600"/>
      <c r="AG19" s="600"/>
      <c r="AH19" s="600"/>
      <c r="AI19" s="600"/>
      <c r="AJ19" s="600"/>
      <c r="AK19" s="600"/>
      <c r="AL19" s="601">
        <v>0.1</v>
      </c>
      <c r="AM19" s="602"/>
      <c r="AN19" s="602"/>
      <c r="AO19" s="603"/>
      <c r="AP19" s="594" t="s">
        <v>268</v>
      </c>
      <c r="AQ19" s="595"/>
      <c r="AR19" s="595"/>
      <c r="AS19" s="595"/>
      <c r="AT19" s="595"/>
      <c r="AU19" s="595"/>
      <c r="AV19" s="595"/>
      <c r="AW19" s="595"/>
      <c r="AX19" s="595"/>
      <c r="AY19" s="595"/>
      <c r="AZ19" s="595"/>
      <c r="BA19" s="595"/>
      <c r="BB19" s="595"/>
      <c r="BC19" s="595"/>
      <c r="BD19" s="595"/>
      <c r="BE19" s="595"/>
      <c r="BF19" s="596"/>
      <c r="BG19" s="597">
        <v>12904</v>
      </c>
      <c r="BH19" s="598"/>
      <c r="BI19" s="598"/>
      <c r="BJ19" s="598"/>
      <c r="BK19" s="598"/>
      <c r="BL19" s="598"/>
      <c r="BM19" s="598"/>
      <c r="BN19" s="599"/>
      <c r="BO19" s="593">
        <v>0.6</v>
      </c>
      <c r="BP19" s="593"/>
      <c r="BQ19" s="593"/>
      <c r="BR19" s="593"/>
      <c r="BS19" s="600" t="s">
        <v>127</v>
      </c>
      <c r="BT19" s="600"/>
      <c r="BU19" s="600"/>
      <c r="BV19" s="600"/>
      <c r="BW19" s="600"/>
      <c r="BX19" s="600"/>
      <c r="BY19" s="600"/>
      <c r="BZ19" s="600"/>
      <c r="CA19" s="600"/>
      <c r="CB19" s="604"/>
      <c r="CD19" s="594" t="s">
        <v>269</v>
      </c>
      <c r="CE19" s="595"/>
      <c r="CF19" s="595"/>
      <c r="CG19" s="595"/>
      <c r="CH19" s="595"/>
      <c r="CI19" s="595"/>
      <c r="CJ19" s="595"/>
      <c r="CK19" s="595"/>
      <c r="CL19" s="595"/>
      <c r="CM19" s="595"/>
      <c r="CN19" s="595"/>
      <c r="CO19" s="595"/>
      <c r="CP19" s="595"/>
      <c r="CQ19" s="596"/>
      <c r="CR19" s="597" t="s">
        <v>127</v>
      </c>
      <c r="CS19" s="598"/>
      <c r="CT19" s="598"/>
      <c r="CU19" s="598"/>
      <c r="CV19" s="598"/>
      <c r="CW19" s="598"/>
      <c r="CX19" s="598"/>
      <c r="CY19" s="599"/>
      <c r="CZ19" s="593" t="s">
        <v>127</v>
      </c>
      <c r="DA19" s="593"/>
      <c r="DB19" s="593"/>
      <c r="DC19" s="593"/>
      <c r="DD19" s="616" t="s">
        <v>127</v>
      </c>
      <c r="DE19" s="598"/>
      <c r="DF19" s="598"/>
      <c r="DG19" s="598"/>
      <c r="DH19" s="598"/>
      <c r="DI19" s="598"/>
      <c r="DJ19" s="598"/>
      <c r="DK19" s="598"/>
      <c r="DL19" s="598"/>
      <c r="DM19" s="598"/>
      <c r="DN19" s="598"/>
      <c r="DO19" s="598"/>
      <c r="DP19" s="599"/>
      <c r="DQ19" s="616" t="s">
        <v>127</v>
      </c>
      <c r="DR19" s="598"/>
      <c r="DS19" s="598"/>
      <c r="DT19" s="598"/>
      <c r="DU19" s="598"/>
      <c r="DV19" s="598"/>
      <c r="DW19" s="598"/>
      <c r="DX19" s="598"/>
      <c r="DY19" s="598"/>
      <c r="DZ19" s="598"/>
      <c r="EA19" s="598"/>
      <c r="EB19" s="598"/>
      <c r="EC19" s="617"/>
    </row>
    <row r="20" spans="2:133" ht="11.25" customHeight="1" x14ac:dyDescent="0.2">
      <c r="B20" s="594" t="s">
        <v>270</v>
      </c>
      <c r="C20" s="595"/>
      <c r="D20" s="595"/>
      <c r="E20" s="595"/>
      <c r="F20" s="595"/>
      <c r="G20" s="595"/>
      <c r="H20" s="595"/>
      <c r="I20" s="595"/>
      <c r="J20" s="595"/>
      <c r="K20" s="595"/>
      <c r="L20" s="595"/>
      <c r="M20" s="595"/>
      <c r="N20" s="595"/>
      <c r="O20" s="595"/>
      <c r="P20" s="595"/>
      <c r="Q20" s="596"/>
      <c r="R20" s="597">
        <v>2812</v>
      </c>
      <c r="S20" s="598"/>
      <c r="T20" s="598"/>
      <c r="U20" s="598"/>
      <c r="V20" s="598"/>
      <c r="W20" s="598"/>
      <c r="X20" s="598"/>
      <c r="Y20" s="599"/>
      <c r="Z20" s="593">
        <v>0</v>
      </c>
      <c r="AA20" s="593"/>
      <c r="AB20" s="593"/>
      <c r="AC20" s="593"/>
      <c r="AD20" s="600">
        <v>2812</v>
      </c>
      <c r="AE20" s="600"/>
      <c r="AF20" s="600"/>
      <c r="AG20" s="600"/>
      <c r="AH20" s="600"/>
      <c r="AI20" s="600"/>
      <c r="AJ20" s="600"/>
      <c r="AK20" s="600"/>
      <c r="AL20" s="601">
        <v>0</v>
      </c>
      <c r="AM20" s="602"/>
      <c r="AN20" s="602"/>
      <c r="AO20" s="603"/>
      <c r="AP20" s="594" t="s">
        <v>271</v>
      </c>
      <c r="AQ20" s="595"/>
      <c r="AR20" s="595"/>
      <c r="AS20" s="595"/>
      <c r="AT20" s="595"/>
      <c r="AU20" s="595"/>
      <c r="AV20" s="595"/>
      <c r="AW20" s="595"/>
      <c r="AX20" s="595"/>
      <c r="AY20" s="595"/>
      <c r="AZ20" s="595"/>
      <c r="BA20" s="595"/>
      <c r="BB20" s="595"/>
      <c r="BC20" s="595"/>
      <c r="BD20" s="595"/>
      <c r="BE20" s="595"/>
      <c r="BF20" s="596"/>
      <c r="BG20" s="597">
        <v>12904</v>
      </c>
      <c r="BH20" s="598"/>
      <c r="BI20" s="598"/>
      <c r="BJ20" s="598"/>
      <c r="BK20" s="598"/>
      <c r="BL20" s="598"/>
      <c r="BM20" s="598"/>
      <c r="BN20" s="599"/>
      <c r="BO20" s="593">
        <v>0.6</v>
      </c>
      <c r="BP20" s="593"/>
      <c r="BQ20" s="593"/>
      <c r="BR20" s="593"/>
      <c r="BS20" s="600" t="s">
        <v>127</v>
      </c>
      <c r="BT20" s="600"/>
      <c r="BU20" s="600"/>
      <c r="BV20" s="600"/>
      <c r="BW20" s="600"/>
      <c r="BX20" s="600"/>
      <c r="BY20" s="600"/>
      <c r="BZ20" s="600"/>
      <c r="CA20" s="600"/>
      <c r="CB20" s="604"/>
      <c r="CD20" s="594" t="s">
        <v>272</v>
      </c>
      <c r="CE20" s="595"/>
      <c r="CF20" s="595"/>
      <c r="CG20" s="595"/>
      <c r="CH20" s="595"/>
      <c r="CI20" s="595"/>
      <c r="CJ20" s="595"/>
      <c r="CK20" s="595"/>
      <c r="CL20" s="595"/>
      <c r="CM20" s="595"/>
      <c r="CN20" s="595"/>
      <c r="CO20" s="595"/>
      <c r="CP20" s="595"/>
      <c r="CQ20" s="596"/>
      <c r="CR20" s="597">
        <v>13168302</v>
      </c>
      <c r="CS20" s="598"/>
      <c r="CT20" s="598"/>
      <c r="CU20" s="598"/>
      <c r="CV20" s="598"/>
      <c r="CW20" s="598"/>
      <c r="CX20" s="598"/>
      <c r="CY20" s="599"/>
      <c r="CZ20" s="593">
        <v>100</v>
      </c>
      <c r="DA20" s="593"/>
      <c r="DB20" s="593"/>
      <c r="DC20" s="593"/>
      <c r="DD20" s="616">
        <v>1190055</v>
      </c>
      <c r="DE20" s="598"/>
      <c r="DF20" s="598"/>
      <c r="DG20" s="598"/>
      <c r="DH20" s="598"/>
      <c r="DI20" s="598"/>
      <c r="DJ20" s="598"/>
      <c r="DK20" s="598"/>
      <c r="DL20" s="598"/>
      <c r="DM20" s="598"/>
      <c r="DN20" s="598"/>
      <c r="DO20" s="598"/>
      <c r="DP20" s="599"/>
      <c r="DQ20" s="616">
        <v>6232910</v>
      </c>
      <c r="DR20" s="598"/>
      <c r="DS20" s="598"/>
      <c r="DT20" s="598"/>
      <c r="DU20" s="598"/>
      <c r="DV20" s="598"/>
      <c r="DW20" s="598"/>
      <c r="DX20" s="598"/>
      <c r="DY20" s="598"/>
      <c r="DZ20" s="598"/>
      <c r="EA20" s="598"/>
      <c r="EB20" s="598"/>
      <c r="EC20" s="617"/>
    </row>
    <row r="21" spans="2:133" ht="11.25" customHeight="1" x14ac:dyDescent="0.2">
      <c r="B21" s="594" t="s">
        <v>273</v>
      </c>
      <c r="C21" s="595"/>
      <c r="D21" s="595"/>
      <c r="E21" s="595"/>
      <c r="F21" s="595"/>
      <c r="G21" s="595"/>
      <c r="H21" s="595"/>
      <c r="I21" s="595"/>
      <c r="J21" s="595"/>
      <c r="K21" s="595"/>
      <c r="L21" s="595"/>
      <c r="M21" s="595"/>
      <c r="N21" s="595"/>
      <c r="O21" s="595"/>
      <c r="P21" s="595"/>
      <c r="Q21" s="596"/>
      <c r="R21" s="597">
        <v>693</v>
      </c>
      <c r="S21" s="598"/>
      <c r="T21" s="598"/>
      <c r="U21" s="598"/>
      <c r="V21" s="598"/>
      <c r="W21" s="598"/>
      <c r="X21" s="598"/>
      <c r="Y21" s="599"/>
      <c r="Z21" s="593">
        <v>0</v>
      </c>
      <c r="AA21" s="593"/>
      <c r="AB21" s="593"/>
      <c r="AC21" s="593"/>
      <c r="AD21" s="600">
        <v>693</v>
      </c>
      <c r="AE21" s="600"/>
      <c r="AF21" s="600"/>
      <c r="AG21" s="600"/>
      <c r="AH21" s="600"/>
      <c r="AI21" s="600"/>
      <c r="AJ21" s="600"/>
      <c r="AK21" s="600"/>
      <c r="AL21" s="601">
        <v>0</v>
      </c>
      <c r="AM21" s="602"/>
      <c r="AN21" s="602"/>
      <c r="AO21" s="603"/>
      <c r="AP21" s="594" t="s">
        <v>274</v>
      </c>
      <c r="AQ21" s="629"/>
      <c r="AR21" s="629"/>
      <c r="AS21" s="629"/>
      <c r="AT21" s="629"/>
      <c r="AU21" s="629"/>
      <c r="AV21" s="629"/>
      <c r="AW21" s="629"/>
      <c r="AX21" s="629"/>
      <c r="AY21" s="629"/>
      <c r="AZ21" s="629"/>
      <c r="BA21" s="629"/>
      <c r="BB21" s="629"/>
      <c r="BC21" s="629"/>
      <c r="BD21" s="629"/>
      <c r="BE21" s="629"/>
      <c r="BF21" s="630"/>
      <c r="BG21" s="597">
        <v>12904</v>
      </c>
      <c r="BH21" s="598"/>
      <c r="BI21" s="598"/>
      <c r="BJ21" s="598"/>
      <c r="BK21" s="598"/>
      <c r="BL21" s="598"/>
      <c r="BM21" s="598"/>
      <c r="BN21" s="599"/>
      <c r="BO21" s="593">
        <v>0.6</v>
      </c>
      <c r="BP21" s="593"/>
      <c r="BQ21" s="593"/>
      <c r="BR21" s="593"/>
      <c r="BS21" s="600" t="s">
        <v>127</v>
      </c>
      <c r="BT21" s="600"/>
      <c r="BU21" s="600"/>
      <c r="BV21" s="600"/>
      <c r="BW21" s="600"/>
      <c r="BX21" s="600"/>
      <c r="BY21" s="600"/>
      <c r="BZ21" s="600"/>
      <c r="CA21" s="600"/>
      <c r="CB21" s="604"/>
      <c r="CD21" s="623"/>
      <c r="CE21" s="624"/>
      <c r="CF21" s="624"/>
      <c r="CG21" s="624"/>
      <c r="CH21" s="624"/>
      <c r="CI21" s="624"/>
      <c r="CJ21" s="624"/>
      <c r="CK21" s="624"/>
      <c r="CL21" s="624"/>
      <c r="CM21" s="624"/>
      <c r="CN21" s="624"/>
      <c r="CO21" s="624"/>
      <c r="CP21" s="624"/>
      <c r="CQ21" s="625"/>
      <c r="CR21" s="626"/>
      <c r="CS21" s="621"/>
      <c r="CT21" s="621"/>
      <c r="CU21" s="621"/>
      <c r="CV21" s="621"/>
      <c r="CW21" s="621"/>
      <c r="CX21" s="621"/>
      <c r="CY21" s="627"/>
      <c r="CZ21" s="628"/>
      <c r="DA21" s="628"/>
      <c r="DB21" s="628"/>
      <c r="DC21" s="628"/>
      <c r="DD21" s="620"/>
      <c r="DE21" s="621"/>
      <c r="DF21" s="621"/>
      <c r="DG21" s="621"/>
      <c r="DH21" s="621"/>
      <c r="DI21" s="621"/>
      <c r="DJ21" s="621"/>
      <c r="DK21" s="621"/>
      <c r="DL21" s="621"/>
      <c r="DM21" s="621"/>
      <c r="DN21" s="621"/>
      <c r="DO21" s="621"/>
      <c r="DP21" s="627"/>
      <c r="DQ21" s="620"/>
      <c r="DR21" s="621"/>
      <c r="DS21" s="621"/>
      <c r="DT21" s="621"/>
      <c r="DU21" s="621"/>
      <c r="DV21" s="621"/>
      <c r="DW21" s="621"/>
      <c r="DX21" s="621"/>
      <c r="DY21" s="621"/>
      <c r="DZ21" s="621"/>
      <c r="EA21" s="621"/>
      <c r="EB21" s="621"/>
      <c r="EC21" s="622"/>
    </row>
    <row r="22" spans="2:133" ht="11.25" customHeight="1" x14ac:dyDescent="0.2">
      <c r="B22" s="634" t="s">
        <v>275</v>
      </c>
      <c r="C22" s="635"/>
      <c r="D22" s="635"/>
      <c r="E22" s="635"/>
      <c r="F22" s="635"/>
      <c r="G22" s="635"/>
      <c r="H22" s="635"/>
      <c r="I22" s="635"/>
      <c r="J22" s="635"/>
      <c r="K22" s="635"/>
      <c r="L22" s="635"/>
      <c r="M22" s="635"/>
      <c r="N22" s="635"/>
      <c r="O22" s="635"/>
      <c r="P22" s="635"/>
      <c r="Q22" s="636"/>
      <c r="R22" s="597">
        <v>86348</v>
      </c>
      <c r="S22" s="598"/>
      <c r="T22" s="598"/>
      <c r="U22" s="598"/>
      <c r="V22" s="598"/>
      <c r="W22" s="598"/>
      <c r="X22" s="598"/>
      <c r="Y22" s="599"/>
      <c r="Z22" s="593">
        <v>0.6</v>
      </c>
      <c r="AA22" s="593"/>
      <c r="AB22" s="593"/>
      <c r="AC22" s="593"/>
      <c r="AD22" s="600">
        <v>86348</v>
      </c>
      <c r="AE22" s="600"/>
      <c r="AF22" s="600"/>
      <c r="AG22" s="600"/>
      <c r="AH22" s="600"/>
      <c r="AI22" s="600"/>
      <c r="AJ22" s="600"/>
      <c r="AK22" s="600"/>
      <c r="AL22" s="601">
        <v>1.5</v>
      </c>
      <c r="AM22" s="602"/>
      <c r="AN22" s="602"/>
      <c r="AO22" s="603"/>
      <c r="AP22" s="594" t="s">
        <v>276</v>
      </c>
      <c r="AQ22" s="629"/>
      <c r="AR22" s="629"/>
      <c r="AS22" s="629"/>
      <c r="AT22" s="629"/>
      <c r="AU22" s="629"/>
      <c r="AV22" s="629"/>
      <c r="AW22" s="629"/>
      <c r="AX22" s="629"/>
      <c r="AY22" s="629"/>
      <c r="AZ22" s="629"/>
      <c r="BA22" s="629"/>
      <c r="BB22" s="629"/>
      <c r="BC22" s="629"/>
      <c r="BD22" s="629"/>
      <c r="BE22" s="629"/>
      <c r="BF22" s="630"/>
      <c r="BG22" s="597" t="s">
        <v>127</v>
      </c>
      <c r="BH22" s="598"/>
      <c r="BI22" s="598"/>
      <c r="BJ22" s="598"/>
      <c r="BK22" s="598"/>
      <c r="BL22" s="598"/>
      <c r="BM22" s="598"/>
      <c r="BN22" s="599"/>
      <c r="BO22" s="593" t="s">
        <v>127</v>
      </c>
      <c r="BP22" s="593"/>
      <c r="BQ22" s="593"/>
      <c r="BR22" s="593"/>
      <c r="BS22" s="600" t="s">
        <v>127</v>
      </c>
      <c r="BT22" s="600"/>
      <c r="BU22" s="600"/>
      <c r="BV22" s="600"/>
      <c r="BW22" s="600"/>
      <c r="BX22" s="600"/>
      <c r="BY22" s="600"/>
      <c r="BZ22" s="600"/>
      <c r="CA22" s="600"/>
      <c r="CB22" s="604"/>
      <c r="CD22" s="586" t="s">
        <v>277</v>
      </c>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c r="DN22" s="587"/>
      <c r="DO22" s="587"/>
      <c r="DP22" s="587"/>
      <c r="DQ22" s="587"/>
      <c r="DR22" s="587"/>
      <c r="DS22" s="587"/>
      <c r="DT22" s="587"/>
      <c r="DU22" s="587"/>
      <c r="DV22" s="587"/>
      <c r="DW22" s="587"/>
      <c r="DX22" s="587"/>
      <c r="DY22" s="587"/>
      <c r="DZ22" s="587"/>
      <c r="EA22" s="587"/>
      <c r="EB22" s="587"/>
      <c r="EC22" s="588"/>
    </row>
    <row r="23" spans="2:133" ht="11.25" customHeight="1" x14ac:dyDescent="0.2">
      <c r="B23" s="594" t="s">
        <v>278</v>
      </c>
      <c r="C23" s="595"/>
      <c r="D23" s="595"/>
      <c r="E23" s="595"/>
      <c r="F23" s="595"/>
      <c r="G23" s="595"/>
      <c r="H23" s="595"/>
      <c r="I23" s="595"/>
      <c r="J23" s="595"/>
      <c r="K23" s="595"/>
      <c r="L23" s="595"/>
      <c r="M23" s="595"/>
      <c r="N23" s="595"/>
      <c r="O23" s="595"/>
      <c r="P23" s="595"/>
      <c r="Q23" s="596"/>
      <c r="R23" s="597">
        <v>2878425</v>
      </c>
      <c r="S23" s="598"/>
      <c r="T23" s="598"/>
      <c r="U23" s="598"/>
      <c r="V23" s="598"/>
      <c r="W23" s="598"/>
      <c r="X23" s="598"/>
      <c r="Y23" s="599"/>
      <c r="Z23" s="593">
        <v>21</v>
      </c>
      <c r="AA23" s="593"/>
      <c r="AB23" s="593"/>
      <c r="AC23" s="593"/>
      <c r="AD23" s="600">
        <v>2556848</v>
      </c>
      <c r="AE23" s="600"/>
      <c r="AF23" s="600"/>
      <c r="AG23" s="600"/>
      <c r="AH23" s="600"/>
      <c r="AI23" s="600"/>
      <c r="AJ23" s="600"/>
      <c r="AK23" s="600"/>
      <c r="AL23" s="601">
        <v>45.5</v>
      </c>
      <c r="AM23" s="602"/>
      <c r="AN23" s="602"/>
      <c r="AO23" s="603"/>
      <c r="AP23" s="594" t="s">
        <v>279</v>
      </c>
      <c r="AQ23" s="629"/>
      <c r="AR23" s="629"/>
      <c r="AS23" s="629"/>
      <c r="AT23" s="629"/>
      <c r="AU23" s="629"/>
      <c r="AV23" s="629"/>
      <c r="AW23" s="629"/>
      <c r="AX23" s="629"/>
      <c r="AY23" s="629"/>
      <c r="AZ23" s="629"/>
      <c r="BA23" s="629"/>
      <c r="BB23" s="629"/>
      <c r="BC23" s="629"/>
      <c r="BD23" s="629"/>
      <c r="BE23" s="629"/>
      <c r="BF23" s="630"/>
      <c r="BG23" s="597" t="s">
        <v>127</v>
      </c>
      <c r="BH23" s="598"/>
      <c r="BI23" s="598"/>
      <c r="BJ23" s="598"/>
      <c r="BK23" s="598"/>
      <c r="BL23" s="598"/>
      <c r="BM23" s="598"/>
      <c r="BN23" s="599"/>
      <c r="BO23" s="593" t="s">
        <v>127</v>
      </c>
      <c r="BP23" s="593"/>
      <c r="BQ23" s="593"/>
      <c r="BR23" s="593"/>
      <c r="BS23" s="600" t="s">
        <v>127</v>
      </c>
      <c r="BT23" s="600"/>
      <c r="BU23" s="600"/>
      <c r="BV23" s="600"/>
      <c r="BW23" s="600"/>
      <c r="BX23" s="600"/>
      <c r="BY23" s="600"/>
      <c r="BZ23" s="600"/>
      <c r="CA23" s="600"/>
      <c r="CB23" s="604"/>
      <c r="CD23" s="586" t="s">
        <v>219</v>
      </c>
      <c r="CE23" s="587"/>
      <c r="CF23" s="587"/>
      <c r="CG23" s="587"/>
      <c r="CH23" s="587"/>
      <c r="CI23" s="587"/>
      <c r="CJ23" s="587"/>
      <c r="CK23" s="587"/>
      <c r="CL23" s="587"/>
      <c r="CM23" s="587"/>
      <c r="CN23" s="587"/>
      <c r="CO23" s="587"/>
      <c r="CP23" s="587"/>
      <c r="CQ23" s="588"/>
      <c r="CR23" s="586" t="s">
        <v>280</v>
      </c>
      <c r="CS23" s="587"/>
      <c r="CT23" s="587"/>
      <c r="CU23" s="587"/>
      <c r="CV23" s="587"/>
      <c r="CW23" s="587"/>
      <c r="CX23" s="587"/>
      <c r="CY23" s="588"/>
      <c r="CZ23" s="586" t="s">
        <v>281</v>
      </c>
      <c r="DA23" s="587"/>
      <c r="DB23" s="587"/>
      <c r="DC23" s="588"/>
      <c r="DD23" s="586" t="s">
        <v>282</v>
      </c>
      <c r="DE23" s="587"/>
      <c r="DF23" s="587"/>
      <c r="DG23" s="587"/>
      <c r="DH23" s="587"/>
      <c r="DI23" s="587"/>
      <c r="DJ23" s="587"/>
      <c r="DK23" s="588"/>
      <c r="DL23" s="631" t="s">
        <v>283</v>
      </c>
      <c r="DM23" s="632"/>
      <c r="DN23" s="632"/>
      <c r="DO23" s="632"/>
      <c r="DP23" s="632"/>
      <c r="DQ23" s="632"/>
      <c r="DR23" s="632"/>
      <c r="DS23" s="632"/>
      <c r="DT23" s="632"/>
      <c r="DU23" s="632"/>
      <c r="DV23" s="633"/>
      <c r="DW23" s="586" t="s">
        <v>284</v>
      </c>
      <c r="DX23" s="587"/>
      <c r="DY23" s="587"/>
      <c r="DZ23" s="587"/>
      <c r="EA23" s="587"/>
      <c r="EB23" s="587"/>
      <c r="EC23" s="588"/>
    </row>
    <row r="24" spans="2:133" ht="11.25" customHeight="1" x14ac:dyDescent="0.2">
      <c r="B24" s="594" t="s">
        <v>285</v>
      </c>
      <c r="C24" s="595"/>
      <c r="D24" s="595"/>
      <c r="E24" s="595"/>
      <c r="F24" s="595"/>
      <c r="G24" s="595"/>
      <c r="H24" s="595"/>
      <c r="I24" s="595"/>
      <c r="J24" s="595"/>
      <c r="K24" s="595"/>
      <c r="L24" s="595"/>
      <c r="M24" s="595"/>
      <c r="N24" s="595"/>
      <c r="O24" s="595"/>
      <c r="P24" s="595"/>
      <c r="Q24" s="596"/>
      <c r="R24" s="597">
        <v>2556848</v>
      </c>
      <c r="S24" s="598"/>
      <c r="T24" s="598"/>
      <c r="U24" s="598"/>
      <c r="V24" s="598"/>
      <c r="W24" s="598"/>
      <c r="X24" s="598"/>
      <c r="Y24" s="599"/>
      <c r="Z24" s="593">
        <v>18.600000000000001</v>
      </c>
      <c r="AA24" s="593"/>
      <c r="AB24" s="593"/>
      <c r="AC24" s="593"/>
      <c r="AD24" s="600">
        <v>2556848</v>
      </c>
      <c r="AE24" s="600"/>
      <c r="AF24" s="600"/>
      <c r="AG24" s="600"/>
      <c r="AH24" s="600"/>
      <c r="AI24" s="600"/>
      <c r="AJ24" s="600"/>
      <c r="AK24" s="600"/>
      <c r="AL24" s="601">
        <v>45.5</v>
      </c>
      <c r="AM24" s="602"/>
      <c r="AN24" s="602"/>
      <c r="AO24" s="603"/>
      <c r="AP24" s="594" t="s">
        <v>286</v>
      </c>
      <c r="AQ24" s="629"/>
      <c r="AR24" s="629"/>
      <c r="AS24" s="629"/>
      <c r="AT24" s="629"/>
      <c r="AU24" s="629"/>
      <c r="AV24" s="629"/>
      <c r="AW24" s="629"/>
      <c r="AX24" s="629"/>
      <c r="AY24" s="629"/>
      <c r="AZ24" s="629"/>
      <c r="BA24" s="629"/>
      <c r="BB24" s="629"/>
      <c r="BC24" s="629"/>
      <c r="BD24" s="629"/>
      <c r="BE24" s="629"/>
      <c r="BF24" s="630"/>
      <c r="BG24" s="597" t="s">
        <v>127</v>
      </c>
      <c r="BH24" s="598"/>
      <c r="BI24" s="598"/>
      <c r="BJ24" s="598"/>
      <c r="BK24" s="598"/>
      <c r="BL24" s="598"/>
      <c r="BM24" s="598"/>
      <c r="BN24" s="599"/>
      <c r="BO24" s="593" t="s">
        <v>127</v>
      </c>
      <c r="BP24" s="593"/>
      <c r="BQ24" s="593"/>
      <c r="BR24" s="593"/>
      <c r="BS24" s="600" t="s">
        <v>127</v>
      </c>
      <c r="BT24" s="600"/>
      <c r="BU24" s="600"/>
      <c r="BV24" s="600"/>
      <c r="BW24" s="600"/>
      <c r="BX24" s="600"/>
      <c r="BY24" s="600"/>
      <c r="BZ24" s="600"/>
      <c r="CA24" s="600"/>
      <c r="CB24" s="604"/>
      <c r="CD24" s="605" t="s">
        <v>287</v>
      </c>
      <c r="CE24" s="606"/>
      <c r="CF24" s="606"/>
      <c r="CG24" s="606"/>
      <c r="CH24" s="606"/>
      <c r="CI24" s="606"/>
      <c r="CJ24" s="606"/>
      <c r="CK24" s="606"/>
      <c r="CL24" s="606"/>
      <c r="CM24" s="606"/>
      <c r="CN24" s="606"/>
      <c r="CO24" s="606"/>
      <c r="CP24" s="606"/>
      <c r="CQ24" s="607"/>
      <c r="CR24" s="608">
        <v>4416809</v>
      </c>
      <c r="CS24" s="609"/>
      <c r="CT24" s="609"/>
      <c r="CU24" s="609"/>
      <c r="CV24" s="609"/>
      <c r="CW24" s="609"/>
      <c r="CX24" s="609"/>
      <c r="CY24" s="610"/>
      <c r="CZ24" s="613">
        <v>33.5</v>
      </c>
      <c r="DA24" s="614"/>
      <c r="DB24" s="614"/>
      <c r="DC24" s="618"/>
      <c r="DD24" s="637">
        <v>3115966</v>
      </c>
      <c r="DE24" s="609"/>
      <c r="DF24" s="609"/>
      <c r="DG24" s="609"/>
      <c r="DH24" s="609"/>
      <c r="DI24" s="609"/>
      <c r="DJ24" s="609"/>
      <c r="DK24" s="610"/>
      <c r="DL24" s="637">
        <v>2977056</v>
      </c>
      <c r="DM24" s="609"/>
      <c r="DN24" s="609"/>
      <c r="DO24" s="609"/>
      <c r="DP24" s="609"/>
      <c r="DQ24" s="609"/>
      <c r="DR24" s="609"/>
      <c r="DS24" s="609"/>
      <c r="DT24" s="609"/>
      <c r="DU24" s="609"/>
      <c r="DV24" s="610"/>
      <c r="DW24" s="613">
        <v>52</v>
      </c>
      <c r="DX24" s="614"/>
      <c r="DY24" s="614"/>
      <c r="DZ24" s="614"/>
      <c r="EA24" s="614"/>
      <c r="EB24" s="614"/>
      <c r="EC24" s="615"/>
    </row>
    <row r="25" spans="2:133" ht="11.25" customHeight="1" x14ac:dyDescent="0.2">
      <c r="B25" s="594" t="s">
        <v>288</v>
      </c>
      <c r="C25" s="595"/>
      <c r="D25" s="595"/>
      <c r="E25" s="595"/>
      <c r="F25" s="595"/>
      <c r="G25" s="595"/>
      <c r="H25" s="595"/>
      <c r="I25" s="595"/>
      <c r="J25" s="595"/>
      <c r="K25" s="595"/>
      <c r="L25" s="595"/>
      <c r="M25" s="595"/>
      <c r="N25" s="595"/>
      <c r="O25" s="595"/>
      <c r="P25" s="595"/>
      <c r="Q25" s="596"/>
      <c r="R25" s="597">
        <v>321548</v>
      </c>
      <c r="S25" s="598"/>
      <c r="T25" s="598"/>
      <c r="U25" s="598"/>
      <c r="V25" s="598"/>
      <c r="W25" s="598"/>
      <c r="X25" s="598"/>
      <c r="Y25" s="599"/>
      <c r="Z25" s="593">
        <v>2.2999999999999998</v>
      </c>
      <c r="AA25" s="593"/>
      <c r="AB25" s="593"/>
      <c r="AC25" s="593"/>
      <c r="AD25" s="600" t="s">
        <v>127</v>
      </c>
      <c r="AE25" s="600"/>
      <c r="AF25" s="600"/>
      <c r="AG25" s="600"/>
      <c r="AH25" s="600"/>
      <c r="AI25" s="600"/>
      <c r="AJ25" s="600"/>
      <c r="AK25" s="600"/>
      <c r="AL25" s="601" t="s">
        <v>127</v>
      </c>
      <c r="AM25" s="602"/>
      <c r="AN25" s="602"/>
      <c r="AO25" s="603"/>
      <c r="AP25" s="594" t="s">
        <v>289</v>
      </c>
      <c r="AQ25" s="629"/>
      <c r="AR25" s="629"/>
      <c r="AS25" s="629"/>
      <c r="AT25" s="629"/>
      <c r="AU25" s="629"/>
      <c r="AV25" s="629"/>
      <c r="AW25" s="629"/>
      <c r="AX25" s="629"/>
      <c r="AY25" s="629"/>
      <c r="AZ25" s="629"/>
      <c r="BA25" s="629"/>
      <c r="BB25" s="629"/>
      <c r="BC25" s="629"/>
      <c r="BD25" s="629"/>
      <c r="BE25" s="629"/>
      <c r="BF25" s="630"/>
      <c r="BG25" s="597" t="s">
        <v>127</v>
      </c>
      <c r="BH25" s="598"/>
      <c r="BI25" s="598"/>
      <c r="BJ25" s="598"/>
      <c r="BK25" s="598"/>
      <c r="BL25" s="598"/>
      <c r="BM25" s="598"/>
      <c r="BN25" s="599"/>
      <c r="BO25" s="593" t="s">
        <v>127</v>
      </c>
      <c r="BP25" s="593"/>
      <c r="BQ25" s="593"/>
      <c r="BR25" s="593"/>
      <c r="BS25" s="600" t="s">
        <v>127</v>
      </c>
      <c r="BT25" s="600"/>
      <c r="BU25" s="600"/>
      <c r="BV25" s="600"/>
      <c r="BW25" s="600"/>
      <c r="BX25" s="600"/>
      <c r="BY25" s="600"/>
      <c r="BZ25" s="600"/>
      <c r="CA25" s="600"/>
      <c r="CB25" s="604"/>
      <c r="CD25" s="594" t="s">
        <v>290</v>
      </c>
      <c r="CE25" s="595"/>
      <c r="CF25" s="595"/>
      <c r="CG25" s="595"/>
      <c r="CH25" s="595"/>
      <c r="CI25" s="595"/>
      <c r="CJ25" s="595"/>
      <c r="CK25" s="595"/>
      <c r="CL25" s="595"/>
      <c r="CM25" s="595"/>
      <c r="CN25" s="595"/>
      <c r="CO25" s="595"/>
      <c r="CP25" s="595"/>
      <c r="CQ25" s="596"/>
      <c r="CR25" s="597">
        <v>1954739</v>
      </c>
      <c r="CS25" s="640"/>
      <c r="CT25" s="640"/>
      <c r="CU25" s="640"/>
      <c r="CV25" s="640"/>
      <c r="CW25" s="640"/>
      <c r="CX25" s="640"/>
      <c r="CY25" s="641"/>
      <c r="CZ25" s="601">
        <v>14.8</v>
      </c>
      <c r="DA25" s="638"/>
      <c r="DB25" s="638"/>
      <c r="DC25" s="642"/>
      <c r="DD25" s="616">
        <v>1844359</v>
      </c>
      <c r="DE25" s="640"/>
      <c r="DF25" s="640"/>
      <c r="DG25" s="640"/>
      <c r="DH25" s="640"/>
      <c r="DI25" s="640"/>
      <c r="DJ25" s="640"/>
      <c r="DK25" s="641"/>
      <c r="DL25" s="616">
        <v>1830926</v>
      </c>
      <c r="DM25" s="640"/>
      <c r="DN25" s="640"/>
      <c r="DO25" s="640"/>
      <c r="DP25" s="640"/>
      <c r="DQ25" s="640"/>
      <c r="DR25" s="640"/>
      <c r="DS25" s="640"/>
      <c r="DT25" s="640"/>
      <c r="DU25" s="640"/>
      <c r="DV25" s="641"/>
      <c r="DW25" s="601">
        <v>32</v>
      </c>
      <c r="DX25" s="638"/>
      <c r="DY25" s="638"/>
      <c r="DZ25" s="638"/>
      <c r="EA25" s="638"/>
      <c r="EB25" s="638"/>
      <c r="EC25" s="639"/>
    </row>
    <row r="26" spans="2:133" ht="11.25" customHeight="1" x14ac:dyDescent="0.2">
      <c r="B26" s="594" t="s">
        <v>291</v>
      </c>
      <c r="C26" s="595"/>
      <c r="D26" s="595"/>
      <c r="E26" s="595"/>
      <c r="F26" s="595"/>
      <c r="G26" s="595"/>
      <c r="H26" s="595"/>
      <c r="I26" s="595"/>
      <c r="J26" s="595"/>
      <c r="K26" s="595"/>
      <c r="L26" s="595"/>
      <c r="M26" s="595"/>
      <c r="N26" s="595"/>
      <c r="O26" s="595"/>
      <c r="P26" s="595"/>
      <c r="Q26" s="596"/>
      <c r="R26" s="597">
        <v>29</v>
      </c>
      <c r="S26" s="598"/>
      <c r="T26" s="598"/>
      <c r="U26" s="598"/>
      <c r="V26" s="598"/>
      <c r="W26" s="598"/>
      <c r="X26" s="598"/>
      <c r="Y26" s="599"/>
      <c r="Z26" s="593">
        <v>0</v>
      </c>
      <c r="AA26" s="593"/>
      <c r="AB26" s="593"/>
      <c r="AC26" s="593"/>
      <c r="AD26" s="600" t="s">
        <v>127</v>
      </c>
      <c r="AE26" s="600"/>
      <c r="AF26" s="600"/>
      <c r="AG26" s="600"/>
      <c r="AH26" s="600"/>
      <c r="AI26" s="600"/>
      <c r="AJ26" s="600"/>
      <c r="AK26" s="600"/>
      <c r="AL26" s="601" t="s">
        <v>127</v>
      </c>
      <c r="AM26" s="602"/>
      <c r="AN26" s="602"/>
      <c r="AO26" s="603"/>
      <c r="AP26" s="594" t="s">
        <v>292</v>
      </c>
      <c r="AQ26" s="629"/>
      <c r="AR26" s="629"/>
      <c r="AS26" s="629"/>
      <c r="AT26" s="629"/>
      <c r="AU26" s="629"/>
      <c r="AV26" s="629"/>
      <c r="AW26" s="629"/>
      <c r="AX26" s="629"/>
      <c r="AY26" s="629"/>
      <c r="AZ26" s="629"/>
      <c r="BA26" s="629"/>
      <c r="BB26" s="629"/>
      <c r="BC26" s="629"/>
      <c r="BD26" s="629"/>
      <c r="BE26" s="629"/>
      <c r="BF26" s="630"/>
      <c r="BG26" s="597" t="s">
        <v>127</v>
      </c>
      <c r="BH26" s="598"/>
      <c r="BI26" s="598"/>
      <c r="BJ26" s="598"/>
      <c r="BK26" s="598"/>
      <c r="BL26" s="598"/>
      <c r="BM26" s="598"/>
      <c r="BN26" s="599"/>
      <c r="BO26" s="593" t="s">
        <v>127</v>
      </c>
      <c r="BP26" s="593"/>
      <c r="BQ26" s="593"/>
      <c r="BR26" s="593"/>
      <c r="BS26" s="600" t="s">
        <v>127</v>
      </c>
      <c r="BT26" s="600"/>
      <c r="BU26" s="600"/>
      <c r="BV26" s="600"/>
      <c r="BW26" s="600"/>
      <c r="BX26" s="600"/>
      <c r="BY26" s="600"/>
      <c r="BZ26" s="600"/>
      <c r="CA26" s="600"/>
      <c r="CB26" s="604"/>
      <c r="CD26" s="594" t="s">
        <v>293</v>
      </c>
      <c r="CE26" s="595"/>
      <c r="CF26" s="595"/>
      <c r="CG26" s="595"/>
      <c r="CH26" s="595"/>
      <c r="CI26" s="595"/>
      <c r="CJ26" s="595"/>
      <c r="CK26" s="595"/>
      <c r="CL26" s="595"/>
      <c r="CM26" s="595"/>
      <c r="CN26" s="595"/>
      <c r="CO26" s="595"/>
      <c r="CP26" s="595"/>
      <c r="CQ26" s="596"/>
      <c r="CR26" s="597">
        <v>1190711</v>
      </c>
      <c r="CS26" s="598"/>
      <c r="CT26" s="598"/>
      <c r="CU26" s="598"/>
      <c r="CV26" s="598"/>
      <c r="CW26" s="598"/>
      <c r="CX26" s="598"/>
      <c r="CY26" s="599"/>
      <c r="CZ26" s="601">
        <v>9</v>
      </c>
      <c r="DA26" s="638"/>
      <c r="DB26" s="638"/>
      <c r="DC26" s="642"/>
      <c r="DD26" s="616">
        <v>1109251</v>
      </c>
      <c r="DE26" s="598"/>
      <c r="DF26" s="598"/>
      <c r="DG26" s="598"/>
      <c r="DH26" s="598"/>
      <c r="DI26" s="598"/>
      <c r="DJ26" s="598"/>
      <c r="DK26" s="599"/>
      <c r="DL26" s="616" t="s">
        <v>127</v>
      </c>
      <c r="DM26" s="598"/>
      <c r="DN26" s="598"/>
      <c r="DO26" s="598"/>
      <c r="DP26" s="598"/>
      <c r="DQ26" s="598"/>
      <c r="DR26" s="598"/>
      <c r="DS26" s="598"/>
      <c r="DT26" s="598"/>
      <c r="DU26" s="598"/>
      <c r="DV26" s="599"/>
      <c r="DW26" s="601" t="s">
        <v>127</v>
      </c>
      <c r="DX26" s="638"/>
      <c r="DY26" s="638"/>
      <c r="DZ26" s="638"/>
      <c r="EA26" s="638"/>
      <c r="EB26" s="638"/>
      <c r="EC26" s="639"/>
    </row>
    <row r="27" spans="2:133" ht="11.25" customHeight="1" x14ac:dyDescent="0.2">
      <c r="B27" s="594" t="s">
        <v>294</v>
      </c>
      <c r="C27" s="595"/>
      <c r="D27" s="595"/>
      <c r="E27" s="595"/>
      <c r="F27" s="595"/>
      <c r="G27" s="595"/>
      <c r="H27" s="595"/>
      <c r="I27" s="595"/>
      <c r="J27" s="595"/>
      <c r="K27" s="595"/>
      <c r="L27" s="595"/>
      <c r="M27" s="595"/>
      <c r="N27" s="595"/>
      <c r="O27" s="595"/>
      <c r="P27" s="595"/>
      <c r="Q27" s="596"/>
      <c r="R27" s="597">
        <v>5844100</v>
      </c>
      <c r="S27" s="598"/>
      <c r="T27" s="598"/>
      <c r="U27" s="598"/>
      <c r="V27" s="598"/>
      <c r="W27" s="598"/>
      <c r="X27" s="598"/>
      <c r="Y27" s="599"/>
      <c r="Z27" s="593">
        <v>42.6</v>
      </c>
      <c r="AA27" s="593"/>
      <c r="AB27" s="593"/>
      <c r="AC27" s="593"/>
      <c r="AD27" s="600">
        <v>5522523</v>
      </c>
      <c r="AE27" s="600"/>
      <c r="AF27" s="600"/>
      <c r="AG27" s="600"/>
      <c r="AH27" s="600"/>
      <c r="AI27" s="600"/>
      <c r="AJ27" s="600"/>
      <c r="AK27" s="600"/>
      <c r="AL27" s="601">
        <v>98.199996948242188</v>
      </c>
      <c r="AM27" s="602"/>
      <c r="AN27" s="602"/>
      <c r="AO27" s="603"/>
      <c r="AP27" s="594" t="s">
        <v>295</v>
      </c>
      <c r="AQ27" s="595"/>
      <c r="AR27" s="595"/>
      <c r="AS27" s="595"/>
      <c r="AT27" s="595"/>
      <c r="AU27" s="595"/>
      <c r="AV27" s="595"/>
      <c r="AW27" s="595"/>
      <c r="AX27" s="595"/>
      <c r="AY27" s="595"/>
      <c r="AZ27" s="595"/>
      <c r="BA27" s="595"/>
      <c r="BB27" s="595"/>
      <c r="BC27" s="595"/>
      <c r="BD27" s="595"/>
      <c r="BE27" s="595"/>
      <c r="BF27" s="596"/>
      <c r="BG27" s="597">
        <v>2281000</v>
      </c>
      <c r="BH27" s="598"/>
      <c r="BI27" s="598"/>
      <c r="BJ27" s="598"/>
      <c r="BK27" s="598"/>
      <c r="BL27" s="598"/>
      <c r="BM27" s="598"/>
      <c r="BN27" s="599"/>
      <c r="BO27" s="593">
        <v>100</v>
      </c>
      <c r="BP27" s="593"/>
      <c r="BQ27" s="593"/>
      <c r="BR27" s="593"/>
      <c r="BS27" s="600" t="s">
        <v>127</v>
      </c>
      <c r="BT27" s="600"/>
      <c r="BU27" s="600"/>
      <c r="BV27" s="600"/>
      <c r="BW27" s="600"/>
      <c r="BX27" s="600"/>
      <c r="BY27" s="600"/>
      <c r="BZ27" s="600"/>
      <c r="CA27" s="600"/>
      <c r="CB27" s="604"/>
      <c r="CD27" s="594" t="s">
        <v>296</v>
      </c>
      <c r="CE27" s="595"/>
      <c r="CF27" s="595"/>
      <c r="CG27" s="595"/>
      <c r="CH27" s="595"/>
      <c r="CI27" s="595"/>
      <c r="CJ27" s="595"/>
      <c r="CK27" s="595"/>
      <c r="CL27" s="595"/>
      <c r="CM27" s="595"/>
      <c r="CN27" s="595"/>
      <c r="CO27" s="595"/>
      <c r="CP27" s="595"/>
      <c r="CQ27" s="596"/>
      <c r="CR27" s="597">
        <v>1455055</v>
      </c>
      <c r="CS27" s="640"/>
      <c r="CT27" s="640"/>
      <c r="CU27" s="640"/>
      <c r="CV27" s="640"/>
      <c r="CW27" s="640"/>
      <c r="CX27" s="640"/>
      <c r="CY27" s="641"/>
      <c r="CZ27" s="601">
        <v>11</v>
      </c>
      <c r="DA27" s="638"/>
      <c r="DB27" s="638"/>
      <c r="DC27" s="642"/>
      <c r="DD27" s="616">
        <v>275465</v>
      </c>
      <c r="DE27" s="640"/>
      <c r="DF27" s="640"/>
      <c r="DG27" s="640"/>
      <c r="DH27" s="640"/>
      <c r="DI27" s="640"/>
      <c r="DJ27" s="640"/>
      <c r="DK27" s="641"/>
      <c r="DL27" s="616">
        <v>267105</v>
      </c>
      <c r="DM27" s="640"/>
      <c r="DN27" s="640"/>
      <c r="DO27" s="640"/>
      <c r="DP27" s="640"/>
      <c r="DQ27" s="640"/>
      <c r="DR27" s="640"/>
      <c r="DS27" s="640"/>
      <c r="DT27" s="640"/>
      <c r="DU27" s="640"/>
      <c r="DV27" s="641"/>
      <c r="DW27" s="601">
        <v>4.7</v>
      </c>
      <c r="DX27" s="638"/>
      <c r="DY27" s="638"/>
      <c r="DZ27" s="638"/>
      <c r="EA27" s="638"/>
      <c r="EB27" s="638"/>
      <c r="EC27" s="639"/>
    </row>
    <row r="28" spans="2:133" ht="11.25" customHeight="1" x14ac:dyDescent="0.2">
      <c r="B28" s="594" t="s">
        <v>297</v>
      </c>
      <c r="C28" s="595"/>
      <c r="D28" s="595"/>
      <c r="E28" s="595"/>
      <c r="F28" s="595"/>
      <c r="G28" s="595"/>
      <c r="H28" s="595"/>
      <c r="I28" s="595"/>
      <c r="J28" s="595"/>
      <c r="K28" s="595"/>
      <c r="L28" s="595"/>
      <c r="M28" s="595"/>
      <c r="N28" s="595"/>
      <c r="O28" s="595"/>
      <c r="P28" s="595"/>
      <c r="Q28" s="596"/>
      <c r="R28" s="597">
        <v>2271</v>
      </c>
      <c r="S28" s="598"/>
      <c r="T28" s="598"/>
      <c r="U28" s="598"/>
      <c r="V28" s="598"/>
      <c r="W28" s="598"/>
      <c r="X28" s="598"/>
      <c r="Y28" s="599"/>
      <c r="Z28" s="593">
        <v>0</v>
      </c>
      <c r="AA28" s="593"/>
      <c r="AB28" s="593"/>
      <c r="AC28" s="593"/>
      <c r="AD28" s="600">
        <v>2271</v>
      </c>
      <c r="AE28" s="600"/>
      <c r="AF28" s="600"/>
      <c r="AG28" s="600"/>
      <c r="AH28" s="600"/>
      <c r="AI28" s="600"/>
      <c r="AJ28" s="600"/>
      <c r="AK28" s="600"/>
      <c r="AL28" s="601">
        <v>0</v>
      </c>
      <c r="AM28" s="602"/>
      <c r="AN28" s="602"/>
      <c r="AO28" s="603"/>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593"/>
      <c r="BP28" s="593"/>
      <c r="BQ28" s="593"/>
      <c r="BR28" s="593"/>
      <c r="BS28" s="616"/>
      <c r="BT28" s="598"/>
      <c r="BU28" s="598"/>
      <c r="BV28" s="598"/>
      <c r="BW28" s="598"/>
      <c r="BX28" s="598"/>
      <c r="BY28" s="598"/>
      <c r="BZ28" s="598"/>
      <c r="CA28" s="598"/>
      <c r="CB28" s="617"/>
      <c r="CD28" s="594" t="s">
        <v>298</v>
      </c>
      <c r="CE28" s="595"/>
      <c r="CF28" s="595"/>
      <c r="CG28" s="595"/>
      <c r="CH28" s="595"/>
      <c r="CI28" s="595"/>
      <c r="CJ28" s="595"/>
      <c r="CK28" s="595"/>
      <c r="CL28" s="595"/>
      <c r="CM28" s="595"/>
      <c r="CN28" s="595"/>
      <c r="CO28" s="595"/>
      <c r="CP28" s="595"/>
      <c r="CQ28" s="596"/>
      <c r="CR28" s="597">
        <v>1007015</v>
      </c>
      <c r="CS28" s="598"/>
      <c r="CT28" s="598"/>
      <c r="CU28" s="598"/>
      <c r="CV28" s="598"/>
      <c r="CW28" s="598"/>
      <c r="CX28" s="598"/>
      <c r="CY28" s="599"/>
      <c r="CZ28" s="601">
        <v>7.6</v>
      </c>
      <c r="DA28" s="638"/>
      <c r="DB28" s="638"/>
      <c r="DC28" s="642"/>
      <c r="DD28" s="616">
        <v>996142</v>
      </c>
      <c r="DE28" s="598"/>
      <c r="DF28" s="598"/>
      <c r="DG28" s="598"/>
      <c r="DH28" s="598"/>
      <c r="DI28" s="598"/>
      <c r="DJ28" s="598"/>
      <c r="DK28" s="599"/>
      <c r="DL28" s="616">
        <v>879025</v>
      </c>
      <c r="DM28" s="598"/>
      <c r="DN28" s="598"/>
      <c r="DO28" s="598"/>
      <c r="DP28" s="598"/>
      <c r="DQ28" s="598"/>
      <c r="DR28" s="598"/>
      <c r="DS28" s="598"/>
      <c r="DT28" s="598"/>
      <c r="DU28" s="598"/>
      <c r="DV28" s="599"/>
      <c r="DW28" s="601">
        <v>15.3</v>
      </c>
      <c r="DX28" s="638"/>
      <c r="DY28" s="638"/>
      <c r="DZ28" s="638"/>
      <c r="EA28" s="638"/>
      <c r="EB28" s="638"/>
      <c r="EC28" s="639"/>
    </row>
    <row r="29" spans="2:133" ht="11.25" customHeight="1" x14ac:dyDescent="0.2">
      <c r="B29" s="594" t="s">
        <v>299</v>
      </c>
      <c r="C29" s="595"/>
      <c r="D29" s="595"/>
      <c r="E29" s="595"/>
      <c r="F29" s="595"/>
      <c r="G29" s="595"/>
      <c r="H29" s="595"/>
      <c r="I29" s="595"/>
      <c r="J29" s="595"/>
      <c r="K29" s="595"/>
      <c r="L29" s="595"/>
      <c r="M29" s="595"/>
      <c r="N29" s="595"/>
      <c r="O29" s="595"/>
      <c r="P29" s="595"/>
      <c r="Q29" s="596"/>
      <c r="R29" s="597">
        <v>82099</v>
      </c>
      <c r="S29" s="598"/>
      <c r="T29" s="598"/>
      <c r="U29" s="598"/>
      <c r="V29" s="598"/>
      <c r="W29" s="598"/>
      <c r="X29" s="598"/>
      <c r="Y29" s="599"/>
      <c r="Z29" s="593">
        <v>0.6</v>
      </c>
      <c r="AA29" s="593"/>
      <c r="AB29" s="593"/>
      <c r="AC29" s="593"/>
      <c r="AD29" s="600" t="s">
        <v>127</v>
      </c>
      <c r="AE29" s="600"/>
      <c r="AF29" s="600"/>
      <c r="AG29" s="600"/>
      <c r="AH29" s="600"/>
      <c r="AI29" s="600"/>
      <c r="AJ29" s="600"/>
      <c r="AK29" s="600"/>
      <c r="AL29" s="601" t="s">
        <v>127</v>
      </c>
      <c r="AM29" s="602"/>
      <c r="AN29" s="602"/>
      <c r="AO29" s="603"/>
      <c r="AP29" s="623"/>
      <c r="AQ29" s="624"/>
      <c r="AR29" s="624"/>
      <c r="AS29" s="624"/>
      <c r="AT29" s="624"/>
      <c r="AU29" s="624"/>
      <c r="AV29" s="624"/>
      <c r="AW29" s="624"/>
      <c r="AX29" s="624"/>
      <c r="AY29" s="624"/>
      <c r="AZ29" s="624"/>
      <c r="BA29" s="624"/>
      <c r="BB29" s="624"/>
      <c r="BC29" s="624"/>
      <c r="BD29" s="624"/>
      <c r="BE29" s="624"/>
      <c r="BF29" s="625"/>
      <c r="BG29" s="597"/>
      <c r="BH29" s="598"/>
      <c r="BI29" s="598"/>
      <c r="BJ29" s="598"/>
      <c r="BK29" s="598"/>
      <c r="BL29" s="598"/>
      <c r="BM29" s="598"/>
      <c r="BN29" s="599"/>
      <c r="BO29" s="593"/>
      <c r="BP29" s="593"/>
      <c r="BQ29" s="593"/>
      <c r="BR29" s="593"/>
      <c r="BS29" s="600"/>
      <c r="BT29" s="600"/>
      <c r="BU29" s="600"/>
      <c r="BV29" s="600"/>
      <c r="BW29" s="600"/>
      <c r="BX29" s="600"/>
      <c r="BY29" s="600"/>
      <c r="BZ29" s="600"/>
      <c r="CA29" s="600"/>
      <c r="CB29" s="604"/>
      <c r="CD29" s="663" t="s">
        <v>300</v>
      </c>
      <c r="CE29" s="664"/>
      <c r="CF29" s="594" t="s">
        <v>70</v>
      </c>
      <c r="CG29" s="595"/>
      <c r="CH29" s="595"/>
      <c r="CI29" s="595"/>
      <c r="CJ29" s="595"/>
      <c r="CK29" s="595"/>
      <c r="CL29" s="595"/>
      <c r="CM29" s="595"/>
      <c r="CN29" s="595"/>
      <c r="CO29" s="595"/>
      <c r="CP29" s="595"/>
      <c r="CQ29" s="596"/>
      <c r="CR29" s="597">
        <v>1007015</v>
      </c>
      <c r="CS29" s="640"/>
      <c r="CT29" s="640"/>
      <c r="CU29" s="640"/>
      <c r="CV29" s="640"/>
      <c r="CW29" s="640"/>
      <c r="CX29" s="640"/>
      <c r="CY29" s="641"/>
      <c r="CZ29" s="601">
        <v>7.6</v>
      </c>
      <c r="DA29" s="638"/>
      <c r="DB29" s="638"/>
      <c r="DC29" s="642"/>
      <c r="DD29" s="616">
        <v>996142</v>
      </c>
      <c r="DE29" s="640"/>
      <c r="DF29" s="640"/>
      <c r="DG29" s="640"/>
      <c r="DH29" s="640"/>
      <c r="DI29" s="640"/>
      <c r="DJ29" s="640"/>
      <c r="DK29" s="641"/>
      <c r="DL29" s="616">
        <v>879025</v>
      </c>
      <c r="DM29" s="640"/>
      <c r="DN29" s="640"/>
      <c r="DO29" s="640"/>
      <c r="DP29" s="640"/>
      <c r="DQ29" s="640"/>
      <c r="DR29" s="640"/>
      <c r="DS29" s="640"/>
      <c r="DT29" s="640"/>
      <c r="DU29" s="640"/>
      <c r="DV29" s="641"/>
      <c r="DW29" s="601">
        <v>15.3</v>
      </c>
      <c r="DX29" s="638"/>
      <c r="DY29" s="638"/>
      <c r="DZ29" s="638"/>
      <c r="EA29" s="638"/>
      <c r="EB29" s="638"/>
      <c r="EC29" s="639"/>
    </row>
    <row r="30" spans="2:133" ht="11.25" customHeight="1" x14ac:dyDescent="0.2">
      <c r="B30" s="594" t="s">
        <v>301</v>
      </c>
      <c r="C30" s="595"/>
      <c r="D30" s="595"/>
      <c r="E30" s="595"/>
      <c r="F30" s="595"/>
      <c r="G30" s="595"/>
      <c r="H30" s="595"/>
      <c r="I30" s="595"/>
      <c r="J30" s="595"/>
      <c r="K30" s="595"/>
      <c r="L30" s="595"/>
      <c r="M30" s="595"/>
      <c r="N30" s="595"/>
      <c r="O30" s="595"/>
      <c r="P30" s="595"/>
      <c r="Q30" s="596"/>
      <c r="R30" s="597">
        <v>54385</v>
      </c>
      <c r="S30" s="598"/>
      <c r="T30" s="598"/>
      <c r="U30" s="598"/>
      <c r="V30" s="598"/>
      <c r="W30" s="598"/>
      <c r="X30" s="598"/>
      <c r="Y30" s="599"/>
      <c r="Z30" s="593">
        <v>0.4</v>
      </c>
      <c r="AA30" s="593"/>
      <c r="AB30" s="593"/>
      <c r="AC30" s="593"/>
      <c r="AD30" s="600">
        <v>17270</v>
      </c>
      <c r="AE30" s="600"/>
      <c r="AF30" s="600"/>
      <c r="AG30" s="600"/>
      <c r="AH30" s="600"/>
      <c r="AI30" s="600"/>
      <c r="AJ30" s="600"/>
      <c r="AK30" s="600"/>
      <c r="AL30" s="601">
        <v>0.3</v>
      </c>
      <c r="AM30" s="602"/>
      <c r="AN30" s="602"/>
      <c r="AO30" s="603"/>
      <c r="AP30" s="586" t="s">
        <v>219</v>
      </c>
      <c r="AQ30" s="587"/>
      <c r="AR30" s="587"/>
      <c r="AS30" s="587"/>
      <c r="AT30" s="587"/>
      <c r="AU30" s="587"/>
      <c r="AV30" s="587"/>
      <c r="AW30" s="587"/>
      <c r="AX30" s="587"/>
      <c r="AY30" s="587"/>
      <c r="AZ30" s="587"/>
      <c r="BA30" s="587"/>
      <c r="BB30" s="587"/>
      <c r="BC30" s="587"/>
      <c r="BD30" s="587"/>
      <c r="BE30" s="587"/>
      <c r="BF30" s="588"/>
      <c r="BG30" s="586" t="s">
        <v>302</v>
      </c>
      <c r="BH30" s="643"/>
      <c r="BI30" s="643"/>
      <c r="BJ30" s="643"/>
      <c r="BK30" s="643"/>
      <c r="BL30" s="643"/>
      <c r="BM30" s="643"/>
      <c r="BN30" s="643"/>
      <c r="BO30" s="643"/>
      <c r="BP30" s="643"/>
      <c r="BQ30" s="644"/>
      <c r="BR30" s="586" t="s">
        <v>303</v>
      </c>
      <c r="BS30" s="643"/>
      <c r="BT30" s="643"/>
      <c r="BU30" s="643"/>
      <c r="BV30" s="643"/>
      <c r="BW30" s="643"/>
      <c r="BX30" s="643"/>
      <c r="BY30" s="643"/>
      <c r="BZ30" s="643"/>
      <c r="CA30" s="643"/>
      <c r="CB30" s="644"/>
      <c r="CD30" s="665"/>
      <c r="CE30" s="666"/>
      <c r="CF30" s="594" t="s">
        <v>304</v>
      </c>
      <c r="CG30" s="595"/>
      <c r="CH30" s="595"/>
      <c r="CI30" s="595"/>
      <c r="CJ30" s="595"/>
      <c r="CK30" s="595"/>
      <c r="CL30" s="595"/>
      <c r="CM30" s="595"/>
      <c r="CN30" s="595"/>
      <c r="CO30" s="595"/>
      <c r="CP30" s="595"/>
      <c r="CQ30" s="596"/>
      <c r="CR30" s="597">
        <v>967322</v>
      </c>
      <c r="CS30" s="598"/>
      <c r="CT30" s="598"/>
      <c r="CU30" s="598"/>
      <c r="CV30" s="598"/>
      <c r="CW30" s="598"/>
      <c r="CX30" s="598"/>
      <c r="CY30" s="599"/>
      <c r="CZ30" s="601">
        <v>7.3</v>
      </c>
      <c r="DA30" s="638"/>
      <c r="DB30" s="638"/>
      <c r="DC30" s="642"/>
      <c r="DD30" s="616">
        <v>957284</v>
      </c>
      <c r="DE30" s="598"/>
      <c r="DF30" s="598"/>
      <c r="DG30" s="598"/>
      <c r="DH30" s="598"/>
      <c r="DI30" s="598"/>
      <c r="DJ30" s="598"/>
      <c r="DK30" s="599"/>
      <c r="DL30" s="616">
        <v>840182</v>
      </c>
      <c r="DM30" s="598"/>
      <c r="DN30" s="598"/>
      <c r="DO30" s="598"/>
      <c r="DP30" s="598"/>
      <c r="DQ30" s="598"/>
      <c r="DR30" s="598"/>
      <c r="DS30" s="598"/>
      <c r="DT30" s="598"/>
      <c r="DU30" s="598"/>
      <c r="DV30" s="599"/>
      <c r="DW30" s="601">
        <v>14.7</v>
      </c>
      <c r="DX30" s="638"/>
      <c r="DY30" s="638"/>
      <c r="DZ30" s="638"/>
      <c r="EA30" s="638"/>
      <c r="EB30" s="638"/>
      <c r="EC30" s="639"/>
    </row>
    <row r="31" spans="2:133" ht="11.25" customHeight="1" x14ac:dyDescent="0.2">
      <c r="B31" s="594" t="s">
        <v>305</v>
      </c>
      <c r="C31" s="595"/>
      <c r="D31" s="595"/>
      <c r="E31" s="595"/>
      <c r="F31" s="595"/>
      <c r="G31" s="595"/>
      <c r="H31" s="595"/>
      <c r="I31" s="595"/>
      <c r="J31" s="595"/>
      <c r="K31" s="595"/>
      <c r="L31" s="595"/>
      <c r="M31" s="595"/>
      <c r="N31" s="595"/>
      <c r="O31" s="595"/>
      <c r="P31" s="595"/>
      <c r="Q31" s="596"/>
      <c r="R31" s="597">
        <v>93262</v>
      </c>
      <c r="S31" s="598"/>
      <c r="T31" s="598"/>
      <c r="U31" s="598"/>
      <c r="V31" s="598"/>
      <c r="W31" s="598"/>
      <c r="X31" s="598"/>
      <c r="Y31" s="599"/>
      <c r="Z31" s="593">
        <v>0.7</v>
      </c>
      <c r="AA31" s="593"/>
      <c r="AB31" s="593"/>
      <c r="AC31" s="593"/>
      <c r="AD31" s="600" t="s">
        <v>127</v>
      </c>
      <c r="AE31" s="600"/>
      <c r="AF31" s="600"/>
      <c r="AG31" s="600"/>
      <c r="AH31" s="600"/>
      <c r="AI31" s="600"/>
      <c r="AJ31" s="600"/>
      <c r="AK31" s="600"/>
      <c r="AL31" s="601" t="s">
        <v>127</v>
      </c>
      <c r="AM31" s="602"/>
      <c r="AN31" s="602"/>
      <c r="AO31" s="603"/>
      <c r="AP31" s="648" t="s">
        <v>306</v>
      </c>
      <c r="AQ31" s="649"/>
      <c r="AR31" s="649"/>
      <c r="AS31" s="649"/>
      <c r="AT31" s="654" t="s">
        <v>307</v>
      </c>
      <c r="AU31" s="347"/>
      <c r="AV31" s="347"/>
      <c r="AW31" s="347"/>
      <c r="AX31" s="605" t="s">
        <v>186</v>
      </c>
      <c r="AY31" s="606"/>
      <c r="AZ31" s="606"/>
      <c r="BA31" s="606"/>
      <c r="BB31" s="606"/>
      <c r="BC31" s="606"/>
      <c r="BD31" s="606"/>
      <c r="BE31" s="606"/>
      <c r="BF31" s="607"/>
      <c r="BG31" s="645">
        <v>98.4</v>
      </c>
      <c r="BH31" s="646"/>
      <c r="BI31" s="646"/>
      <c r="BJ31" s="646"/>
      <c r="BK31" s="646"/>
      <c r="BL31" s="646"/>
      <c r="BM31" s="614">
        <v>92.8</v>
      </c>
      <c r="BN31" s="646"/>
      <c r="BO31" s="646"/>
      <c r="BP31" s="646"/>
      <c r="BQ31" s="647"/>
      <c r="BR31" s="645">
        <v>97.6</v>
      </c>
      <c r="BS31" s="646"/>
      <c r="BT31" s="646"/>
      <c r="BU31" s="646"/>
      <c r="BV31" s="646"/>
      <c r="BW31" s="646"/>
      <c r="BX31" s="614">
        <v>90.8</v>
      </c>
      <c r="BY31" s="646"/>
      <c r="BZ31" s="646"/>
      <c r="CA31" s="646"/>
      <c r="CB31" s="647"/>
      <c r="CD31" s="665"/>
      <c r="CE31" s="666"/>
      <c r="CF31" s="594" t="s">
        <v>308</v>
      </c>
      <c r="CG31" s="595"/>
      <c r="CH31" s="595"/>
      <c r="CI31" s="595"/>
      <c r="CJ31" s="595"/>
      <c r="CK31" s="595"/>
      <c r="CL31" s="595"/>
      <c r="CM31" s="595"/>
      <c r="CN31" s="595"/>
      <c r="CO31" s="595"/>
      <c r="CP31" s="595"/>
      <c r="CQ31" s="596"/>
      <c r="CR31" s="597">
        <v>39693</v>
      </c>
      <c r="CS31" s="640"/>
      <c r="CT31" s="640"/>
      <c r="CU31" s="640"/>
      <c r="CV31" s="640"/>
      <c r="CW31" s="640"/>
      <c r="CX31" s="640"/>
      <c r="CY31" s="641"/>
      <c r="CZ31" s="601">
        <v>0.3</v>
      </c>
      <c r="DA31" s="638"/>
      <c r="DB31" s="638"/>
      <c r="DC31" s="642"/>
      <c r="DD31" s="616">
        <v>38858</v>
      </c>
      <c r="DE31" s="640"/>
      <c r="DF31" s="640"/>
      <c r="DG31" s="640"/>
      <c r="DH31" s="640"/>
      <c r="DI31" s="640"/>
      <c r="DJ31" s="640"/>
      <c r="DK31" s="641"/>
      <c r="DL31" s="616">
        <v>38843</v>
      </c>
      <c r="DM31" s="640"/>
      <c r="DN31" s="640"/>
      <c r="DO31" s="640"/>
      <c r="DP31" s="640"/>
      <c r="DQ31" s="640"/>
      <c r="DR31" s="640"/>
      <c r="DS31" s="640"/>
      <c r="DT31" s="640"/>
      <c r="DU31" s="640"/>
      <c r="DV31" s="641"/>
      <c r="DW31" s="601">
        <v>0.7</v>
      </c>
      <c r="DX31" s="638"/>
      <c r="DY31" s="638"/>
      <c r="DZ31" s="638"/>
      <c r="EA31" s="638"/>
      <c r="EB31" s="638"/>
      <c r="EC31" s="639"/>
    </row>
    <row r="32" spans="2:133" ht="11.25" customHeight="1" x14ac:dyDescent="0.2">
      <c r="B32" s="594" t="s">
        <v>309</v>
      </c>
      <c r="C32" s="595"/>
      <c r="D32" s="595"/>
      <c r="E32" s="595"/>
      <c r="F32" s="595"/>
      <c r="G32" s="595"/>
      <c r="H32" s="595"/>
      <c r="I32" s="595"/>
      <c r="J32" s="595"/>
      <c r="K32" s="595"/>
      <c r="L32" s="595"/>
      <c r="M32" s="595"/>
      <c r="N32" s="595"/>
      <c r="O32" s="595"/>
      <c r="P32" s="595"/>
      <c r="Q32" s="596"/>
      <c r="R32" s="597">
        <v>1548132</v>
      </c>
      <c r="S32" s="598"/>
      <c r="T32" s="598"/>
      <c r="U32" s="598"/>
      <c r="V32" s="598"/>
      <c r="W32" s="598"/>
      <c r="X32" s="598"/>
      <c r="Y32" s="599"/>
      <c r="Z32" s="593">
        <v>11.3</v>
      </c>
      <c r="AA32" s="593"/>
      <c r="AB32" s="593"/>
      <c r="AC32" s="593"/>
      <c r="AD32" s="600" t="s">
        <v>127</v>
      </c>
      <c r="AE32" s="600"/>
      <c r="AF32" s="600"/>
      <c r="AG32" s="600"/>
      <c r="AH32" s="600"/>
      <c r="AI32" s="600"/>
      <c r="AJ32" s="600"/>
      <c r="AK32" s="600"/>
      <c r="AL32" s="601" t="s">
        <v>127</v>
      </c>
      <c r="AM32" s="602"/>
      <c r="AN32" s="602"/>
      <c r="AO32" s="603"/>
      <c r="AP32" s="650"/>
      <c r="AQ32" s="651"/>
      <c r="AR32" s="651"/>
      <c r="AS32" s="651"/>
      <c r="AT32" s="655"/>
      <c r="AU32" s="205" t="s">
        <v>310</v>
      </c>
      <c r="AX32" s="594" t="s">
        <v>311</v>
      </c>
      <c r="AY32" s="595"/>
      <c r="AZ32" s="595"/>
      <c r="BA32" s="595"/>
      <c r="BB32" s="595"/>
      <c r="BC32" s="595"/>
      <c r="BD32" s="595"/>
      <c r="BE32" s="595"/>
      <c r="BF32" s="596"/>
      <c r="BG32" s="657">
        <v>98.5</v>
      </c>
      <c r="BH32" s="640"/>
      <c r="BI32" s="640"/>
      <c r="BJ32" s="640"/>
      <c r="BK32" s="640"/>
      <c r="BL32" s="640"/>
      <c r="BM32" s="602">
        <v>93.2</v>
      </c>
      <c r="BN32" s="640"/>
      <c r="BO32" s="640"/>
      <c r="BP32" s="640"/>
      <c r="BQ32" s="658"/>
      <c r="BR32" s="657">
        <v>98.1</v>
      </c>
      <c r="BS32" s="640"/>
      <c r="BT32" s="640"/>
      <c r="BU32" s="640"/>
      <c r="BV32" s="640"/>
      <c r="BW32" s="640"/>
      <c r="BX32" s="602">
        <v>91.6</v>
      </c>
      <c r="BY32" s="640"/>
      <c r="BZ32" s="640"/>
      <c r="CA32" s="640"/>
      <c r="CB32" s="658"/>
      <c r="CD32" s="667"/>
      <c r="CE32" s="668"/>
      <c r="CF32" s="594" t="s">
        <v>312</v>
      </c>
      <c r="CG32" s="595"/>
      <c r="CH32" s="595"/>
      <c r="CI32" s="595"/>
      <c r="CJ32" s="595"/>
      <c r="CK32" s="595"/>
      <c r="CL32" s="595"/>
      <c r="CM32" s="595"/>
      <c r="CN32" s="595"/>
      <c r="CO32" s="595"/>
      <c r="CP32" s="595"/>
      <c r="CQ32" s="596"/>
      <c r="CR32" s="597" t="s">
        <v>127</v>
      </c>
      <c r="CS32" s="598"/>
      <c r="CT32" s="598"/>
      <c r="CU32" s="598"/>
      <c r="CV32" s="598"/>
      <c r="CW32" s="598"/>
      <c r="CX32" s="598"/>
      <c r="CY32" s="599"/>
      <c r="CZ32" s="601" t="s">
        <v>127</v>
      </c>
      <c r="DA32" s="638"/>
      <c r="DB32" s="638"/>
      <c r="DC32" s="642"/>
      <c r="DD32" s="616" t="s">
        <v>127</v>
      </c>
      <c r="DE32" s="598"/>
      <c r="DF32" s="598"/>
      <c r="DG32" s="598"/>
      <c r="DH32" s="598"/>
      <c r="DI32" s="598"/>
      <c r="DJ32" s="598"/>
      <c r="DK32" s="599"/>
      <c r="DL32" s="616" t="s">
        <v>127</v>
      </c>
      <c r="DM32" s="598"/>
      <c r="DN32" s="598"/>
      <c r="DO32" s="598"/>
      <c r="DP32" s="598"/>
      <c r="DQ32" s="598"/>
      <c r="DR32" s="598"/>
      <c r="DS32" s="598"/>
      <c r="DT32" s="598"/>
      <c r="DU32" s="598"/>
      <c r="DV32" s="599"/>
      <c r="DW32" s="601" t="s">
        <v>127</v>
      </c>
      <c r="DX32" s="638"/>
      <c r="DY32" s="638"/>
      <c r="DZ32" s="638"/>
      <c r="EA32" s="638"/>
      <c r="EB32" s="638"/>
      <c r="EC32" s="639"/>
    </row>
    <row r="33" spans="2:133" ht="11.25" customHeight="1" x14ac:dyDescent="0.2">
      <c r="B33" s="634" t="s">
        <v>313</v>
      </c>
      <c r="C33" s="635"/>
      <c r="D33" s="635"/>
      <c r="E33" s="635"/>
      <c r="F33" s="635"/>
      <c r="G33" s="635"/>
      <c r="H33" s="635"/>
      <c r="I33" s="635"/>
      <c r="J33" s="635"/>
      <c r="K33" s="635"/>
      <c r="L33" s="635"/>
      <c r="M33" s="635"/>
      <c r="N33" s="635"/>
      <c r="O33" s="635"/>
      <c r="P33" s="635"/>
      <c r="Q33" s="636"/>
      <c r="R33" s="597" t="s">
        <v>127</v>
      </c>
      <c r="S33" s="598"/>
      <c r="T33" s="598"/>
      <c r="U33" s="598"/>
      <c r="V33" s="598"/>
      <c r="W33" s="598"/>
      <c r="X33" s="598"/>
      <c r="Y33" s="599"/>
      <c r="Z33" s="593" t="s">
        <v>127</v>
      </c>
      <c r="AA33" s="593"/>
      <c r="AB33" s="593"/>
      <c r="AC33" s="593"/>
      <c r="AD33" s="600" t="s">
        <v>127</v>
      </c>
      <c r="AE33" s="600"/>
      <c r="AF33" s="600"/>
      <c r="AG33" s="600"/>
      <c r="AH33" s="600"/>
      <c r="AI33" s="600"/>
      <c r="AJ33" s="600"/>
      <c r="AK33" s="600"/>
      <c r="AL33" s="601" t="s">
        <v>127</v>
      </c>
      <c r="AM33" s="602"/>
      <c r="AN33" s="602"/>
      <c r="AO33" s="603"/>
      <c r="AP33" s="652"/>
      <c r="AQ33" s="653"/>
      <c r="AR33" s="653"/>
      <c r="AS33" s="653"/>
      <c r="AT33" s="656"/>
      <c r="AU33" s="343"/>
      <c r="AV33" s="343"/>
      <c r="AW33" s="343"/>
      <c r="AX33" s="623" t="s">
        <v>314</v>
      </c>
      <c r="AY33" s="624"/>
      <c r="AZ33" s="624"/>
      <c r="BA33" s="624"/>
      <c r="BB33" s="624"/>
      <c r="BC33" s="624"/>
      <c r="BD33" s="624"/>
      <c r="BE33" s="624"/>
      <c r="BF33" s="625"/>
      <c r="BG33" s="659">
        <v>98.2</v>
      </c>
      <c r="BH33" s="660"/>
      <c r="BI33" s="660"/>
      <c r="BJ33" s="660"/>
      <c r="BK33" s="660"/>
      <c r="BL33" s="660"/>
      <c r="BM33" s="661">
        <v>92.2</v>
      </c>
      <c r="BN33" s="660"/>
      <c r="BO33" s="660"/>
      <c r="BP33" s="660"/>
      <c r="BQ33" s="662"/>
      <c r="BR33" s="659">
        <v>97.1</v>
      </c>
      <c r="BS33" s="660"/>
      <c r="BT33" s="660"/>
      <c r="BU33" s="660"/>
      <c r="BV33" s="660"/>
      <c r="BW33" s="660"/>
      <c r="BX33" s="661">
        <v>89.7</v>
      </c>
      <c r="BY33" s="660"/>
      <c r="BZ33" s="660"/>
      <c r="CA33" s="660"/>
      <c r="CB33" s="662"/>
      <c r="CD33" s="594" t="s">
        <v>315</v>
      </c>
      <c r="CE33" s="595"/>
      <c r="CF33" s="595"/>
      <c r="CG33" s="595"/>
      <c r="CH33" s="595"/>
      <c r="CI33" s="595"/>
      <c r="CJ33" s="595"/>
      <c r="CK33" s="595"/>
      <c r="CL33" s="595"/>
      <c r="CM33" s="595"/>
      <c r="CN33" s="595"/>
      <c r="CO33" s="595"/>
      <c r="CP33" s="595"/>
      <c r="CQ33" s="596"/>
      <c r="CR33" s="597">
        <v>7492664</v>
      </c>
      <c r="CS33" s="640"/>
      <c r="CT33" s="640"/>
      <c r="CU33" s="640"/>
      <c r="CV33" s="640"/>
      <c r="CW33" s="640"/>
      <c r="CX33" s="640"/>
      <c r="CY33" s="641"/>
      <c r="CZ33" s="601">
        <v>56.9</v>
      </c>
      <c r="DA33" s="638"/>
      <c r="DB33" s="638"/>
      <c r="DC33" s="642"/>
      <c r="DD33" s="616">
        <v>2877397</v>
      </c>
      <c r="DE33" s="640"/>
      <c r="DF33" s="640"/>
      <c r="DG33" s="640"/>
      <c r="DH33" s="640"/>
      <c r="DI33" s="640"/>
      <c r="DJ33" s="640"/>
      <c r="DK33" s="641"/>
      <c r="DL33" s="616">
        <v>2287381</v>
      </c>
      <c r="DM33" s="640"/>
      <c r="DN33" s="640"/>
      <c r="DO33" s="640"/>
      <c r="DP33" s="640"/>
      <c r="DQ33" s="640"/>
      <c r="DR33" s="640"/>
      <c r="DS33" s="640"/>
      <c r="DT33" s="640"/>
      <c r="DU33" s="640"/>
      <c r="DV33" s="641"/>
      <c r="DW33" s="601">
        <v>39.9</v>
      </c>
      <c r="DX33" s="638"/>
      <c r="DY33" s="638"/>
      <c r="DZ33" s="638"/>
      <c r="EA33" s="638"/>
      <c r="EB33" s="638"/>
      <c r="EC33" s="639"/>
    </row>
    <row r="34" spans="2:133" ht="11.25" customHeight="1" x14ac:dyDescent="0.2">
      <c r="B34" s="594" t="s">
        <v>316</v>
      </c>
      <c r="C34" s="595"/>
      <c r="D34" s="595"/>
      <c r="E34" s="595"/>
      <c r="F34" s="595"/>
      <c r="G34" s="595"/>
      <c r="H34" s="595"/>
      <c r="I34" s="595"/>
      <c r="J34" s="595"/>
      <c r="K34" s="595"/>
      <c r="L34" s="595"/>
      <c r="M34" s="595"/>
      <c r="N34" s="595"/>
      <c r="O34" s="595"/>
      <c r="P34" s="595"/>
      <c r="Q34" s="596"/>
      <c r="R34" s="597">
        <v>580733</v>
      </c>
      <c r="S34" s="598"/>
      <c r="T34" s="598"/>
      <c r="U34" s="598"/>
      <c r="V34" s="598"/>
      <c r="W34" s="598"/>
      <c r="X34" s="598"/>
      <c r="Y34" s="599"/>
      <c r="Z34" s="593">
        <v>4.2</v>
      </c>
      <c r="AA34" s="593"/>
      <c r="AB34" s="593"/>
      <c r="AC34" s="593"/>
      <c r="AD34" s="600" t="s">
        <v>127</v>
      </c>
      <c r="AE34" s="600"/>
      <c r="AF34" s="600"/>
      <c r="AG34" s="600"/>
      <c r="AH34" s="600"/>
      <c r="AI34" s="600"/>
      <c r="AJ34" s="600"/>
      <c r="AK34" s="600"/>
      <c r="AL34" s="601" t="s">
        <v>127</v>
      </c>
      <c r="AM34" s="602"/>
      <c r="AN34" s="602"/>
      <c r="AO34" s="603"/>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594" t="s">
        <v>317</v>
      </c>
      <c r="CE34" s="595"/>
      <c r="CF34" s="595"/>
      <c r="CG34" s="595"/>
      <c r="CH34" s="595"/>
      <c r="CI34" s="595"/>
      <c r="CJ34" s="595"/>
      <c r="CK34" s="595"/>
      <c r="CL34" s="595"/>
      <c r="CM34" s="595"/>
      <c r="CN34" s="595"/>
      <c r="CO34" s="595"/>
      <c r="CP34" s="595"/>
      <c r="CQ34" s="596"/>
      <c r="CR34" s="597">
        <v>3051322</v>
      </c>
      <c r="CS34" s="598"/>
      <c r="CT34" s="598"/>
      <c r="CU34" s="598"/>
      <c r="CV34" s="598"/>
      <c r="CW34" s="598"/>
      <c r="CX34" s="598"/>
      <c r="CY34" s="599"/>
      <c r="CZ34" s="601">
        <v>23.2</v>
      </c>
      <c r="DA34" s="638"/>
      <c r="DB34" s="638"/>
      <c r="DC34" s="642"/>
      <c r="DD34" s="616">
        <v>1087606</v>
      </c>
      <c r="DE34" s="598"/>
      <c r="DF34" s="598"/>
      <c r="DG34" s="598"/>
      <c r="DH34" s="598"/>
      <c r="DI34" s="598"/>
      <c r="DJ34" s="598"/>
      <c r="DK34" s="599"/>
      <c r="DL34" s="616">
        <v>877461</v>
      </c>
      <c r="DM34" s="598"/>
      <c r="DN34" s="598"/>
      <c r="DO34" s="598"/>
      <c r="DP34" s="598"/>
      <c r="DQ34" s="598"/>
      <c r="DR34" s="598"/>
      <c r="DS34" s="598"/>
      <c r="DT34" s="598"/>
      <c r="DU34" s="598"/>
      <c r="DV34" s="599"/>
      <c r="DW34" s="601">
        <v>15.3</v>
      </c>
      <c r="DX34" s="638"/>
      <c r="DY34" s="638"/>
      <c r="DZ34" s="638"/>
      <c r="EA34" s="638"/>
      <c r="EB34" s="638"/>
      <c r="EC34" s="639"/>
    </row>
    <row r="35" spans="2:133" ht="11.25" customHeight="1" x14ac:dyDescent="0.2">
      <c r="B35" s="594" t="s">
        <v>318</v>
      </c>
      <c r="C35" s="595"/>
      <c r="D35" s="595"/>
      <c r="E35" s="595"/>
      <c r="F35" s="595"/>
      <c r="G35" s="595"/>
      <c r="H35" s="595"/>
      <c r="I35" s="595"/>
      <c r="J35" s="595"/>
      <c r="K35" s="595"/>
      <c r="L35" s="595"/>
      <c r="M35" s="595"/>
      <c r="N35" s="595"/>
      <c r="O35" s="595"/>
      <c r="P35" s="595"/>
      <c r="Q35" s="596"/>
      <c r="R35" s="597">
        <v>38531</v>
      </c>
      <c r="S35" s="598"/>
      <c r="T35" s="598"/>
      <c r="U35" s="598"/>
      <c r="V35" s="598"/>
      <c r="W35" s="598"/>
      <c r="X35" s="598"/>
      <c r="Y35" s="599"/>
      <c r="Z35" s="593">
        <v>0.3</v>
      </c>
      <c r="AA35" s="593"/>
      <c r="AB35" s="593"/>
      <c r="AC35" s="593"/>
      <c r="AD35" s="600">
        <v>29787</v>
      </c>
      <c r="AE35" s="600"/>
      <c r="AF35" s="600"/>
      <c r="AG35" s="600"/>
      <c r="AH35" s="600"/>
      <c r="AI35" s="600"/>
      <c r="AJ35" s="600"/>
      <c r="AK35" s="600"/>
      <c r="AL35" s="601">
        <v>0.5</v>
      </c>
      <c r="AM35" s="602"/>
      <c r="AN35" s="602"/>
      <c r="AO35" s="603"/>
      <c r="AP35" s="211"/>
      <c r="AQ35" s="586" t="s">
        <v>319</v>
      </c>
      <c r="AR35" s="587"/>
      <c r="AS35" s="587"/>
      <c r="AT35" s="587"/>
      <c r="AU35" s="587"/>
      <c r="AV35" s="587"/>
      <c r="AW35" s="587"/>
      <c r="AX35" s="587"/>
      <c r="AY35" s="587"/>
      <c r="AZ35" s="587"/>
      <c r="BA35" s="587"/>
      <c r="BB35" s="587"/>
      <c r="BC35" s="587"/>
      <c r="BD35" s="587"/>
      <c r="BE35" s="587"/>
      <c r="BF35" s="588"/>
      <c r="BG35" s="586" t="s">
        <v>320</v>
      </c>
      <c r="BH35" s="587"/>
      <c r="BI35" s="587"/>
      <c r="BJ35" s="587"/>
      <c r="BK35" s="587"/>
      <c r="BL35" s="587"/>
      <c r="BM35" s="587"/>
      <c r="BN35" s="587"/>
      <c r="BO35" s="587"/>
      <c r="BP35" s="587"/>
      <c r="BQ35" s="587"/>
      <c r="BR35" s="587"/>
      <c r="BS35" s="587"/>
      <c r="BT35" s="587"/>
      <c r="BU35" s="587"/>
      <c r="BV35" s="587"/>
      <c r="BW35" s="587"/>
      <c r="BX35" s="587"/>
      <c r="BY35" s="587"/>
      <c r="BZ35" s="587"/>
      <c r="CA35" s="587"/>
      <c r="CB35" s="588"/>
      <c r="CD35" s="594" t="s">
        <v>321</v>
      </c>
      <c r="CE35" s="595"/>
      <c r="CF35" s="595"/>
      <c r="CG35" s="595"/>
      <c r="CH35" s="595"/>
      <c r="CI35" s="595"/>
      <c r="CJ35" s="595"/>
      <c r="CK35" s="595"/>
      <c r="CL35" s="595"/>
      <c r="CM35" s="595"/>
      <c r="CN35" s="595"/>
      <c r="CO35" s="595"/>
      <c r="CP35" s="595"/>
      <c r="CQ35" s="596"/>
      <c r="CR35" s="597">
        <v>81946</v>
      </c>
      <c r="CS35" s="640"/>
      <c r="CT35" s="640"/>
      <c r="CU35" s="640"/>
      <c r="CV35" s="640"/>
      <c r="CW35" s="640"/>
      <c r="CX35" s="640"/>
      <c r="CY35" s="641"/>
      <c r="CZ35" s="601">
        <v>0.6</v>
      </c>
      <c r="DA35" s="638"/>
      <c r="DB35" s="638"/>
      <c r="DC35" s="642"/>
      <c r="DD35" s="616">
        <v>77932</v>
      </c>
      <c r="DE35" s="640"/>
      <c r="DF35" s="640"/>
      <c r="DG35" s="640"/>
      <c r="DH35" s="640"/>
      <c r="DI35" s="640"/>
      <c r="DJ35" s="640"/>
      <c r="DK35" s="641"/>
      <c r="DL35" s="616">
        <v>77932</v>
      </c>
      <c r="DM35" s="640"/>
      <c r="DN35" s="640"/>
      <c r="DO35" s="640"/>
      <c r="DP35" s="640"/>
      <c r="DQ35" s="640"/>
      <c r="DR35" s="640"/>
      <c r="DS35" s="640"/>
      <c r="DT35" s="640"/>
      <c r="DU35" s="640"/>
      <c r="DV35" s="641"/>
      <c r="DW35" s="601">
        <v>1.4</v>
      </c>
      <c r="DX35" s="638"/>
      <c r="DY35" s="638"/>
      <c r="DZ35" s="638"/>
      <c r="EA35" s="638"/>
      <c r="EB35" s="638"/>
      <c r="EC35" s="639"/>
    </row>
    <row r="36" spans="2:133" ht="11.25" customHeight="1" x14ac:dyDescent="0.2">
      <c r="B36" s="594" t="s">
        <v>322</v>
      </c>
      <c r="C36" s="595"/>
      <c r="D36" s="595"/>
      <c r="E36" s="595"/>
      <c r="F36" s="595"/>
      <c r="G36" s="595"/>
      <c r="H36" s="595"/>
      <c r="I36" s="595"/>
      <c r="J36" s="595"/>
      <c r="K36" s="595"/>
      <c r="L36" s="595"/>
      <c r="M36" s="595"/>
      <c r="N36" s="595"/>
      <c r="O36" s="595"/>
      <c r="P36" s="595"/>
      <c r="Q36" s="596"/>
      <c r="R36" s="597">
        <v>2360162</v>
      </c>
      <c r="S36" s="598"/>
      <c r="T36" s="598"/>
      <c r="U36" s="598"/>
      <c r="V36" s="598"/>
      <c r="W36" s="598"/>
      <c r="X36" s="598"/>
      <c r="Y36" s="599"/>
      <c r="Z36" s="593">
        <v>17.2</v>
      </c>
      <c r="AA36" s="593"/>
      <c r="AB36" s="593"/>
      <c r="AC36" s="593"/>
      <c r="AD36" s="600" t="s">
        <v>127</v>
      </c>
      <c r="AE36" s="600"/>
      <c r="AF36" s="600"/>
      <c r="AG36" s="600"/>
      <c r="AH36" s="600"/>
      <c r="AI36" s="600"/>
      <c r="AJ36" s="600"/>
      <c r="AK36" s="600"/>
      <c r="AL36" s="601" t="s">
        <v>127</v>
      </c>
      <c r="AM36" s="602"/>
      <c r="AN36" s="602"/>
      <c r="AO36" s="603"/>
      <c r="AP36" s="211"/>
      <c r="AQ36" s="669" t="s">
        <v>323</v>
      </c>
      <c r="AR36" s="670"/>
      <c r="AS36" s="670"/>
      <c r="AT36" s="670"/>
      <c r="AU36" s="670"/>
      <c r="AV36" s="670"/>
      <c r="AW36" s="670"/>
      <c r="AX36" s="670"/>
      <c r="AY36" s="671"/>
      <c r="AZ36" s="608">
        <v>950358</v>
      </c>
      <c r="BA36" s="609"/>
      <c r="BB36" s="609"/>
      <c r="BC36" s="609"/>
      <c r="BD36" s="609"/>
      <c r="BE36" s="609"/>
      <c r="BF36" s="672"/>
      <c r="BG36" s="605" t="s">
        <v>324</v>
      </c>
      <c r="BH36" s="606"/>
      <c r="BI36" s="606"/>
      <c r="BJ36" s="606"/>
      <c r="BK36" s="606"/>
      <c r="BL36" s="606"/>
      <c r="BM36" s="606"/>
      <c r="BN36" s="606"/>
      <c r="BO36" s="606"/>
      <c r="BP36" s="606"/>
      <c r="BQ36" s="606"/>
      <c r="BR36" s="606"/>
      <c r="BS36" s="606"/>
      <c r="BT36" s="606"/>
      <c r="BU36" s="607"/>
      <c r="BV36" s="608">
        <v>130100</v>
      </c>
      <c r="BW36" s="609"/>
      <c r="BX36" s="609"/>
      <c r="BY36" s="609"/>
      <c r="BZ36" s="609"/>
      <c r="CA36" s="609"/>
      <c r="CB36" s="672"/>
      <c r="CD36" s="594" t="s">
        <v>325</v>
      </c>
      <c r="CE36" s="595"/>
      <c r="CF36" s="595"/>
      <c r="CG36" s="595"/>
      <c r="CH36" s="595"/>
      <c r="CI36" s="595"/>
      <c r="CJ36" s="595"/>
      <c r="CK36" s="595"/>
      <c r="CL36" s="595"/>
      <c r="CM36" s="595"/>
      <c r="CN36" s="595"/>
      <c r="CO36" s="595"/>
      <c r="CP36" s="595"/>
      <c r="CQ36" s="596"/>
      <c r="CR36" s="597">
        <v>851721</v>
      </c>
      <c r="CS36" s="598"/>
      <c r="CT36" s="598"/>
      <c r="CU36" s="598"/>
      <c r="CV36" s="598"/>
      <c r="CW36" s="598"/>
      <c r="CX36" s="598"/>
      <c r="CY36" s="599"/>
      <c r="CZ36" s="601">
        <v>6.5</v>
      </c>
      <c r="DA36" s="638"/>
      <c r="DB36" s="638"/>
      <c r="DC36" s="642"/>
      <c r="DD36" s="616">
        <v>727196</v>
      </c>
      <c r="DE36" s="598"/>
      <c r="DF36" s="598"/>
      <c r="DG36" s="598"/>
      <c r="DH36" s="598"/>
      <c r="DI36" s="598"/>
      <c r="DJ36" s="598"/>
      <c r="DK36" s="599"/>
      <c r="DL36" s="616">
        <v>611028</v>
      </c>
      <c r="DM36" s="598"/>
      <c r="DN36" s="598"/>
      <c r="DO36" s="598"/>
      <c r="DP36" s="598"/>
      <c r="DQ36" s="598"/>
      <c r="DR36" s="598"/>
      <c r="DS36" s="598"/>
      <c r="DT36" s="598"/>
      <c r="DU36" s="598"/>
      <c r="DV36" s="599"/>
      <c r="DW36" s="601">
        <v>10.7</v>
      </c>
      <c r="DX36" s="638"/>
      <c r="DY36" s="638"/>
      <c r="DZ36" s="638"/>
      <c r="EA36" s="638"/>
      <c r="EB36" s="638"/>
      <c r="EC36" s="639"/>
    </row>
    <row r="37" spans="2:133" ht="11.25" customHeight="1" x14ac:dyDescent="0.2">
      <c r="B37" s="594" t="s">
        <v>326</v>
      </c>
      <c r="C37" s="595"/>
      <c r="D37" s="595"/>
      <c r="E37" s="595"/>
      <c r="F37" s="595"/>
      <c r="G37" s="595"/>
      <c r="H37" s="595"/>
      <c r="I37" s="595"/>
      <c r="J37" s="595"/>
      <c r="K37" s="595"/>
      <c r="L37" s="595"/>
      <c r="M37" s="595"/>
      <c r="N37" s="595"/>
      <c r="O37" s="595"/>
      <c r="P37" s="595"/>
      <c r="Q37" s="596"/>
      <c r="R37" s="597">
        <v>1695598</v>
      </c>
      <c r="S37" s="598"/>
      <c r="T37" s="598"/>
      <c r="U37" s="598"/>
      <c r="V37" s="598"/>
      <c r="W37" s="598"/>
      <c r="X37" s="598"/>
      <c r="Y37" s="599"/>
      <c r="Z37" s="593">
        <v>12.4</v>
      </c>
      <c r="AA37" s="593"/>
      <c r="AB37" s="593"/>
      <c r="AC37" s="593"/>
      <c r="AD37" s="600" t="s">
        <v>127</v>
      </c>
      <c r="AE37" s="600"/>
      <c r="AF37" s="600"/>
      <c r="AG37" s="600"/>
      <c r="AH37" s="600"/>
      <c r="AI37" s="600"/>
      <c r="AJ37" s="600"/>
      <c r="AK37" s="600"/>
      <c r="AL37" s="601" t="s">
        <v>127</v>
      </c>
      <c r="AM37" s="602"/>
      <c r="AN37" s="602"/>
      <c r="AO37" s="603"/>
      <c r="AQ37" s="673" t="s">
        <v>327</v>
      </c>
      <c r="AR37" s="674"/>
      <c r="AS37" s="674"/>
      <c r="AT37" s="674"/>
      <c r="AU37" s="674"/>
      <c r="AV37" s="674"/>
      <c r="AW37" s="674"/>
      <c r="AX37" s="674"/>
      <c r="AY37" s="675"/>
      <c r="AZ37" s="597">
        <v>29996</v>
      </c>
      <c r="BA37" s="598"/>
      <c r="BB37" s="598"/>
      <c r="BC37" s="598"/>
      <c r="BD37" s="640"/>
      <c r="BE37" s="640"/>
      <c r="BF37" s="658"/>
      <c r="BG37" s="594" t="s">
        <v>328</v>
      </c>
      <c r="BH37" s="595"/>
      <c r="BI37" s="595"/>
      <c r="BJ37" s="595"/>
      <c r="BK37" s="595"/>
      <c r="BL37" s="595"/>
      <c r="BM37" s="595"/>
      <c r="BN37" s="595"/>
      <c r="BO37" s="595"/>
      <c r="BP37" s="595"/>
      <c r="BQ37" s="595"/>
      <c r="BR37" s="595"/>
      <c r="BS37" s="595"/>
      <c r="BT37" s="595"/>
      <c r="BU37" s="596"/>
      <c r="BV37" s="597">
        <v>108915</v>
      </c>
      <c r="BW37" s="598"/>
      <c r="BX37" s="598"/>
      <c r="BY37" s="598"/>
      <c r="BZ37" s="598"/>
      <c r="CA37" s="598"/>
      <c r="CB37" s="617"/>
      <c r="CD37" s="594" t="s">
        <v>329</v>
      </c>
      <c r="CE37" s="595"/>
      <c r="CF37" s="595"/>
      <c r="CG37" s="595"/>
      <c r="CH37" s="595"/>
      <c r="CI37" s="595"/>
      <c r="CJ37" s="595"/>
      <c r="CK37" s="595"/>
      <c r="CL37" s="595"/>
      <c r="CM37" s="595"/>
      <c r="CN37" s="595"/>
      <c r="CO37" s="595"/>
      <c r="CP37" s="595"/>
      <c r="CQ37" s="596"/>
      <c r="CR37" s="597">
        <v>454595</v>
      </c>
      <c r="CS37" s="640"/>
      <c r="CT37" s="640"/>
      <c r="CU37" s="640"/>
      <c r="CV37" s="640"/>
      <c r="CW37" s="640"/>
      <c r="CX37" s="640"/>
      <c r="CY37" s="641"/>
      <c r="CZ37" s="601">
        <v>3.5</v>
      </c>
      <c r="DA37" s="638"/>
      <c r="DB37" s="638"/>
      <c r="DC37" s="642"/>
      <c r="DD37" s="616">
        <v>454595</v>
      </c>
      <c r="DE37" s="640"/>
      <c r="DF37" s="640"/>
      <c r="DG37" s="640"/>
      <c r="DH37" s="640"/>
      <c r="DI37" s="640"/>
      <c r="DJ37" s="640"/>
      <c r="DK37" s="641"/>
      <c r="DL37" s="616">
        <v>454595</v>
      </c>
      <c r="DM37" s="640"/>
      <c r="DN37" s="640"/>
      <c r="DO37" s="640"/>
      <c r="DP37" s="640"/>
      <c r="DQ37" s="640"/>
      <c r="DR37" s="640"/>
      <c r="DS37" s="640"/>
      <c r="DT37" s="640"/>
      <c r="DU37" s="640"/>
      <c r="DV37" s="641"/>
      <c r="DW37" s="601">
        <v>7.9</v>
      </c>
      <c r="DX37" s="638"/>
      <c r="DY37" s="638"/>
      <c r="DZ37" s="638"/>
      <c r="EA37" s="638"/>
      <c r="EB37" s="638"/>
      <c r="EC37" s="639"/>
    </row>
    <row r="38" spans="2:133" ht="11.25" customHeight="1" x14ac:dyDescent="0.2">
      <c r="B38" s="594" t="s">
        <v>330</v>
      </c>
      <c r="C38" s="595"/>
      <c r="D38" s="595"/>
      <c r="E38" s="595"/>
      <c r="F38" s="595"/>
      <c r="G38" s="595"/>
      <c r="H38" s="595"/>
      <c r="I38" s="595"/>
      <c r="J38" s="595"/>
      <c r="K38" s="595"/>
      <c r="L38" s="595"/>
      <c r="M38" s="595"/>
      <c r="N38" s="595"/>
      <c r="O38" s="595"/>
      <c r="P38" s="595"/>
      <c r="Q38" s="596"/>
      <c r="R38" s="597">
        <v>450669</v>
      </c>
      <c r="S38" s="598"/>
      <c r="T38" s="598"/>
      <c r="U38" s="598"/>
      <c r="V38" s="598"/>
      <c r="W38" s="598"/>
      <c r="X38" s="598"/>
      <c r="Y38" s="599"/>
      <c r="Z38" s="593">
        <v>3.3</v>
      </c>
      <c r="AA38" s="593"/>
      <c r="AB38" s="593"/>
      <c r="AC38" s="593"/>
      <c r="AD38" s="600" t="s">
        <v>127</v>
      </c>
      <c r="AE38" s="600"/>
      <c r="AF38" s="600"/>
      <c r="AG38" s="600"/>
      <c r="AH38" s="600"/>
      <c r="AI38" s="600"/>
      <c r="AJ38" s="600"/>
      <c r="AK38" s="600"/>
      <c r="AL38" s="601" t="s">
        <v>127</v>
      </c>
      <c r="AM38" s="602"/>
      <c r="AN38" s="602"/>
      <c r="AO38" s="603"/>
      <c r="AQ38" s="673" t="s">
        <v>331</v>
      </c>
      <c r="AR38" s="674"/>
      <c r="AS38" s="674"/>
      <c r="AT38" s="674"/>
      <c r="AU38" s="674"/>
      <c r="AV38" s="674"/>
      <c r="AW38" s="674"/>
      <c r="AX38" s="674"/>
      <c r="AY38" s="675"/>
      <c r="AZ38" s="597" t="s">
        <v>127</v>
      </c>
      <c r="BA38" s="598"/>
      <c r="BB38" s="598"/>
      <c r="BC38" s="598"/>
      <c r="BD38" s="640"/>
      <c r="BE38" s="640"/>
      <c r="BF38" s="658"/>
      <c r="BG38" s="594" t="s">
        <v>332</v>
      </c>
      <c r="BH38" s="595"/>
      <c r="BI38" s="595"/>
      <c r="BJ38" s="595"/>
      <c r="BK38" s="595"/>
      <c r="BL38" s="595"/>
      <c r="BM38" s="595"/>
      <c r="BN38" s="595"/>
      <c r="BO38" s="595"/>
      <c r="BP38" s="595"/>
      <c r="BQ38" s="595"/>
      <c r="BR38" s="595"/>
      <c r="BS38" s="595"/>
      <c r="BT38" s="595"/>
      <c r="BU38" s="596"/>
      <c r="BV38" s="597">
        <v>3188</v>
      </c>
      <c r="BW38" s="598"/>
      <c r="BX38" s="598"/>
      <c r="BY38" s="598"/>
      <c r="BZ38" s="598"/>
      <c r="CA38" s="598"/>
      <c r="CB38" s="617"/>
      <c r="CD38" s="594" t="s">
        <v>333</v>
      </c>
      <c r="CE38" s="595"/>
      <c r="CF38" s="595"/>
      <c r="CG38" s="595"/>
      <c r="CH38" s="595"/>
      <c r="CI38" s="595"/>
      <c r="CJ38" s="595"/>
      <c r="CK38" s="595"/>
      <c r="CL38" s="595"/>
      <c r="CM38" s="595"/>
      <c r="CN38" s="595"/>
      <c r="CO38" s="595"/>
      <c r="CP38" s="595"/>
      <c r="CQ38" s="596"/>
      <c r="CR38" s="597">
        <v>920362</v>
      </c>
      <c r="CS38" s="598"/>
      <c r="CT38" s="598"/>
      <c r="CU38" s="598"/>
      <c r="CV38" s="598"/>
      <c r="CW38" s="598"/>
      <c r="CX38" s="598"/>
      <c r="CY38" s="599"/>
      <c r="CZ38" s="601">
        <v>7</v>
      </c>
      <c r="DA38" s="638"/>
      <c r="DB38" s="638"/>
      <c r="DC38" s="642"/>
      <c r="DD38" s="616">
        <v>754122</v>
      </c>
      <c r="DE38" s="598"/>
      <c r="DF38" s="598"/>
      <c r="DG38" s="598"/>
      <c r="DH38" s="598"/>
      <c r="DI38" s="598"/>
      <c r="DJ38" s="598"/>
      <c r="DK38" s="599"/>
      <c r="DL38" s="616">
        <v>710360</v>
      </c>
      <c r="DM38" s="598"/>
      <c r="DN38" s="598"/>
      <c r="DO38" s="598"/>
      <c r="DP38" s="598"/>
      <c r="DQ38" s="598"/>
      <c r="DR38" s="598"/>
      <c r="DS38" s="598"/>
      <c r="DT38" s="598"/>
      <c r="DU38" s="598"/>
      <c r="DV38" s="599"/>
      <c r="DW38" s="601">
        <v>12.4</v>
      </c>
      <c r="DX38" s="638"/>
      <c r="DY38" s="638"/>
      <c r="DZ38" s="638"/>
      <c r="EA38" s="638"/>
      <c r="EB38" s="638"/>
      <c r="EC38" s="639"/>
    </row>
    <row r="39" spans="2:133" ht="11.25" customHeight="1" x14ac:dyDescent="0.2">
      <c r="B39" s="594" t="s">
        <v>334</v>
      </c>
      <c r="C39" s="595"/>
      <c r="D39" s="595"/>
      <c r="E39" s="595"/>
      <c r="F39" s="595"/>
      <c r="G39" s="595"/>
      <c r="H39" s="595"/>
      <c r="I39" s="595"/>
      <c r="J39" s="595"/>
      <c r="K39" s="595"/>
      <c r="L39" s="595"/>
      <c r="M39" s="595"/>
      <c r="N39" s="595"/>
      <c r="O39" s="595"/>
      <c r="P39" s="595"/>
      <c r="Q39" s="596"/>
      <c r="R39" s="597">
        <v>172452</v>
      </c>
      <c r="S39" s="598"/>
      <c r="T39" s="598"/>
      <c r="U39" s="598"/>
      <c r="V39" s="598"/>
      <c r="W39" s="598"/>
      <c r="X39" s="598"/>
      <c r="Y39" s="599"/>
      <c r="Z39" s="593">
        <v>1.3</v>
      </c>
      <c r="AA39" s="593"/>
      <c r="AB39" s="593"/>
      <c r="AC39" s="593"/>
      <c r="AD39" s="600">
        <v>52174</v>
      </c>
      <c r="AE39" s="600"/>
      <c r="AF39" s="600"/>
      <c r="AG39" s="600"/>
      <c r="AH39" s="600"/>
      <c r="AI39" s="600"/>
      <c r="AJ39" s="600"/>
      <c r="AK39" s="600"/>
      <c r="AL39" s="601">
        <v>0.9</v>
      </c>
      <c r="AM39" s="602"/>
      <c r="AN39" s="602"/>
      <c r="AO39" s="603"/>
      <c r="AQ39" s="673" t="s">
        <v>335</v>
      </c>
      <c r="AR39" s="674"/>
      <c r="AS39" s="674"/>
      <c r="AT39" s="674"/>
      <c r="AU39" s="674"/>
      <c r="AV39" s="674"/>
      <c r="AW39" s="674"/>
      <c r="AX39" s="674"/>
      <c r="AY39" s="675"/>
      <c r="AZ39" s="597" t="s">
        <v>127</v>
      </c>
      <c r="BA39" s="598"/>
      <c r="BB39" s="598"/>
      <c r="BC39" s="598"/>
      <c r="BD39" s="640"/>
      <c r="BE39" s="640"/>
      <c r="BF39" s="658"/>
      <c r="BG39" s="594" t="s">
        <v>336</v>
      </c>
      <c r="BH39" s="595"/>
      <c r="BI39" s="595"/>
      <c r="BJ39" s="595"/>
      <c r="BK39" s="595"/>
      <c r="BL39" s="595"/>
      <c r="BM39" s="595"/>
      <c r="BN39" s="595"/>
      <c r="BO39" s="595"/>
      <c r="BP39" s="595"/>
      <c r="BQ39" s="595"/>
      <c r="BR39" s="595"/>
      <c r="BS39" s="595"/>
      <c r="BT39" s="595"/>
      <c r="BU39" s="596"/>
      <c r="BV39" s="597">
        <v>4817</v>
      </c>
      <c r="BW39" s="598"/>
      <c r="BX39" s="598"/>
      <c r="BY39" s="598"/>
      <c r="BZ39" s="598"/>
      <c r="CA39" s="598"/>
      <c r="CB39" s="617"/>
      <c r="CD39" s="594" t="s">
        <v>337</v>
      </c>
      <c r="CE39" s="595"/>
      <c r="CF39" s="595"/>
      <c r="CG39" s="595"/>
      <c r="CH39" s="595"/>
      <c r="CI39" s="595"/>
      <c r="CJ39" s="595"/>
      <c r="CK39" s="595"/>
      <c r="CL39" s="595"/>
      <c r="CM39" s="595"/>
      <c r="CN39" s="595"/>
      <c r="CO39" s="595"/>
      <c r="CP39" s="595"/>
      <c r="CQ39" s="596"/>
      <c r="CR39" s="597">
        <v>2576713</v>
      </c>
      <c r="CS39" s="640"/>
      <c r="CT39" s="640"/>
      <c r="CU39" s="640"/>
      <c r="CV39" s="640"/>
      <c r="CW39" s="640"/>
      <c r="CX39" s="640"/>
      <c r="CY39" s="641"/>
      <c r="CZ39" s="601">
        <v>19.600000000000001</v>
      </c>
      <c r="DA39" s="638"/>
      <c r="DB39" s="638"/>
      <c r="DC39" s="642"/>
      <c r="DD39" s="616">
        <v>219941</v>
      </c>
      <c r="DE39" s="640"/>
      <c r="DF39" s="640"/>
      <c r="DG39" s="640"/>
      <c r="DH39" s="640"/>
      <c r="DI39" s="640"/>
      <c r="DJ39" s="640"/>
      <c r="DK39" s="641"/>
      <c r="DL39" s="616" t="s">
        <v>127</v>
      </c>
      <c r="DM39" s="640"/>
      <c r="DN39" s="640"/>
      <c r="DO39" s="640"/>
      <c r="DP39" s="640"/>
      <c r="DQ39" s="640"/>
      <c r="DR39" s="640"/>
      <c r="DS39" s="640"/>
      <c r="DT39" s="640"/>
      <c r="DU39" s="640"/>
      <c r="DV39" s="641"/>
      <c r="DW39" s="601" t="s">
        <v>127</v>
      </c>
      <c r="DX39" s="638"/>
      <c r="DY39" s="638"/>
      <c r="DZ39" s="638"/>
      <c r="EA39" s="638"/>
      <c r="EB39" s="638"/>
      <c r="EC39" s="639"/>
    </row>
    <row r="40" spans="2:133" ht="11.25" customHeight="1" x14ac:dyDescent="0.2">
      <c r="B40" s="594" t="s">
        <v>338</v>
      </c>
      <c r="C40" s="595"/>
      <c r="D40" s="595"/>
      <c r="E40" s="595"/>
      <c r="F40" s="595"/>
      <c r="G40" s="595"/>
      <c r="H40" s="595"/>
      <c r="I40" s="595"/>
      <c r="J40" s="595"/>
      <c r="K40" s="595"/>
      <c r="L40" s="595"/>
      <c r="M40" s="595"/>
      <c r="N40" s="595"/>
      <c r="O40" s="595"/>
      <c r="P40" s="595"/>
      <c r="Q40" s="596"/>
      <c r="R40" s="597">
        <v>790260</v>
      </c>
      <c r="S40" s="598"/>
      <c r="T40" s="598"/>
      <c r="U40" s="598"/>
      <c r="V40" s="598"/>
      <c r="W40" s="598"/>
      <c r="X40" s="598"/>
      <c r="Y40" s="599"/>
      <c r="Z40" s="593">
        <v>5.8</v>
      </c>
      <c r="AA40" s="593"/>
      <c r="AB40" s="593"/>
      <c r="AC40" s="593"/>
      <c r="AD40" s="600" t="s">
        <v>127</v>
      </c>
      <c r="AE40" s="600"/>
      <c r="AF40" s="600"/>
      <c r="AG40" s="600"/>
      <c r="AH40" s="600"/>
      <c r="AI40" s="600"/>
      <c r="AJ40" s="600"/>
      <c r="AK40" s="600"/>
      <c r="AL40" s="601" t="s">
        <v>127</v>
      </c>
      <c r="AM40" s="602"/>
      <c r="AN40" s="602"/>
      <c r="AO40" s="603"/>
      <c r="AQ40" s="673" t="s">
        <v>339</v>
      </c>
      <c r="AR40" s="674"/>
      <c r="AS40" s="674"/>
      <c r="AT40" s="674"/>
      <c r="AU40" s="674"/>
      <c r="AV40" s="674"/>
      <c r="AW40" s="674"/>
      <c r="AX40" s="674"/>
      <c r="AY40" s="675"/>
      <c r="AZ40" s="597" t="s">
        <v>127</v>
      </c>
      <c r="BA40" s="598"/>
      <c r="BB40" s="598"/>
      <c r="BC40" s="598"/>
      <c r="BD40" s="640"/>
      <c r="BE40" s="640"/>
      <c r="BF40" s="658"/>
      <c r="BG40" s="650" t="s">
        <v>340</v>
      </c>
      <c r="BH40" s="651"/>
      <c r="BI40" s="651"/>
      <c r="BJ40" s="651"/>
      <c r="BK40" s="651"/>
      <c r="BL40" s="345"/>
      <c r="BM40" s="595" t="s">
        <v>341</v>
      </c>
      <c r="BN40" s="595"/>
      <c r="BO40" s="595"/>
      <c r="BP40" s="595"/>
      <c r="BQ40" s="595"/>
      <c r="BR40" s="595"/>
      <c r="BS40" s="595"/>
      <c r="BT40" s="595"/>
      <c r="BU40" s="596"/>
      <c r="BV40" s="597">
        <v>91</v>
      </c>
      <c r="BW40" s="598"/>
      <c r="BX40" s="598"/>
      <c r="BY40" s="598"/>
      <c r="BZ40" s="598"/>
      <c r="CA40" s="598"/>
      <c r="CB40" s="617"/>
      <c r="CD40" s="594" t="s">
        <v>342</v>
      </c>
      <c r="CE40" s="595"/>
      <c r="CF40" s="595"/>
      <c r="CG40" s="595"/>
      <c r="CH40" s="595"/>
      <c r="CI40" s="595"/>
      <c r="CJ40" s="595"/>
      <c r="CK40" s="595"/>
      <c r="CL40" s="595"/>
      <c r="CM40" s="595"/>
      <c r="CN40" s="595"/>
      <c r="CO40" s="595"/>
      <c r="CP40" s="595"/>
      <c r="CQ40" s="596"/>
      <c r="CR40" s="597">
        <v>10600</v>
      </c>
      <c r="CS40" s="598"/>
      <c r="CT40" s="598"/>
      <c r="CU40" s="598"/>
      <c r="CV40" s="598"/>
      <c r="CW40" s="598"/>
      <c r="CX40" s="598"/>
      <c r="CY40" s="599"/>
      <c r="CZ40" s="601">
        <v>0.1</v>
      </c>
      <c r="DA40" s="638"/>
      <c r="DB40" s="638"/>
      <c r="DC40" s="642"/>
      <c r="DD40" s="616">
        <v>10600</v>
      </c>
      <c r="DE40" s="598"/>
      <c r="DF40" s="598"/>
      <c r="DG40" s="598"/>
      <c r="DH40" s="598"/>
      <c r="DI40" s="598"/>
      <c r="DJ40" s="598"/>
      <c r="DK40" s="599"/>
      <c r="DL40" s="616">
        <v>10600</v>
      </c>
      <c r="DM40" s="598"/>
      <c r="DN40" s="598"/>
      <c r="DO40" s="598"/>
      <c r="DP40" s="598"/>
      <c r="DQ40" s="598"/>
      <c r="DR40" s="598"/>
      <c r="DS40" s="598"/>
      <c r="DT40" s="598"/>
      <c r="DU40" s="598"/>
      <c r="DV40" s="599"/>
      <c r="DW40" s="601">
        <v>0.2</v>
      </c>
      <c r="DX40" s="638"/>
      <c r="DY40" s="638"/>
      <c r="DZ40" s="638"/>
      <c r="EA40" s="638"/>
      <c r="EB40" s="638"/>
      <c r="EC40" s="639"/>
    </row>
    <row r="41" spans="2:133" ht="11.25" customHeight="1" x14ac:dyDescent="0.2">
      <c r="B41" s="594" t="s">
        <v>343</v>
      </c>
      <c r="C41" s="595"/>
      <c r="D41" s="595"/>
      <c r="E41" s="595"/>
      <c r="F41" s="595"/>
      <c r="G41" s="595"/>
      <c r="H41" s="595"/>
      <c r="I41" s="595"/>
      <c r="J41" s="595"/>
      <c r="K41" s="595"/>
      <c r="L41" s="595"/>
      <c r="M41" s="595"/>
      <c r="N41" s="595"/>
      <c r="O41" s="595"/>
      <c r="P41" s="595"/>
      <c r="Q41" s="596"/>
      <c r="R41" s="597" t="s">
        <v>127</v>
      </c>
      <c r="S41" s="598"/>
      <c r="T41" s="598"/>
      <c r="U41" s="598"/>
      <c r="V41" s="598"/>
      <c r="W41" s="598"/>
      <c r="X41" s="598"/>
      <c r="Y41" s="599"/>
      <c r="Z41" s="593" t="s">
        <v>127</v>
      </c>
      <c r="AA41" s="593"/>
      <c r="AB41" s="593"/>
      <c r="AC41" s="593"/>
      <c r="AD41" s="600" t="s">
        <v>127</v>
      </c>
      <c r="AE41" s="600"/>
      <c r="AF41" s="600"/>
      <c r="AG41" s="600"/>
      <c r="AH41" s="600"/>
      <c r="AI41" s="600"/>
      <c r="AJ41" s="600"/>
      <c r="AK41" s="600"/>
      <c r="AL41" s="601" t="s">
        <v>127</v>
      </c>
      <c r="AM41" s="602"/>
      <c r="AN41" s="602"/>
      <c r="AO41" s="603"/>
      <c r="AQ41" s="673" t="s">
        <v>344</v>
      </c>
      <c r="AR41" s="674"/>
      <c r="AS41" s="674"/>
      <c r="AT41" s="674"/>
      <c r="AU41" s="674"/>
      <c r="AV41" s="674"/>
      <c r="AW41" s="674"/>
      <c r="AX41" s="674"/>
      <c r="AY41" s="675"/>
      <c r="AZ41" s="597">
        <v>198382</v>
      </c>
      <c r="BA41" s="598"/>
      <c r="BB41" s="598"/>
      <c r="BC41" s="598"/>
      <c r="BD41" s="640"/>
      <c r="BE41" s="640"/>
      <c r="BF41" s="658"/>
      <c r="BG41" s="650"/>
      <c r="BH41" s="651"/>
      <c r="BI41" s="651"/>
      <c r="BJ41" s="651"/>
      <c r="BK41" s="651"/>
      <c r="BL41" s="345"/>
      <c r="BM41" s="595" t="s">
        <v>345</v>
      </c>
      <c r="BN41" s="595"/>
      <c r="BO41" s="595"/>
      <c r="BP41" s="595"/>
      <c r="BQ41" s="595"/>
      <c r="BR41" s="595"/>
      <c r="BS41" s="595"/>
      <c r="BT41" s="595"/>
      <c r="BU41" s="596"/>
      <c r="BV41" s="597">
        <v>1</v>
      </c>
      <c r="BW41" s="598"/>
      <c r="BX41" s="598"/>
      <c r="BY41" s="598"/>
      <c r="BZ41" s="598"/>
      <c r="CA41" s="598"/>
      <c r="CB41" s="617"/>
      <c r="CD41" s="594" t="s">
        <v>346</v>
      </c>
      <c r="CE41" s="595"/>
      <c r="CF41" s="595"/>
      <c r="CG41" s="595"/>
      <c r="CH41" s="595"/>
      <c r="CI41" s="595"/>
      <c r="CJ41" s="595"/>
      <c r="CK41" s="595"/>
      <c r="CL41" s="595"/>
      <c r="CM41" s="595"/>
      <c r="CN41" s="595"/>
      <c r="CO41" s="595"/>
      <c r="CP41" s="595"/>
      <c r="CQ41" s="596"/>
      <c r="CR41" s="597" t="s">
        <v>127</v>
      </c>
      <c r="CS41" s="640"/>
      <c r="CT41" s="640"/>
      <c r="CU41" s="640"/>
      <c r="CV41" s="640"/>
      <c r="CW41" s="640"/>
      <c r="CX41" s="640"/>
      <c r="CY41" s="641"/>
      <c r="CZ41" s="601" t="s">
        <v>127</v>
      </c>
      <c r="DA41" s="638"/>
      <c r="DB41" s="638"/>
      <c r="DC41" s="642"/>
      <c r="DD41" s="616" t="s">
        <v>127</v>
      </c>
      <c r="DE41" s="640"/>
      <c r="DF41" s="640"/>
      <c r="DG41" s="640"/>
      <c r="DH41" s="640"/>
      <c r="DI41" s="640"/>
      <c r="DJ41" s="640"/>
      <c r="DK41" s="641"/>
      <c r="DL41" s="679"/>
      <c r="DM41" s="680"/>
      <c r="DN41" s="680"/>
      <c r="DO41" s="680"/>
      <c r="DP41" s="680"/>
      <c r="DQ41" s="680"/>
      <c r="DR41" s="680"/>
      <c r="DS41" s="680"/>
      <c r="DT41" s="680"/>
      <c r="DU41" s="680"/>
      <c r="DV41" s="681"/>
      <c r="DW41" s="676"/>
      <c r="DX41" s="677"/>
      <c r="DY41" s="677"/>
      <c r="DZ41" s="677"/>
      <c r="EA41" s="677"/>
      <c r="EB41" s="677"/>
      <c r="EC41" s="678"/>
    </row>
    <row r="42" spans="2:133" ht="11.25" customHeight="1" x14ac:dyDescent="0.2">
      <c r="B42" s="594" t="s">
        <v>347</v>
      </c>
      <c r="C42" s="595"/>
      <c r="D42" s="595"/>
      <c r="E42" s="595"/>
      <c r="F42" s="595"/>
      <c r="G42" s="595"/>
      <c r="H42" s="595"/>
      <c r="I42" s="595"/>
      <c r="J42" s="595"/>
      <c r="K42" s="595"/>
      <c r="L42" s="595"/>
      <c r="M42" s="595"/>
      <c r="N42" s="595"/>
      <c r="O42" s="595"/>
      <c r="P42" s="595"/>
      <c r="Q42" s="596"/>
      <c r="R42" s="597" t="s">
        <v>127</v>
      </c>
      <c r="S42" s="598"/>
      <c r="T42" s="598"/>
      <c r="U42" s="598"/>
      <c r="V42" s="598"/>
      <c r="W42" s="598"/>
      <c r="X42" s="598"/>
      <c r="Y42" s="599"/>
      <c r="Z42" s="593" t="s">
        <v>127</v>
      </c>
      <c r="AA42" s="593"/>
      <c r="AB42" s="593"/>
      <c r="AC42" s="593"/>
      <c r="AD42" s="600" t="s">
        <v>127</v>
      </c>
      <c r="AE42" s="600"/>
      <c r="AF42" s="600"/>
      <c r="AG42" s="600"/>
      <c r="AH42" s="600"/>
      <c r="AI42" s="600"/>
      <c r="AJ42" s="600"/>
      <c r="AK42" s="600"/>
      <c r="AL42" s="601" t="s">
        <v>127</v>
      </c>
      <c r="AM42" s="602"/>
      <c r="AN42" s="602"/>
      <c r="AO42" s="603"/>
      <c r="AQ42" s="685" t="s">
        <v>348</v>
      </c>
      <c r="AR42" s="686"/>
      <c r="AS42" s="686"/>
      <c r="AT42" s="686"/>
      <c r="AU42" s="686"/>
      <c r="AV42" s="686"/>
      <c r="AW42" s="686"/>
      <c r="AX42" s="686"/>
      <c r="AY42" s="687"/>
      <c r="AZ42" s="682">
        <v>721980</v>
      </c>
      <c r="BA42" s="683"/>
      <c r="BB42" s="683"/>
      <c r="BC42" s="683"/>
      <c r="BD42" s="660"/>
      <c r="BE42" s="660"/>
      <c r="BF42" s="662"/>
      <c r="BG42" s="652"/>
      <c r="BH42" s="653"/>
      <c r="BI42" s="653"/>
      <c r="BJ42" s="653"/>
      <c r="BK42" s="653"/>
      <c r="BL42" s="346"/>
      <c r="BM42" s="624" t="s">
        <v>349</v>
      </c>
      <c r="BN42" s="624"/>
      <c r="BO42" s="624"/>
      <c r="BP42" s="624"/>
      <c r="BQ42" s="624"/>
      <c r="BR42" s="624"/>
      <c r="BS42" s="624"/>
      <c r="BT42" s="624"/>
      <c r="BU42" s="625"/>
      <c r="BV42" s="682">
        <v>352</v>
      </c>
      <c r="BW42" s="683"/>
      <c r="BX42" s="683"/>
      <c r="BY42" s="683"/>
      <c r="BZ42" s="683"/>
      <c r="CA42" s="683"/>
      <c r="CB42" s="684"/>
      <c r="CD42" s="594" t="s">
        <v>350</v>
      </c>
      <c r="CE42" s="595"/>
      <c r="CF42" s="595"/>
      <c r="CG42" s="595"/>
      <c r="CH42" s="595"/>
      <c r="CI42" s="595"/>
      <c r="CJ42" s="595"/>
      <c r="CK42" s="595"/>
      <c r="CL42" s="595"/>
      <c r="CM42" s="595"/>
      <c r="CN42" s="595"/>
      <c r="CO42" s="595"/>
      <c r="CP42" s="595"/>
      <c r="CQ42" s="596"/>
      <c r="CR42" s="597">
        <v>1258829</v>
      </c>
      <c r="CS42" s="640"/>
      <c r="CT42" s="640"/>
      <c r="CU42" s="640"/>
      <c r="CV42" s="640"/>
      <c r="CW42" s="640"/>
      <c r="CX42" s="640"/>
      <c r="CY42" s="641"/>
      <c r="CZ42" s="601">
        <v>9.6</v>
      </c>
      <c r="DA42" s="638"/>
      <c r="DB42" s="638"/>
      <c r="DC42" s="642"/>
      <c r="DD42" s="616">
        <v>239547</v>
      </c>
      <c r="DE42" s="640"/>
      <c r="DF42" s="640"/>
      <c r="DG42" s="640"/>
      <c r="DH42" s="640"/>
      <c r="DI42" s="640"/>
      <c r="DJ42" s="640"/>
      <c r="DK42" s="641"/>
      <c r="DL42" s="679"/>
      <c r="DM42" s="680"/>
      <c r="DN42" s="680"/>
      <c r="DO42" s="680"/>
      <c r="DP42" s="680"/>
      <c r="DQ42" s="680"/>
      <c r="DR42" s="680"/>
      <c r="DS42" s="680"/>
      <c r="DT42" s="680"/>
      <c r="DU42" s="680"/>
      <c r="DV42" s="681"/>
      <c r="DW42" s="676"/>
      <c r="DX42" s="677"/>
      <c r="DY42" s="677"/>
      <c r="DZ42" s="677"/>
      <c r="EA42" s="677"/>
      <c r="EB42" s="677"/>
      <c r="EC42" s="678"/>
    </row>
    <row r="43" spans="2:133" ht="11.25" customHeight="1" x14ac:dyDescent="0.2">
      <c r="B43" s="594" t="s">
        <v>351</v>
      </c>
      <c r="C43" s="595"/>
      <c r="D43" s="595"/>
      <c r="E43" s="595"/>
      <c r="F43" s="595"/>
      <c r="G43" s="595"/>
      <c r="H43" s="595"/>
      <c r="I43" s="595"/>
      <c r="J43" s="595"/>
      <c r="K43" s="595"/>
      <c r="L43" s="595"/>
      <c r="M43" s="595"/>
      <c r="N43" s="595"/>
      <c r="O43" s="595"/>
      <c r="P43" s="595"/>
      <c r="Q43" s="596"/>
      <c r="R43" s="597">
        <v>103560</v>
      </c>
      <c r="S43" s="598"/>
      <c r="T43" s="598"/>
      <c r="U43" s="598"/>
      <c r="V43" s="598"/>
      <c r="W43" s="598"/>
      <c r="X43" s="598"/>
      <c r="Y43" s="599"/>
      <c r="Z43" s="593">
        <v>0.8</v>
      </c>
      <c r="AA43" s="593"/>
      <c r="AB43" s="593"/>
      <c r="AC43" s="593"/>
      <c r="AD43" s="600" t="s">
        <v>127</v>
      </c>
      <c r="AE43" s="600"/>
      <c r="AF43" s="600"/>
      <c r="AG43" s="600"/>
      <c r="AH43" s="600"/>
      <c r="AI43" s="600"/>
      <c r="AJ43" s="600"/>
      <c r="AK43" s="600"/>
      <c r="AL43" s="601" t="s">
        <v>127</v>
      </c>
      <c r="AM43" s="602"/>
      <c r="AN43" s="602"/>
      <c r="AO43" s="603"/>
      <c r="CD43" s="594" t="s">
        <v>352</v>
      </c>
      <c r="CE43" s="595"/>
      <c r="CF43" s="595"/>
      <c r="CG43" s="595"/>
      <c r="CH43" s="595"/>
      <c r="CI43" s="595"/>
      <c r="CJ43" s="595"/>
      <c r="CK43" s="595"/>
      <c r="CL43" s="595"/>
      <c r="CM43" s="595"/>
      <c r="CN43" s="595"/>
      <c r="CO43" s="595"/>
      <c r="CP43" s="595"/>
      <c r="CQ43" s="596"/>
      <c r="CR43" s="597">
        <v>49872</v>
      </c>
      <c r="CS43" s="640"/>
      <c r="CT43" s="640"/>
      <c r="CU43" s="640"/>
      <c r="CV43" s="640"/>
      <c r="CW43" s="640"/>
      <c r="CX43" s="640"/>
      <c r="CY43" s="641"/>
      <c r="CZ43" s="601">
        <v>0.4</v>
      </c>
      <c r="DA43" s="638"/>
      <c r="DB43" s="638"/>
      <c r="DC43" s="642"/>
      <c r="DD43" s="616">
        <v>49872</v>
      </c>
      <c r="DE43" s="640"/>
      <c r="DF43" s="640"/>
      <c r="DG43" s="640"/>
      <c r="DH43" s="640"/>
      <c r="DI43" s="640"/>
      <c r="DJ43" s="640"/>
      <c r="DK43" s="641"/>
      <c r="DL43" s="679"/>
      <c r="DM43" s="680"/>
      <c r="DN43" s="680"/>
      <c r="DO43" s="680"/>
      <c r="DP43" s="680"/>
      <c r="DQ43" s="680"/>
      <c r="DR43" s="680"/>
      <c r="DS43" s="680"/>
      <c r="DT43" s="680"/>
      <c r="DU43" s="680"/>
      <c r="DV43" s="681"/>
      <c r="DW43" s="676"/>
      <c r="DX43" s="677"/>
      <c r="DY43" s="677"/>
      <c r="DZ43" s="677"/>
      <c r="EA43" s="677"/>
      <c r="EB43" s="677"/>
      <c r="EC43" s="678"/>
    </row>
    <row r="44" spans="2:133" ht="11.25" customHeight="1" x14ac:dyDescent="0.2">
      <c r="B44" s="623" t="s">
        <v>353</v>
      </c>
      <c r="C44" s="624"/>
      <c r="D44" s="624"/>
      <c r="E44" s="624"/>
      <c r="F44" s="624"/>
      <c r="G44" s="624"/>
      <c r="H44" s="624"/>
      <c r="I44" s="624"/>
      <c r="J44" s="624"/>
      <c r="K44" s="624"/>
      <c r="L44" s="624"/>
      <c r="M44" s="624"/>
      <c r="N44" s="624"/>
      <c r="O44" s="624"/>
      <c r="P44" s="624"/>
      <c r="Q44" s="625"/>
      <c r="R44" s="682">
        <v>13712654</v>
      </c>
      <c r="S44" s="683"/>
      <c r="T44" s="683"/>
      <c r="U44" s="683"/>
      <c r="V44" s="683"/>
      <c r="W44" s="683"/>
      <c r="X44" s="683"/>
      <c r="Y44" s="688"/>
      <c r="Z44" s="689">
        <v>100</v>
      </c>
      <c r="AA44" s="689"/>
      <c r="AB44" s="689"/>
      <c r="AC44" s="689"/>
      <c r="AD44" s="690">
        <v>5624025</v>
      </c>
      <c r="AE44" s="690"/>
      <c r="AF44" s="690"/>
      <c r="AG44" s="690"/>
      <c r="AH44" s="690"/>
      <c r="AI44" s="690"/>
      <c r="AJ44" s="690"/>
      <c r="AK44" s="690"/>
      <c r="AL44" s="691">
        <v>100</v>
      </c>
      <c r="AM44" s="661"/>
      <c r="AN44" s="661"/>
      <c r="AO44" s="692"/>
      <c r="CD44" s="663" t="s">
        <v>300</v>
      </c>
      <c r="CE44" s="664"/>
      <c r="CF44" s="594" t="s">
        <v>354</v>
      </c>
      <c r="CG44" s="595"/>
      <c r="CH44" s="595"/>
      <c r="CI44" s="595"/>
      <c r="CJ44" s="595"/>
      <c r="CK44" s="595"/>
      <c r="CL44" s="595"/>
      <c r="CM44" s="595"/>
      <c r="CN44" s="595"/>
      <c r="CO44" s="595"/>
      <c r="CP44" s="595"/>
      <c r="CQ44" s="596"/>
      <c r="CR44" s="597">
        <v>1190055</v>
      </c>
      <c r="CS44" s="598"/>
      <c r="CT44" s="598"/>
      <c r="CU44" s="598"/>
      <c r="CV44" s="598"/>
      <c r="CW44" s="598"/>
      <c r="CX44" s="598"/>
      <c r="CY44" s="599"/>
      <c r="CZ44" s="601">
        <v>9</v>
      </c>
      <c r="DA44" s="602"/>
      <c r="DB44" s="602"/>
      <c r="DC44" s="619"/>
      <c r="DD44" s="616">
        <v>206378</v>
      </c>
      <c r="DE44" s="598"/>
      <c r="DF44" s="598"/>
      <c r="DG44" s="598"/>
      <c r="DH44" s="598"/>
      <c r="DI44" s="598"/>
      <c r="DJ44" s="598"/>
      <c r="DK44" s="599"/>
      <c r="DL44" s="679"/>
      <c r="DM44" s="680"/>
      <c r="DN44" s="680"/>
      <c r="DO44" s="680"/>
      <c r="DP44" s="680"/>
      <c r="DQ44" s="680"/>
      <c r="DR44" s="680"/>
      <c r="DS44" s="680"/>
      <c r="DT44" s="680"/>
      <c r="DU44" s="680"/>
      <c r="DV44" s="681"/>
      <c r="DW44" s="676"/>
      <c r="DX44" s="677"/>
      <c r="DY44" s="677"/>
      <c r="DZ44" s="677"/>
      <c r="EA44" s="677"/>
      <c r="EB44" s="677"/>
      <c r="EC44" s="678"/>
    </row>
    <row r="45" spans="2:133" ht="11.25" customHeight="1" x14ac:dyDescent="0.2">
      <c r="CD45" s="665"/>
      <c r="CE45" s="666"/>
      <c r="CF45" s="594" t="s">
        <v>355</v>
      </c>
      <c r="CG45" s="595"/>
      <c r="CH45" s="595"/>
      <c r="CI45" s="595"/>
      <c r="CJ45" s="595"/>
      <c r="CK45" s="595"/>
      <c r="CL45" s="595"/>
      <c r="CM45" s="595"/>
      <c r="CN45" s="595"/>
      <c r="CO45" s="595"/>
      <c r="CP45" s="595"/>
      <c r="CQ45" s="596"/>
      <c r="CR45" s="597">
        <v>408330</v>
      </c>
      <c r="CS45" s="640"/>
      <c r="CT45" s="640"/>
      <c r="CU45" s="640"/>
      <c r="CV45" s="640"/>
      <c r="CW45" s="640"/>
      <c r="CX45" s="640"/>
      <c r="CY45" s="641"/>
      <c r="CZ45" s="601">
        <v>3.1</v>
      </c>
      <c r="DA45" s="638"/>
      <c r="DB45" s="638"/>
      <c r="DC45" s="642"/>
      <c r="DD45" s="616">
        <v>44280</v>
      </c>
      <c r="DE45" s="640"/>
      <c r="DF45" s="640"/>
      <c r="DG45" s="640"/>
      <c r="DH45" s="640"/>
      <c r="DI45" s="640"/>
      <c r="DJ45" s="640"/>
      <c r="DK45" s="641"/>
      <c r="DL45" s="679"/>
      <c r="DM45" s="680"/>
      <c r="DN45" s="680"/>
      <c r="DO45" s="680"/>
      <c r="DP45" s="680"/>
      <c r="DQ45" s="680"/>
      <c r="DR45" s="680"/>
      <c r="DS45" s="680"/>
      <c r="DT45" s="680"/>
      <c r="DU45" s="680"/>
      <c r="DV45" s="681"/>
      <c r="DW45" s="676"/>
      <c r="DX45" s="677"/>
      <c r="DY45" s="677"/>
      <c r="DZ45" s="677"/>
      <c r="EA45" s="677"/>
      <c r="EB45" s="677"/>
      <c r="EC45" s="678"/>
    </row>
    <row r="46" spans="2:133" ht="11.25" customHeight="1" x14ac:dyDescent="0.2">
      <c r="B46" s="205" t="s">
        <v>356</v>
      </c>
      <c r="CD46" s="665"/>
      <c r="CE46" s="666"/>
      <c r="CF46" s="594" t="s">
        <v>357</v>
      </c>
      <c r="CG46" s="595"/>
      <c r="CH46" s="595"/>
      <c r="CI46" s="595"/>
      <c r="CJ46" s="595"/>
      <c r="CK46" s="595"/>
      <c r="CL46" s="595"/>
      <c r="CM46" s="595"/>
      <c r="CN46" s="595"/>
      <c r="CO46" s="595"/>
      <c r="CP46" s="595"/>
      <c r="CQ46" s="596"/>
      <c r="CR46" s="597">
        <v>746984</v>
      </c>
      <c r="CS46" s="598"/>
      <c r="CT46" s="598"/>
      <c r="CU46" s="598"/>
      <c r="CV46" s="598"/>
      <c r="CW46" s="598"/>
      <c r="CX46" s="598"/>
      <c r="CY46" s="599"/>
      <c r="CZ46" s="601">
        <v>5.7</v>
      </c>
      <c r="DA46" s="602"/>
      <c r="DB46" s="602"/>
      <c r="DC46" s="619"/>
      <c r="DD46" s="616">
        <v>155386</v>
      </c>
      <c r="DE46" s="598"/>
      <c r="DF46" s="598"/>
      <c r="DG46" s="598"/>
      <c r="DH46" s="598"/>
      <c r="DI46" s="598"/>
      <c r="DJ46" s="598"/>
      <c r="DK46" s="599"/>
      <c r="DL46" s="679"/>
      <c r="DM46" s="680"/>
      <c r="DN46" s="680"/>
      <c r="DO46" s="680"/>
      <c r="DP46" s="680"/>
      <c r="DQ46" s="680"/>
      <c r="DR46" s="680"/>
      <c r="DS46" s="680"/>
      <c r="DT46" s="680"/>
      <c r="DU46" s="680"/>
      <c r="DV46" s="681"/>
      <c r="DW46" s="676"/>
      <c r="DX46" s="677"/>
      <c r="DY46" s="677"/>
      <c r="DZ46" s="677"/>
      <c r="EA46" s="677"/>
      <c r="EB46" s="677"/>
      <c r="EC46" s="678"/>
    </row>
    <row r="47" spans="2:133" ht="11.25" customHeight="1" x14ac:dyDescent="0.2">
      <c r="B47" s="693" t="s">
        <v>358</v>
      </c>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693"/>
      <c r="AS47" s="693"/>
      <c r="AT47" s="693"/>
      <c r="AU47" s="693"/>
      <c r="AV47" s="693"/>
      <c r="AW47" s="693"/>
      <c r="AX47" s="693"/>
      <c r="AY47" s="693"/>
      <c r="AZ47" s="693"/>
      <c r="BA47" s="693"/>
      <c r="BB47" s="693"/>
      <c r="BC47" s="693"/>
      <c r="BD47" s="693"/>
      <c r="BE47" s="693"/>
      <c r="BF47" s="693"/>
      <c r="BG47" s="693"/>
      <c r="BH47" s="693"/>
      <c r="BI47" s="693"/>
      <c r="BJ47" s="693"/>
      <c r="BK47" s="693"/>
      <c r="BL47" s="693"/>
      <c r="BM47" s="693"/>
      <c r="BN47" s="693"/>
      <c r="BO47" s="693"/>
      <c r="BP47" s="693"/>
      <c r="BQ47" s="693"/>
      <c r="BR47" s="693"/>
      <c r="BS47" s="693"/>
      <c r="BT47" s="693"/>
      <c r="BU47" s="693"/>
      <c r="BV47" s="693"/>
      <c r="BW47" s="693"/>
      <c r="BX47" s="693"/>
      <c r="BY47" s="693"/>
      <c r="BZ47" s="693"/>
      <c r="CA47" s="693"/>
      <c r="CB47" s="693"/>
      <c r="CD47" s="665"/>
      <c r="CE47" s="666"/>
      <c r="CF47" s="594" t="s">
        <v>359</v>
      </c>
      <c r="CG47" s="595"/>
      <c r="CH47" s="595"/>
      <c r="CI47" s="595"/>
      <c r="CJ47" s="595"/>
      <c r="CK47" s="595"/>
      <c r="CL47" s="595"/>
      <c r="CM47" s="595"/>
      <c r="CN47" s="595"/>
      <c r="CO47" s="595"/>
      <c r="CP47" s="595"/>
      <c r="CQ47" s="596"/>
      <c r="CR47" s="597">
        <v>68774</v>
      </c>
      <c r="CS47" s="640"/>
      <c r="CT47" s="640"/>
      <c r="CU47" s="640"/>
      <c r="CV47" s="640"/>
      <c r="CW47" s="640"/>
      <c r="CX47" s="640"/>
      <c r="CY47" s="641"/>
      <c r="CZ47" s="601">
        <v>0.5</v>
      </c>
      <c r="DA47" s="638"/>
      <c r="DB47" s="638"/>
      <c r="DC47" s="642"/>
      <c r="DD47" s="616">
        <v>33169</v>
      </c>
      <c r="DE47" s="640"/>
      <c r="DF47" s="640"/>
      <c r="DG47" s="640"/>
      <c r="DH47" s="640"/>
      <c r="DI47" s="640"/>
      <c r="DJ47" s="640"/>
      <c r="DK47" s="641"/>
      <c r="DL47" s="679"/>
      <c r="DM47" s="680"/>
      <c r="DN47" s="680"/>
      <c r="DO47" s="680"/>
      <c r="DP47" s="680"/>
      <c r="DQ47" s="680"/>
      <c r="DR47" s="680"/>
      <c r="DS47" s="680"/>
      <c r="DT47" s="680"/>
      <c r="DU47" s="680"/>
      <c r="DV47" s="681"/>
      <c r="DW47" s="676"/>
      <c r="DX47" s="677"/>
      <c r="DY47" s="677"/>
      <c r="DZ47" s="677"/>
      <c r="EA47" s="677"/>
      <c r="EB47" s="677"/>
      <c r="EC47" s="678"/>
    </row>
    <row r="48" spans="2:133" ht="10.8" x14ac:dyDescent="0.2">
      <c r="B48" s="693" t="s">
        <v>360</v>
      </c>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c r="AT48" s="693"/>
      <c r="AU48" s="693"/>
      <c r="AV48" s="693"/>
      <c r="AW48" s="693"/>
      <c r="AX48" s="693"/>
      <c r="AY48" s="693"/>
      <c r="AZ48" s="693"/>
      <c r="BA48" s="693"/>
      <c r="BB48" s="693"/>
      <c r="BC48" s="693"/>
      <c r="BD48" s="693"/>
      <c r="BE48" s="693"/>
      <c r="BF48" s="693"/>
      <c r="BG48" s="693"/>
      <c r="BH48" s="693"/>
      <c r="BI48" s="693"/>
      <c r="BJ48" s="693"/>
      <c r="BK48" s="693"/>
      <c r="BL48" s="693"/>
      <c r="BM48" s="693"/>
      <c r="BN48" s="693"/>
      <c r="BO48" s="693"/>
      <c r="BP48" s="693"/>
      <c r="BQ48" s="693"/>
      <c r="BR48" s="693"/>
      <c r="BS48" s="693"/>
      <c r="BT48" s="693"/>
      <c r="BU48" s="693"/>
      <c r="BV48" s="693"/>
      <c r="BW48" s="693"/>
      <c r="BX48" s="693"/>
      <c r="BY48" s="693"/>
      <c r="BZ48" s="693"/>
      <c r="CA48" s="693"/>
      <c r="CB48" s="693"/>
      <c r="CD48" s="667"/>
      <c r="CE48" s="668"/>
      <c r="CF48" s="594" t="s">
        <v>361</v>
      </c>
      <c r="CG48" s="595"/>
      <c r="CH48" s="595"/>
      <c r="CI48" s="595"/>
      <c r="CJ48" s="595"/>
      <c r="CK48" s="595"/>
      <c r="CL48" s="595"/>
      <c r="CM48" s="595"/>
      <c r="CN48" s="595"/>
      <c r="CO48" s="595"/>
      <c r="CP48" s="595"/>
      <c r="CQ48" s="596"/>
      <c r="CR48" s="597" t="s">
        <v>127</v>
      </c>
      <c r="CS48" s="598"/>
      <c r="CT48" s="598"/>
      <c r="CU48" s="598"/>
      <c r="CV48" s="598"/>
      <c r="CW48" s="598"/>
      <c r="CX48" s="598"/>
      <c r="CY48" s="599"/>
      <c r="CZ48" s="601" t="s">
        <v>127</v>
      </c>
      <c r="DA48" s="602"/>
      <c r="DB48" s="602"/>
      <c r="DC48" s="619"/>
      <c r="DD48" s="616" t="s">
        <v>127</v>
      </c>
      <c r="DE48" s="598"/>
      <c r="DF48" s="598"/>
      <c r="DG48" s="598"/>
      <c r="DH48" s="598"/>
      <c r="DI48" s="598"/>
      <c r="DJ48" s="598"/>
      <c r="DK48" s="599"/>
      <c r="DL48" s="679"/>
      <c r="DM48" s="680"/>
      <c r="DN48" s="680"/>
      <c r="DO48" s="680"/>
      <c r="DP48" s="680"/>
      <c r="DQ48" s="680"/>
      <c r="DR48" s="680"/>
      <c r="DS48" s="680"/>
      <c r="DT48" s="680"/>
      <c r="DU48" s="680"/>
      <c r="DV48" s="681"/>
      <c r="DW48" s="676"/>
      <c r="DX48" s="677"/>
      <c r="DY48" s="677"/>
      <c r="DZ48" s="677"/>
      <c r="EA48" s="677"/>
      <c r="EB48" s="677"/>
      <c r="EC48" s="678"/>
    </row>
    <row r="49" spans="2:133" ht="11.25" customHeight="1" x14ac:dyDescent="0.2">
      <c r="B49" s="344"/>
      <c r="CD49" s="623" t="s">
        <v>362</v>
      </c>
      <c r="CE49" s="624"/>
      <c r="CF49" s="624"/>
      <c r="CG49" s="624"/>
      <c r="CH49" s="624"/>
      <c r="CI49" s="624"/>
      <c r="CJ49" s="624"/>
      <c r="CK49" s="624"/>
      <c r="CL49" s="624"/>
      <c r="CM49" s="624"/>
      <c r="CN49" s="624"/>
      <c r="CO49" s="624"/>
      <c r="CP49" s="624"/>
      <c r="CQ49" s="625"/>
      <c r="CR49" s="682">
        <v>13168302</v>
      </c>
      <c r="CS49" s="660"/>
      <c r="CT49" s="660"/>
      <c r="CU49" s="660"/>
      <c r="CV49" s="660"/>
      <c r="CW49" s="660"/>
      <c r="CX49" s="660"/>
      <c r="CY49" s="694"/>
      <c r="CZ49" s="691">
        <v>100</v>
      </c>
      <c r="DA49" s="695"/>
      <c r="DB49" s="695"/>
      <c r="DC49" s="696"/>
      <c r="DD49" s="697">
        <v>6232910</v>
      </c>
      <c r="DE49" s="660"/>
      <c r="DF49" s="660"/>
      <c r="DG49" s="660"/>
      <c r="DH49" s="660"/>
      <c r="DI49" s="660"/>
      <c r="DJ49" s="660"/>
      <c r="DK49" s="694"/>
      <c r="DL49" s="698"/>
      <c r="DM49" s="699"/>
      <c r="DN49" s="699"/>
      <c r="DO49" s="699"/>
      <c r="DP49" s="699"/>
      <c r="DQ49" s="699"/>
      <c r="DR49" s="699"/>
      <c r="DS49" s="699"/>
      <c r="DT49" s="699"/>
      <c r="DU49" s="699"/>
      <c r="DV49" s="700"/>
      <c r="DW49" s="701"/>
      <c r="DX49" s="702"/>
      <c r="DY49" s="702"/>
      <c r="DZ49" s="702"/>
      <c r="EA49" s="702"/>
      <c r="EB49" s="702"/>
      <c r="EC49" s="703"/>
    </row>
    <row r="50" spans="2:133" ht="10.8" hidden="1" x14ac:dyDescent="0.2">
      <c r="B50" s="344"/>
    </row>
  </sheetData>
  <sheetProtection algorithmName="SHA-512" hashValue="jmszAq47kK0hvAemNOtCYyiysn6sQdHvte5kgtsT8zDm3uZJO5ur5JR0mv/mQXLdEGHgbCaytgWTwBVWKI2Ofg==" saltValue="jiQEaAo3Fus1dScyFAlF8g=="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363</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364</v>
      </c>
      <c r="DK2" s="1075"/>
      <c r="DL2" s="1075"/>
      <c r="DM2" s="1075"/>
      <c r="DN2" s="1075"/>
      <c r="DO2" s="1076"/>
      <c r="DP2" s="214"/>
      <c r="DQ2" s="1074" t="s">
        <v>365</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366</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367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368</v>
      </c>
      <c r="B5" s="979"/>
      <c r="C5" s="979"/>
      <c r="D5" s="979"/>
      <c r="E5" s="979"/>
      <c r="F5" s="979"/>
      <c r="G5" s="979"/>
      <c r="H5" s="979"/>
      <c r="I5" s="979"/>
      <c r="J5" s="979"/>
      <c r="K5" s="979"/>
      <c r="L5" s="979"/>
      <c r="M5" s="979"/>
      <c r="N5" s="979"/>
      <c r="O5" s="979"/>
      <c r="P5" s="980"/>
      <c r="Q5" s="984" t="s">
        <v>369</v>
      </c>
      <c r="R5" s="985"/>
      <c r="S5" s="985"/>
      <c r="T5" s="985"/>
      <c r="U5" s="986"/>
      <c r="V5" s="984" t="s">
        <v>370</v>
      </c>
      <c r="W5" s="985"/>
      <c r="X5" s="985"/>
      <c r="Y5" s="985"/>
      <c r="Z5" s="986"/>
      <c r="AA5" s="984" t="s">
        <v>371</v>
      </c>
      <c r="AB5" s="985"/>
      <c r="AC5" s="985"/>
      <c r="AD5" s="985"/>
      <c r="AE5" s="985"/>
      <c r="AF5" s="1077" t="s">
        <v>372</v>
      </c>
      <c r="AG5" s="985"/>
      <c r="AH5" s="985"/>
      <c r="AI5" s="985"/>
      <c r="AJ5" s="998"/>
      <c r="AK5" s="985" t="s">
        <v>373</v>
      </c>
      <c r="AL5" s="985"/>
      <c r="AM5" s="985"/>
      <c r="AN5" s="985"/>
      <c r="AO5" s="986"/>
      <c r="AP5" s="984" t="s">
        <v>374</v>
      </c>
      <c r="AQ5" s="985"/>
      <c r="AR5" s="985"/>
      <c r="AS5" s="985"/>
      <c r="AT5" s="986"/>
      <c r="AU5" s="984" t="s">
        <v>375</v>
      </c>
      <c r="AV5" s="985"/>
      <c r="AW5" s="985"/>
      <c r="AX5" s="985"/>
      <c r="AY5" s="998"/>
      <c r="AZ5" s="218"/>
      <c r="BA5" s="218"/>
      <c r="BB5" s="218"/>
      <c r="BC5" s="218"/>
      <c r="BD5" s="218"/>
      <c r="BE5" s="219"/>
      <c r="BF5" s="219"/>
      <c r="BG5" s="219"/>
      <c r="BH5" s="219"/>
      <c r="BI5" s="219"/>
      <c r="BJ5" s="219"/>
      <c r="BK5" s="219"/>
      <c r="BL5" s="219"/>
      <c r="BM5" s="219"/>
      <c r="BN5" s="219"/>
      <c r="BO5" s="219"/>
      <c r="BP5" s="219"/>
      <c r="BQ5" s="978" t="s">
        <v>376</v>
      </c>
      <c r="BR5" s="979"/>
      <c r="BS5" s="979"/>
      <c r="BT5" s="979"/>
      <c r="BU5" s="979"/>
      <c r="BV5" s="979"/>
      <c r="BW5" s="979"/>
      <c r="BX5" s="979"/>
      <c r="BY5" s="979"/>
      <c r="BZ5" s="979"/>
      <c r="CA5" s="979"/>
      <c r="CB5" s="979"/>
      <c r="CC5" s="979"/>
      <c r="CD5" s="979"/>
      <c r="CE5" s="979"/>
      <c r="CF5" s="979"/>
      <c r="CG5" s="980"/>
      <c r="CH5" s="984" t="s">
        <v>377</v>
      </c>
      <c r="CI5" s="985"/>
      <c r="CJ5" s="985"/>
      <c r="CK5" s="985"/>
      <c r="CL5" s="986"/>
      <c r="CM5" s="984" t="s">
        <v>378</v>
      </c>
      <c r="CN5" s="985"/>
      <c r="CO5" s="985"/>
      <c r="CP5" s="985"/>
      <c r="CQ5" s="986"/>
      <c r="CR5" s="984" t="s">
        <v>379</v>
      </c>
      <c r="CS5" s="985"/>
      <c r="CT5" s="985"/>
      <c r="CU5" s="985"/>
      <c r="CV5" s="986"/>
      <c r="CW5" s="984" t="s">
        <v>380</v>
      </c>
      <c r="CX5" s="985"/>
      <c r="CY5" s="985"/>
      <c r="CZ5" s="985"/>
      <c r="DA5" s="986"/>
      <c r="DB5" s="984" t="s">
        <v>381</v>
      </c>
      <c r="DC5" s="985"/>
      <c r="DD5" s="985"/>
      <c r="DE5" s="985"/>
      <c r="DF5" s="986"/>
      <c r="DG5" s="1067" t="s">
        <v>382</v>
      </c>
      <c r="DH5" s="1068"/>
      <c r="DI5" s="1068"/>
      <c r="DJ5" s="1068"/>
      <c r="DK5" s="1069"/>
      <c r="DL5" s="1067" t="s">
        <v>383</v>
      </c>
      <c r="DM5" s="1068"/>
      <c r="DN5" s="1068"/>
      <c r="DO5" s="1068"/>
      <c r="DP5" s="1069"/>
      <c r="DQ5" s="984" t="s">
        <v>384</v>
      </c>
      <c r="DR5" s="985"/>
      <c r="DS5" s="985"/>
      <c r="DT5" s="985"/>
      <c r="DU5" s="986"/>
      <c r="DV5" s="984" t="s">
        <v>375</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385</v>
      </c>
      <c r="C7" s="1031"/>
      <c r="D7" s="1031"/>
      <c r="E7" s="1031"/>
      <c r="F7" s="1031"/>
      <c r="G7" s="1031"/>
      <c r="H7" s="1031"/>
      <c r="I7" s="1031"/>
      <c r="J7" s="1031"/>
      <c r="K7" s="1031"/>
      <c r="L7" s="1031"/>
      <c r="M7" s="1031"/>
      <c r="N7" s="1031"/>
      <c r="O7" s="1031"/>
      <c r="P7" s="1032"/>
      <c r="Q7" s="1085">
        <v>13713.07</v>
      </c>
      <c r="R7" s="1086"/>
      <c r="S7" s="1086"/>
      <c r="T7" s="1086"/>
      <c r="U7" s="1086"/>
      <c r="V7" s="1086">
        <v>13169.064</v>
      </c>
      <c r="W7" s="1086"/>
      <c r="X7" s="1086"/>
      <c r="Y7" s="1086"/>
      <c r="Z7" s="1086"/>
      <c r="AA7" s="1086">
        <v>544.00599999999997</v>
      </c>
      <c r="AB7" s="1086"/>
      <c r="AC7" s="1086"/>
      <c r="AD7" s="1086"/>
      <c r="AE7" s="1087"/>
      <c r="AF7" s="1088">
        <v>388</v>
      </c>
      <c r="AG7" s="1089"/>
      <c r="AH7" s="1089"/>
      <c r="AI7" s="1089"/>
      <c r="AJ7" s="1090"/>
      <c r="AK7" s="1091">
        <v>1695.598481</v>
      </c>
      <c r="AL7" s="1092"/>
      <c r="AM7" s="1092"/>
      <c r="AN7" s="1092"/>
      <c r="AO7" s="1092"/>
      <c r="AP7" s="1092">
        <v>8524.3770000000004</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386</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387</v>
      </c>
      <c r="B23" s="920" t="s">
        <v>388</v>
      </c>
      <c r="C23" s="921"/>
      <c r="D23" s="921"/>
      <c r="E23" s="921"/>
      <c r="F23" s="921"/>
      <c r="G23" s="921"/>
      <c r="H23" s="921"/>
      <c r="I23" s="921"/>
      <c r="J23" s="921"/>
      <c r="K23" s="921"/>
      <c r="L23" s="921"/>
      <c r="M23" s="921"/>
      <c r="N23" s="921"/>
      <c r="O23" s="921"/>
      <c r="P23" s="931"/>
      <c r="Q23" s="1050">
        <v>13713.07</v>
      </c>
      <c r="R23" s="1044"/>
      <c r="S23" s="1044"/>
      <c r="T23" s="1044"/>
      <c r="U23" s="1044"/>
      <c r="V23" s="1044">
        <v>13169.064</v>
      </c>
      <c r="W23" s="1044"/>
      <c r="X23" s="1044"/>
      <c r="Y23" s="1044"/>
      <c r="Z23" s="1044"/>
      <c r="AA23" s="1044">
        <v>544.00599999999997</v>
      </c>
      <c r="AB23" s="1044"/>
      <c r="AC23" s="1044"/>
      <c r="AD23" s="1044"/>
      <c r="AE23" s="1051"/>
      <c r="AF23" s="1052">
        <v>388</v>
      </c>
      <c r="AG23" s="1044"/>
      <c r="AH23" s="1044"/>
      <c r="AI23" s="1044"/>
      <c r="AJ23" s="1053"/>
      <c r="AK23" s="1054"/>
      <c r="AL23" s="1055"/>
      <c r="AM23" s="1055"/>
      <c r="AN23" s="1055"/>
      <c r="AO23" s="1055"/>
      <c r="AP23" s="1044">
        <v>8524.3770000000004</v>
      </c>
      <c r="AQ23" s="1044"/>
      <c r="AR23" s="1044"/>
      <c r="AS23" s="1044"/>
      <c r="AT23" s="1044"/>
      <c r="AU23" s="1045"/>
      <c r="AV23" s="1045"/>
      <c r="AW23" s="1045"/>
      <c r="AX23" s="1045"/>
      <c r="AY23" s="1046"/>
      <c r="AZ23" s="1047" t="s">
        <v>389</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390</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391</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368</v>
      </c>
      <c r="B26" s="979"/>
      <c r="C26" s="979"/>
      <c r="D26" s="979"/>
      <c r="E26" s="979"/>
      <c r="F26" s="979"/>
      <c r="G26" s="979"/>
      <c r="H26" s="979"/>
      <c r="I26" s="979"/>
      <c r="J26" s="979"/>
      <c r="K26" s="979"/>
      <c r="L26" s="979"/>
      <c r="M26" s="979"/>
      <c r="N26" s="979"/>
      <c r="O26" s="979"/>
      <c r="P26" s="980"/>
      <c r="Q26" s="984" t="s">
        <v>392</v>
      </c>
      <c r="R26" s="985"/>
      <c r="S26" s="985"/>
      <c r="T26" s="985"/>
      <c r="U26" s="986"/>
      <c r="V26" s="984" t="s">
        <v>393</v>
      </c>
      <c r="W26" s="985"/>
      <c r="X26" s="985"/>
      <c r="Y26" s="985"/>
      <c r="Z26" s="986"/>
      <c r="AA26" s="984" t="s">
        <v>394</v>
      </c>
      <c r="AB26" s="985"/>
      <c r="AC26" s="985"/>
      <c r="AD26" s="985"/>
      <c r="AE26" s="985"/>
      <c r="AF26" s="1038" t="s">
        <v>395</v>
      </c>
      <c r="AG26" s="991"/>
      <c r="AH26" s="991"/>
      <c r="AI26" s="991"/>
      <c r="AJ26" s="1039"/>
      <c r="AK26" s="985" t="s">
        <v>396</v>
      </c>
      <c r="AL26" s="985"/>
      <c r="AM26" s="985"/>
      <c r="AN26" s="985"/>
      <c r="AO26" s="986"/>
      <c r="AP26" s="984" t="s">
        <v>397</v>
      </c>
      <c r="AQ26" s="985"/>
      <c r="AR26" s="985"/>
      <c r="AS26" s="985"/>
      <c r="AT26" s="986"/>
      <c r="AU26" s="984" t="s">
        <v>398</v>
      </c>
      <c r="AV26" s="985"/>
      <c r="AW26" s="985"/>
      <c r="AX26" s="985"/>
      <c r="AY26" s="986"/>
      <c r="AZ26" s="984" t="s">
        <v>399</v>
      </c>
      <c r="BA26" s="985"/>
      <c r="BB26" s="985"/>
      <c r="BC26" s="985"/>
      <c r="BD26" s="986"/>
      <c r="BE26" s="984" t="s">
        <v>375</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400</v>
      </c>
      <c r="C28" s="1031"/>
      <c r="D28" s="1031"/>
      <c r="E28" s="1031"/>
      <c r="F28" s="1031"/>
      <c r="G28" s="1031"/>
      <c r="H28" s="1031"/>
      <c r="I28" s="1031"/>
      <c r="J28" s="1031"/>
      <c r="K28" s="1031"/>
      <c r="L28" s="1031"/>
      <c r="M28" s="1031"/>
      <c r="N28" s="1031"/>
      <c r="O28" s="1031"/>
      <c r="P28" s="1032"/>
      <c r="Q28" s="1033">
        <v>2536.7269999999999</v>
      </c>
      <c r="R28" s="1034"/>
      <c r="S28" s="1034"/>
      <c r="T28" s="1034"/>
      <c r="U28" s="1034"/>
      <c r="V28" s="1034">
        <v>2406.0839999999998</v>
      </c>
      <c r="W28" s="1034"/>
      <c r="X28" s="1034"/>
      <c r="Y28" s="1034"/>
      <c r="Z28" s="1034"/>
      <c r="AA28" s="1034">
        <v>130.643</v>
      </c>
      <c r="AB28" s="1034"/>
      <c r="AC28" s="1034"/>
      <c r="AD28" s="1034"/>
      <c r="AE28" s="1035"/>
      <c r="AF28" s="1036">
        <v>131</v>
      </c>
      <c r="AG28" s="1034"/>
      <c r="AH28" s="1034"/>
      <c r="AI28" s="1034"/>
      <c r="AJ28" s="1037"/>
      <c r="AK28" s="1025">
        <v>198.38229699999999</v>
      </c>
      <c r="AL28" s="1026"/>
      <c r="AM28" s="1026"/>
      <c r="AN28" s="1026"/>
      <c r="AO28" s="1026"/>
      <c r="AP28" s="1026">
        <v>10.457000000000001</v>
      </c>
      <c r="AQ28" s="1026"/>
      <c r="AR28" s="1026"/>
      <c r="AS28" s="1026"/>
      <c r="AT28" s="1026"/>
      <c r="AU28" s="1026">
        <v>2.645</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401</v>
      </c>
      <c r="C29" s="1014"/>
      <c r="D29" s="1014"/>
      <c r="E29" s="1014"/>
      <c r="F29" s="1014"/>
      <c r="G29" s="1014"/>
      <c r="H29" s="1014"/>
      <c r="I29" s="1014"/>
      <c r="J29" s="1014"/>
      <c r="K29" s="1014"/>
      <c r="L29" s="1014"/>
      <c r="M29" s="1014"/>
      <c r="N29" s="1014"/>
      <c r="O29" s="1014"/>
      <c r="P29" s="1015"/>
      <c r="Q29" s="1021">
        <v>2343.056</v>
      </c>
      <c r="R29" s="1022"/>
      <c r="S29" s="1022"/>
      <c r="T29" s="1022"/>
      <c r="U29" s="1022"/>
      <c r="V29" s="1022">
        <v>2280.1799999999998</v>
      </c>
      <c r="W29" s="1022"/>
      <c r="X29" s="1022"/>
      <c r="Y29" s="1022"/>
      <c r="Z29" s="1022"/>
      <c r="AA29" s="1022">
        <v>62.875999999999998</v>
      </c>
      <c r="AB29" s="1022"/>
      <c r="AC29" s="1022"/>
      <c r="AD29" s="1022"/>
      <c r="AE29" s="1023"/>
      <c r="AF29" s="1018">
        <v>63</v>
      </c>
      <c r="AG29" s="1019"/>
      <c r="AH29" s="1019"/>
      <c r="AI29" s="1019"/>
      <c r="AJ29" s="1020"/>
      <c r="AK29" s="963">
        <v>375.99300599999998</v>
      </c>
      <c r="AL29" s="954"/>
      <c r="AM29" s="954"/>
      <c r="AN29" s="954"/>
      <c r="AO29" s="954"/>
      <c r="AP29" s="954" t="s">
        <v>575</v>
      </c>
      <c r="AQ29" s="954"/>
      <c r="AR29" s="954"/>
      <c r="AS29" s="954"/>
      <c r="AT29" s="954"/>
      <c r="AU29" s="954">
        <v>0</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402</v>
      </c>
      <c r="C30" s="1014"/>
      <c r="D30" s="1014"/>
      <c r="E30" s="1014"/>
      <c r="F30" s="1014"/>
      <c r="G30" s="1014"/>
      <c r="H30" s="1014"/>
      <c r="I30" s="1014"/>
      <c r="J30" s="1014"/>
      <c r="K30" s="1014"/>
      <c r="L30" s="1014"/>
      <c r="M30" s="1014"/>
      <c r="N30" s="1014"/>
      <c r="O30" s="1014"/>
      <c r="P30" s="1015"/>
      <c r="Q30" s="1021">
        <v>289.02800000000002</v>
      </c>
      <c r="R30" s="1022"/>
      <c r="S30" s="1022"/>
      <c r="T30" s="1022"/>
      <c r="U30" s="1022"/>
      <c r="V30" s="1022">
        <v>287.33409999999998</v>
      </c>
      <c r="W30" s="1022"/>
      <c r="X30" s="1022"/>
      <c r="Y30" s="1022"/>
      <c r="Z30" s="1022"/>
      <c r="AA30" s="1022">
        <v>1.6870000000000001</v>
      </c>
      <c r="AB30" s="1022"/>
      <c r="AC30" s="1022"/>
      <c r="AD30" s="1022"/>
      <c r="AE30" s="1023"/>
      <c r="AF30" s="1018">
        <v>2</v>
      </c>
      <c r="AG30" s="1019"/>
      <c r="AH30" s="1019"/>
      <c r="AI30" s="1019"/>
      <c r="AJ30" s="1020"/>
      <c r="AK30" s="963">
        <v>76.502048000000002</v>
      </c>
      <c r="AL30" s="954"/>
      <c r="AM30" s="954"/>
      <c r="AN30" s="954"/>
      <c r="AO30" s="954"/>
      <c r="AP30" s="954" t="s">
        <v>575</v>
      </c>
      <c r="AQ30" s="954"/>
      <c r="AR30" s="954"/>
      <c r="AS30" s="954"/>
      <c r="AT30" s="954"/>
      <c r="AU30" s="954">
        <v>0</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403</v>
      </c>
      <c r="C31" s="1014"/>
      <c r="D31" s="1014"/>
      <c r="E31" s="1014"/>
      <c r="F31" s="1014"/>
      <c r="G31" s="1014"/>
      <c r="H31" s="1014"/>
      <c r="I31" s="1014"/>
      <c r="J31" s="1014"/>
      <c r="K31" s="1014"/>
      <c r="L31" s="1014"/>
      <c r="M31" s="1014"/>
      <c r="N31" s="1014"/>
      <c r="O31" s="1014"/>
      <c r="P31" s="1015"/>
      <c r="Q31" s="1021">
        <v>722.59100000000001</v>
      </c>
      <c r="R31" s="1022"/>
      <c r="S31" s="1022"/>
      <c r="T31" s="1022"/>
      <c r="U31" s="1022"/>
      <c r="V31" s="1022">
        <v>738.92</v>
      </c>
      <c r="W31" s="1022"/>
      <c r="X31" s="1022"/>
      <c r="Y31" s="1022"/>
      <c r="Z31" s="1022"/>
      <c r="AA31" s="1022">
        <v>16.329000000000001</v>
      </c>
      <c r="AB31" s="1022"/>
      <c r="AC31" s="1022"/>
      <c r="AD31" s="1022"/>
      <c r="AE31" s="1023"/>
      <c r="AF31" s="1018">
        <v>694</v>
      </c>
      <c r="AG31" s="1019"/>
      <c r="AH31" s="1019"/>
      <c r="AI31" s="1019"/>
      <c r="AJ31" s="1020"/>
      <c r="AK31" s="963">
        <v>28.853999999999999</v>
      </c>
      <c r="AL31" s="954"/>
      <c r="AM31" s="954"/>
      <c r="AN31" s="954"/>
      <c r="AO31" s="954"/>
      <c r="AP31" s="954">
        <v>1864.345</v>
      </c>
      <c r="AQ31" s="954"/>
      <c r="AR31" s="954"/>
      <c r="AS31" s="954"/>
      <c r="AT31" s="954"/>
      <c r="AU31" s="954">
        <v>106.267</v>
      </c>
      <c r="AV31" s="954"/>
      <c r="AW31" s="954"/>
      <c r="AX31" s="954"/>
      <c r="AY31" s="954"/>
      <c r="AZ31" s="1024" t="s">
        <v>575</v>
      </c>
      <c r="BA31" s="1024"/>
      <c r="BB31" s="1024"/>
      <c r="BC31" s="1024"/>
      <c r="BD31" s="1024"/>
      <c r="BE31" s="955" t="s">
        <v>404</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405</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387</v>
      </c>
      <c r="B63" s="920" t="s">
        <v>406</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889</v>
      </c>
      <c r="AG63" s="942"/>
      <c r="AH63" s="942"/>
      <c r="AI63" s="942"/>
      <c r="AJ63" s="1005"/>
      <c r="AK63" s="1006"/>
      <c r="AL63" s="946"/>
      <c r="AM63" s="946"/>
      <c r="AN63" s="946"/>
      <c r="AO63" s="946"/>
      <c r="AP63" s="942">
        <v>1874</v>
      </c>
      <c r="AQ63" s="942"/>
      <c r="AR63" s="942"/>
      <c r="AS63" s="942"/>
      <c r="AT63" s="942"/>
      <c r="AU63" s="942">
        <v>109</v>
      </c>
      <c r="AV63" s="942"/>
      <c r="AW63" s="942"/>
      <c r="AX63" s="942"/>
      <c r="AY63" s="942"/>
      <c r="AZ63" s="1000"/>
      <c r="BA63" s="1000"/>
      <c r="BB63" s="1000"/>
      <c r="BC63" s="1000"/>
      <c r="BD63" s="1000"/>
      <c r="BE63" s="943"/>
      <c r="BF63" s="943"/>
      <c r="BG63" s="943"/>
      <c r="BH63" s="943"/>
      <c r="BI63" s="944"/>
      <c r="BJ63" s="1001" t="s">
        <v>174</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407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408</v>
      </c>
      <c r="B66" s="979"/>
      <c r="C66" s="979"/>
      <c r="D66" s="979"/>
      <c r="E66" s="979"/>
      <c r="F66" s="979"/>
      <c r="G66" s="979"/>
      <c r="H66" s="979"/>
      <c r="I66" s="979"/>
      <c r="J66" s="979"/>
      <c r="K66" s="979"/>
      <c r="L66" s="979"/>
      <c r="M66" s="979"/>
      <c r="N66" s="979"/>
      <c r="O66" s="979"/>
      <c r="P66" s="980"/>
      <c r="Q66" s="984" t="s">
        <v>409</v>
      </c>
      <c r="R66" s="985"/>
      <c r="S66" s="985"/>
      <c r="T66" s="985"/>
      <c r="U66" s="986"/>
      <c r="V66" s="984" t="s">
        <v>410</v>
      </c>
      <c r="W66" s="985"/>
      <c r="X66" s="985"/>
      <c r="Y66" s="985"/>
      <c r="Z66" s="986"/>
      <c r="AA66" s="984" t="s">
        <v>394</v>
      </c>
      <c r="AB66" s="985"/>
      <c r="AC66" s="985"/>
      <c r="AD66" s="985"/>
      <c r="AE66" s="986"/>
      <c r="AF66" s="990" t="s">
        <v>395</v>
      </c>
      <c r="AG66" s="991"/>
      <c r="AH66" s="991"/>
      <c r="AI66" s="991"/>
      <c r="AJ66" s="992"/>
      <c r="AK66" s="984" t="s">
        <v>411</v>
      </c>
      <c r="AL66" s="979"/>
      <c r="AM66" s="979"/>
      <c r="AN66" s="979"/>
      <c r="AO66" s="980"/>
      <c r="AP66" s="984" t="s">
        <v>412</v>
      </c>
      <c r="AQ66" s="985"/>
      <c r="AR66" s="985"/>
      <c r="AS66" s="985"/>
      <c r="AT66" s="986"/>
      <c r="AU66" s="984" t="s">
        <v>413</v>
      </c>
      <c r="AV66" s="985"/>
      <c r="AW66" s="985"/>
      <c r="AX66" s="985"/>
      <c r="AY66" s="986"/>
      <c r="AZ66" s="984" t="s">
        <v>375</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576</v>
      </c>
      <c r="C68" s="969"/>
      <c r="D68" s="969"/>
      <c r="E68" s="969"/>
      <c r="F68" s="969"/>
      <c r="G68" s="969"/>
      <c r="H68" s="969"/>
      <c r="I68" s="969"/>
      <c r="J68" s="969"/>
      <c r="K68" s="969"/>
      <c r="L68" s="969"/>
      <c r="M68" s="969"/>
      <c r="N68" s="969"/>
      <c r="O68" s="969"/>
      <c r="P68" s="970"/>
      <c r="Q68" s="971">
        <v>21138.816142</v>
      </c>
      <c r="R68" s="965"/>
      <c r="S68" s="965"/>
      <c r="T68" s="965"/>
      <c r="U68" s="965"/>
      <c r="V68" s="965">
        <v>20676.046297000001</v>
      </c>
      <c r="W68" s="965"/>
      <c r="X68" s="965"/>
      <c r="Y68" s="965"/>
      <c r="Z68" s="965"/>
      <c r="AA68" s="965">
        <v>462.76900000000001</v>
      </c>
      <c r="AB68" s="965"/>
      <c r="AC68" s="965"/>
      <c r="AD68" s="965"/>
      <c r="AE68" s="965"/>
      <c r="AF68" s="965">
        <v>462.76900000000001</v>
      </c>
      <c r="AG68" s="965"/>
      <c r="AH68" s="965"/>
      <c r="AI68" s="965"/>
      <c r="AJ68" s="965"/>
      <c r="AK68" s="965">
        <v>132.070144</v>
      </c>
      <c r="AL68" s="965"/>
      <c r="AM68" s="965"/>
      <c r="AN68" s="965"/>
      <c r="AO68" s="965"/>
      <c r="AP68" s="965" t="s">
        <v>575</v>
      </c>
      <c r="AQ68" s="965"/>
      <c r="AR68" s="965"/>
      <c r="AS68" s="965"/>
      <c r="AT68" s="965"/>
      <c r="AU68" s="965" t="s">
        <v>575</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577</v>
      </c>
      <c r="C69" s="958"/>
      <c r="D69" s="958"/>
      <c r="E69" s="958"/>
      <c r="F69" s="958"/>
      <c r="G69" s="958"/>
      <c r="H69" s="958"/>
      <c r="I69" s="958"/>
      <c r="J69" s="958"/>
      <c r="K69" s="958"/>
      <c r="L69" s="958"/>
      <c r="M69" s="958"/>
      <c r="N69" s="958"/>
      <c r="O69" s="958"/>
      <c r="P69" s="959"/>
      <c r="Q69" s="960">
        <v>193.77376100000001</v>
      </c>
      <c r="R69" s="954"/>
      <c r="S69" s="954"/>
      <c r="T69" s="954"/>
      <c r="U69" s="954"/>
      <c r="V69" s="954">
        <v>153.325863</v>
      </c>
      <c r="W69" s="954"/>
      <c r="X69" s="954"/>
      <c r="Y69" s="954"/>
      <c r="Z69" s="954"/>
      <c r="AA69" s="954">
        <v>40.447000000000003</v>
      </c>
      <c r="AB69" s="954"/>
      <c r="AC69" s="954"/>
      <c r="AD69" s="954"/>
      <c r="AE69" s="954"/>
      <c r="AF69" s="954">
        <v>40.447898000000002</v>
      </c>
      <c r="AG69" s="954"/>
      <c r="AH69" s="954"/>
      <c r="AI69" s="954"/>
      <c r="AJ69" s="954"/>
      <c r="AK69" s="954" t="s">
        <v>585</v>
      </c>
      <c r="AL69" s="954"/>
      <c r="AM69" s="954"/>
      <c r="AN69" s="954"/>
      <c r="AO69" s="954"/>
      <c r="AP69" s="954" t="s">
        <v>575</v>
      </c>
      <c r="AQ69" s="954"/>
      <c r="AR69" s="954"/>
      <c r="AS69" s="954"/>
      <c r="AT69" s="954"/>
      <c r="AU69" s="954" t="s">
        <v>575</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578</v>
      </c>
      <c r="C70" s="958"/>
      <c r="D70" s="958"/>
      <c r="E70" s="958"/>
      <c r="F70" s="958"/>
      <c r="G70" s="958"/>
      <c r="H70" s="958"/>
      <c r="I70" s="958"/>
      <c r="J70" s="958"/>
      <c r="K70" s="958"/>
      <c r="L70" s="958"/>
      <c r="M70" s="958"/>
      <c r="N70" s="958"/>
      <c r="O70" s="958"/>
      <c r="P70" s="959"/>
      <c r="Q70" s="960">
        <v>110.687856</v>
      </c>
      <c r="R70" s="954"/>
      <c r="S70" s="954"/>
      <c r="T70" s="954"/>
      <c r="U70" s="954"/>
      <c r="V70" s="954">
        <v>109.18496399999999</v>
      </c>
      <c r="W70" s="954"/>
      <c r="X70" s="954"/>
      <c r="Y70" s="954"/>
      <c r="Z70" s="954"/>
      <c r="AA70" s="954">
        <v>1.502</v>
      </c>
      <c r="AB70" s="954"/>
      <c r="AC70" s="954"/>
      <c r="AD70" s="954"/>
      <c r="AE70" s="954"/>
      <c r="AF70" s="954">
        <v>1.5028919999999999</v>
      </c>
      <c r="AG70" s="954"/>
      <c r="AH70" s="954"/>
      <c r="AI70" s="954"/>
      <c r="AJ70" s="954"/>
      <c r="AK70" s="954">
        <v>15.082700000000001</v>
      </c>
      <c r="AL70" s="954"/>
      <c r="AM70" s="954"/>
      <c r="AN70" s="954"/>
      <c r="AO70" s="954"/>
      <c r="AP70" s="954" t="s">
        <v>575</v>
      </c>
      <c r="AQ70" s="954"/>
      <c r="AR70" s="954"/>
      <c r="AS70" s="954"/>
      <c r="AT70" s="954"/>
      <c r="AU70" s="954" t="s">
        <v>575</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579</v>
      </c>
      <c r="C71" s="958"/>
      <c r="D71" s="958"/>
      <c r="E71" s="958"/>
      <c r="F71" s="958"/>
      <c r="G71" s="958"/>
      <c r="H71" s="958"/>
      <c r="I71" s="958"/>
      <c r="J71" s="958"/>
      <c r="K71" s="958"/>
      <c r="L71" s="958"/>
      <c r="M71" s="958"/>
      <c r="N71" s="958"/>
      <c r="O71" s="958"/>
      <c r="P71" s="959"/>
      <c r="Q71" s="960">
        <v>110.339697</v>
      </c>
      <c r="R71" s="954"/>
      <c r="S71" s="954"/>
      <c r="T71" s="954"/>
      <c r="U71" s="954"/>
      <c r="V71" s="954">
        <v>76.717770000000002</v>
      </c>
      <c r="W71" s="954"/>
      <c r="X71" s="954"/>
      <c r="Y71" s="954"/>
      <c r="Z71" s="954"/>
      <c r="AA71" s="954">
        <v>33.621000000000002</v>
      </c>
      <c r="AB71" s="954"/>
      <c r="AC71" s="954"/>
      <c r="AD71" s="954"/>
      <c r="AE71" s="954"/>
      <c r="AF71" s="954">
        <v>33.621926999999999</v>
      </c>
      <c r="AG71" s="954"/>
      <c r="AH71" s="954"/>
      <c r="AI71" s="954"/>
      <c r="AJ71" s="954"/>
      <c r="AK71" s="954" t="s">
        <v>585</v>
      </c>
      <c r="AL71" s="954"/>
      <c r="AM71" s="954"/>
      <c r="AN71" s="954"/>
      <c r="AO71" s="954"/>
      <c r="AP71" s="954" t="s">
        <v>575</v>
      </c>
      <c r="AQ71" s="954"/>
      <c r="AR71" s="954"/>
      <c r="AS71" s="954"/>
      <c r="AT71" s="954"/>
      <c r="AU71" s="954" t="s">
        <v>575</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580</v>
      </c>
      <c r="C72" s="958"/>
      <c r="D72" s="958"/>
      <c r="E72" s="958"/>
      <c r="F72" s="958"/>
      <c r="G72" s="958"/>
      <c r="H72" s="958"/>
      <c r="I72" s="958"/>
      <c r="J72" s="958"/>
      <c r="K72" s="958"/>
      <c r="L72" s="958"/>
      <c r="M72" s="958"/>
      <c r="N72" s="958"/>
      <c r="O72" s="958"/>
      <c r="P72" s="959"/>
      <c r="Q72" s="960">
        <v>2584.2938720000002</v>
      </c>
      <c r="R72" s="954"/>
      <c r="S72" s="954"/>
      <c r="T72" s="954"/>
      <c r="U72" s="954"/>
      <c r="V72" s="954">
        <v>2323.742538</v>
      </c>
      <c r="W72" s="954"/>
      <c r="X72" s="954"/>
      <c r="Y72" s="954"/>
      <c r="Z72" s="954"/>
      <c r="AA72" s="954">
        <v>260.55200000000002</v>
      </c>
      <c r="AB72" s="954"/>
      <c r="AC72" s="954"/>
      <c r="AD72" s="954"/>
      <c r="AE72" s="954"/>
      <c r="AF72" s="954">
        <v>260.551334</v>
      </c>
      <c r="AG72" s="954"/>
      <c r="AH72" s="954"/>
      <c r="AI72" s="954"/>
      <c r="AJ72" s="954"/>
      <c r="AK72" s="954">
        <v>167.595</v>
      </c>
      <c r="AL72" s="954"/>
      <c r="AM72" s="954"/>
      <c r="AN72" s="954"/>
      <c r="AO72" s="954"/>
      <c r="AP72" s="954" t="s">
        <v>575</v>
      </c>
      <c r="AQ72" s="954"/>
      <c r="AR72" s="954"/>
      <c r="AS72" s="954"/>
      <c r="AT72" s="954"/>
      <c r="AU72" s="954" t="s">
        <v>575</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581</v>
      </c>
      <c r="C73" s="958"/>
      <c r="D73" s="958"/>
      <c r="E73" s="958"/>
      <c r="F73" s="958"/>
      <c r="G73" s="958"/>
      <c r="H73" s="958"/>
      <c r="I73" s="958"/>
      <c r="J73" s="958"/>
      <c r="K73" s="958"/>
      <c r="L73" s="958"/>
      <c r="M73" s="958"/>
      <c r="N73" s="958"/>
      <c r="O73" s="958"/>
      <c r="P73" s="959"/>
      <c r="Q73" s="960">
        <v>698020.98889200005</v>
      </c>
      <c r="R73" s="954"/>
      <c r="S73" s="954"/>
      <c r="T73" s="954"/>
      <c r="U73" s="954"/>
      <c r="V73" s="954">
        <v>682225.75560699997</v>
      </c>
      <c r="W73" s="954"/>
      <c r="X73" s="954"/>
      <c r="Y73" s="954"/>
      <c r="Z73" s="954"/>
      <c r="AA73" s="954">
        <v>15795.233</v>
      </c>
      <c r="AB73" s="954"/>
      <c r="AC73" s="954"/>
      <c r="AD73" s="954"/>
      <c r="AE73" s="954"/>
      <c r="AF73" s="954">
        <v>15795.233285</v>
      </c>
      <c r="AG73" s="954"/>
      <c r="AH73" s="954"/>
      <c r="AI73" s="954"/>
      <c r="AJ73" s="954"/>
      <c r="AK73" s="954">
        <v>3837.7867299999998</v>
      </c>
      <c r="AL73" s="954"/>
      <c r="AM73" s="954"/>
      <c r="AN73" s="954"/>
      <c r="AO73" s="954"/>
      <c r="AP73" s="954" t="s">
        <v>575</v>
      </c>
      <c r="AQ73" s="954"/>
      <c r="AR73" s="954"/>
      <c r="AS73" s="954"/>
      <c r="AT73" s="954"/>
      <c r="AU73" s="954" t="s">
        <v>575</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582</v>
      </c>
      <c r="C74" s="958"/>
      <c r="D74" s="958"/>
      <c r="E74" s="958"/>
      <c r="F74" s="958"/>
      <c r="G74" s="958"/>
      <c r="H74" s="958"/>
      <c r="I74" s="958"/>
      <c r="J74" s="958"/>
      <c r="K74" s="958"/>
      <c r="L74" s="958"/>
      <c r="M74" s="958"/>
      <c r="N74" s="958"/>
      <c r="O74" s="958"/>
      <c r="P74" s="959"/>
      <c r="Q74" s="960">
        <v>2091.8870000000002</v>
      </c>
      <c r="R74" s="954"/>
      <c r="S74" s="954"/>
      <c r="T74" s="954"/>
      <c r="U74" s="954"/>
      <c r="V74" s="954">
        <v>1994.19</v>
      </c>
      <c r="W74" s="954"/>
      <c r="X74" s="954"/>
      <c r="Y74" s="954"/>
      <c r="Z74" s="954"/>
      <c r="AA74" s="954">
        <v>97.697000000000003</v>
      </c>
      <c r="AB74" s="954"/>
      <c r="AC74" s="954"/>
      <c r="AD74" s="954"/>
      <c r="AE74" s="954"/>
      <c r="AF74" s="954">
        <v>97.697000000000003</v>
      </c>
      <c r="AG74" s="954"/>
      <c r="AH74" s="954"/>
      <c r="AI74" s="954"/>
      <c r="AJ74" s="954"/>
      <c r="AK74" s="954">
        <v>0</v>
      </c>
      <c r="AL74" s="954"/>
      <c r="AM74" s="954"/>
      <c r="AN74" s="954"/>
      <c r="AO74" s="954"/>
      <c r="AP74" s="954">
        <v>300.25400000000002</v>
      </c>
      <c r="AQ74" s="954"/>
      <c r="AR74" s="954"/>
      <c r="AS74" s="954"/>
      <c r="AT74" s="954"/>
      <c r="AU74" s="954">
        <v>72.332999999999998</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583</v>
      </c>
      <c r="C75" s="958"/>
      <c r="D75" s="958"/>
      <c r="E75" s="958"/>
      <c r="F75" s="958"/>
      <c r="G75" s="958"/>
      <c r="H75" s="958"/>
      <c r="I75" s="958"/>
      <c r="J75" s="958"/>
      <c r="K75" s="958"/>
      <c r="L75" s="958"/>
      <c r="M75" s="958"/>
      <c r="N75" s="958"/>
      <c r="O75" s="958"/>
      <c r="P75" s="959"/>
      <c r="Q75" s="961">
        <v>3762.4409999999998</v>
      </c>
      <c r="R75" s="962"/>
      <c r="S75" s="962"/>
      <c r="T75" s="962"/>
      <c r="U75" s="963"/>
      <c r="V75" s="964">
        <v>3458.9369999999999</v>
      </c>
      <c r="W75" s="962"/>
      <c r="X75" s="962"/>
      <c r="Y75" s="962"/>
      <c r="Z75" s="963"/>
      <c r="AA75" s="964">
        <v>303.50400000000002</v>
      </c>
      <c r="AB75" s="962"/>
      <c r="AC75" s="962"/>
      <c r="AD75" s="962"/>
      <c r="AE75" s="963"/>
      <c r="AF75" s="964">
        <v>5329</v>
      </c>
      <c r="AG75" s="962"/>
      <c r="AH75" s="962"/>
      <c r="AI75" s="962"/>
      <c r="AJ75" s="963"/>
      <c r="AK75" s="964" t="s">
        <v>584</v>
      </c>
      <c r="AL75" s="962"/>
      <c r="AM75" s="962"/>
      <c r="AN75" s="962"/>
      <c r="AO75" s="963"/>
      <c r="AP75" s="964">
        <v>2411.4870000000001</v>
      </c>
      <c r="AQ75" s="962"/>
      <c r="AR75" s="962"/>
      <c r="AS75" s="962"/>
      <c r="AT75" s="963"/>
      <c r="AU75" s="964">
        <v>0</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387</v>
      </c>
      <c r="B88" s="920" t="s">
        <v>414</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22022</v>
      </c>
      <c r="AG88" s="942"/>
      <c r="AH88" s="942"/>
      <c r="AI88" s="942"/>
      <c r="AJ88" s="942"/>
      <c r="AK88" s="946"/>
      <c r="AL88" s="946"/>
      <c r="AM88" s="946"/>
      <c r="AN88" s="946"/>
      <c r="AO88" s="946"/>
      <c r="AP88" s="942">
        <v>2711</v>
      </c>
      <c r="AQ88" s="942"/>
      <c r="AR88" s="942"/>
      <c r="AS88" s="942"/>
      <c r="AT88" s="942"/>
      <c r="AU88" s="942">
        <v>72</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387</v>
      </c>
      <c r="BR102" s="920" t="s">
        <v>415</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416</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417</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418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419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420</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421</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422</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423</v>
      </c>
      <c r="AB109" s="879"/>
      <c r="AC109" s="879"/>
      <c r="AD109" s="879"/>
      <c r="AE109" s="880"/>
      <c r="AF109" s="881" t="s">
        <v>424</v>
      </c>
      <c r="AG109" s="879"/>
      <c r="AH109" s="879"/>
      <c r="AI109" s="879"/>
      <c r="AJ109" s="880"/>
      <c r="AK109" s="881" t="s">
        <v>302</v>
      </c>
      <c r="AL109" s="879"/>
      <c r="AM109" s="879"/>
      <c r="AN109" s="879"/>
      <c r="AO109" s="880"/>
      <c r="AP109" s="881" t="s">
        <v>425</v>
      </c>
      <c r="AQ109" s="879"/>
      <c r="AR109" s="879"/>
      <c r="AS109" s="879"/>
      <c r="AT109" s="912"/>
      <c r="AU109" s="878" t="s">
        <v>422</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423</v>
      </c>
      <c r="BR109" s="879"/>
      <c r="BS109" s="879"/>
      <c r="BT109" s="879"/>
      <c r="BU109" s="880"/>
      <c r="BV109" s="881" t="s">
        <v>424</v>
      </c>
      <c r="BW109" s="879"/>
      <c r="BX109" s="879"/>
      <c r="BY109" s="879"/>
      <c r="BZ109" s="880"/>
      <c r="CA109" s="881" t="s">
        <v>302</v>
      </c>
      <c r="CB109" s="879"/>
      <c r="CC109" s="879"/>
      <c r="CD109" s="879"/>
      <c r="CE109" s="880"/>
      <c r="CF109" s="919" t="s">
        <v>425</v>
      </c>
      <c r="CG109" s="919"/>
      <c r="CH109" s="919"/>
      <c r="CI109" s="919"/>
      <c r="CJ109" s="919"/>
      <c r="CK109" s="881" t="s">
        <v>426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423</v>
      </c>
      <c r="DH109" s="879"/>
      <c r="DI109" s="879"/>
      <c r="DJ109" s="879"/>
      <c r="DK109" s="880"/>
      <c r="DL109" s="881" t="s">
        <v>424</v>
      </c>
      <c r="DM109" s="879"/>
      <c r="DN109" s="879"/>
      <c r="DO109" s="879"/>
      <c r="DP109" s="880"/>
      <c r="DQ109" s="881" t="s">
        <v>302</v>
      </c>
      <c r="DR109" s="879"/>
      <c r="DS109" s="879"/>
      <c r="DT109" s="879"/>
      <c r="DU109" s="880"/>
      <c r="DV109" s="881" t="s">
        <v>425</v>
      </c>
      <c r="DW109" s="879"/>
      <c r="DX109" s="879"/>
      <c r="DY109" s="879"/>
      <c r="DZ109" s="912"/>
    </row>
    <row r="110" spans="1:131" s="216" customFormat="1" ht="26.25" customHeight="1" x14ac:dyDescent="0.2">
      <c r="A110" s="790" t="s">
        <v>427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891390</v>
      </c>
      <c r="AB110" s="872"/>
      <c r="AC110" s="872"/>
      <c r="AD110" s="872"/>
      <c r="AE110" s="873"/>
      <c r="AF110" s="874">
        <v>886097</v>
      </c>
      <c r="AG110" s="872"/>
      <c r="AH110" s="872"/>
      <c r="AI110" s="872"/>
      <c r="AJ110" s="873"/>
      <c r="AK110" s="874">
        <v>889897</v>
      </c>
      <c r="AL110" s="872"/>
      <c r="AM110" s="872"/>
      <c r="AN110" s="872"/>
      <c r="AO110" s="873"/>
      <c r="AP110" s="875">
        <v>17.5</v>
      </c>
      <c r="AQ110" s="876"/>
      <c r="AR110" s="876"/>
      <c r="AS110" s="876"/>
      <c r="AT110" s="877"/>
      <c r="AU110" s="913" t="s">
        <v>73</v>
      </c>
      <c r="AV110" s="914"/>
      <c r="AW110" s="914"/>
      <c r="AX110" s="914"/>
      <c r="AY110" s="914"/>
      <c r="AZ110" s="843" t="s">
        <v>428</v>
      </c>
      <c r="BA110" s="791"/>
      <c r="BB110" s="791"/>
      <c r="BC110" s="791"/>
      <c r="BD110" s="791"/>
      <c r="BE110" s="791"/>
      <c r="BF110" s="791"/>
      <c r="BG110" s="791"/>
      <c r="BH110" s="791"/>
      <c r="BI110" s="791"/>
      <c r="BJ110" s="791"/>
      <c r="BK110" s="791"/>
      <c r="BL110" s="791"/>
      <c r="BM110" s="791"/>
      <c r="BN110" s="791"/>
      <c r="BO110" s="791"/>
      <c r="BP110" s="792"/>
      <c r="BQ110" s="844">
        <v>8894261</v>
      </c>
      <c r="BR110" s="825"/>
      <c r="BS110" s="825"/>
      <c r="BT110" s="825"/>
      <c r="BU110" s="825"/>
      <c r="BV110" s="825">
        <v>8701439</v>
      </c>
      <c r="BW110" s="825"/>
      <c r="BX110" s="825"/>
      <c r="BY110" s="825"/>
      <c r="BZ110" s="825"/>
      <c r="CA110" s="825">
        <v>8524377</v>
      </c>
      <c r="CB110" s="825"/>
      <c r="CC110" s="825"/>
      <c r="CD110" s="825"/>
      <c r="CE110" s="825"/>
      <c r="CF110" s="849">
        <v>167.8</v>
      </c>
      <c r="CG110" s="850"/>
      <c r="CH110" s="850"/>
      <c r="CI110" s="850"/>
      <c r="CJ110" s="850"/>
      <c r="CK110" s="909" t="s">
        <v>429</v>
      </c>
      <c r="CL110" s="802"/>
      <c r="CM110" s="843" t="s">
        <v>430</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431</v>
      </c>
      <c r="DH110" s="825"/>
      <c r="DI110" s="825"/>
      <c r="DJ110" s="825"/>
      <c r="DK110" s="825"/>
      <c r="DL110" s="825" t="s">
        <v>432</v>
      </c>
      <c r="DM110" s="825"/>
      <c r="DN110" s="825"/>
      <c r="DO110" s="825"/>
      <c r="DP110" s="825"/>
      <c r="DQ110" s="825" t="s">
        <v>432</v>
      </c>
      <c r="DR110" s="825"/>
      <c r="DS110" s="825"/>
      <c r="DT110" s="825"/>
      <c r="DU110" s="825"/>
      <c r="DV110" s="826" t="s">
        <v>432</v>
      </c>
      <c r="DW110" s="826"/>
      <c r="DX110" s="826"/>
      <c r="DY110" s="826"/>
      <c r="DZ110" s="827"/>
    </row>
    <row r="111" spans="1:131" s="216" customFormat="1" ht="26.25" customHeight="1" x14ac:dyDescent="0.2">
      <c r="A111" s="757" t="s">
        <v>433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432</v>
      </c>
      <c r="AB111" s="902"/>
      <c r="AC111" s="902"/>
      <c r="AD111" s="902"/>
      <c r="AE111" s="903"/>
      <c r="AF111" s="904" t="s">
        <v>174</v>
      </c>
      <c r="AG111" s="902"/>
      <c r="AH111" s="902"/>
      <c r="AI111" s="902"/>
      <c r="AJ111" s="903"/>
      <c r="AK111" s="904" t="s">
        <v>434</v>
      </c>
      <c r="AL111" s="902"/>
      <c r="AM111" s="902"/>
      <c r="AN111" s="902"/>
      <c r="AO111" s="903"/>
      <c r="AP111" s="905" t="s">
        <v>174</v>
      </c>
      <c r="AQ111" s="906"/>
      <c r="AR111" s="906"/>
      <c r="AS111" s="906"/>
      <c r="AT111" s="907"/>
      <c r="AU111" s="915"/>
      <c r="AV111" s="916"/>
      <c r="AW111" s="916"/>
      <c r="AX111" s="916"/>
      <c r="AY111" s="916"/>
      <c r="AZ111" s="798" t="s">
        <v>435</v>
      </c>
      <c r="BA111" s="735"/>
      <c r="BB111" s="735"/>
      <c r="BC111" s="735"/>
      <c r="BD111" s="735"/>
      <c r="BE111" s="735"/>
      <c r="BF111" s="735"/>
      <c r="BG111" s="735"/>
      <c r="BH111" s="735"/>
      <c r="BI111" s="735"/>
      <c r="BJ111" s="735"/>
      <c r="BK111" s="735"/>
      <c r="BL111" s="735"/>
      <c r="BM111" s="735"/>
      <c r="BN111" s="735"/>
      <c r="BO111" s="735"/>
      <c r="BP111" s="736"/>
      <c r="BQ111" s="799" t="s">
        <v>434</v>
      </c>
      <c r="BR111" s="800"/>
      <c r="BS111" s="800"/>
      <c r="BT111" s="800"/>
      <c r="BU111" s="800"/>
      <c r="BV111" s="800" t="s">
        <v>432</v>
      </c>
      <c r="BW111" s="800"/>
      <c r="BX111" s="800"/>
      <c r="BY111" s="800"/>
      <c r="BZ111" s="800"/>
      <c r="CA111" s="800" t="s">
        <v>434</v>
      </c>
      <c r="CB111" s="800"/>
      <c r="CC111" s="800"/>
      <c r="CD111" s="800"/>
      <c r="CE111" s="800"/>
      <c r="CF111" s="858" t="s">
        <v>432</v>
      </c>
      <c r="CG111" s="859"/>
      <c r="CH111" s="859"/>
      <c r="CI111" s="859"/>
      <c r="CJ111" s="859"/>
      <c r="CK111" s="910"/>
      <c r="CL111" s="804"/>
      <c r="CM111" s="798" t="s">
        <v>436</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434</v>
      </c>
      <c r="DH111" s="800"/>
      <c r="DI111" s="800"/>
      <c r="DJ111" s="800"/>
      <c r="DK111" s="800"/>
      <c r="DL111" s="800" t="s">
        <v>432</v>
      </c>
      <c r="DM111" s="800"/>
      <c r="DN111" s="800"/>
      <c r="DO111" s="800"/>
      <c r="DP111" s="800"/>
      <c r="DQ111" s="800" t="s">
        <v>432</v>
      </c>
      <c r="DR111" s="800"/>
      <c r="DS111" s="800"/>
      <c r="DT111" s="800"/>
      <c r="DU111" s="800"/>
      <c r="DV111" s="777" t="s">
        <v>434</v>
      </c>
      <c r="DW111" s="777"/>
      <c r="DX111" s="777"/>
      <c r="DY111" s="777"/>
      <c r="DZ111" s="778"/>
    </row>
    <row r="112" spans="1:131" s="216" customFormat="1" ht="26.25" customHeight="1" x14ac:dyDescent="0.2">
      <c r="A112" s="895" t="s">
        <v>437</v>
      </c>
      <c r="B112" s="896"/>
      <c r="C112" s="735" t="s">
        <v>438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432</v>
      </c>
      <c r="AB112" s="763"/>
      <c r="AC112" s="763"/>
      <c r="AD112" s="763"/>
      <c r="AE112" s="764"/>
      <c r="AF112" s="765" t="s">
        <v>431</v>
      </c>
      <c r="AG112" s="763"/>
      <c r="AH112" s="763"/>
      <c r="AI112" s="763"/>
      <c r="AJ112" s="764"/>
      <c r="AK112" s="765" t="s">
        <v>431</v>
      </c>
      <c r="AL112" s="763"/>
      <c r="AM112" s="763"/>
      <c r="AN112" s="763"/>
      <c r="AO112" s="764"/>
      <c r="AP112" s="807" t="s">
        <v>431</v>
      </c>
      <c r="AQ112" s="808"/>
      <c r="AR112" s="808"/>
      <c r="AS112" s="808"/>
      <c r="AT112" s="809"/>
      <c r="AU112" s="915"/>
      <c r="AV112" s="916"/>
      <c r="AW112" s="916"/>
      <c r="AX112" s="916"/>
      <c r="AY112" s="916"/>
      <c r="AZ112" s="798" t="s">
        <v>439</v>
      </c>
      <c r="BA112" s="735"/>
      <c r="BB112" s="735"/>
      <c r="BC112" s="735"/>
      <c r="BD112" s="735"/>
      <c r="BE112" s="735"/>
      <c r="BF112" s="735"/>
      <c r="BG112" s="735"/>
      <c r="BH112" s="735"/>
      <c r="BI112" s="735"/>
      <c r="BJ112" s="735"/>
      <c r="BK112" s="735"/>
      <c r="BL112" s="735"/>
      <c r="BM112" s="735"/>
      <c r="BN112" s="735"/>
      <c r="BO112" s="735"/>
      <c r="BP112" s="736"/>
      <c r="BQ112" s="799">
        <v>40212</v>
      </c>
      <c r="BR112" s="800"/>
      <c r="BS112" s="800"/>
      <c r="BT112" s="800"/>
      <c r="BU112" s="800"/>
      <c r="BV112" s="800">
        <v>28439</v>
      </c>
      <c r="BW112" s="800"/>
      <c r="BX112" s="800"/>
      <c r="BY112" s="800"/>
      <c r="BZ112" s="800"/>
      <c r="CA112" s="800">
        <v>108912</v>
      </c>
      <c r="CB112" s="800"/>
      <c r="CC112" s="800"/>
      <c r="CD112" s="800"/>
      <c r="CE112" s="800"/>
      <c r="CF112" s="858">
        <v>2.1</v>
      </c>
      <c r="CG112" s="859"/>
      <c r="CH112" s="859"/>
      <c r="CI112" s="859"/>
      <c r="CJ112" s="859"/>
      <c r="CK112" s="910"/>
      <c r="CL112" s="804"/>
      <c r="CM112" s="798" t="s">
        <v>440</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174</v>
      </c>
      <c r="DH112" s="800"/>
      <c r="DI112" s="800"/>
      <c r="DJ112" s="800"/>
      <c r="DK112" s="800"/>
      <c r="DL112" s="800" t="s">
        <v>174</v>
      </c>
      <c r="DM112" s="800"/>
      <c r="DN112" s="800"/>
      <c r="DO112" s="800"/>
      <c r="DP112" s="800"/>
      <c r="DQ112" s="800" t="s">
        <v>432</v>
      </c>
      <c r="DR112" s="800"/>
      <c r="DS112" s="800"/>
      <c r="DT112" s="800"/>
      <c r="DU112" s="800"/>
      <c r="DV112" s="777" t="s">
        <v>432</v>
      </c>
      <c r="DW112" s="777"/>
      <c r="DX112" s="777"/>
      <c r="DY112" s="777"/>
      <c r="DZ112" s="778"/>
    </row>
    <row r="113" spans="1:130" s="216" customFormat="1" ht="26.25" customHeight="1" x14ac:dyDescent="0.2">
      <c r="A113" s="897"/>
      <c r="B113" s="898"/>
      <c r="C113" s="735" t="s">
        <v>441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746</v>
      </c>
      <c r="AB113" s="902"/>
      <c r="AC113" s="902"/>
      <c r="AD113" s="902"/>
      <c r="AE113" s="903"/>
      <c r="AF113" s="904">
        <v>788</v>
      </c>
      <c r="AG113" s="902"/>
      <c r="AH113" s="902"/>
      <c r="AI113" s="902"/>
      <c r="AJ113" s="903"/>
      <c r="AK113" s="904">
        <v>5401</v>
      </c>
      <c r="AL113" s="902"/>
      <c r="AM113" s="902"/>
      <c r="AN113" s="902"/>
      <c r="AO113" s="903"/>
      <c r="AP113" s="905">
        <v>0.1</v>
      </c>
      <c r="AQ113" s="906"/>
      <c r="AR113" s="906"/>
      <c r="AS113" s="906"/>
      <c r="AT113" s="907"/>
      <c r="AU113" s="915"/>
      <c r="AV113" s="916"/>
      <c r="AW113" s="916"/>
      <c r="AX113" s="916"/>
      <c r="AY113" s="916"/>
      <c r="AZ113" s="798" t="s">
        <v>442</v>
      </c>
      <c r="BA113" s="735"/>
      <c r="BB113" s="735"/>
      <c r="BC113" s="735"/>
      <c r="BD113" s="735"/>
      <c r="BE113" s="735"/>
      <c r="BF113" s="735"/>
      <c r="BG113" s="735"/>
      <c r="BH113" s="735"/>
      <c r="BI113" s="735"/>
      <c r="BJ113" s="735"/>
      <c r="BK113" s="735"/>
      <c r="BL113" s="735"/>
      <c r="BM113" s="735"/>
      <c r="BN113" s="735"/>
      <c r="BO113" s="735"/>
      <c r="BP113" s="736"/>
      <c r="BQ113" s="799">
        <v>93943</v>
      </c>
      <c r="BR113" s="800"/>
      <c r="BS113" s="800"/>
      <c r="BT113" s="800"/>
      <c r="BU113" s="800"/>
      <c r="BV113" s="800">
        <v>361626</v>
      </c>
      <c r="BW113" s="800"/>
      <c r="BX113" s="800"/>
      <c r="BY113" s="800"/>
      <c r="BZ113" s="800"/>
      <c r="CA113" s="800">
        <v>72333</v>
      </c>
      <c r="CB113" s="800"/>
      <c r="CC113" s="800"/>
      <c r="CD113" s="800"/>
      <c r="CE113" s="800"/>
      <c r="CF113" s="858">
        <v>1.4</v>
      </c>
      <c r="CG113" s="859"/>
      <c r="CH113" s="859"/>
      <c r="CI113" s="859"/>
      <c r="CJ113" s="859"/>
      <c r="CK113" s="910"/>
      <c r="CL113" s="804"/>
      <c r="CM113" s="798" t="s">
        <v>443</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432</v>
      </c>
      <c r="DH113" s="763"/>
      <c r="DI113" s="763"/>
      <c r="DJ113" s="763"/>
      <c r="DK113" s="764"/>
      <c r="DL113" s="765" t="s">
        <v>431</v>
      </c>
      <c r="DM113" s="763"/>
      <c r="DN113" s="763"/>
      <c r="DO113" s="763"/>
      <c r="DP113" s="764"/>
      <c r="DQ113" s="765" t="s">
        <v>432</v>
      </c>
      <c r="DR113" s="763"/>
      <c r="DS113" s="763"/>
      <c r="DT113" s="763"/>
      <c r="DU113" s="764"/>
      <c r="DV113" s="807" t="s">
        <v>431</v>
      </c>
      <c r="DW113" s="808"/>
      <c r="DX113" s="808"/>
      <c r="DY113" s="808"/>
      <c r="DZ113" s="809"/>
    </row>
    <row r="114" spans="1:130" s="216" customFormat="1" ht="26.25" customHeight="1" x14ac:dyDescent="0.2">
      <c r="A114" s="897"/>
      <c r="B114" s="898"/>
      <c r="C114" s="735" t="s">
        <v>444</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32426</v>
      </c>
      <c r="AB114" s="763"/>
      <c r="AC114" s="763"/>
      <c r="AD114" s="763"/>
      <c r="AE114" s="764"/>
      <c r="AF114" s="765">
        <v>31245</v>
      </c>
      <c r="AG114" s="763"/>
      <c r="AH114" s="763"/>
      <c r="AI114" s="763"/>
      <c r="AJ114" s="764"/>
      <c r="AK114" s="765">
        <v>25297</v>
      </c>
      <c r="AL114" s="763"/>
      <c r="AM114" s="763"/>
      <c r="AN114" s="763"/>
      <c r="AO114" s="764"/>
      <c r="AP114" s="807">
        <v>0.5</v>
      </c>
      <c r="AQ114" s="808"/>
      <c r="AR114" s="808"/>
      <c r="AS114" s="808"/>
      <c r="AT114" s="809"/>
      <c r="AU114" s="915"/>
      <c r="AV114" s="916"/>
      <c r="AW114" s="916"/>
      <c r="AX114" s="916"/>
      <c r="AY114" s="916"/>
      <c r="AZ114" s="798" t="s">
        <v>445</v>
      </c>
      <c r="BA114" s="735"/>
      <c r="BB114" s="735"/>
      <c r="BC114" s="735"/>
      <c r="BD114" s="735"/>
      <c r="BE114" s="735"/>
      <c r="BF114" s="735"/>
      <c r="BG114" s="735"/>
      <c r="BH114" s="735"/>
      <c r="BI114" s="735"/>
      <c r="BJ114" s="735"/>
      <c r="BK114" s="735"/>
      <c r="BL114" s="735"/>
      <c r="BM114" s="735"/>
      <c r="BN114" s="735"/>
      <c r="BO114" s="735"/>
      <c r="BP114" s="736"/>
      <c r="BQ114" s="799">
        <v>3023454</v>
      </c>
      <c r="BR114" s="800"/>
      <c r="BS114" s="800"/>
      <c r="BT114" s="800"/>
      <c r="BU114" s="800"/>
      <c r="BV114" s="800">
        <v>2939011</v>
      </c>
      <c r="BW114" s="800"/>
      <c r="BX114" s="800"/>
      <c r="BY114" s="800"/>
      <c r="BZ114" s="800"/>
      <c r="CA114" s="800">
        <v>2863912</v>
      </c>
      <c r="CB114" s="800"/>
      <c r="CC114" s="800"/>
      <c r="CD114" s="800"/>
      <c r="CE114" s="800"/>
      <c r="CF114" s="858">
        <v>56.4</v>
      </c>
      <c r="CG114" s="859"/>
      <c r="CH114" s="859"/>
      <c r="CI114" s="859"/>
      <c r="CJ114" s="859"/>
      <c r="CK114" s="910"/>
      <c r="CL114" s="804"/>
      <c r="CM114" s="798" t="s">
        <v>446</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431</v>
      </c>
      <c r="DH114" s="763"/>
      <c r="DI114" s="763"/>
      <c r="DJ114" s="763"/>
      <c r="DK114" s="764"/>
      <c r="DL114" s="765" t="s">
        <v>432</v>
      </c>
      <c r="DM114" s="763"/>
      <c r="DN114" s="763"/>
      <c r="DO114" s="763"/>
      <c r="DP114" s="764"/>
      <c r="DQ114" s="765" t="s">
        <v>432</v>
      </c>
      <c r="DR114" s="763"/>
      <c r="DS114" s="763"/>
      <c r="DT114" s="763"/>
      <c r="DU114" s="764"/>
      <c r="DV114" s="807" t="s">
        <v>174</v>
      </c>
      <c r="DW114" s="808"/>
      <c r="DX114" s="808"/>
      <c r="DY114" s="808"/>
      <c r="DZ114" s="809"/>
    </row>
    <row r="115" spans="1:130" s="216" customFormat="1" ht="26.25" customHeight="1" x14ac:dyDescent="0.2">
      <c r="A115" s="897"/>
      <c r="B115" s="898"/>
      <c r="C115" s="735" t="s">
        <v>447</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432</v>
      </c>
      <c r="AB115" s="902"/>
      <c r="AC115" s="902"/>
      <c r="AD115" s="902"/>
      <c r="AE115" s="903"/>
      <c r="AF115" s="904" t="s">
        <v>174</v>
      </c>
      <c r="AG115" s="902"/>
      <c r="AH115" s="902"/>
      <c r="AI115" s="902"/>
      <c r="AJ115" s="903"/>
      <c r="AK115" s="904" t="s">
        <v>431</v>
      </c>
      <c r="AL115" s="902"/>
      <c r="AM115" s="902"/>
      <c r="AN115" s="902"/>
      <c r="AO115" s="903"/>
      <c r="AP115" s="905" t="s">
        <v>432</v>
      </c>
      <c r="AQ115" s="906"/>
      <c r="AR115" s="906"/>
      <c r="AS115" s="906"/>
      <c r="AT115" s="907"/>
      <c r="AU115" s="915"/>
      <c r="AV115" s="916"/>
      <c r="AW115" s="916"/>
      <c r="AX115" s="916"/>
      <c r="AY115" s="916"/>
      <c r="AZ115" s="798" t="s">
        <v>448</v>
      </c>
      <c r="BA115" s="735"/>
      <c r="BB115" s="735"/>
      <c r="BC115" s="735"/>
      <c r="BD115" s="735"/>
      <c r="BE115" s="735"/>
      <c r="BF115" s="735"/>
      <c r="BG115" s="735"/>
      <c r="BH115" s="735"/>
      <c r="BI115" s="735"/>
      <c r="BJ115" s="735"/>
      <c r="BK115" s="735"/>
      <c r="BL115" s="735"/>
      <c r="BM115" s="735"/>
      <c r="BN115" s="735"/>
      <c r="BO115" s="735"/>
      <c r="BP115" s="736"/>
      <c r="BQ115" s="799">
        <v>134</v>
      </c>
      <c r="BR115" s="800"/>
      <c r="BS115" s="800"/>
      <c r="BT115" s="800"/>
      <c r="BU115" s="800"/>
      <c r="BV115" s="800" t="s">
        <v>431</v>
      </c>
      <c r="BW115" s="800"/>
      <c r="BX115" s="800"/>
      <c r="BY115" s="800"/>
      <c r="BZ115" s="800"/>
      <c r="CA115" s="800" t="s">
        <v>432</v>
      </c>
      <c r="CB115" s="800"/>
      <c r="CC115" s="800"/>
      <c r="CD115" s="800"/>
      <c r="CE115" s="800"/>
      <c r="CF115" s="858" t="s">
        <v>431</v>
      </c>
      <c r="CG115" s="859"/>
      <c r="CH115" s="859"/>
      <c r="CI115" s="859"/>
      <c r="CJ115" s="859"/>
      <c r="CK115" s="910"/>
      <c r="CL115" s="804"/>
      <c r="CM115" s="798" t="s">
        <v>449</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432</v>
      </c>
      <c r="DH115" s="763"/>
      <c r="DI115" s="763"/>
      <c r="DJ115" s="763"/>
      <c r="DK115" s="764"/>
      <c r="DL115" s="765" t="s">
        <v>432</v>
      </c>
      <c r="DM115" s="763"/>
      <c r="DN115" s="763"/>
      <c r="DO115" s="763"/>
      <c r="DP115" s="764"/>
      <c r="DQ115" s="765" t="s">
        <v>431</v>
      </c>
      <c r="DR115" s="763"/>
      <c r="DS115" s="763"/>
      <c r="DT115" s="763"/>
      <c r="DU115" s="764"/>
      <c r="DV115" s="807" t="s">
        <v>431</v>
      </c>
      <c r="DW115" s="808"/>
      <c r="DX115" s="808"/>
      <c r="DY115" s="808"/>
      <c r="DZ115" s="809"/>
    </row>
    <row r="116" spans="1:130" s="216" customFormat="1" ht="26.25" customHeight="1" x14ac:dyDescent="0.2">
      <c r="A116" s="899"/>
      <c r="B116" s="900"/>
      <c r="C116" s="822" t="s">
        <v>450</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432</v>
      </c>
      <c r="AB116" s="763"/>
      <c r="AC116" s="763"/>
      <c r="AD116" s="763"/>
      <c r="AE116" s="764"/>
      <c r="AF116" s="765" t="s">
        <v>432</v>
      </c>
      <c r="AG116" s="763"/>
      <c r="AH116" s="763"/>
      <c r="AI116" s="763"/>
      <c r="AJ116" s="764"/>
      <c r="AK116" s="765" t="s">
        <v>431</v>
      </c>
      <c r="AL116" s="763"/>
      <c r="AM116" s="763"/>
      <c r="AN116" s="763"/>
      <c r="AO116" s="764"/>
      <c r="AP116" s="807" t="s">
        <v>432</v>
      </c>
      <c r="AQ116" s="808"/>
      <c r="AR116" s="808"/>
      <c r="AS116" s="808"/>
      <c r="AT116" s="809"/>
      <c r="AU116" s="915"/>
      <c r="AV116" s="916"/>
      <c r="AW116" s="916"/>
      <c r="AX116" s="916"/>
      <c r="AY116" s="916"/>
      <c r="AZ116" s="892" t="s">
        <v>451</v>
      </c>
      <c r="BA116" s="893"/>
      <c r="BB116" s="893"/>
      <c r="BC116" s="893"/>
      <c r="BD116" s="893"/>
      <c r="BE116" s="893"/>
      <c r="BF116" s="893"/>
      <c r="BG116" s="893"/>
      <c r="BH116" s="893"/>
      <c r="BI116" s="893"/>
      <c r="BJ116" s="893"/>
      <c r="BK116" s="893"/>
      <c r="BL116" s="893"/>
      <c r="BM116" s="893"/>
      <c r="BN116" s="893"/>
      <c r="BO116" s="893"/>
      <c r="BP116" s="894"/>
      <c r="BQ116" s="799" t="s">
        <v>431</v>
      </c>
      <c r="BR116" s="800"/>
      <c r="BS116" s="800"/>
      <c r="BT116" s="800"/>
      <c r="BU116" s="800"/>
      <c r="BV116" s="800" t="s">
        <v>174</v>
      </c>
      <c r="BW116" s="800"/>
      <c r="BX116" s="800"/>
      <c r="BY116" s="800"/>
      <c r="BZ116" s="800"/>
      <c r="CA116" s="800" t="s">
        <v>431</v>
      </c>
      <c r="CB116" s="800"/>
      <c r="CC116" s="800"/>
      <c r="CD116" s="800"/>
      <c r="CE116" s="800"/>
      <c r="CF116" s="858" t="s">
        <v>431</v>
      </c>
      <c r="CG116" s="859"/>
      <c r="CH116" s="859"/>
      <c r="CI116" s="859"/>
      <c r="CJ116" s="859"/>
      <c r="CK116" s="910"/>
      <c r="CL116" s="804"/>
      <c r="CM116" s="798" t="s">
        <v>452</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432</v>
      </c>
      <c r="DH116" s="763"/>
      <c r="DI116" s="763"/>
      <c r="DJ116" s="763"/>
      <c r="DK116" s="764"/>
      <c r="DL116" s="765" t="s">
        <v>431</v>
      </c>
      <c r="DM116" s="763"/>
      <c r="DN116" s="763"/>
      <c r="DO116" s="763"/>
      <c r="DP116" s="764"/>
      <c r="DQ116" s="765" t="s">
        <v>431</v>
      </c>
      <c r="DR116" s="763"/>
      <c r="DS116" s="763"/>
      <c r="DT116" s="763"/>
      <c r="DU116" s="764"/>
      <c r="DV116" s="807" t="s">
        <v>431</v>
      </c>
      <c r="DW116" s="808"/>
      <c r="DX116" s="808"/>
      <c r="DY116" s="808"/>
      <c r="DZ116" s="809"/>
    </row>
    <row r="117" spans="1:130" s="216" customFormat="1" ht="26.25" customHeight="1" x14ac:dyDescent="0.2">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453</v>
      </c>
      <c r="Z117" s="880"/>
      <c r="AA117" s="885">
        <v>924562</v>
      </c>
      <c r="AB117" s="886"/>
      <c r="AC117" s="886"/>
      <c r="AD117" s="886"/>
      <c r="AE117" s="887"/>
      <c r="AF117" s="888">
        <v>918130</v>
      </c>
      <c r="AG117" s="886"/>
      <c r="AH117" s="886"/>
      <c r="AI117" s="886"/>
      <c r="AJ117" s="887"/>
      <c r="AK117" s="888">
        <v>920595</v>
      </c>
      <c r="AL117" s="886"/>
      <c r="AM117" s="886"/>
      <c r="AN117" s="886"/>
      <c r="AO117" s="887"/>
      <c r="AP117" s="889"/>
      <c r="AQ117" s="890"/>
      <c r="AR117" s="890"/>
      <c r="AS117" s="890"/>
      <c r="AT117" s="891"/>
      <c r="AU117" s="915"/>
      <c r="AV117" s="916"/>
      <c r="AW117" s="916"/>
      <c r="AX117" s="916"/>
      <c r="AY117" s="916"/>
      <c r="AZ117" s="846" t="s">
        <v>454</v>
      </c>
      <c r="BA117" s="847"/>
      <c r="BB117" s="847"/>
      <c r="BC117" s="847"/>
      <c r="BD117" s="847"/>
      <c r="BE117" s="847"/>
      <c r="BF117" s="847"/>
      <c r="BG117" s="847"/>
      <c r="BH117" s="847"/>
      <c r="BI117" s="847"/>
      <c r="BJ117" s="847"/>
      <c r="BK117" s="847"/>
      <c r="BL117" s="847"/>
      <c r="BM117" s="847"/>
      <c r="BN117" s="847"/>
      <c r="BO117" s="847"/>
      <c r="BP117" s="848"/>
      <c r="BQ117" s="799" t="s">
        <v>431</v>
      </c>
      <c r="BR117" s="800"/>
      <c r="BS117" s="800"/>
      <c r="BT117" s="800"/>
      <c r="BU117" s="800"/>
      <c r="BV117" s="800" t="s">
        <v>431</v>
      </c>
      <c r="BW117" s="800"/>
      <c r="BX117" s="800"/>
      <c r="BY117" s="800"/>
      <c r="BZ117" s="800"/>
      <c r="CA117" s="800" t="s">
        <v>431</v>
      </c>
      <c r="CB117" s="800"/>
      <c r="CC117" s="800"/>
      <c r="CD117" s="800"/>
      <c r="CE117" s="800"/>
      <c r="CF117" s="858" t="s">
        <v>431</v>
      </c>
      <c r="CG117" s="859"/>
      <c r="CH117" s="859"/>
      <c r="CI117" s="859"/>
      <c r="CJ117" s="859"/>
      <c r="CK117" s="910"/>
      <c r="CL117" s="804"/>
      <c r="CM117" s="798" t="s">
        <v>455</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456</v>
      </c>
      <c r="DH117" s="763"/>
      <c r="DI117" s="763"/>
      <c r="DJ117" s="763"/>
      <c r="DK117" s="764"/>
      <c r="DL117" s="765" t="s">
        <v>457</v>
      </c>
      <c r="DM117" s="763"/>
      <c r="DN117" s="763"/>
      <c r="DO117" s="763"/>
      <c r="DP117" s="764"/>
      <c r="DQ117" s="765" t="s">
        <v>434</v>
      </c>
      <c r="DR117" s="763"/>
      <c r="DS117" s="763"/>
      <c r="DT117" s="763"/>
      <c r="DU117" s="764"/>
      <c r="DV117" s="807" t="s">
        <v>431</v>
      </c>
      <c r="DW117" s="808"/>
      <c r="DX117" s="808"/>
      <c r="DY117" s="808"/>
      <c r="DZ117" s="809"/>
    </row>
    <row r="118" spans="1:130" s="216" customFormat="1" ht="26.25" customHeight="1" x14ac:dyDescent="0.2">
      <c r="A118" s="878" t="s">
        <v>426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423</v>
      </c>
      <c r="AB118" s="879"/>
      <c r="AC118" s="879"/>
      <c r="AD118" s="879"/>
      <c r="AE118" s="880"/>
      <c r="AF118" s="881" t="s">
        <v>424</v>
      </c>
      <c r="AG118" s="879"/>
      <c r="AH118" s="879"/>
      <c r="AI118" s="879"/>
      <c r="AJ118" s="880"/>
      <c r="AK118" s="881" t="s">
        <v>302</v>
      </c>
      <c r="AL118" s="879"/>
      <c r="AM118" s="879"/>
      <c r="AN118" s="879"/>
      <c r="AO118" s="880"/>
      <c r="AP118" s="882" t="s">
        <v>425</v>
      </c>
      <c r="AQ118" s="883"/>
      <c r="AR118" s="883"/>
      <c r="AS118" s="883"/>
      <c r="AT118" s="884"/>
      <c r="AU118" s="915"/>
      <c r="AV118" s="916"/>
      <c r="AW118" s="916"/>
      <c r="AX118" s="916"/>
      <c r="AY118" s="916"/>
      <c r="AZ118" s="821" t="s">
        <v>458</v>
      </c>
      <c r="BA118" s="822"/>
      <c r="BB118" s="822"/>
      <c r="BC118" s="822"/>
      <c r="BD118" s="822"/>
      <c r="BE118" s="822"/>
      <c r="BF118" s="822"/>
      <c r="BG118" s="822"/>
      <c r="BH118" s="822"/>
      <c r="BI118" s="822"/>
      <c r="BJ118" s="822"/>
      <c r="BK118" s="822"/>
      <c r="BL118" s="822"/>
      <c r="BM118" s="822"/>
      <c r="BN118" s="822"/>
      <c r="BO118" s="822"/>
      <c r="BP118" s="823"/>
      <c r="BQ118" s="862" t="s">
        <v>456</v>
      </c>
      <c r="BR118" s="828"/>
      <c r="BS118" s="828"/>
      <c r="BT118" s="828"/>
      <c r="BU118" s="828"/>
      <c r="BV118" s="828" t="s">
        <v>457</v>
      </c>
      <c r="BW118" s="828"/>
      <c r="BX118" s="828"/>
      <c r="BY118" s="828"/>
      <c r="BZ118" s="828"/>
      <c r="CA118" s="828" t="s">
        <v>434</v>
      </c>
      <c r="CB118" s="828"/>
      <c r="CC118" s="828"/>
      <c r="CD118" s="828"/>
      <c r="CE118" s="828"/>
      <c r="CF118" s="858" t="s">
        <v>459</v>
      </c>
      <c r="CG118" s="859"/>
      <c r="CH118" s="859"/>
      <c r="CI118" s="859"/>
      <c r="CJ118" s="859"/>
      <c r="CK118" s="910"/>
      <c r="CL118" s="804"/>
      <c r="CM118" s="798" t="s">
        <v>460</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431</v>
      </c>
      <c r="DH118" s="763"/>
      <c r="DI118" s="763"/>
      <c r="DJ118" s="763"/>
      <c r="DK118" s="764"/>
      <c r="DL118" s="765" t="s">
        <v>389</v>
      </c>
      <c r="DM118" s="763"/>
      <c r="DN118" s="763"/>
      <c r="DO118" s="763"/>
      <c r="DP118" s="764"/>
      <c r="DQ118" s="765" t="s">
        <v>434</v>
      </c>
      <c r="DR118" s="763"/>
      <c r="DS118" s="763"/>
      <c r="DT118" s="763"/>
      <c r="DU118" s="764"/>
      <c r="DV118" s="807" t="s">
        <v>457</v>
      </c>
      <c r="DW118" s="808"/>
      <c r="DX118" s="808"/>
      <c r="DY118" s="808"/>
      <c r="DZ118" s="809"/>
    </row>
    <row r="119" spans="1:130" s="216" customFormat="1" ht="26.25" customHeight="1" x14ac:dyDescent="0.2">
      <c r="A119" s="801" t="s">
        <v>429</v>
      </c>
      <c r="B119" s="802"/>
      <c r="C119" s="843" t="s">
        <v>430</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461</v>
      </c>
      <c r="AB119" s="872"/>
      <c r="AC119" s="872"/>
      <c r="AD119" s="872"/>
      <c r="AE119" s="873"/>
      <c r="AF119" s="874" t="s">
        <v>456</v>
      </c>
      <c r="AG119" s="872"/>
      <c r="AH119" s="872"/>
      <c r="AI119" s="872"/>
      <c r="AJ119" s="873"/>
      <c r="AK119" s="874" t="s">
        <v>457</v>
      </c>
      <c r="AL119" s="872"/>
      <c r="AM119" s="872"/>
      <c r="AN119" s="872"/>
      <c r="AO119" s="873"/>
      <c r="AP119" s="875" t="s">
        <v>434</v>
      </c>
      <c r="AQ119" s="876"/>
      <c r="AR119" s="876"/>
      <c r="AS119" s="876"/>
      <c r="AT119" s="877"/>
      <c r="AU119" s="917"/>
      <c r="AV119" s="918"/>
      <c r="AW119" s="918"/>
      <c r="AX119" s="918"/>
      <c r="AY119" s="918"/>
      <c r="AZ119" s="237" t="s">
        <v>186</v>
      </c>
      <c r="BA119" s="237"/>
      <c r="BB119" s="237"/>
      <c r="BC119" s="237"/>
      <c r="BD119" s="237"/>
      <c r="BE119" s="237"/>
      <c r="BF119" s="237"/>
      <c r="BG119" s="237"/>
      <c r="BH119" s="237"/>
      <c r="BI119" s="237"/>
      <c r="BJ119" s="237"/>
      <c r="BK119" s="237"/>
      <c r="BL119" s="237"/>
      <c r="BM119" s="237"/>
      <c r="BN119" s="237"/>
      <c r="BO119" s="860" t="s">
        <v>462</v>
      </c>
      <c r="BP119" s="861"/>
      <c r="BQ119" s="862">
        <v>12052004</v>
      </c>
      <c r="BR119" s="828"/>
      <c r="BS119" s="828"/>
      <c r="BT119" s="828"/>
      <c r="BU119" s="828"/>
      <c r="BV119" s="828">
        <v>12030515</v>
      </c>
      <c r="BW119" s="828"/>
      <c r="BX119" s="828"/>
      <c r="BY119" s="828"/>
      <c r="BZ119" s="828"/>
      <c r="CA119" s="828">
        <v>11569534</v>
      </c>
      <c r="CB119" s="828"/>
      <c r="CC119" s="828"/>
      <c r="CD119" s="828"/>
      <c r="CE119" s="828"/>
      <c r="CF119" s="731"/>
      <c r="CG119" s="732"/>
      <c r="CH119" s="732"/>
      <c r="CI119" s="732"/>
      <c r="CJ119" s="817"/>
      <c r="CK119" s="911"/>
      <c r="CL119" s="806"/>
      <c r="CM119" s="821" t="s">
        <v>463</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431</v>
      </c>
      <c r="DH119" s="747"/>
      <c r="DI119" s="747"/>
      <c r="DJ119" s="747"/>
      <c r="DK119" s="748"/>
      <c r="DL119" s="749" t="s">
        <v>456</v>
      </c>
      <c r="DM119" s="747"/>
      <c r="DN119" s="747"/>
      <c r="DO119" s="747"/>
      <c r="DP119" s="748"/>
      <c r="DQ119" s="749" t="s">
        <v>461</v>
      </c>
      <c r="DR119" s="747"/>
      <c r="DS119" s="747"/>
      <c r="DT119" s="747"/>
      <c r="DU119" s="748"/>
      <c r="DV119" s="831" t="s">
        <v>431</v>
      </c>
      <c r="DW119" s="832"/>
      <c r="DX119" s="832"/>
      <c r="DY119" s="832"/>
      <c r="DZ119" s="833"/>
    </row>
    <row r="120" spans="1:130" s="216" customFormat="1" ht="26.25" customHeight="1" x14ac:dyDescent="0.2">
      <c r="A120" s="803"/>
      <c r="B120" s="804"/>
      <c r="C120" s="798" t="s">
        <v>436</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431</v>
      </c>
      <c r="AB120" s="763"/>
      <c r="AC120" s="763"/>
      <c r="AD120" s="763"/>
      <c r="AE120" s="764"/>
      <c r="AF120" s="765" t="s">
        <v>434</v>
      </c>
      <c r="AG120" s="763"/>
      <c r="AH120" s="763"/>
      <c r="AI120" s="763"/>
      <c r="AJ120" s="764"/>
      <c r="AK120" s="765" t="s">
        <v>431</v>
      </c>
      <c r="AL120" s="763"/>
      <c r="AM120" s="763"/>
      <c r="AN120" s="763"/>
      <c r="AO120" s="764"/>
      <c r="AP120" s="807" t="s">
        <v>434</v>
      </c>
      <c r="AQ120" s="808"/>
      <c r="AR120" s="808"/>
      <c r="AS120" s="808"/>
      <c r="AT120" s="809"/>
      <c r="AU120" s="863" t="s">
        <v>464</v>
      </c>
      <c r="AV120" s="864"/>
      <c r="AW120" s="864"/>
      <c r="AX120" s="864"/>
      <c r="AY120" s="865"/>
      <c r="AZ120" s="843" t="s">
        <v>465</v>
      </c>
      <c r="BA120" s="791"/>
      <c r="BB120" s="791"/>
      <c r="BC120" s="791"/>
      <c r="BD120" s="791"/>
      <c r="BE120" s="791"/>
      <c r="BF120" s="791"/>
      <c r="BG120" s="791"/>
      <c r="BH120" s="791"/>
      <c r="BI120" s="791"/>
      <c r="BJ120" s="791"/>
      <c r="BK120" s="791"/>
      <c r="BL120" s="791"/>
      <c r="BM120" s="791"/>
      <c r="BN120" s="791"/>
      <c r="BO120" s="791"/>
      <c r="BP120" s="792"/>
      <c r="BQ120" s="844">
        <v>2140577</v>
      </c>
      <c r="BR120" s="825"/>
      <c r="BS120" s="825"/>
      <c r="BT120" s="825"/>
      <c r="BU120" s="825"/>
      <c r="BV120" s="825">
        <v>2322490</v>
      </c>
      <c r="BW120" s="825"/>
      <c r="BX120" s="825"/>
      <c r="BY120" s="825"/>
      <c r="BZ120" s="825"/>
      <c r="CA120" s="825">
        <v>3257950</v>
      </c>
      <c r="CB120" s="825"/>
      <c r="CC120" s="825"/>
      <c r="CD120" s="825"/>
      <c r="CE120" s="825"/>
      <c r="CF120" s="849">
        <v>64.099999999999994</v>
      </c>
      <c r="CG120" s="850"/>
      <c r="CH120" s="850"/>
      <c r="CI120" s="850"/>
      <c r="CJ120" s="850"/>
      <c r="CK120" s="851" t="s">
        <v>466</v>
      </c>
      <c r="CL120" s="835"/>
      <c r="CM120" s="835"/>
      <c r="CN120" s="835"/>
      <c r="CO120" s="836"/>
      <c r="CP120" s="855" t="s">
        <v>467</v>
      </c>
      <c r="CQ120" s="856"/>
      <c r="CR120" s="856"/>
      <c r="CS120" s="856"/>
      <c r="CT120" s="856"/>
      <c r="CU120" s="856"/>
      <c r="CV120" s="856"/>
      <c r="CW120" s="856"/>
      <c r="CX120" s="856"/>
      <c r="CY120" s="856"/>
      <c r="CZ120" s="856"/>
      <c r="DA120" s="856"/>
      <c r="DB120" s="856"/>
      <c r="DC120" s="856"/>
      <c r="DD120" s="856"/>
      <c r="DE120" s="856"/>
      <c r="DF120" s="857"/>
      <c r="DG120" s="844">
        <v>35519</v>
      </c>
      <c r="DH120" s="825"/>
      <c r="DI120" s="825"/>
      <c r="DJ120" s="825"/>
      <c r="DK120" s="825"/>
      <c r="DL120" s="825">
        <v>25134</v>
      </c>
      <c r="DM120" s="825"/>
      <c r="DN120" s="825"/>
      <c r="DO120" s="825"/>
      <c r="DP120" s="825"/>
      <c r="DQ120" s="825">
        <v>106267</v>
      </c>
      <c r="DR120" s="825"/>
      <c r="DS120" s="825"/>
      <c r="DT120" s="825"/>
      <c r="DU120" s="825"/>
      <c r="DV120" s="826">
        <v>2.1</v>
      </c>
      <c r="DW120" s="826"/>
      <c r="DX120" s="826"/>
      <c r="DY120" s="826"/>
      <c r="DZ120" s="827"/>
    </row>
    <row r="121" spans="1:130" s="216" customFormat="1" ht="26.25" customHeight="1" x14ac:dyDescent="0.2">
      <c r="A121" s="803"/>
      <c r="B121" s="804"/>
      <c r="C121" s="846" t="s">
        <v>468</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459</v>
      </c>
      <c r="AB121" s="763"/>
      <c r="AC121" s="763"/>
      <c r="AD121" s="763"/>
      <c r="AE121" s="764"/>
      <c r="AF121" s="765" t="s">
        <v>431</v>
      </c>
      <c r="AG121" s="763"/>
      <c r="AH121" s="763"/>
      <c r="AI121" s="763"/>
      <c r="AJ121" s="764"/>
      <c r="AK121" s="765" t="s">
        <v>456</v>
      </c>
      <c r="AL121" s="763"/>
      <c r="AM121" s="763"/>
      <c r="AN121" s="763"/>
      <c r="AO121" s="764"/>
      <c r="AP121" s="807" t="s">
        <v>389</v>
      </c>
      <c r="AQ121" s="808"/>
      <c r="AR121" s="808"/>
      <c r="AS121" s="808"/>
      <c r="AT121" s="809"/>
      <c r="AU121" s="866"/>
      <c r="AV121" s="867"/>
      <c r="AW121" s="867"/>
      <c r="AX121" s="867"/>
      <c r="AY121" s="868"/>
      <c r="AZ121" s="798" t="s">
        <v>469</v>
      </c>
      <c r="BA121" s="735"/>
      <c r="BB121" s="735"/>
      <c r="BC121" s="735"/>
      <c r="BD121" s="735"/>
      <c r="BE121" s="735"/>
      <c r="BF121" s="735"/>
      <c r="BG121" s="735"/>
      <c r="BH121" s="735"/>
      <c r="BI121" s="735"/>
      <c r="BJ121" s="735"/>
      <c r="BK121" s="735"/>
      <c r="BL121" s="735"/>
      <c r="BM121" s="735"/>
      <c r="BN121" s="735"/>
      <c r="BO121" s="735"/>
      <c r="BP121" s="736"/>
      <c r="BQ121" s="799">
        <v>46694</v>
      </c>
      <c r="BR121" s="800"/>
      <c r="BS121" s="800"/>
      <c r="BT121" s="800"/>
      <c r="BU121" s="800"/>
      <c r="BV121" s="800">
        <v>32067</v>
      </c>
      <c r="BW121" s="800"/>
      <c r="BX121" s="800"/>
      <c r="BY121" s="800"/>
      <c r="BZ121" s="800"/>
      <c r="CA121" s="800">
        <v>21985</v>
      </c>
      <c r="CB121" s="800"/>
      <c r="CC121" s="800"/>
      <c r="CD121" s="800"/>
      <c r="CE121" s="800"/>
      <c r="CF121" s="858">
        <v>0.4</v>
      </c>
      <c r="CG121" s="859"/>
      <c r="CH121" s="859"/>
      <c r="CI121" s="859"/>
      <c r="CJ121" s="859"/>
      <c r="CK121" s="852"/>
      <c r="CL121" s="838"/>
      <c r="CM121" s="838"/>
      <c r="CN121" s="838"/>
      <c r="CO121" s="839"/>
      <c r="CP121" s="818" t="s">
        <v>470</v>
      </c>
      <c r="CQ121" s="819"/>
      <c r="CR121" s="819"/>
      <c r="CS121" s="819"/>
      <c r="CT121" s="819"/>
      <c r="CU121" s="819"/>
      <c r="CV121" s="819"/>
      <c r="CW121" s="819"/>
      <c r="CX121" s="819"/>
      <c r="CY121" s="819"/>
      <c r="CZ121" s="819"/>
      <c r="DA121" s="819"/>
      <c r="DB121" s="819"/>
      <c r="DC121" s="819"/>
      <c r="DD121" s="819"/>
      <c r="DE121" s="819"/>
      <c r="DF121" s="820"/>
      <c r="DG121" s="799">
        <v>4693</v>
      </c>
      <c r="DH121" s="800"/>
      <c r="DI121" s="800"/>
      <c r="DJ121" s="800"/>
      <c r="DK121" s="800"/>
      <c r="DL121" s="800">
        <v>3305</v>
      </c>
      <c r="DM121" s="800"/>
      <c r="DN121" s="800"/>
      <c r="DO121" s="800"/>
      <c r="DP121" s="800"/>
      <c r="DQ121" s="800">
        <v>2645</v>
      </c>
      <c r="DR121" s="800"/>
      <c r="DS121" s="800"/>
      <c r="DT121" s="800"/>
      <c r="DU121" s="800"/>
      <c r="DV121" s="777">
        <v>0.1</v>
      </c>
      <c r="DW121" s="777"/>
      <c r="DX121" s="777"/>
      <c r="DY121" s="777"/>
      <c r="DZ121" s="778"/>
    </row>
    <row r="122" spans="1:130" s="216" customFormat="1" ht="26.25" customHeight="1" x14ac:dyDescent="0.2">
      <c r="A122" s="803"/>
      <c r="B122" s="804"/>
      <c r="C122" s="798" t="s">
        <v>446</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434</v>
      </c>
      <c r="AB122" s="763"/>
      <c r="AC122" s="763"/>
      <c r="AD122" s="763"/>
      <c r="AE122" s="764"/>
      <c r="AF122" s="765" t="s">
        <v>456</v>
      </c>
      <c r="AG122" s="763"/>
      <c r="AH122" s="763"/>
      <c r="AI122" s="763"/>
      <c r="AJ122" s="764"/>
      <c r="AK122" s="765" t="s">
        <v>389</v>
      </c>
      <c r="AL122" s="763"/>
      <c r="AM122" s="763"/>
      <c r="AN122" s="763"/>
      <c r="AO122" s="764"/>
      <c r="AP122" s="807" t="s">
        <v>431</v>
      </c>
      <c r="AQ122" s="808"/>
      <c r="AR122" s="808"/>
      <c r="AS122" s="808"/>
      <c r="AT122" s="809"/>
      <c r="AU122" s="866"/>
      <c r="AV122" s="867"/>
      <c r="AW122" s="867"/>
      <c r="AX122" s="867"/>
      <c r="AY122" s="868"/>
      <c r="AZ122" s="821" t="s">
        <v>471</v>
      </c>
      <c r="BA122" s="822"/>
      <c r="BB122" s="822"/>
      <c r="BC122" s="822"/>
      <c r="BD122" s="822"/>
      <c r="BE122" s="822"/>
      <c r="BF122" s="822"/>
      <c r="BG122" s="822"/>
      <c r="BH122" s="822"/>
      <c r="BI122" s="822"/>
      <c r="BJ122" s="822"/>
      <c r="BK122" s="822"/>
      <c r="BL122" s="822"/>
      <c r="BM122" s="822"/>
      <c r="BN122" s="822"/>
      <c r="BO122" s="822"/>
      <c r="BP122" s="823"/>
      <c r="BQ122" s="862">
        <v>6324431</v>
      </c>
      <c r="BR122" s="828"/>
      <c r="BS122" s="828"/>
      <c r="BT122" s="828"/>
      <c r="BU122" s="828"/>
      <c r="BV122" s="828">
        <v>6374977</v>
      </c>
      <c r="BW122" s="828"/>
      <c r="BX122" s="828"/>
      <c r="BY122" s="828"/>
      <c r="BZ122" s="828"/>
      <c r="CA122" s="828">
        <v>6307651</v>
      </c>
      <c r="CB122" s="828"/>
      <c r="CC122" s="828"/>
      <c r="CD122" s="828"/>
      <c r="CE122" s="828"/>
      <c r="CF122" s="829">
        <v>124.2</v>
      </c>
      <c r="CG122" s="830"/>
      <c r="CH122" s="830"/>
      <c r="CI122" s="830"/>
      <c r="CJ122" s="830"/>
      <c r="CK122" s="852"/>
      <c r="CL122" s="838"/>
      <c r="CM122" s="838"/>
      <c r="CN122" s="838"/>
      <c r="CO122" s="839"/>
      <c r="CP122" s="818" t="s">
        <v>472</v>
      </c>
      <c r="CQ122" s="819"/>
      <c r="CR122" s="819"/>
      <c r="CS122" s="819"/>
      <c r="CT122" s="819"/>
      <c r="CU122" s="819"/>
      <c r="CV122" s="819"/>
      <c r="CW122" s="819"/>
      <c r="CX122" s="819"/>
      <c r="CY122" s="819"/>
      <c r="CZ122" s="819"/>
      <c r="DA122" s="819"/>
      <c r="DB122" s="819"/>
      <c r="DC122" s="819"/>
      <c r="DD122" s="819"/>
      <c r="DE122" s="819"/>
      <c r="DF122" s="820"/>
      <c r="DG122" s="799" t="s">
        <v>473</v>
      </c>
      <c r="DH122" s="800"/>
      <c r="DI122" s="800"/>
      <c r="DJ122" s="800"/>
      <c r="DK122" s="800"/>
      <c r="DL122" s="800" t="s">
        <v>456</v>
      </c>
      <c r="DM122" s="800"/>
      <c r="DN122" s="800"/>
      <c r="DO122" s="800"/>
      <c r="DP122" s="800"/>
      <c r="DQ122" s="800" t="s">
        <v>456</v>
      </c>
      <c r="DR122" s="800"/>
      <c r="DS122" s="800"/>
      <c r="DT122" s="800"/>
      <c r="DU122" s="800"/>
      <c r="DV122" s="777" t="s">
        <v>389</v>
      </c>
      <c r="DW122" s="777"/>
      <c r="DX122" s="777"/>
      <c r="DY122" s="777"/>
      <c r="DZ122" s="778"/>
    </row>
    <row r="123" spans="1:130" s="216" customFormat="1" ht="26.25" customHeight="1" x14ac:dyDescent="0.2">
      <c r="A123" s="803"/>
      <c r="B123" s="804"/>
      <c r="C123" s="798" t="s">
        <v>452</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434</v>
      </c>
      <c r="AB123" s="763"/>
      <c r="AC123" s="763"/>
      <c r="AD123" s="763"/>
      <c r="AE123" s="764"/>
      <c r="AF123" s="765" t="s">
        <v>456</v>
      </c>
      <c r="AG123" s="763"/>
      <c r="AH123" s="763"/>
      <c r="AI123" s="763"/>
      <c r="AJ123" s="764"/>
      <c r="AK123" s="765" t="s">
        <v>474</v>
      </c>
      <c r="AL123" s="763"/>
      <c r="AM123" s="763"/>
      <c r="AN123" s="763"/>
      <c r="AO123" s="764"/>
      <c r="AP123" s="807" t="s">
        <v>431</v>
      </c>
      <c r="AQ123" s="808"/>
      <c r="AR123" s="808"/>
      <c r="AS123" s="808"/>
      <c r="AT123" s="809"/>
      <c r="AU123" s="869"/>
      <c r="AV123" s="870"/>
      <c r="AW123" s="870"/>
      <c r="AX123" s="870"/>
      <c r="AY123" s="870"/>
      <c r="AZ123" s="237" t="s">
        <v>186</v>
      </c>
      <c r="BA123" s="237"/>
      <c r="BB123" s="237"/>
      <c r="BC123" s="237"/>
      <c r="BD123" s="237"/>
      <c r="BE123" s="237"/>
      <c r="BF123" s="237"/>
      <c r="BG123" s="237"/>
      <c r="BH123" s="237"/>
      <c r="BI123" s="237"/>
      <c r="BJ123" s="237"/>
      <c r="BK123" s="237"/>
      <c r="BL123" s="237"/>
      <c r="BM123" s="237"/>
      <c r="BN123" s="237"/>
      <c r="BO123" s="860" t="s">
        <v>475</v>
      </c>
      <c r="BP123" s="861"/>
      <c r="BQ123" s="815">
        <v>8511702</v>
      </c>
      <c r="BR123" s="816"/>
      <c r="BS123" s="816"/>
      <c r="BT123" s="816"/>
      <c r="BU123" s="816"/>
      <c r="BV123" s="816">
        <v>8729534</v>
      </c>
      <c r="BW123" s="816"/>
      <c r="BX123" s="816"/>
      <c r="BY123" s="816"/>
      <c r="BZ123" s="816"/>
      <c r="CA123" s="816">
        <v>9587586</v>
      </c>
      <c r="CB123" s="816"/>
      <c r="CC123" s="816"/>
      <c r="CD123" s="816"/>
      <c r="CE123" s="816"/>
      <c r="CF123" s="731"/>
      <c r="CG123" s="732"/>
      <c r="CH123" s="732"/>
      <c r="CI123" s="732"/>
      <c r="CJ123" s="817"/>
      <c r="CK123" s="852"/>
      <c r="CL123" s="838"/>
      <c r="CM123" s="838"/>
      <c r="CN123" s="838"/>
      <c r="CO123" s="839"/>
      <c r="CP123" s="818" t="s">
        <v>476</v>
      </c>
      <c r="CQ123" s="819"/>
      <c r="CR123" s="819"/>
      <c r="CS123" s="819"/>
      <c r="CT123" s="819"/>
      <c r="CU123" s="819"/>
      <c r="CV123" s="819"/>
      <c r="CW123" s="819"/>
      <c r="CX123" s="819"/>
      <c r="CY123" s="819"/>
      <c r="CZ123" s="819"/>
      <c r="DA123" s="819"/>
      <c r="DB123" s="819"/>
      <c r="DC123" s="819"/>
      <c r="DD123" s="819"/>
      <c r="DE123" s="819"/>
      <c r="DF123" s="820"/>
      <c r="DG123" s="762" t="s">
        <v>456</v>
      </c>
      <c r="DH123" s="763"/>
      <c r="DI123" s="763"/>
      <c r="DJ123" s="763"/>
      <c r="DK123" s="764"/>
      <c r="DL123" s="765" t="s">
        <v>389</v>
      </c>
      <c r="DM123" s="763"/>
      <c r="DN123" s="763"/>
      <c r="DO123" s="763"/>
      <c r="DP123" s="764"/>
      <c r="DQ123" s="765" t="s">
        <v>456</v>
      </c>
      <c r="DR123" s="763"/>
      <c r="DS123" s="763"/>
      <c r="DT123" s="763"/>
      <c r="DU123" s="764"/>
      <c r="DV123" s="807" t="s">
        <v>431</v>
      </c>
      <c r="DW123" s="808"/>
      <c r="DX123" s="808"/>
      <c r="DY123" s="808"/>
      <c r="DZ123" s="809"/>
    </row>
    <row r="124" spans="1:130" s="216" customFormat="1" ht="26.25" customHeight="1" thickBot="1" x14ac:dyDescent="0.25">
      <c r="A124" s="803"/>
      <c r="B124" s="804"/>
      <c r="C124" s="798" t="s">
        <v>455</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434</v>
      </c>
      <c r="AB124" s="763"/>
      <c r="AC124" s="763"/>
      <c r="AD124" s="763"/>
      <c r="AE124" s="764"/>
      <c r="AF124" s="765" t="s">
        <v>434</v>
      </c>
      <c r="AG124" s="763"/>
      <c r="AH124" s="763"/>
      <c r="AI124" s="763"/>
      <c r="AJ124" s="764"/>
      <c r="AK124" s="765" t="s">
        <v>434</v>
      </c>
      <c r="AL124" s="763"/>
      <c r="AM124" s="763"/>
      <c r="AN124" s="763"/>
      <c r="AO124" s="764"/>
      <c r="AP124" s="807" t="s">
        <v>434</v>
      </c>
      <c r="AQ124" s="808"/>
      <c r="AR124" s="808"/>
      <c r="AS124" s="808"/>
      <c r="AT124" s="809"/>
      <c r="AU124" s="810" t="s">
        <v>477</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78.900000000000006</v>
      </c>
      <c r="BR124" s="814"/>
      <c r="BS124" s="814"/>
      <c r="BT124" s="814"/>
      <c r="BU124" s="814"/>
      <c r="BV124" s="814">
        <v>69.5</v>
      </c>
      <c r="BW124" s="814"/>
      <c r="BX124" s="814"/>
      <c r="BY124" s="814"/>
      <c r="BZ124" s="814"/>
      <c r="CA124" s="814">
        <v>39</v>
      </c>
      <c r="CB124" s="814"/>
      <c r="CC124" s="814"/>
      <c r="CD124" s="814"/>
      <c r="CE124" s="814"/>
      <c r="CF124" s="709"/>
      <c r="CG124" s="710"/>
      <c r="CH124" s="710"/>
      <c r="CI124" s="710"/>
      <c r="CJ124" s="845"/>
      <c r="CK124" s="853"/>
      <c r="CL124" s="853"/>
      <c r="CM124" s="853"/>
      <c r="CN124" s="853"/>
      <c r="CO124" s="854"/>
      <c r="CP124" s="818" t="s">
        <v>478</v>
      </c>
      <c r="CQ124" s="819"/>
      <c r="CR124" s="819"/>
      <c r="CS124" s="819"/>
      <c r="CT124" s="819"/>
      <c r="CU124" s="819"/>
      <c r="CV124" s="819"/>
      <c r="CW124" s="819"/>
      <c r="CX124" s="819"/>
      <c r="CY124" s="819"/>
      <c r="CZ124" s="819"/>
      <c r="DA124" s="819"/>
      <c r="DB124" s="819"/>
      <c r="DC124" s="819"/>
      <c r="DD124" s="819"/>
      <c r="DE124" s="819"/>
      <c r="DF124" s="820"/>
      <c r="DG124" s="746" t="s">
        <v>389</v>
      </c>
      <c r="DH124" s="747"/>
      <c r="DI124" s="747"/>
      <c r="DJ124" s="747"/>
      <c r="DK124" s="748"/>
      <c r="DL124" s="749" t="s">
        <v>434</v>
      </c>
      <c r="DM124" s="747"/>
      <c r="DN124" s="747"/>
      <c r="DO124" s="747"/>
      <c r="DP124" s="748"/>
      <c r="DQ124" s="749" t="s">
        <v>456</v>
      </c>
      <c r="DR124" s="747"/>
      <c r="DS124" s="747"/>
      <c r="DT124" s="747"/>
      <c r="DU124" s="748"/>
      <c r="DV124" s="831" t="s">
        <v>456</v>
      </c>
      <c r="DW124" s="832"/>
      <c r="DX124" s="832"/>
      <c r="DY124" s="832"/>
      <c r="DZ124" s="833"/>
    </row>
    <row r="125" spans="1:130" s="216" customFormat="1" ht="26.25" customHeight="1" x14ac:dyDescent="0.2">
      <c r="A125" s="803"/>
      <c r="B125" s="804"/>
      <c r="C125" s="798" t="s">
        <v>460</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431</v>
      </c>
      <c r="AB125" s="763"/>
      <c r="AC125" s="763"/>
      <c r="AD125" s="763"/>
      <c r="AE125" s="764"/>
      <c r="AF125" s="765" t="s">
        <v>456</v>
      </c>
      <c r="AG125" s="763"/>
      <c r="AH125" s="763"/>
      <c r="AI125" s="763"/>
      <c r="AJ125" s="764"/>
      <c r="AK125" s="765" t="s">
        <v>461</v>
      </c>
      <c r="AL125" s="763"/>
      <c r="AM125" s="763"/>
      <c r="AN125" s="763"/>
      <c r="AO125" s="764"/>
      <c r="AP125" s="807" t="s">
        <v>431</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479</v>
      </c>
      <c r="CL125" s="835"/>
      <c r="CM125" s="835"/>
      <c r="CN125" s="835"/>
      <c r="CO125" s="836"/>
      <c r="CP125" s="843" t="s">
        <v>480</v>
      </c>
      <c r="CQ125" s="791"/>
      <c r="CR125" s="791"/>
      <c r="CS125" s="791"/>
      <c r="CT125" s="791"/>
      <c r="CU125" s="791"/>
      <c r="CV125" s="791"/>
      <c r="CW125" s="791"/>
      <c r="CX125" s="791"/>
      <c r="CY125" s="791"/>
      <c r="CZ125" s="791"/>
      <c r="DA125" s="791"/>
      <c r="DB125" s="791"/>
      <c r="DC125" s="791"/>
      <c r="DD125" s="791"/>
      <c r="DE125" s="791"/>
      <c r="DF125" s="792"/>
      <c r="DG125" s="844" t="s">
        <v>457</v>
      </c>
      <c r="DH125" s="825"/>
      <c r="DI125" s="825"/>
      <c r="DJ125" s="825"/>
      <c r="DK125" s="825"/>
      <c r="DL125" s="825" t="s">
        <v>431</v>
      </c>
      <c r="DM125" s="825"/>
      <c r="DN125" s="825"/>
      <c r="DO125" s="825"/>
      <c r="DP125" s="825"/>
      <c r="DQ125" s="825" t="s">
        <v>434</v>
      </c>
      <c r="DR125" s="825"/>
      <c r="DS125" s="825"/>
      <c r="DT125" s="825"/>
      <c r="DU125" s="825"/>
      <c r="DV125" s="826" t="s">
        <v>389</v>
      </c>
      <c r="DW125" s="826"/>
      <c r="DX125" s="826"/>
      <c r="DY125" s="826"/>
      <c r="DZ125" s="827"/>
    </row>
    <row r="126" spans="1:130" s="216" customFormat="1" ht="26.25" customHeight="1" thickBot="1" x14ac:dyDescent="0.25">
      <c r="A126" s="803"/>
      <c r="B126" s="804"/>
      <c r="C126" s="798" t="s">
        <v>463</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456</v>
      </c>
      <c r="AB126" s="763"/>
      <c r="AC126" s="763"/>
      <c r="AD126" s="763"/>
      <c r="AE126" s="764"/>
      <c r="AF126" s="765" t="s">
        <v>431</v>
      </c>
      <c r="AG126" s="763"/>
      <c r="AH126" s="763"/>
      <c r="AI126" s="763"/>
      <c r="AJ126" s="764"/>
      <c r="AK126" s="765" t="s">
        <v>434</v>
      </c>
      <c r="AL126" s="763"/>
      <c r="AM126" s="763"/>
      <c r="AN126" s="763"/>
      <c r="AO126" s="764"/>
      <c r="AP126" s="807" t="s">
        <v>431</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481</v>
      </c>
      <c r="CQ126" s="735"/>
      <c r="CR126" s="735"/>
      <c r="CS126" s="735"/>
      <c r="CT126" s="735"/>
      <c r="CU126" s="735"/>
      <c r="CV126" s="735"/>
      <c r="CW126" s="735"/>
      <c r="CX126" s="735"/>
      <c r="CY126" s="735"/>
      <c r="CZ126" s="735"/>
      <c r="DA126" s="735"/>
      <c r="DB126" s="735"/>
      <c r="DC126" s="735"/>
      <c r="DD126" s="735"/>
      <c r="DE126" s="735"/>
      <c r="DF126" s="736"/>
      <c r="DG126" s="799" t="s">
        <v>434</v>
      </c>
      <c r="DH126" s="800"/>
      <c r="DI126" s="800"/>
      <c r="DJ126" s="800"/>
      <c r="DK126" s="800"/>
      <c r="DL126" s="800" t="s">
        <v>473</v>
      </c>
      <c r="DM126" s="800"/>
      <c r="DN126" s="800"/>
      <c r="DO126" s="800"/>
      <c r="DP126" s="800"/>
      <c r="DQ126" s="800" t="s">
        <v>434</v>
      </c>
      <c r="DR126" s="800"/>
      <c r="DS126" s="800"/>
      <c r="DT126" s="800"/>
      <c r="DU126" s="800"/>
      <c r="DV126" s="777" t="s">
        <v>434</v>
      </c>
      <c r="DW126" s="777"/>
      <c r="DX126" s="777"/>
      <c r="DY126" s="777"/>
      <c r="DZ126" s="778"/>
    </row>
    <row r="127" spans="1:130" s="216" customFormat="1" ht="26.25" customHeight="1" x14ac:dyDescent="0.2">
      <c r="A127" s="805"/>
      <c r="B127" s="806"/>
      <c r="C127" s="821" t="s">
        <v>482</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461</v>
      </c>
      <c r="AB127" s="763"/>
      <c r="AC127" s="763"/>
      <c r="AD127" s="763"/>
      <c r="AE127" s="764"/>
      <c r="AF127" s="765" t="s">
        <v>431</v>
      </c>
      <c r="AG127" s="763"/>
      <c r="AH127" s="763"/>
      <c r="AI127" s="763"/>
      <c r="AJ127" s="764"/>
      <c r="AK127" s="765" t="s">
        <v>389</v>
      </c>
      <c r="AL127" s="763"/>
      <c r="AM127" s="763"/>
      <c r="AN127" s="763"/>
      <c r="AO127" s="764"/>
      <c r="AP127" s="807" t="s">
        <v>431</v>
      </c>
      <c r="AQ127" s="808"/>
      <c r="AR127" s="808"/>
      <c r="AS127" s="808"/>
      <c r="AT127" s="809"/>
      <c r="AU127" s="218"/>
      <c r="AV127" s="218"/>
      <c r="AW127" s="218"/>
      <c r="AX127" s="824" t="s">
        <v>483</v>
      </c>
      <c r="AY127" s="795"/>
      <c r="AZ127" s="795"/>
      <c r="BA127" s="795"/>
      <c r="BB127" s="795"/>
      <c r="BC127" s="795"/>
      <c r="BD127" s="795"/>
      <c r="BE127" s="796"/>
      <c r="BF127" s="794" t="s">
        <v>484</v>
      </c>
      <c r="BG127" s="795"/>
      <c r="BH127" s="795"/>
      <c r="BI127" s="795"/>
      <c r="BJ127" s="795"/>
      <c r="BK127" s="795"/>
      <c r="BL127" s="796"/>
      <c r="BM127" s="794" t="s">
        <v>485</v>
      </c>
      <c r="BN127" s="795"/>
      <c r="BO127" s="795"/>
      <c r="BP127" s="795"/>
      <c r="BQ127" s="795"/>
      <c r="BR127" s="795"/>
      <c r="BS127" s="796"/>
      <c r="BT127" s="794" t="s">
        <v>486</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487</v>
      </c>
      <c r="CQ127" s="735"/>
      <c r="CR127" s="735"/>
      <c r="CS127" s="735"/>
      <c r="CT127" s="735"/>
      <c r="CU127" s="735"/>
      <c r="CV127" s="735"/>
      <c r="CW127" s="735"/>
      <c r="CX127" s="735"/>
      <c r="CY127" s="735"/>
      <c r="CZ127" s="735"/>
      <c r="DA127" s="735"/>
      <c r="DB127" s="735"/>
      <c r="DC127" s="735"/>
      <c r="DD127" s="735"/>
      <c r="DE127" s="735"/>
      <c r="DF127" s="736"/>
      <c r="DG127" s="799" t="s">
        <v>434</v>
      </c>
      <c r="DH127" s="800"/>
      <c r="DI127" s="800"/>
      <c r="DJ127" s="800"/>
      <c r="DK127" s="800"/>
      <c r="DL127" s="800" t="s">
        <v>431</v>
      </c>
      <c r="DM127" s="800"/>
      <c r="DN127" s="800"/>
      <c r="DO127" s="800"/>
      <c r="DP127" s="800"/>
      <c r="DQ127" s="800" t="s">
        <v>431</v>
      </c>
      <c r="DR127" s="800"/>
      <c r="DS127" s="800"/>
      <c r="DT127" s="800"/>
      <c r="DU127" s="800"/>
      <c r="DV127" s="777" t="s">
        <v>431</v>
      </c>
      <c r="DW127" s="777"/>
      <c r="DX127" s="777"/>
      <c r="DY127" s="777"/>
      <c r="DZ127" s="778"/>
    </row>
    <row r="128" spans="1:130" s="216" customFormat="1" ht="26.25" customHeight="1" thickBot="1" x14ac:dyDescent="0.25">
      <c r="A128" s="779" t="s">
        <v>488</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489</v>
      </c>
      <c r="X128" s="781"/>
      <c r="Y128" s="781"/>
      <c r="Z128" s="782"/>
      <c r="AA128" s="783">
        <v>15220</v>
      </c>
      <c r="AB128" s="784"/>
      <c r="AC128" s="784"/>
      <c r="AD128" s="784"/>
      <c r="AE128" s="785"/>
      <c r="AF128" s="786">
        <v>11987</v>
      </c>
      <c r="AG128" s="784"/>
      <c r="AH128" s="784"/>
      <c r="AI128" s="784"/>
      <c r="AJ128" s="785"/>
      <c r="AK128" s="786">
        <v>10873</v>
      </c>
      <c r="AL128" s="784"/>
      <c r="AM128" s="784"/>
      <c r="AN128" s="784"/>
      <c r="AO128" s="785"/>
      <c r="AP128" s="787"/>
      <c r="AQ128" s="788"/>
      <c r="AR128" s="788"/>
      <c r="AS128" s="788"/>
      <c r="AT128" s="789"/>
      <c r="AU128" s="218"/>
      <c r="AV128" s="218"/>
      <c r="AW128" s="218"/>
      <c r="AX128" s="790" t="s">
        <v>490</v>
      </c>
      <c r="AY128" s="791"/>
      <c r="AZ128" s="791"/>
      <c r="BA128" s="791"/>
      <c r="BB128" s="791"/>
      <c r="BC128" s="791"/>
      <c r="BD128" s="791"/>
      <c r="BE128" s="792"/>
      <c r="BF128" s="769" t="s">
        <v>456</v>
      </c>
      <c r="BG128" s="770"/>
      <c r="BH128" s="770"/>
      <c r="BI128" s="770"/>
      <c r="BJ128" s="770"/>
      <c r="BK128" s="770"/>
      <c r="BL128" s="793"/>
      <c r="BM128" s="769">
        <v>14.61</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491</v>
      </c>
      <c r="CQ128" s="713"/>
      <c r="CR128" s="713"/>
      <c r="CS128" s="713"/>
      <c r="CT128" s="713"/>
      <c r="CU128" s="713"/>
      <c r="CV128" s="713"/>
      <c r="CW128" s="713"/>
      <c r="CX128" s="713"/>
      <c r="CY128" s="713"/>
      <c r="CZ128" s="713"/>
      <c r="DA128" s="713"/>
      <c r="DB128" s="713"/>
      <c r="DC128" s="713"/>
      <c r="DD128" s="713"/>
      <c r="DE128" s="713"/>
      <c r="DF128" s="714"/>
      <c r="DG128" s="773">
        <v>134</v>
      </c>
      <c r="DH128" s="774"/>
      <c r="DI128" s="774"/>
      <c r="DJ128" s="774"/>
      <c r="DK128" s="774"/>
      <c r="DL128" s="774" t="s">
        <v>431</v>
      </c>
      <c r="DM128" s="774"/>
      <c r="DN128" s="774"/>
      <c r="DO128" s="774"/>
      <c r="DP128" s="774"/>
      <c r="DQ128" s="774" t="s">
        <v>389</v>
      </c>
      <c r="DR128" s="774"/>
      <c r="DS128" s="774"/>
      <c r="DT128" s="774"/>
      <c r="DU128" s="774"/>
      <c r="DV128" s="775" t="s">
        <v>474</v>
      </c>
      <c r="DW128" s="775"/>
      <c r="DX128" s="775"/>
      <c r="DY128" s="775"/>
      <c r="DZ128" s="776"/>
    </row>
    <row r="129" spans="1:131" s="216"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492</v>
      </c>
      <c r="X129" s="760"/>
      <c r="Y129" s="760"/>
      <c r="Z129" s="761"/>
      <c r="AA129" s="762">
        <v>5053918</v>
      </c>
      <c r="AB129" s="763"/>
      <c r="AC129" s="763"/>
      <c r="AD129" s="763"/>
      <c r="AE129" s="764"/>
      <c r="AF129" s="765">
        <v>5317606</v>
      </c>
      <c r="AG129" s="763"/>
      <c r="AH129" s="763"/>
      <c r="AI129" s="763"/>
      <c r="AJ129" s="764"/>
      <c r="AK129" s="765">
        <v>5663170</v>
      </c>
      <c r="AL129" s="763"/>
      <c r="AM129" s="763"/>
      <c r="AN129" s="763"/>
      <c r="AO129" s="764"/>
      <c r="AP129" s="766"/>
      <c r="AQ129" s="767"/>
      <c r="AR129" s="767"/>
      <c r="AS129" s="767"/>
      <c r="AT129" s="768"/>
      <c r="AU129" s="219"/>
      <c r="AV129" s="219"/>
      <c r="AW129" s="219"/>
      <c r="AX129" s="734" t="s">
        <v>493</v>
      </c>
      <c r="AY129" s="735"/>
      <c r="AZ129" s="735"/>
      <c r="BA129" s="735"/>
      <c r="BB129" s="735"/>
      <c r="BC129" s="735"/>
      <c r="BD129" s="735"/>
      <c r="BE129" s="736"/>
      <c r="BF129" s="753" t="s">
        <v>456</v>
      </c>
      <c r="BG129" s="754"/>
      <c r="BH129" s="754"/>
      <c r="BI129" s="754"/>
      <c r="BJ129" s="754"/>
      <c r="BK129" s="754"/>
      <c r="BL129" s="755"/>
      <c r="BM129" s="753">
        <v>19.61</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494</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495</v>
      </c>
      <c r="X130" s="760"/>
      <c r="Y130" s="760"/>
      <c r="Z130" s="761"/>
      <c r="AA130" s="762">
        <v>568387</v>
      </c>
      <c r="AB130" s="763"/>
      <c r="AC130" s="763"/>
      <c r="AD130" s="763"/>
      <c r="AE130" s="764"/>
      <c r="AF130" s="765">
        <v>573589</v>
      </c>
      <c r="AG130" s="763"/>
      <c r="AH130" s="763"/>
      <c r="AI130" s="763"/>
      <c r="AJ130" s="764"/>
      <c r="AK130" s="765">
        <v>583945</v>
      </c>
      <c r="AL130" s="763"/>
      <c r="AM130" s="763"/>
      <c r="AN130" s="763"/>
      <c r="AO130" s="764"/>
      <c r="AP130" s="766"/>
      <c r="AQ130" s="767"/>
      <c r="AR130" s="767"/>
      <c r="AS130" s="767"/>
      <c r="AT130" s="768"/>
      <c r="AU130" s="219"/>
      <c r="AV130" s="219"/>
      <c r="AW130" s="219"/>
      <c r="AX130" s="734" t="s">
        <v>496</v>
      </c>
      <c r="AY130" s="735"/>
      <c r="AZ130" s="735"/>
      <c r="BA130" s="735"/>
      <c r="BB130" s="735"/>
      <c r="BC130" s="735"/>
      <c r="BD130" s="735"/>
      <c r="BE130" s="736"/>
      <c r="BF130" s="737">
        <v>7</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497</v>
      </c>
      <c r="X131" s="744"/>
      <c r="Y131" s="744"/>
      <c r="Z131" s="745"/>
      <c r="AA131" s="746">
        <v>4485531</v>
      </c>
      <c r="AB131" s="747"/>
      <c r="AC131" s="747"/>
      <c r="AD131" s="747"/>
      <c r="AE131" s="748"/>
      <c r="AF131" s="749">
        <v>4744017</v>
      </c>
      <c r="AG131" s="747"/>
      <c r="AH131" s="747"/>
      <c r="AI131" s="747"/>
      <c r="AJ131" s="748"/>
      <c r="AK131" s="749">
        <v>5079225</v>
      </c>
      <c r="AL131" s="747"/>
      <c r="AM131" s="747"/>
      <c r="AN131" s="747"/>
      <c r="AO131" s="748"/>
      <c r="AP131" s="750"/>
      <c r="AQ131" s="751"/>
      <c r="AR131" s="751"/>
      <c r="AS131" s="751"/>
      <c r="AT131" s="752"/>
      <c r="AU131" s="219"/>
      <c r="AV131" s="219"/>
      <c r="AW131" s="219"/>
      <c r="AX131" s="712" t="s">
        <v>498</v>
      </c>
      <c r="AY131" s="713"/>
      <c r="AZ131" s="713"/>
      <c r="BA131" s="713"/>
      <c r="BB131" s="713"/>
      <c r="BC131" s="713"/>
      <c r="BD131" s="713"/>
      <c r="BE131" s="714"/>
      <c r="BF131" s="715">
        <v>39</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499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500</v>
      </c>
      <c r="W132" s="725"/>
      <c r="X132" s="725"/>
      <c r="Y132" s="725"/>
      <c r="Z132" s="726"/>
      <c r="AA132" s="727">
        <v>7.6012182279999996</v>
      </c>
      <c r="AB132" s="728"/>
      <c r="AC132" s="728"/>
      <c r="AD132" s="728"/>
      <c r="AE132" s="729"/>
      <c r="AF132" s="730">
        <v>7.0099664480000001</v>
      </c>
      <c r="AG132" s="728"/>
      <c r="AH132" s="728"/>
      <c r="AI132" s="728"/>
      <c r="AJ132" s="729"/>
      <c r="AK132" s="730">
        <v>6.4139115709999999</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501</v>
      </c>
      <c r="W133" s="704"/>
      <c r="X133" s="704"/>
      <c r="Y133" s="704"/>
      <c r="Z133" s="705"/>
      <c r="AA133" s="706">
        <v>7.6</v>
      </c>
      <c r="AB133" s="707"/>
      <c r="AC133" s="707"/>
      <c r="AD133" s="707"/>
      <c r="AE133" s="708"/>
      <c r="AF133" s="706">
        <v>7.3</v>
      </c>
      <c r="AG133" s="707"/>
      <c r="AH133" s="707"/>
      <c r="AI133" s="707"/>
      <c r="AJ133" s="708"/>
      <c r="AK133" s="706">
        <v>7</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kQz1pLtM1Dw5jCLfQcsI6wU701zPzF5gUjNSZd4HdLz5u981jeiopaHFZZSXMqmLMv8ZkbhUOp4DGP3D+k1LTA==" saltValue="fPs+A+Ivr2vHpEZW2ogU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502</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3ZFl8YxYWN5coXRiWRcCCoCZBk9uF9zqiQB4Pmwo2ExOFNx7++oAxVBfaI7uXxTpWq6C0f7BsVWEw10wYiQXA==" saltValue="cKcIeDI/n/m6hdUkBbZVp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503</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504</v>
      </c>
      <c r="AL6" s="252"/>
      <c r="AM6" s="252"/>
      <c r="AN6" s="252"/>
    </row>
    <row r="7" spans="1:46" ht="13.5" customHeight="1" x14ac:dyDescent="0.2">
      <c r="A7" s="251"/>
      <c r="AK7" s="254"/>
      <c r="AL7" s="255"/>
      <c r="AM7" s="255"/>
      <c r="AN7" s="256"/>
      <c r="AO7" s="1101" t="s">
        <v>505</v>
      </c>
      <c r="AP7" s="257"/>
      <c r="AQ7" s="258" t="s">
        <v>506</v>
      </c>
      <c r="AR7" s="259"/>
    </row>
    <row r="8" spans="1:46" ht="13.2" x14ac:dyDescent="0.2">
      <c r="A8" s="251"/>
      <c r="AK8" s="260"/>
      <c r="AL8" s="261"/>
      <c r="AM8" s="261"/>
      <c r="AN8" s="262"/>
      <c r="AO8" s="1102"/>
      <c r="AP8" s="263" t="s">
        <v>507</v>
      </c>
      <c r="AQ8" s="264" t="s">
        <v>508</v>
      </c>
      <c r="AR8" s="265" t="s">
        <v>509</v>
      </c>
    </row>
    <row r="9" spans="1:46" ht="13.2" x14ac:dyDescent="0.2">
      <c r="A9" s="251"/>
      <c r="AK9" s="1113" t="s">
        <v>510</v>
      </c>
      <c r="AL9" s="1114"/>
      <c r="AM9" s="1114"/>
      <c r="AN9" s="1115"/>
      <c r="AO9" s="266">
        <v>1954739</v>
      </c>
      <c r="AP9" s="266">
        <v>119293</v>
      </c>
      <c r="AQ9" s="267">
        <v>89252</v>
      </c>
      <c r="AR9" s="268">
        <v>33.700000000000003</v>
      </c>
    </row>
    <row r="10" spans="1:46" ht="13.5" customHeight="1" x14ac:dyDescent="0.2">
      <c r="A10" s="251"/>
      <c r="AK10" s="1113" t="s">
        <v>511</v>
      </c>
      <c r="AL10" s="1114"/>
      <c r="AM10" s="1114"/>
      <c r="AN10" s="1115"/>
      <c r="AO10" s="269">
        <v>348258</v>
      </c>
      <c r="AP10" s="269">
        <v>21253</v>
      </c>
      <c r="AQ10" s="270">
        <v>11439</v>
      </c>
      <c r="AR10" s="271">
        <v>85.8</v>
      </c>
    </row>
    <row r="11" spans="1:46" ht="13.5" customHeight="1" x14ac:dyDescent="0.2">
      <c r="A11" s="251"/>
      <c r="AK11" s="1113" t="s">
        <v>512</v>
      </c>
      <c r="AL11" s="1114"/>
      <c r="AM11" s="1114"/>
      <c r="AN11" s="1115"/>
      <c r="AO11" s="269" t="s">
        <v>513</v>
      </c>
      <c r="AP11" s="269" t="s">
        <v>513</v>
      </c>
      <c r="AQ11" s="270">
        <v>869</v>
      </c>
      <c r="AR11" s="271" t="s">
        <v>513</v>
      </c>
    </row>
    <row r="12" spans="1:46" ht="13.5" customHeight="1" x14ac:dyDescent="0.2">
      <c r="A12" s="251"/>
      <c r="AK12" s="1113" t="s">
        <v>514</v>
      </c>
      <c r="AL12" s="1114"/>
      <c r="AM12" s="1114"/>
      <c r="AN12" s="1115"/>
      <c r="AO12" s="269" t="s">
        <v>513</v>
      </c>
      <c r="AP12" s="269" t="s">
        <v>513</v>
      </c>
      <c r="AQ12" s="270">
        <v>1</v>
      </c>
      <c r="AR12" s="271" t="s">
        <v>513</v>
      </c>
    </row>
    <row r="13" spans="1:46" ht="13.5" customHeight="1" x14ac:dyDescent="0.2">
      <c r="A13" s="251"/>
      <c r="AK13" s="1113" t="s">
        <v>515</v>
      </c>
      <c r="AL13" s="1114"/>
      <c r="AM13" s="1114"/>
      <c r="AN13" s="1115"/>
      <c r="AO13" s="269">
        <v>114831</v>
      </c>
      <c r="AP13" s="269">
        <v>7008</v>
      </c>
      <c r="AQ13" s="270">
        <v>3581</v>
      </c>
      <c r="AR13" s="271">
        <v>95.7</v>
      </c>
    </row>
    <row r="14" spans="1:46" ht="13.5" customHeight="1" x14ac:dyDescent="0.2">
      <c r="A14" s="251"/>
      <c r="AK14" s="1113" t="s">
        <v>516</v>
      </c>
      <c r="AL14" s="1114"/>
      <c r="AM14" s="1114"/>
      <c r="AN14" s="1115"/>
      <c r="AO14" s="269">
        <v>49872</v>
      </c>
      <c r="AP14" s="269">
        <v>3044</v>
      </c>
      <c r="AQ14" s="270">
        <v>1527</v>
      </c>
      <c r="AR14" s="271">
        <v>99.3</v>
      </c>
    </row>
    <row r="15" spans="1:46" ht="13.5" customHeight="1" x14ac:dyDescent="0.2">
      <c r="A15" s="251"/>
      <c r="AK15" s="1116" t="s">
        <v>517</v>
      </c>
      <c r="AL15" s="1117"/>
      <c r="AM15" s="1117"/>
      <c r="AN15" s="1118"/>
      <c r="AO15" s="269">
        <v>-201699</v>
      </c>
      <c r="AP15" s="269">
        <v>-12309</v>
      </c>
      <c r="AQ15" s="270">
        <v>-6588</v>
      </c>
      <c r="AR15" s="271">
        <v>86.8</v>
      </c>
    </row>
    <row r="16" spans="1:46" ht="13.2" x14ac:dyDescent="0.2">
      <c r="A16" s="251"/>
      <c r="AK16" s="1116" t="s">
        <v>186</v>
      </c>
      <c r="AL16" s="1117"/>
      <c r="AM16" s="1117"/>
      <c r="AN16" s="1118"/>
      <c r="AO16" s="269">
        <v>2266001</v>
      </c>
      <c r="AP16" s="269">
        <v>138289</v>
      </c>
      <c r="AQ16" s="270">
        <v>100080</v>
      </c>
      <c r="AR16" s="271">
        <v>38.200000000000003</v>
      </c>
    </row>
    <row r="17" spans="1:46" ht="13.2" x14ac:dyDescent="0.2">
      <c r="A17" s="251"/>
    </row>
    <row r="18" spans="1:46" ht="13.2" x14ac:dyDescent="0.2">
      <c r="A18" s="251"/>
      <c r="AQ18" s="272"/>
      <c r="AR18" s="272"/>
    </row>
    <row r="19" spans="1:46" ht="13.2" x14ac:dyDescent="0.2">
      <c r="A19" s="251"/>
      <c r="AK19" s="247" t="s">
        <v>518</v>
      </c>
    </row>
    <row r="20" spans="1:46" ht="13.2" x14ac:dyDescent="0.2">
      <c r="A20" s="251"/>
      <c r="AK20" s="273"/>
      <c r="AL20" s="274"/>
      <c r="AM20" s="274"/>
      <c r="AN20" s="275"/>
      <c r="AO20" s="276" t="s">
        <v>519</v>
      </c>
      <c r="AP20" s="277" t="s">
        <v>520</v>
      </c>
      <c r="AQ20" s="278" t="s">
        <v>521</v>
      </c>
      <c r="AR20" s="279"/>
    </row>
    <row r="21" spans="1:46" s="252" customFormat="1" ht="13.2" x14ac:dyDescent="0.2">
      <c r="A21" s="280"/>
      <c r="AK21" s="1119" t="s">
        <v>522</v>
      </c>
      <c r="AL21" s="1120"/>
      <c r="AM21" s="1120"/>
      <c r="AN21" s="1121"/>
      <c r="AO21" s="281">
        <v>13.06</v>
      </c>
      <c r="AP21" s="282">
        <v>9.0299999999999994</v>
      </c>
      <c r="AQ21" s="283">
        <v>4.03</v>
      </c>
      <c r="AS21" s="284"/>
      <c r="AT21" s="280"/>
    </row>
    <row r="22" spans="1:46" s="252" customFormat="1" ht="13.2" x14ac:dyDescent="0.2">
      <c r="A22" s="280"/>
      <c r="AK22" s="1119" t="s">
        <v>523</v>
      </c>
      <c r="AL22" s="1120"/>
      <c r="AM22" s="1120"/>
      <c r="AN22" s="1121"/>
      <c r="AO22" s="285">
        <v>100.1</v>
      </c>
      <c r="AP22" s="286">
        <v>97.7</v>
      </c>
      <c r="AQ22" s="287">
        <v>2.4</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524</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525</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526</v>
      </c>
      <c r="AL29" s="252"/>
      <c r="AM29" s="252"/>
      <c r="AN29" s="252"/>
      <c r="AS29" s="294"/>
    </row>
    <row r="30" spans="1:46" ht="13.5" customHeight="1" x14ac:dyDescent="0.2">
      <c r="A30" s="251"/>
      <c r="AK30" s="254"/>
      <c r="AL30" s="255"/>
      <c r="AM30" s="255"/>
      <c r="AN30" s="256"/>
      <c r="AO30" s="1101" t="s">
        <v>505</v>
      </c>
      <c r="AP30" s="257"/>
      <c r="AQ30" s="258" t="s">
        <v>506</v>
      </c>
      <c r="AR30" s="259"/>
    </row>
    <row r="31" spans="1:46" ht="13.2" x14ac:dyDescent="0.2">
      <c r="A31" s="251"/>
      <c r="AK31" s="260"/>
      <c r="AL31" s="261"/>
      <c r="AM31" s="261"/>
      <c r="AN31" s="262"/>
      <c r="AO31" s="1102"/>
      <c r="AP31" s="263" t="s">
        <v>507</v>
      </c>
      <c r="AQ31" s="264" t="s">
        <v>508</v>
      </c>
      <c r="AR31" s="265" t="s">
        <v>509</v>
      </c>
    </row>
    <row r="32" spans="1:46" ht="27" customHeight="1" x14ac:dyDescent="0.2">
      <c r="A32" s="251"/>
      <c r="AK32" s="1103" t="s">
        <v>527</v>
      </c>
      <c r="AL32" s="1104"/>
      <c r="AM32" s="1104"/>
      <c r="AN32" s="1105"/>
      <c r="AO32" s="295">
        <v>889897</v>
      </c>
      <c r="AP32" s="295">
        <v>54308</v>
      </c>
      <c r="AQ32" s="296">
        <v>56817</v>
      </c>
      <c r="AR32" s="297">
        <v>-4.4000000000000004</v>
      </c>
    </row>
    <row r="33" spans="1:46" ht="13.5" customHeight="1" x14ac:dyDescent="0.2">
      <c r="A33" s="251"/>
      <c r="AK33" s="1103" t="s">
        <v>528</v>
      </c>
      <c r="AL33" s="1104"/>
      <c r="AM33" s="1104"/>
      <c r="AN33" s="1105"/>
      <c r="AO33" s="295" t="s">
        <v>513</v>
      </c>
      <c r="AP33" s="295" t="s">
        <v>513</v>
      </c>
      <c r="AQ33" s="296" t="s">
        <v>513</v>
      </c>
      <c r="AR33" s="297" t="s">
        <v>513</v>
      </c>
    </row>
    <row r="34" spans="1:46" ht="27" customHeight="1" x14ac:dyDescent="0.2">
      <c r="A34" s="251"/>
      <c r="AK34" s="1103" t="s">
        <v>529</v>
      </c>
      <c r="AL34" s="1104"/>
      <c r="AM34" s="1104"/>
      <c r="AN34" s="1105"/>
      <c r="AO34" s="295" t="s">
        <v>513</v>
      </c>
      <c r="AP34" s="295" t="s">
        <v>513</v>
      </c>
      <c r="AQ34" s="296">
        <v>1</v>
      </c>
      <c r="AR34" s="297" t="s">
        <v>513</v>
      </c>
    </row>
    <row r="35" spans="1:46" ht="27" customHeight="1" x14ac:dyDescent="0.2">
      <c r="A35" s="251"/>
      <c r="AK35" s="1103" t="s">
        <v>530</v>
      </c>
      <c r="AL35" s="1104"/>
      <c r="AM35" s="1104"/>
      <c r="AN35" s="1105"/>
      <c r="AO35" s="295">
        <v>5401</v>
      </c>
      <c r="AP35" s="295">
        <v>330</v>
      </c>
      <c r="AQ35" s="296">
        <v>14495</v>
      </c>
      <c r="AR35" s="297">
        <v>-97.7</v>
      </c>
    </row>
    <row r="36" spans="1:46" ht="27" customHeight="1" x14ac:dyDescent="0.2">
      <c r="A36" s="251"/>
      <c r="AK36" s="1103" t="s">
        <v>531</v>
      </c>
      <c r="AL36" s="1104"/>
      <c r="AM36" s="1104"/>
      <c r="AN36" s="1105"/>
      <c r="AO36" s="295">
        <v>25297</v>
      </c>
      <c r="AP36" s="295">
        <v>1544</v>
      </c>
      <c r="AQ36" s="296">
        <v>2703</v>
      </c>
      <c r="AR36" s="297">
        <v>-42.9</v>
      </c>
    </row>
    <row r="37" spans="1:46" ht="13.5" customHeight="1" x14ac:dyDescent="0.2">
      <c r="A37" s="251"/>
      <c r="AK37" s="1103" t="s">
        <v>532</v>
      </c>
      <c r="AL37" s="1104"/>
      <c r="AM37" s="1104"/>
      <c r="AN37" s="1105"/>
      <c r="AO37" s="295" t="s">
        <v>513</v>
      </c>
      <c r="AP37" s="295" t="s">
        <v>513</v>
      </c>
      <c r="AQ37" s="296">
        <v>273</v>
      </c>
      <c r="AR37" s="297" t="s">
        <v>513</v>
      </c>
    </row>
    <row r="38" spans="1:46" ht="27" customHeight="1" x14ac:dyDescent="0.2">
      <c r="A38" s="251"/>
      <c r="AK38" s="1106" t="s">
        <v>533</v>
      </c>
      <c r="AL38" s="1107"/>
      <c r="AM38" s="1107"/>
      <c r="AN38" s="1108"/>
      <c r="AO38" s="298" t="s">
        <v>513</v>
      </c>
      <c r="AP38" s="298" t="s">
        <v>513</v>
      </c>
      <c r="AQ38" s="299">
        <v>2</v>
      </c>
      <c r="AR38" s="287" t="s">
        <v>513</v>
      </c>
      <c r="AS38" s="294"/>
    </row>
    <row r="39" spans="1:46" ht="13.2" x14ac:dyDescent="0.2">
      <c r="A39" s="251"/>
      <c r="AK39" s="1106" t="s">
        <v>534</v>
      </c>
      <c r="AL39" s="1107"/>
      <c r="AM39" s="1107"/>
      <c r="AN39" s="1108"/>
      <c r="AO39" s="295">
        <v>-10873</v>
      </c>
      <c r="AP39" s="295">
        <v>-664</v>
      </c>
      <c r="AQ39" s="296">
        <v>-4629</v>
      </c>
      <c r="AR39" s="297">
        <v>-85.7</v>
      </c>
      <c r="AS39" s="294"/>
    </row>
    <row r="40" spans="1:46" ht="27" customHeight="1" x14ac:dyDescent="0.2">
      <c r="A40" s="251"/>
      <c r="AK40" s="1103" t="s">
        <v>535</v>
      </c>
      <c r="AL40" s="1104"/>
      <c r="AM40" s="1104"/>
      <c r="AN40" s="1105"/>
      <c r="AO40" s="295">
        <v>-583945</v>
      </c>
      <c r="AP40" s="295">
        <v>-35637</v>
      </c>
      <c r="AQ40" s="296">
        <v>-48266</v>
      </c>
      <c r="AR40" s="297">
        <v>-26.2</v>
      </c>
      <c r="AS40" s="294"/>
    </row>
    <row r="41" spans="1:46" ht="13.2" x14ac:dyDescent="0.2">
      <c r="A41" s="251"/>
      <c r="AK41" s="1109" t="s">
        <v>295</v>
      </c>
      <c r="AL41" s="1110"/>
      <c r="AM41" s="1110"/>
      <c r="AN41" s="1111"/>
      <c r="AO41" s="295">
        <v>325777</v>
      </c>
      <c r="AP41" s="295">
        <v>19881</v>
      </c>
      <c r="AQ41" s="296">
        <v>21396</v>
      </c>
      <c r="AR41" s="297">
        <v>-7.1</v>
      </c>
      <c r="AS41" s="294"/>
    </row>
    <row r="42" spans="1:46" ht="13.2" x14ac:dyDescent="0.2">
      <c r="A42" s="251"/>
      <c r="AK42" s="300" t="s">
        <v>536</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537</v>
      </c>
    </row>
    <row r="48" spans="1:46" ht="13.2" x14ac:dyDescent="0.2">
      <c r="A48" s="251"/>
      <c r="AK48" s="305" t="s">
        <v>538</v>
      </c>
      <c r="AL48" s="305"/>
      <c r="AM48" s="305"/>
      <c r="AN48" s="305"/>
      <c r="AO48" s="305"/>
      <c r="AP48" s="305"/>
      <c r="AQ48" s="306"/>
      <c r="AR48" s="305"/>
    </row>
    <row r="49" spans="1:44" ht="13.5" customHeight="1" x14ac:dyDescent="0.2">
      <c r="A49" s="251"/>
      <c r="AK49" s="307"/>
      <c r="AL49" s="308"/>
      <c r="AM49" s="1096" t="s">
        <v>505</v>
      </c>
      <c r="AN49" s="1098" t="s">
        <v>539</v>
      </c>
      <c r="AO49" s="1099"/>
      <c r="AP49" s="1099"/>
      <c r="AQ49" s="1099"/>
      <c r="AR49" s="1100"/>
    </row>
    <row r="50" spans="1:44" ht="13.2" x14ac:dyDescent="0.2">
      <c r="A50" s="251"/>
      <c r="AK50" s="309"/>
      <c r="AL50" s="310"/>
      <c r="AM50" s="1097"/>
      <c r="AN50" s="311" t="s">
        <v>540</v>
      </c>
      <c r="AO50" s="312" t="s">
        <v>541</v>
      </c>
      <c r="AP50" s="313" t="s">
        <v>542</v>
      </c>
      <c r="AQ50" s="314" t="s">
        <v>543</v>
      </c>
      <c r="AR50" s="315" t="s">
        <v>544</v>
      </c>
    </row>
    <row r="51" spans="1:44" ht="13.2" x14ac:dyDescent="0.2">
      <c r="A51" s="251"/>
      <c r="AK51" s="307" t="s">
        <v>545</v>
      </c>
      <c r="AL51" s="308"/>
      <c r="AM51" s="316">
        <v>858507</v>
      </c>
      <c r="AN51" s="317">
        <v>47676</v>
      </c>
      <c r="AO51" s="318">
        <v>65.099999999999994</v>
      </c>
      <c r="AP51" s="319">
        <v>88968</v>
      </c>
      <c r="AQ51" s="320">
        <v>6.8</v>
      </c>
      <c r="AR51" s="321">
        <v>58.3</v>
      </c>
    </row>
    <row r="52" spans="1:44" ht="13.2" x14ac:dyDescent="0.2">
      <c r="A52" s="251"/>
      <c r="AK52" s="322"/>
      <c r="AL52" s="323" t="s">
        <v>546</v>
      </c>
      <c r="AM52" s="324">
        <v>643896</v>
      </c>
      <c r="AN52" s="325">
        <v>35758</v>
      </c>
      <c r="AO52" s="326">
        <v>60.6</v>
      </c>
      <c r="AP52" s="327">
        <v>45482</v>
      </c>
      <c r="AQ52" s="328">
        <v>5.5</v>
      </c>
      <c r="AR52" s="329">
        <v>55.1</v>
      </c>
    </row>
    <row r="53" spans="1:44" ht="13.2" x14ac:dyDescent="0.2">
      <c r="A53" s="251"/>
      <c r="AK53" s="307" t="s">
        <v>547</v>
      </c>
      <c r="AL53" s="308"/>
      <c r="AM53" s="316">
        <v>849889</v>
      </c>
      <c r="AN53" s="317">
        <v>48275</v>
      </c>
      <c r="AO53" s="318">
        <v>1.3</v>
      </c>
      <c r="AP53" s="319">
        <v>85173</v>
      </c>
      <c r="AQ53" s="320">
        <v>-4.3</v>
      </c>
      <c r="AR53" s="321">
        <v>5.6</v>
      </c>
    </row>
    <row r="54" spans="1:44" ht="13.2" x14ac:dyDescent="0.2">
      <c r="A54" s="251"/>
      <c r="AK54" s="322"/>
      <c r="AL54" s="323" t="s">
        <v>546</v>
      </c>
      <c r="AM54" s="324">
        <v>293606</v>
      </c>
      <c r="AN54" s="325">
        <v>16677</v>
      </c>
      <c r="AO54" s="326">
        <v>-53.4</v>
      </c>
      <c r="AP54" s="327">
        <v>43913</v>
      </c>
      <c r="AQ54" s="328">
        <v>-3.4</v>
      </c>
      <c r="AR54" s="329">
        <v>-50</v>
      </c>
    </row>
    <row r="55" spans="1:44" ht="13.2" x14ac:dyDescent="0.2">
      <c r="A55" s="251"/>
      <c r="AK55" s="307" t="s">
        <v>548</v>
      </c>
      <c r="AL55" s="308"/>
      <c r="AM55" s="316">
        <v>1363936</v>
      </c>
      <c r="AN55" s="317">
        <v>79197</v>
      </c>
      <c r="AO55" s="318">
        <v>64.099999999999994</v>
      </c>
      <c r="AP55" s="319">
        <v>94081</v>
      </c>
      <c r="AQ55" s="320">
        <v>10.5</v>
      </c>
      <c r="AR55" s="321">
        <v>53.6</v>
      </c>
    </row>
    <row r="56" spans="1:44" ht="13.2" x14ac:dyDescent="0.2">
      <c r="A56" s="251"/>
      <c r="AK56" s="322"/>
      <c r="AL56" s="323" t="s">
        <v>546</v>
      </c>
      <c r="AM56" s="324">
        <v>377534</v>
      </c>
      <c r="AN56" s="325">
        <v>21922</v>
      </c>
      <c r="AO56" s="326">
        <v>31.5</v>
      </c>
      <c r="AP56" s="327">
        <v>48949</v>
      </c>
      <c r="AQ56" s="328">
        <v>11.5</v>
      </c>
      <c r="AR56" s="329">
        <v>20</v>
      </c>
    </row>
    <row r="57" spans="1:44" ht="13.2" x14ac:dyDescent="0.2">
      <c r="A57" s="251"/>
      <c r="AK57" s="307" t="s">
        <v>549</v>
      </c>
      <c r="AL57" s="308"/>
      <c r="AM57" s="316">
        <v>889389</v>
      </c>
      <c r="AN57" s="317">
        <v>52886</v>
      </c>
      <c r="AO57" s="318">
        <v>-33.200000000000003</v>
      </c>
      <c r="AP57" s="319">
        <v>92632</v>
      </c>
      <c r="AQ57" s="320">
        <v>-1.5</v>
      </c>
      <c r="AR57" s="321">
        <v>-31.7</v>
      </c>
    </row>
    <row r="58" spans="1:44" ht="13.2" x14ac:dyDescent="0.2">
      <c r="A58" s="251"/>
      <c r="AK58" s="322"/>
      <c r="AL58" s="323" t="s">
        <v>546</v>
      </c>
      <c r="AM58" s="324">
        <v>657515</v>
      </c>
      <c r="AN58" s="325">
        <v>39098</v>
      </c>
      <c r="AO58" s="326">
        <v>78.400000000000006</v>
      </c>
      <c r="AP58" s="327">
        <v>47978</v>
      </c>
      <c r="AQ58" s="328">
        <v>-2</v>
      </c>
      <c r="AR58" s="329">
        <v>80.400000000000006</v>
      </c>
    </row>
    <row r="59" spans="1:44" ht="13.2" x14ac:dyDescent="0.2">
      <c r="A59" s="251"/>
      <c r="AK59" s="307" t="s">
        <v>550</v>
      </c>
      <c r="AL59" s="308"/>
      <c r="AM59" s="316">
        <v>1190055</v>
      </c>
      <c r="AN59" s="317">
        <v>72626</v>
      </c>
      <c r="AO59" s="318">
        <v>37.299999999999997</v>
      </c>
      <c r="AP59" s="319">
        <v>71279</v>
      </c>
      <c r="AQ59" s="320">
        <v>-23.1</v>
      </c>
      <c r="AR59" s="321">
        <v>60.4</v>
      </c>
    </row>
    <row r="60" spans="1:44" ht="13.2" x14ac:dyDescent="0.2">
      <c r="A60" s="251"/>
      <c r="AK60" s="322"/>
      <c r="AL60" s="323" t="s">
        <v>546</v>
      </c>
      <c r="AM60" s="324">
        <v>746984</v>
      </c>
      <c r="AN60" s="325">
        <v>45587</v>
      </c>
      <c r="AO60" s="326">
        <v>16.600000000000001</v>
      </c>
      <c r="AP60" s="327">
        <v>36731</v>
      </c>
      <c r="AQ60" s="328">
        <v>-23.4</v>
      </c>
      <c r="AR60" s="329">
        <v>40</v>
      </c>
    </row>
    <row r="61" spans="1:44" ht="13.2" x14ac:dyDescent="0.2">
      <c r="A61" s="251"/>
      <c r="AK61" s="307" t="s">
        <v>551</v>
      </c>
      <c r="AL61" s="330"/>
      <c r="AM61" s="316">
        <v>1030355</v>
      </c>
      <c r="AN61" s="317">
        <v>60132</v>
      </c>
      <c r="AO61" s="318">
        <v>26.9</v>
      </c>
      <c r="AP61" s="319">
        <v>86427</v>
      </c>
      <c r="AQ61" s="331">
        <v>-2.2999999999999998</v>
      </c>
      <c r="AR61" s="321">
        <v>29.2</v>
      </c>
    </row>
    <row r="62" spans="1:44" ht="13.2" x14ac:dyDescent="0.2">
      <c r="A62" s="251"/>
      <c r="AK62" s="322"/>
      <c r="AL62" s="323" t="s">
        <v>546</v>
      </c>
      <c r="AM62" s="324">
        <v>543907</v>
      </c>
      <c r="AN62" s="325">
        <v>31808</v>
      </c>
      <c r="AO62" s="326">
        <v>26.7</v>
      </c>
      <c r="AP62" s="327">
        <v>44611</v>
      </c>
      <c r="AQ62" s="328">
        <v>-2.4</v>
      </c>
      <c r="AR62" s="329">
        <v>29.1</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xTkFxj0BsiSLgxuYWUCJqDh+MeVNHFaO9Cg2fM2pe0aqoezOEYedXNFB2VT58VOQcsyAdeVDDRxgafnFeO2ZQA==" saltValue="NipNhGvrlloxFCrKRVa9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553</v>
      </c>
    </row>
    <row r="121" spans="125:125" ht="13.5" hidden="1" customHeight="1" x14ac:dyDescent="0.2">
      <c r="DU121" s="245"/>
    </row>
  </sheetData>
  <sheetProtection algorithmName="SHA-512" hashValue="SfMkeX51jfO8EI5gfk7QL6Ru9+s34NVNxPS9unaZ6TwFte/SN2ROhiM5fLksDbwc8ACnJQtVgvYsdraKN6yAtA==" saltValue="+bMbBe9C9lqfAByUkgefc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554</v>
      </c>
    </row>
  </sheetData>
  <sheetProtection algorithmName="SHA-512" hashValue="52w6BNlyL7MqX4bVr8O6+JCyF12CVZ0SELpZ5GdtuLLNfZZWtyJKEMYaDZmq5h6jxiPzLSAOQhzZlh5lDzM0zg==" saltValue="YcuEksvAr5sV++E2XzWjT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22" t="s">
        <v>3</v>
      </c>
      <c r="D47" s="1122"/>
      <c r="E47" s="1123"/>
      <c r="F47" s="11">
        <v>15.58</v>
      </c>
      <c r="G47" s="12">
        <v>13.57</v>
      </c>
      <c r="H47" s="12">
        <v>13.2</v>
      </c>
      <c r="I47" s="12">
        <v>14.65</v>
      </c>
      <c r="J47" s="13">
        <v>17.54</v>
      </c>
    </row>
    <row r="48" spans="2:10" ht="57.75" customHeight="1" x14ac:dyDescent="0.2">
      <c r="B48" s="14"/>
      <c r="C48" s="1124" t="s">
        <v>4</v>
      </c>
      <c r="D48" s="1124"/>
      <c r="E48" s="1125"/>
      <c r="F48" s="15">
        <v>5.61</v>
      </c>
      <c r="G48" s="16">
        <v>6.34</v>
      </c>
      <c r="H48" s="16">
        <v>6.07</v>
      </c>
      <c r="I48" s="16">
        <v>7.67</v>
      </c>
      <c r="J48" s="17">
        <v>6.86</v>
      </c>
    </row>
    <row r="49" spans="2:10" ht="57.75" customHeight="1" thickBot="1" x14ac:dyDescent="0.25">
      <c r="B49" s="18"/>
      <c r="C49" s="1126" t="s">
        <v>5</v>
      </c>
      <c r="D49" s="1126"/>
      <c r="E49" s="1127"/>
      <c r="F49" s="19">
        <v>1.36</v>
      </c>
      <c r="G49" s="20" t="s">
        <v>560</v>
      </c>
      <c r="H49" s="20" t="s">
        <v>561</v>
      </c>
      <c r="I49" s="20">
        <v>4.01</v>
      </c>
      <c r="J49" s="21">
        <v>5.51</v>
      </c>
    </row>
    <row r="50" spans="2:10" ht="13.2" x14ac:dyDescent="0.2"/>
  </sheetData>
  <sheetProtection algorithmName="SHA-512" hashValue="jHlE7RHigQ+tb9Yo8NQwwE8PA3+eIpfiZl3JJdzX8ir8NOR9o2V60SIQypV/DPfGbvR4YoBO2g8oKfrMZLZ2EQ==" saltValue="NYMoaftFOoGWh7rLq3yfW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2023-03-20T09:36:39Z</cp:lastPrinted>
  <dcterms:created xsi:type="dcterms:W3CDTF">2023-02-20T04:36:41Z</dcterms:created>
  <dcterms:modified xsi:type="dcterms:W3CDTF">2023-10-12T01:59:04Z</dcterms:modified>
  <cp:category/>
</cp:coreProperties>
</file>